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7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9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0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1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330" codeName="{00000000-0000-0000-0000-000000000000}"/>
  <workbookPr showInkAnnotation="0" codeName="ThisWorkbook" autoCompressPictures="0"/>
  <bookViews>
    <workbookView xWindow="2540" yWindow="0" windowWidth="31680" windowHeight="20780" tabRatio="500"/>
  </bookViews>
  <sheets>
    <sheet name="Actual" sheetId="68" r:id="rId1"/>
    <sheet name="Estadisticas" sheetId="6" r:id="rId2"/>
    <sheet name="PARMS" sheetId="4" r:id="rId3"/>
    <sheet name="Comptes" sheetId="76" r:id="rId4"/>
    <sheet name="J14" sheetId="170" r:id="rId5"/>
    <sheet name="J13" sheetId="169" r:id="rId6"/>
    <sheet name="J11" sheetId="168" r:id="rId7"/>
    <sheet name="J9" sheetId="167" r:id="rId8"/>
    <sheet name="J7" sheetId="166" r:id="rId9"/>
    <sheet name="J5" sheetId="164" r:id="rId10"/>
    <sheet name="J4" sheetId="163" r:id="rId11"/>
    <sheet name="J2" sheetId="150" r:id="rId12"/>
    <sheet name="J1" sheetId="122" r:id="rId13"/>
    <sheet name="Hoja1" sheetId="111" r:id="rId14"/>
  </sheets>
  <definedNames>
    <definedName name="_xlnm.Print_Area" localSheetId="0">Actual!#REF!</definedName>
    <definedName name="_xlnm.Print_Area" localSheetId="1">Estadisticas!$Z$7:$AE$63</definedName>
    <definedName name="_xlnm.Print_Area" localSheetId="12">'J1'!#REF!</definedName>
    <definedName name="_xlnm.Print_Area" localSheetId="6">'J11'!#REF!</definedName>
    <definedName name="_xlnm.Print_Area" localSheetId="5">'J13'!#REF!</definedName>
    <definedName name="_xlnm.Print_Area" localSheetId="4">'J14'!#REF!</definedName>
    <definedName name="_xlnm.Print_Area" localSheetId="11">'J2'!#REF!</definedName>
    <definedName name="_xlnm.Print_Area" localSheetId="10">'J4'!#REF!</definedName>
    <definedName name="_xlnm.Print_Area" localSheetId="9">'J5'!#REF!</definedName>
    <definedName name="_xlnm.Print_Area" localSheetId="8">'J7'!#REF!</definedName>
    <definedName name="_xlnm.Print_Area" localSheetId="7">'J9'!#REF!</definedName>
    <definedName name="reducida11" localSheetId="0">Actual!#REF!</definedName>
    <definedName name="reducida11" localSheetId="12">'J1'!#REF!</definedName>
    <definedName name="reducida11" localSheetId="6">'J11'!#REF!</definedName>
    <definedName name="reducida11" localSheetId="5">'J13'!#REF!</definedName>
    <definedName name="reducida11" localSheetId="4">'J14'!#REF!</definedName>
    <definedName name="reducida11" localSheetId="11">'J2'!#REF!</definedName>
    <definedName name="reducida11" localSheetId="10">'J4'!#REF!</definedName>
    <definedName name="reducida11" localSheetId="9">'J5'!#REF!</definedName>
    <definedName name="reducida11" localSheetId="8">'J7'!#REF!</definedName>
    <definedName name="reducida11" localSheetId="7">'J9'!#REF!</definedName>
    <definedName name="reducida11.txt" localSheetId="2">PARMS!$A$3:$P$9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6" i="76" l="1"/>
  <c r="G12" i="76"/>
  <c r="F11" i="76"/>
  <c r="F12" i="76"/>
  <c r="AD4" i="170"/>
  <c r="AE4" i="170"/>
  <c r="AD5" i="170"/>
  <c r="AE5" i="170"/>
  <c r="AD6" i="170"/>
  <c r="AE6" i="170"/>
  <c r="AD7" i="170"/>
  <c r="AE7" i="170"/>
  <c r="AD8" i="170"/>
  <c r="AE8" i="170"/>
  <c r="AD9" i="170"/>
  <c r="AE9" i="170"/>
  <c r="AD10" i="170"/>
  <c r="AE10" i="170"/>
  <c r="AD11" i="170"/>
  <c r="AE11" i="170"/>
  <c r="AD12" i="170"/>
  <c r="AE12" i="170"/>
  <c r="AD13" i="170"/>
  <c r="AE13" i="170"/>
  <c r="AD14" i="170"/>
  <c r="AE14" i="170"/>
  <c r="AD15" i="170"/>
  <c r="AE15" i="170"/>
  <c r="AD16" i="170"/>
  <c r="AE16" i="170"/>
  <c r="AD17" i="170"/>
  <c r="AE17" i="170"/>
  <c r="AE18" i="170"/>
  <c r="Y4" i="170"/>
  <c r="Z4" i="170"/>
  <c r="Y5" i="170"/>
  <c r="Z5" i="170"/>
  <c r="Y6" i="170"/>
  <c r="Z6" i="170"/>
  <c r="Y7" i="170"/>
  <c r="Z7" i="170"/>
  <c r="Y8" i="170"/>
  <c r="Z8" i="170"/>
  <c r="Y9" i="170"/>
  <c r="Z9" i="170"/>
  <c r="Y10" i="170"/>
  <c r="Z10" i="170"/>
  <c r="Y11" i="170"/>
  <c r="Z11" i="170"/>
  <c r="Y12" i="170"/>
  <c r="Z12" i="170"/>
  <c r="Y13" i="170"/>
  <c r="Z13" i="170"/>
  <c r="Y14" i="170"/>
  <c r="Z14" i="170"/>
  <c r="Y15" i="170"/>
  <c r="Z15" i="170"/>
  <c r="Y16" i="170"/>
  <c r="Z16" i="170"/>
  <c r="Y17" i="170"/>
  <c r="Z17" i="170"/>
  <c r="Z18" i="170"/>
  <c r="T4" i="170"/>
  <c r="U4" i="170"/>
  <c r="T5" i="170"/>
  <c r="U5" i="170"/>
  <c r="T6" i="170"/>
  <c r="U6" i="170"/>
  <c r="T7" i="170"/>
  <c r="U7" i="170"/>
  <c r="T8" i="170"/>
  <c r="U8" i="170"/>
  <c r="T9" i="170"/>
  <c r="U9" i="170"/>
  <c r="T10" i="170"/>
  <c r="U10" i="170"/>
  <c r="T11" i="170"/>
  <c r="U11" i="170"/>
  <c r="T12" i="170"/>
  <c r="U12" i="170"/>
  <c r="T13" i="170"/>
  <c r="U13" i="170"/>
  <c r="T14" i="170"/>
  <c r="U14" i="170"/>
  <c r="T15" i="170"/>
  <c r="U15" i="170"/>
  <c r="T16" i="170"/>
  <c r="U16" i="170"/>
  <c r="T17" i="170"/>
  <c r="U17" i="170"/>
  <c r="U18" i="170"/>
  <c r="T18" i="170"/>
  <c r="O4" i="170"/>
  <c r="P4" i="170"/>
  <c r="O5" i="170"/>
  <c r="P5" i="170"/>
  <c r="O6" i="170"/>
  <c r="P6" i="170"/>
  <c r="O7" i="170"/>
  <c r="P7" i="170"/>
  <c r="O8" i="170"/>
  <c r="P8" i="170"/>
  <c r="O9" i="170"/>
  <c r="P9" i="170"/>
  <c r="O10" i="170"/>
  <c r="P10" i="170"/>
  <c r="O11" i="170"/>
  <c r="P11" i="170"/>
  <c r="O12" i="170"/>
  <c r="P12" i="170"/>
  <c r="O13" i="170"/>
  <c r="P13" i="170"/>
  <c r="O14" i="170"/>
  <c r="P14" i="170"/>
  <c r="O15" i="170"/>
  <c r="P15" i="170"/>
  <c r="O16" i="170"/>
  <c r="P16" i="170"/>
  <c r="O17" i="170"/>
  <c r="P17" i="170"/>
  <c r="P18" i="170"/>
  <c r="O18" i="170"/>
  <c r="K18" i="170"/>
  <c r="K17" i="170"/>
  <c r="J17" i="170"/>
  <c r="I17" i="170"/>
  <c r="K16" i="170"/>
  <c r="J16" i="170"/>
  <c r="I16" i="170"/>
  <c r="K15" i="170"/>
  <c r="J15" i="170"/>
  <c r="I15" i="170"/>
  <c r="K14" i="170"/>
  <c r="J14" i="170"/>
  <c r="I14" i="170"/>
  <c r="K13" i="170"/>
  <c r="J13" i="170"/>
  <c r="I13" i="170"/>
  <c r="K12" i="170"/>
  <c r="J12" i="170"/>
  <c r="I12" i="170"/>
  <c r="K11" i="170"/>
  <c r="J11" i="170"/>
  <c r="I11" i="170"/>
  <c r="K10" i="170"/>
  <c r="J10" i="170"/>
  <c r="I10" i="170"/>
  <c r="K9" i="170"/>
  <c r="J9" i="170"/>
  <c r="I9" i="170"/>
  <c r="K8" i="170"/>
  <c r="J8" i="170"/>
  <c r="I8" i="170"/>
  <c r="K7" i="170"/>
  <c r="J7" i="170"/>
  <c r="I7" i="170"/>
  <c r="K6" i="170"/>
  <c r="J6" i="170"/>
  <c r="I6" i="170"/>
  <c r="K5" i="170"/>
  <c r="J5" i="170"/>
  <c r="I5" i="170"/>
  <c r="K4" i="170"/>
  <c r="J4" i="170"/>
  <c r="I4" i="170"/>
  <c r="AE3" i="170"/>
  <c r="AD3" i="170"/>
  <c r="Z3" i="170"/>
  <c r="Y3" i="170"/>
  <c r="U3" i="170"/>
  <c r="T3" i="170"/>
  <c r="P3" i="170"/>
  <c r="O3" i="170"/>
  <c r="AD4" i="169"/>
  <c r="AE4" i="169"/>
  <c r="AD5" i="169"/>
  <c r="AE5" i="169"/>
  <c r="AD6" i="169"/>
  <c r="AE6" i="169"/>
  <c r="AD7" i="169"/>
  <c r="AE7" i="169"/>
  <c r="AD8" i="169"/>
  <c r="AE8" i="169"/>
  <c r="AD9" i="169"/>
  <c r="AE9" i="169"/>
  <c r="AD10" i="169"/>
  <c r="AE10" i="169"/>
  <c r="AD11" i="169"/>
  <c r="AE11" i="169"/>
  <c r="AD12" i="169"/>
  <c r="AE12" i="169"/>
  <c r="AD13" i="169"/>
  <c r="AE13" i="169"/>
  <c r="AD14" i="169"/>
  <c r="AE14" i="169"/>
  <c r="AD15" i="169"/>
  <c r="AE15" i="169"/>
  <c r="AD16" i="169"/>
  <c r="AE16" i="169"/>
  <c r="AD17" i="169"/>
  <c r="AE17" i="169"/>
  <c r="AE18" i="169"/>
  <c r="Y4" i="169"/>
  <c r="Z4" i="169"/>
  <c r="Y5" i="169"/>
  <c r="Z5" i="169"/>
  <c r="Y6" i="169"/>
  <c r="Z6" i="169"/>
  <c r="Y7" i="169"/>
  <c r="Z7" i="169"/>
  <c r="Y8" i="169"/>
  <c r="Z8" i="169"/>
  <c r="Y9" i="169"/>
  <c r="Z9" i="169"/>
  <c r="Y10" i="169"/>
  <c r="Z10" i="169"/>
  <c r="Y11" i="169"/>
  <c r="Z11" i="169"/>
  <c r="Y12" i="169"/>
  <c r="Z12" i="169"/>
  <c r="Y13" i="169"/>
  <c r="Z13" i="169"/>
  <c r="Y14" i="169"/>
  <c r="Z14" i="169"/>
  <c r="Y15" i="169"/>
  <c r="Z15" i="169"/>
  <c r="Y16" i="169"/>
  <c r="Z16" i="169"/>
  <c r="Y17" i="169"/>
  <c r="Z17" i="169"/>
  <c r="Z18" i="169"/>
  <c r="T4" i="169"/>
  <c r="U4" i="169"/>
  <c r="T5" i="169"/>
  <c r="U5" i="169"/>
  <c r="T6" i="169"/>
  <c r="U6" i="169"/>
  <c r="T7" i="169"/>
  <c r="U7" i="169"/>
  <c r="T8" i="169"/>
  <c r="U8" i="169"/>
  <c r="T9" i="169"/>
  <c r="U9" i="169"/>
  <c r="T10" i="169"/>
  <c r="U10" i="169"/>
  <c r="T11" i="169"/>
  <c r="U11" i="169"/>
  <c r="T12" i="169"/>
  <c r="U12" i="169"/>
  <c r="T13" i="169"/>
  <c r="U13" i="169"/>
  <c r="T14" i="169"/>
  <c r="U14" i="169"/>
  <c r="T15" i="169"/>
  <c r="U15" i="169"/>
  <c r="T16" i="169"/>
  <c r="U16" i="169"/>
  <c r="T17" i="169"/>
  <c r="U17" i="169"/>
  <c r="U18" i="169"/>
  <c r="T18" i="169"/>
  <c r="O4" i="169"/>
  <c r="P4" i="169"/>
  <c r="O5" i="169"/>
  <c r="P5" i="169"/>
  <c r="O6" i="169"/>
  <c r="P6" i="169"/>
  <c r="O7" i="169"/>
  <c r="P7" i="169"/>
  <c r="O8" i="169"/>
  <c r="P8" i="169"/>
  <c r="O9" i="169"/>
  <c r="P9" i="169"/>
  <c r="O10" i="169"/>
  <c r="P10" i="169"/>
  <c r="O11" i="169"/>
  <c r="P11" i="169"/>
  <c r="O12" i="169"/>
  <c r="P12" i="169"/>
  <c r="O13" i="169"/>
  <c r="P13" i="169"/>
  <c r="O14" i="169"/>
  <c r="P14" i="169"/>
  <c r="O15" i="169"/>
  <c r="P15" i="169"/>
  <c r="O16" i="169"/>
  <c r="P16" i="169"/>
  <c r="O17" i="169"/>
  <c r="P17" i="169"/>
  <c r="P18" i="169"/>
  <c r="O18" i="169"/>
  <c r="K18" i="169"/>
  <c r="K17" i="169"/>
  <c r="J17" i="169"/>
  <c r="I17" i="169"/>
  <c r="K16" i="169"/>
  <c r="J16" i="169"/>
  <c r="I16" i="169"/>
  <c r="K15" i="169"/>
  <c r="J15" i="169"/>
  <c r="I15" i="169"/>
  <c r="K14" i="169"/>
  <c r="J14" i="169"/>
  <c r="I14" i="169"/>
  <c r="K13" i="169"/>
  <c r="J13" i="169"/>
  <c r="I13" i="169"/>
  <c r="K12" i="169"/>
  <c r="J12" i="169"/>
  <c r="I12" i="169"/>
  <c r="K11" i="169"/>
  <c r="J11" i="169"/>
  <c r="I11" i="169"/>
  <c r="K10" i="169"/>
  <c r="J10" i="169"/>
  <c r="I10" i="169"/>
  <c r="K9" i="169"/>
  <c r="J9" i="169"/>
  <c r="I9" i="169"/>
  <c r="K8" i="169"/>
  <c r="J8" i="169"/>
  <c r="I8" i="169"/>
  <c r="K7" i="169"/>
  <c r="J7" i="169"/>
  <c r="I7" i="169"/>
  <c r="K6" i="169"/>
  <c r="J6" i="169"/>
  <c r="I6" i="169"/>
  <c r="K5" i="169"/>
  <c r="J5" i="169"/>
  <c r="I5" i="169"/>
  <c r="K4" i="169"/>
  <c r="J4" i="169"/>
  <c r="I4" i="169"/>
  <c r="AE3" i="169"/>
  <c r="AD3" i="169"/>
  <c r="Z3" i="169"/>
  <c r="Y3" i="169"/>
  <c r="U3" i="169"/>
  <c r="T3" i="169"/>
  <c r="P3" i="169"/>
  <c r="O3" i="169"/>
  <c r="G10" i="76"/>
  <c r="F10" i="76"/>
  <c r="AD4" i="168"/>
  <c r="AE4" i="168"/>
  <c r="AD5" i="168"/>
  <c r="AE5" i="168"/>
  <c r="AD6" i="168"/>
  <c r="AE6" i="168"/>
  <c r="AD7" i="168"/>
  <c r="AE7" i="168"/>
  <c r="AD8" i="168"/>
  <c r="AE8" i="168"/>
  <c r="AD9" i="168"/>
  <c r="AE9" i="168"/>
  <c r="AD10" i="168"/>
  <c r="AE10" i="168"/>
  <c r="AD11" i="168"/>
  <c r="AE11" i="168"/>
  <c r="AD12" i="168"/>
  <c r="AE12" i="168"/>
  <c r="AD13" i="168"/>
  <c r="AE13" i="168"/>
  <c r="AD14" i="168"/>
  <c r="AE14" i="168"/>
  <c r="AD15" i="168"/>
  <c r="AE15" i="168"/>
  <c r="AD16" i="168"/>
  <c r="AE16" i="168"/>
  <c r="AD17" i="168"/>
  <c r="AE17" i="168"/>
  <c r="AE18" i="168"/>
  <c r="Y4" i="168"/>
  <c r="Z4" i="168"/>
  <c r="Y5" i="168"/>
  <c r="Z5" i="168"/>
  <c r="Y6" i="168"/>
  <c r="Z6" i="168"/>
  <c r="Y7" i="168"/>
  <c r="Z7" i="168"/>
  <c r="Y8" i="168"/>
  <c r="Z8" i="168"/>
  <c r="Y9" i="168"/>
  <c r="Z9" i="168"/>
  <c r="Y10" i="168"/>
  <c r="Z10" i="168"/>
  <c r="Y11" i="168"/>
  <c r="Z11" i="168"/>
  <c r="Y12" i="168"/>
  <c r="Z12" i="168"/>
  <c r="Y13" i="168"/>
  <c r="Z13" i="168"/>
  <c r="Y14" i="168"/>
  <c r="Z14" i="168"/>
  <c r="Y15" i="168"/>
  <c r="Z15" i="168"/>
  <c r="Y16" i="168"/>
  <c r="Z16" i="168"/>
  <c r="Y17" i="168"/>
  <c r="Z17" i="168"/>
  <c r="Z18" i="168"/>
  <c r="T4" i="168"/>
  <c r="U4" i="168"/>
  <c r="T5" i="168"/>
  <c r="U5" i="168"/>
  <c r="T6" i="168"/>
  <c r="U6" i="168"/>
  <c r="T7" i="168"/>
  <c r="U7" i="168"/>
  <c r="T8" i="168"/>
  <c r="U8" i="168"/>
  <c r="T9" i="168"/>
  <c r="U9" i="168"/>
  <c r="T10" i="168"/>
  <c r="U10" i="168"/>
  <c r="T11" i="168"/>
  <c r="U11" i="168"/>
  <c r="T12" i="168"/>
  <c r="U12" i="168"/>
  <c r="T13" i="168"/>
  <c r="U13" i="168"/>
  <c r="T14" i="168"/>
  <c r="U14" i="168"/>
  <c r="T15" i="168"/>
  <c r="U15" i="168"/>
  <c r="T16" i="168"/>
  <c r="U16" i="168"/>
  <c r="T17" i="168"/>
  <c r="U17" i="168"/>
  <c r="U18" i="168"/>
  <c r="T18" i="168"/>
  <c r="O4" i="168"/>
  <c r="P4" i="168"/>
  <c r="O5" i="168"/>
  <c r="P5" i="168"/>
  <c r="O6" i="168"/>
  <c r="P6" i="168"/>
  <c r="O7" i="168"/>
  <c r="P7" i="168"/>
  <c r="O8" i="168"/>
  <c r="P8" i="168"/>
  <c r="O9" i="168"/>
  <c r="P9" i="168"/>
  <c r="O10" i="168"/>
  <c r="P10" i="168"/>
  <c r="O11" i="168"/>
  <c r="P11" i="168"/>
  <c r="O12" i="168"/>
  <c r="P12" i="168"/>
  <c r="O13" i="168"/>
  <c r="P13" i="168"/>
  <c r="O14" i="168"/>
  <c r="P14" i="168"/>
  <c r="O15" i="168"/>
  <c r="P15" i="168"/>
  <c r="O16" i="168"/>
  <c r="P16" i="168"/>
  <c r="O17" i="168"/>
  <c r="P17" i="168"/>
  <c r="P18" i="168"/>
  <c r="O18" i="168"/>
  <c r="K18" i="168"/>
  <c r="K17" i="168"/>
  <c r="J17" i="168"/>
  <c r="I17" i="168"/>
  <c r="K16" i="168"/>
  <c r="J16" i="168"/>
  <c r="I16" i="168"/>
  <c r="K15" i="168"/>
  <c r="J15" i="168"/>
  <c r="I15" i="168"/>
  <c r="K14" i="168"/>
  <c r="J14" i="168"/>
  <c r="I14" i="168"/>
  <c r="K13" i="168"/>
  <c r="J13" i="168"/>
  <c r="I13" i="168"/>
  <c r="K12" i="168"/>
  <c r="J12" i="168"/>
  <c r="I12" i="168"/>
  <c r="K11" i="168"/>
  <c r="J11" i="168"/>
  <c r="I11" i="168"/>
  <c r="K10" i="168"/>
  <c r="J10" i="168"/>
  <c r="I10" i="168"/>
  <c r="K9" i="168"/>
  <c r="J9" i="168"/>
  <c r="I9" i="168"/>
  <c r="K8" i="168"/>
  <c r="J8" i="168"/>
  <c r="I8" i="168"/>
  <c r="K7" i="168"/>
  <c r="J7" i="168"/>
  <c r="I7" i="168"/>
  <c r="K6" i="168"/>
  <c r="J6" i="168"/>
  <c r="I6" i="168"/>
  <c r="K5" i="168"/>
  <c r="J5" i="168"/>
  <c r="I5" i="168"/>
  <c r="K4" i="168"/>
  <c r="J4" i="168"/>
  <c r="I4" i="168"/>
  <c r="AE3" i="168"/>
  <c r="AD3" i="168"/>
  <c r="Z3" i="168"/>
  <c r="Y3" i="168"/>
  <c r="U3" i="168"/>
  <c r="T3" i="168"/>
  <c r="P3" i="168"/>
  <c r="O3" i="168"/>
  <c r="F9" i="76"/>
  <c r="G9" i="76"/>
  <c r="AD4" i="167"/>
  <c r="AE4" i="167"/>
  <c r="AD5" i="167"/>
  <c r="AE5" i="167"/>
  <c r="AD6" i="167"/>
  <c r="AE6" i="167"/>
  <c r="AD7" i="167"/>
  <c r="AE7" i="167"/>
  <c r="AD8" i="167"/>
  <c r="AE8" i="167"/>
  <c r="AD9" i="167"/>
  <c r="AE9" i="167"/>
  <c r="AD10" i="167"/>
  <c r="AE10" i="167"/>
  <c r="AD11" i="167"/>
  <c r="AE11" i="167"/>
  <c r="AD12" i="167"/>
  <c r="AE12" i="167"/>
  <c r="AD13" i="167"/>
  <c r="AE13" i="167"/>
  <c r="AD14" i="167"/>
  <c r="AE14" i="167"/>
  <c r="AD15" i="167"/>
  <c r="AE15" i="167"/>
  <c r="AD16" i="167"/>
  <c r="AE16" i="167"/>
  <c r="AD17" i="167"/>
  <c r="AE17" i="167"/>
  <c r="AE18" i="167"/>
  <c r="Y4" i="167"/>
  <c r="Z4" i="167"/>
  <c r="Y5" i="167"/>
  <c r="Z5" i="167"/>
  <c r="Y6" i="167"/>
  <c r="Z6" i="167"/>
  <c r="Y7" i="167"/>
  <c r="Z7" i="167"/>
  <c r="Y8" i="167"/>
  <c r="Z8" i="167"/>
  <c r="Y9" i="167"/>
  <c r="Z9" i="167"/>
  <c r="Y10" i="167"/>
  <c r="Z10" i="167"/>
  <c r="Y11" i="167"/>
  <c r="Z11" i="167"/>
  <c r="Y12" i="167"/>
  <c r="Z12" i="167"/>
  <c r="Y13" i="167"/>
  <c r="Z13" i="167"/>
  <c r="Y14" i="167"/>
  <c r="Z14" i="167"/>
  <c r="Y15" i="167"/>
  <c r="Z15" i="167"/>
  <c r="Y16" i="167"/>
  <c r="Z16" i="167"/>
  <c r="Y17" i="167"/>
  <c r="Z17" i="167"/>
  <c r="Z18" i="167"/>
  <c r="T4" i="167"/>
  <c r="U4" i="167"/>
  <c r="T5" i="167"/>
  <c r="U5" i="167"/>
  <c r="T6" i="167"/>
  <c r="U6" i="167"/>
  <c r="T7" i="167"/>
  <c r="U7" i="167"/>
  <c r="T8" i="167"/>
  <c r="U8" i="167"/>
  <c r="T9" i="167"/>
  <c r="U9" i="167"/>
  <c r="T10" i="167"/>
  <c r="U10" i="167"/>
  <c r="T11" i="167"/>
  <c r="U11" i="167"/>
  <c r="T12" i="167"/>
  <c r="U12" i="167"/>
  <c r="T13" i="167"/>
  <c r="U13" i="167"/>
  <c r="T14" i="167"/>
  <c r="U14" i="167"/>
  <c r="T15" i="167"/>
  <c r="U15" i="167"/>
  <c r="T16" i="167"/>
  <c r="U16" i="167"/>
  <c r="T17" i="167"/>
  <c r="U17" i="167"/>
  <c r="U18" i="167"/>
  <c r="T18" i="167"/>
  <c r="O4" i="167"/>
  <c r="P4" i="167"/>
  <c r="O5" i="167"/>
  <c r="P5" i="167"/>
  <c r="O6" i="167"/>
  <c r="P6" i="167"/>
  <c r="O7" i="167"/>
  <c r="P7" i="167"/>
  <c r="O8" i="167"/>
  <c r="P8" i="167"/>
  <c r="O9" i="167"/>
  <c r="P9" i="167"/>
  <c r="O10" i="167"/>
  <c r="P10" i="167"/>
  <c r="O11" i="167"/>
  <c r="P11" i="167"/>
  <c r="O12" i="167"/>
  <c r="P12" i="167"/>
  <c r="O13" i="167"/>
  <c r="P13" i="167"/>
  <c r="O14" i="167"/>
  <c r="P14" i="167"/>
  <c r="O15" i="167"/>
  <c r="P15" i="167"/>
  <c r="O16" i="167"/>
  <c r="P16" i="167"/>
  <c r="O17" i="167"/>
  <c r="P17" i="167"/>
  <c r="P18" i="167"/>
  <c r="O18" i="167"/>
  <c r="K18" i="167"/>
  <c r="K17" i="167"/>
  <c r="J17" i="167"/>
  <c r="I17" i="167"/>
  <c r="K16" i="167"/>
  <c r="J16" i="167"/>
  <c r="I16" i="167"/>
  <c r="K15" i="167"/>
  <c r="J15" i="167"/>
  <c r="I15" i="167"/>
  <c r="K14" i="167"/>
  <c r="J14" i="167"/>
  <c r="I14" i="167"/>
  <c r="K13" i="167"/>
  <c r="J13" i="167"/>
  <c r="I13" i="167"/>
  <c r="K12" i="167"/>
  <c r="J12" i="167"/>
  <c r="I12" i="167"/>
  <c r="K11" i="167"/>
  <c r="J11" i="167"/>
  <c r="I11" i="167"/>
  <c r="K10" i="167"/>
  <c r="J10" i="167"/>
  <c r="I10" i="167"/>
  <c r="K9" i="167"/>
  <c r="J9" i="167"/>
  <c r="I9" i="167"/>
  <c r="K8" i="167"/>
  <c r="J8" i="167"/>
  <c r="I8" i="167"/>
  <c r="K7" i="167"/>
  <c r="J7" i="167"/>
  <c r="I7" i="167"/>
  <c r="K6" i="167"/>
  <c r="J6" i="167"/>
  <c r="I6" i="167"/>
  <c r="K5" i="167"/>
  <c r="J5" i="167"/>
  <c r="I5" i="167"/>
  <c r="K4" i="167"/>
  <c r="J4" i="167"/>
  <c r="I4" i="167"/>
  <c r="AE3" i="167"/>
  <c r="AD3" i="167"/>
  <c r="Z3" i="167"/>
  <c r="Y3" i="167"/>
  <c r="U3" i="167"/>
  <c r="T3" i="167"/>
  <c r="P3" i="167"/>
  <c r="O3" i="167"/>
  <c r="F8" i="76"/>
  <c r="G8" i="76"/>
  <c r="AD4" i="166"/>
  <c r="AE4" i="166"/>
  <c r="AD5" i="166"/>
  <c r="AE5" i="166"/>
  <c r="AD6" i="166"/>
  <c r="AE6" i="166"/>
  <c r="AD7" i="166"/>
  <c r="AE7" i="166"/>
  <c r="AD8" i="166"/>
  <c r="AE8" i="166"/>
  <c r="AD9" i="166"/>
  <c r="AE9" i="166"/>
  <c r="AD10" i="166"/>
  <c r="AE10" i="166"/>
  <c r="AD11" i="166"/>
  <c r="AE11" i="166"/>
  <c r="AD12" i="166"/>
  <c r="AE12" i="166"/>
  <c r="AD13" i="166"/>
  <c r="AE13" i="166"/>
  <c r="AD14" i="166"/>
  <c r="AE14" i="166"/>
  <c r="AD15" i="166"/>
  <c r="AE15" i="166"/>
  <c r="AD16" i="166"/>
  <c r="AE16" i="166"/>
  <c r="AD17" i="166"/>
  <c r="AE17" i="166"/>
  <c r="AE18" i="166"/>
  <c r="Y4" i="166"/>
  <c r="Z4" i="166"/>
  <c r="Y5" i="166"/>
  <c r="Z5" i="166"/>
  <c r="Y6" i="166"/>
  <c r="Z6" i="166"/>
  <c r="Y7" i="166"/>
  <c r="Z7" i="166"/>
  <c r="Y8" i="166"/>
  <c r="Z8" i="166"/>
  <c r="Y9" i="166"/>
  <c r="Z9" i="166"/>
  <c r="Y10" i="166"/>
  <c r="Z10" i="166"/>
  <c r="Y11" i="166"/>
  <c r="Z11" i="166"/>
  <c r="Y12" i="166"/>
  <c r="Z12" i="166"/>
  <c r="Y13" i="166"/>
  <c r="Z13" i="166"/>
  <c r="Y14" i="166"/>
  <c r="Z14" i="166"/>
  <c r="Y15" i="166"/>
  <c r="Z15" i="166"/>
  <c r="Y16" i="166"/>
  <c r="Z16" i="166"/>
  <c r="Y17" i="166"/>
  <c r="Z17" i="166"/>
  <c r="Z18" i="166"/>
  <c r="T4" i="166"/>
  <c r="U4" i="166"/>
  <c r="T5" i="166"/>
  <c r="U5" i="166"/>
  <c r="T6" i="166"/>
  <c r="U6" i="166"/>
  <c r="T7" i="166"/>
  <c r="U7" i="166"/>
  <c r="T8" i="166"/>
  <c r="U8" i="166"/>
  <c r="T9" i="166"/>
  <c r="U9" i="166"/>
  <c r="T10" i="166"/>
  <c r="U10" i="166"/>
  <c r="T11" i="166"/>
  <c r="U11" i="166"/>
  <c r="T12" i="166"/>
  <c r="U12" i="166"/>
  <c r="T13" i="166"/>
  <c r="U13" i="166"/>
  <c r="T14" i="166"/>
  <c r="U14" i="166"/>
  <c r="T15" i="166"/>
  <c r="U15" i="166"/>
  <c r="T16" i="166"/>
  <c r="U16" i="166"/>
  <c r="T17" i="166"/>
  <c r="U17" i="166"/>
  <c r="U18" i="166"/>
  <c r="T18" i="166"/>
  <c r="O4" i="166"/>
  <c r="P4" i="166"/>
  <c r="O5" i="166"/>
  <c r="P5" i="166"/>
  <c r="O6" i="166"/>
  <c r="P6" i="166"/>
  <c r="O7" i="166"/>
  <c r="P7" i="166"/>
  <c r="O8" i="166"/>
  <c r="P8" i="166"/>
  <c r="O9" i="166"/>
  <c r="P9" i="166"/>
  <c r="O10" i="166"/>
  <c r="P10" i="166"/>
  <c r="O11" i="166"/>
  <c r="P11" i="166"/>
  <c r="O12" i="166"/>
  <c r="P12" i="166"/>
  <c r="O13" i="166"/>
  <c r="P13" i="166"/>
  <c r="O14" i="166"/>
  <c r="P14" i="166"/>
  <c r="O15" i="166"/>
  <c r="P15" i="166"/>
  <c r="O16" i="166"/>
  <c r="P16" i="166"/>
  <c r="O17" i="166"/>
  <c r="P17" i="166"/>
  <c r="P18" i="166"/>
  <c r="O18" i="166"/>
  <c r="K18" i="166"/>
  <c r="K17" i="166"/>
  <c r="J17" i="166"/>
  <c r="I17" i="166"/>
  <c r="K16" i="166"/>
  <c r="J16" i="166"/>
  <c r="I16" i="166"/>
  <c r="K15" i="166"/>
  <c r="J15" i="166"/>
  <c r="I15" i="166"/>
  <c r="K14" i="166"/>
  <c r="J14" i="166"/>
  <c r="I14" i="166"/>
  <c r="K13" i="166"/>
  <c r="J13" i="166"/>
  <c r="I13" i="166"/>
  <c r="K12" i="166"/>
  <c r="J12" i="166"/>
  <c r="I12" i="166"/>
  <c r="K11" i="166"/>
  <c r="J11" i="166"/>
  <c r="I11" i="166"/>
  <c r="K10" i="166"/>
  <c r="J10" i="166"/>
  <c r="I10" i="166"/>
  <c r="K9" i="166"/>
  <c r="J9" i="166"/>
  <c r="I9" i="166"/>
  <c r="K8" i="166"/>
  <c r="J8" i="166"/>
  <c r="I8" i="166"/>
  <c r="K7" i="166"/>
  <c r="J7" i="166"/>
  <c r="I7" i="166"/>
  <c r="K6" i="166"/>
  <c r="J6" i="166"/>
  <c r="I6" i="166"/>
  <c r="K5" i="166"/>
  <c r="J5" i="166"/>
  <c r="I5" i="166"/>
  <c r="K4" i="166"/>
  <c r="J4" i="166"/>
  <c r="I4" i="166"/>
  <c r="AE3" i="166"/>
  <c r="AD3" i="166"/>
  <c r="Z3" i="166"/>
  <c r="Y3" i="166"/>
  <c r="U3" i="166"/>
  <c r="T3" i="166"/>
  <c r="P3" i="166"/>
  <c r="O3" i="166"/>
  <c r="G7" i="76"/>
  <c r="F5" i="76"/>
  <c r="F6" i="76"/>
  <c r="F7" i="76"/>
  <c r="AD4" i="164"/>
  <c r="AE4" i="164"/>
  <c r="AD5" i="164"/>
  <c r="AE5" i="164"/>
  <c r="AD6" i="164"/>
  <c r="AE6" i="164"/>
  <c r="AD7" i="164"/>
  <c r="AE7" i="164"/>
  <c r="AD8" i="164"/>
  <c r="AE8" i="164"/>
  <c r="AD9" i="164"/>
  <c r="AE9" i="164"/>
  <c r="AD10" i="164"/>
  <c r="AE10" i="164"/>
  <c r="AD11" i="164"/>
  <c r="AE11" i="164"/>
  <c r="AD12" i="164"/>
  <c r="AE12" i="164"/>
  <c r="AD13" i="164"/>
  <c r="AE13" i="164"/>
  <c r="AD14" i="164"/>
  <c r="AE14" i="164"/>
  <c r="AD15" i="164"/>
  <c r="AE15" i="164"/>
  <c r="AD16" i="164"/>
  <c r="AE16" i="164"/>
  <c r="AD17" i="164"/>
  <c r="AE17" i="164"/>
  <c r="AE18" i="164"/>
  <c r="Y4" i="164"/>
  <c r="Z4" i="164"/>
  <c r="Y5" i="164"/>
  <c r="Z5" i="164"/>
  <c r="Y6" i="164"/>
  <c r="Z6" i="164"/>
  <c r="Y7" i="164"/>
  <c r="Z7" i="164"/>
  <c r="Y8" i="164"/>
  <c r="Z8" i="164"/>
  <c r="Y9" i="164"/>
  <c r="Z9" i="164"/>
  <c r="Y10" i="164"/>
  <c r="Z10" i="164"/>
  <c r="Y11" i="164"/>
  <c r="Z11" i="164"/>
  <c r="Y12" i="164"/>
  <c r="Z12" i="164"/>
  <c r="Y13" i="164"/>
  <c r="Z13" i="164"/>
  <c r="Y14" i="164"/>
  <c r="Z14" i="164"/>
  <c r="Y15" i="164"/>
  <c r="Z15" i="164"/>
  <c r="Y16" i="164"/>
  <c r="Z16" i="164"/>
  <c r="Y17" i="164"/>
  <c r="Z17" i="164"/>
  <c r="Z18" i="164"/>
  <c r="T4" i="164"/>
  <c r="U4" i="164"/>
  <c r="T5" i="164"/>
  <c r="U5" i="164"/>
  <c r="T6" i="164"/>
  <c r="U6" i="164"/>
  <c r="T7" i="164"/>
  <c r="U7" i="164"/>
  <c r="T8" i="164"/>
  <c r="U8" i="164"/>
  <c r="T9" i="164"/>
  <c r="U9" i="164"/>
  <c r="T10" i="164"/>
  <c r="U10" i="164"/>
  <c r="T11" i="164"/>
  <c r="U11" i="164"/>
  <c r="T12" i="164"/>
  <c r="U12" i="164"/>
  <c r="T13" i="164"/>
  <c r="U13" i="164"/>
  <c r="T14" i="164"/>
  <c r="U14" i="164"/>
  <c r="T15" i="164"/>
  <c r="U15" i="164"/>
  <c r="T16" i="164"/>
  <c r="U16" i="164"/>
  <c r="T17" i="164"/>
  <c r="U17" i="164"/>
  <c r="U18" i="164"/>
  <c r="T18" i="164"/>
  <c r="O4" i="164"/>
  <c r="P4" i="164"/>
  <c r="O5" i="164"/>
  <c r="P5" i="164"/>
  <c r="O6" i="164"/>
  <c r="P6" i="164"/>
  <c r="O7" i="164"/>
  <c r="P7" i="164"/>
  <c r="O8" i="164"/>
  <c r="P8" i="164"/>
  <c r="O9" i="164"/>
  <c r="P9" i="164"/>
  <c r="O10" i="164"/>
  <c r="P10" i="164"/>
  <c r="O11" i="164"/>
  <c r="P11" i="164"/>
  <c r="O12" i="164"/>
  <c r="P12" i="164"/>
  <c r="O13" i="164"/>
  <c r="P13" i="164"/>
  <c r="O14" i="164"/>
  <c r="P14" i="164"/>
  <c r="O15" i="164"/>
  <c r="P15" i="164"/>
  <c r="O16" i="164"/>
  <c r="P16" i="164"/>
  <c r="O17" i="164"/>
  <c r="P17" i="164"/>
  <c r="P18" i="164"/>
  <c r="O18" i="164"/>
  <c r="K18" i="164"/>
  <c r="K17" i="164"/>
  <c r="J17" i="164"/>
  <c r="I17" i="164"/>
  <c r="K16" i="164"/>
  <c r="J16" i="164"/>
  <c r="I16" i="164"/>
  <c r="K15" i="164"/>
  <c r="J15" i="164"/>
  <c r="I15" i="164"/>
  <c r="K14" i="164"/>
  <c r="J14" i="164"/>
  <c r="I14" i="164"/>
  <c r="K13" i="164"/>
  <c r="J13" i="164"/>
  <c r="I13" i="164"/>
  <c r="K12" i="164"/>
  <c r="J12" i="164"/>
  <c r="I12" i="164"/>
  <c r="K11" i="164"/>
  <c r="J11" i="164"/>
  <c r="I11" i="164"/>
  <c r="K10" i="164"/>
  <c r="J10" i="164"/>
  <c r="I10" i="164"/>
  <c r="K9" i="164"/>
  <c r="J9" i="164"/>
  <c r="I9" i="164"/>
  <c r="K8" i="164"/>
  <c r="J8" i="164"/>
  <c r="I8" i="164"/>
  <c r="K7" i="164"/>
  <c r="J7" i="164"/>
  <c r="I7" i="164"/>
  <c r="K6" i="164"/>
  <c r="J6" i="164"/>
  <c r="I6" i="164"/>
  <c r="K5" i="164"/>
  <c r="J5" i="164"/>
  <c r="I5" i="164"/>
  <c r="K4" i="164"/>
  <c r="J4" i="164"/>
  <c r="I4" i="164"/>
  <c r="AE3" i="164"/>
  <c r="AD3" i="164"/>
  <c r="Z3" i="164"/>
  <c r="Y3" i="164"/>
  <c r="U3" i="164"/>
  <c r="T3" i="164"/>
  <c r="P3" i="164"/>
  <c r="O3" i="164"/>
  <c r="AD4" i="163"/>
  <c r="AE4" i="163"/>
  <c r="AD5" i="163"/>
  <c r="AE5" i="163"/>
  <c r="AD6" i="163"/>
  <c r="AE6" i="163"/>
  <c r="AD7" i="163"/>
  <c r="AE7" i="163"/>
  <c r="AD8" i="163"/>
  <c r="AE8" i="163"/>
  <c r="AD9" i="163"/>
  <c r="AE9" i="163"/>
  <c r="AD10" i="163"/>
  <c r="AE10" i="163"/>
  <c r="AD11" i="163"/>
  <c r="AE11" i="163"/>
  <c r="AD12" i="163"/>
  <c r="AE12" i="163"/>
  <c r="AD13" i="163"/>
  <c r="AE13" i="163"/>
  <c r="AD14" i="163"/>
  <c r="AE14" i="163"/>
  <c r="AD15" i="163"/>
  <c r="AE15" i="163"/>
  <c r="AD16" i="163"/>
  <c r="AE16" i="163"/>
  <c r="AD17" i="163"/>
  <c r="AE17" i="163"/>
  <c r="AE18" i="163"/>
  <c r="Y4" i="163"/>
  <c r="Z4" i="163"/>
  <c r="Y5" i="163"/>
  <c r="Z5" i="163"/>
  <c r="Y6" i="163"/>
  <c r="Z6" i="163"/>
  <c r="Y7" i="163"/>
  <c r="Z7" i="163"/>
  <c r="Y8" i="163"/>
  <c r="Z8" i="163"/>
  <c r="Y9" i="163"/>
  <c r="Z9" i="163"/>
  <c r="Y10" i="163"/>
  <c r="Z10" i="163"/>
  <c r="Y11" i="163"/>
  <c r="Z11" i="163"/>
  <c r="Y12" i="163"/>
  <c r="Z12" i="163"/>
  <c r="Y13" i="163"/>
  <c r="Z13" i="163"/>
  <c r="Y14" i="163"/>
  <c r="Z14" i="163"/>
  <c r="Y15" i="163"/>
  <c r="Z15" i="163"/>
  <c r="Y16" i="163"/>
  <c r="Z16" i="163"/>
  <c r="Y17" i="163"/>
  <c r="Z17" i="163"/>
  <c r="Z18" i="163"/>
  <c r="T4" i="163"/>
  <c r="U4" i="163"/>
  <c r="T5" i="163"/>
  <c r="U5" i="163"/>
  <c r="T6" i="163"/>
  <c r="U6" i="163"/>
  <c r="T7" i="163"/>
  <c r="U7" i="163"/>
  <c r="T8" i="163"/>
  <c r="U8" i="163"/>
  <c r="T9" i="163"/>
  <c r="U9" i="163"/>
  <c r="T10" i="163"/>
  <c r="U10" i="163"/>
  <c r="T11" i="163"/>
  <c r="U11" i="163"/>
  <c r="T12" i="163"/>
  <c r="U12" i="163"/>
  <c r="T13" i="163"/>
  <c r="U13" i="163"/>
  <c r="T14" i="163"/>
  <c r="U14" i="163"/>
  <c r="T15" i="163"/>
  <c r="U15" i="163"/>
  <c r="T16" i="163"/>
  <c r="U16" i="163"/>
  <c r="T17" i="163"/>
  <c r="U17" i="163"/>
  <c r="U18" i="163"/>
  <c r="T18" i="163"/>
  <c r="O4" i="163"/>
  <c r="P4" i="163"/>
  <c r="O5" i="163"/>
  <c r="P5" i="163"/>
  <c r="O6" i="163"/>
  <c r="P6" i="163"/>
  <c r="O7" i="163"/>
  <c r="P7" i="163"/>
  <c r="O8" i="163"/>
  <c r="P8" i="163"/>
  <c r="O9" i="163"/>
  <c r="P9" i="163"/>
  <c r="O10" i="163"/>
  <c r="P10" i="163"/>
  <c r="O11" i="163"/>
  <c r="P11" i="163"/>
  <c r="O12" i="163"/>
  <c r="P12" i="163"/>
  <c r="O13" i="163"/>
  <c r="P13" i="163"/>
  <c r="O14" i="163"/>
  <c r="P14" i="163"/>
  <c r="O15" i="163"/>
  <c r="P15" i="163"/>
  <c r="O16" i="163"/>
  <c r="P16" i="163"/>
  <c r="O17" i="163"/>
  <c r="P17" i="163"/>
  <c r="P18" i="163"/>
  <c r="O18" i="163"/>
  <c r="K18" i="163"/>
  <c r="K17" i="163"/>
  <c r="J17" i="163"/>
  <c r="I17" i="163"/>
  <c r="K16" i="163"/>
  <c r="J16" i="163"/>
  <c r="I16" i="163"/>
  <c r="K15" i="163"/>
  <c r="J15" i="163"/>
  <c r="I15" i="163"/>
  <c r="K14" i="163"/>
  <c r="J14" i="163"/>
  <c r="I14" i="163"/>
  <c r="K13" i="163"/>
  <c r="J13" i="163"/>
  <c r="I13" i="163"/>
  <c r="K12" i="163"/>
  <c r="J12" i="163"/>
  <c r="I12" i="163"/>
  <c r="K11" i="163"/>
  <c r="J11" i="163"/>
  <c r="I11" i="163"/>
  <c r="K10" i="163"/>
  <c r="J10" i="163"/>
  <c r="I10" i="163"/>
  <c r="K9" i="163"/>
  <c r="J9" i="163"/>
  <c r="I9" i="163"/>
  <c r="K8" i="163"/>
  <c r="J8" i="163"/>
  <c r="I8" i="163"/>
  <c r="K7" i="163"/>
  <c r="J7" i="163"/>
  <c r="I7" i="163"/>
  <c r="K6" i="163"/>
  <c r="J6" i="163"/>
  <c r="I6" i="163"/>
  <c r="K5" i="163"/>
  <c r="J5" i="163"/>
  <c r="I5" i="163"/>
  <c r="K4" i="163"/>
  <c r="J4" i="163"/>
  <c r="I4" i="163"/>
  <c r="AE3" i="163"/>
  <c r="AD3" i="163"/>
  <c r="Z3" i="163"/>
  <c r="Y3" i="163"/>
  <c r="U3" i="163"/>
  <c r="T3" i="163"/>
  <c r="P3" i="163"/>
  <c r="O3" i="163"/>
  <c r="AD4" i="150"/>
  <c r="AE4" i="150"/>
  <c r="AD5" i="150"/>
  <c r="AE5" i="150"/>
  <c r="AD6" i="150"/>
  <c r="AE6" i="150"/>
  <c r="AD7" i="150"/>
  <c r="AE7" i="150"/>
  <c r="AD8" i="150"/>
  <c r="AE8" i="150"/>
  <c r="AD9" i="150"/>
  <c r="AE9" i="150"/>
  <c r="AD10" i="150"/>
  <c r="AE10" i="150"/>
  <c r="AD11" i="150"/>
  <c r="AE11" i="150"/>
  <c r="AD12" i="150"/>
  <c r="AE12" i="150"/>
  <c r="AD13" i="150"/>
  <c r="AE13" i="150"/>
  <c r="AD14" i="150"/>
  <c r="AE14" i="150"/>
  <c r="AD15" i="150"/>
  <c r="AE15" i="150"/>
  <c r="AD16" i="150"/>
  <c r="AE16" i="150"/>
  <c r="AD17" i="150"/>
  <c r="AE17" i="150"/>
  <c r="AE18" i="150"/>
  <c r="Y4" i="150"/>
  <c r="Z4" i="150"/>
  <c r="Y5" i="150"/>
  <c r="Z5" i="150"/>
  <c r="Y6" i="150"/>
  <c r="Z6" i="150"/>
  <c r="Y7" i="150"/>
  <c r="Z7" i="150"/>
  <c r="Y8" i="150"/>
  <c r="Z8" i="150"/>
  <c r="Y9" i="150"/>
  <c r="Z9" i="150"/>
  <c r="Y10" i="150"/>
  <c r="Z10" i="150"/>
  <c r="Y11" i="150"/>
  <c r="Z11" i="150"/>
  <c r="Y12" i="150"/>
  <c r="Z12" i="150"/>
  <c r="Y13" i="150"/>
  <c r="Z13" i="150"/>
  <c r="Y14" i="150"/>
  <c r="Z14" i="150"/>
  <c r="Y15" i="150"/>
  <c r="Z15" i="150"/>
  <c r="Y16" i="150"/>
  <c r="Z16" i="150"/>
  <c r="Y17" i="150"/>
  <c r="Z17" i="150"/>
  <c r="Z18" i="150"/>
  <c r="T4" i="150"/>
  <c r="U4" i="150"/>
  <c r="T5" i="150"/>
  <c r="U5" i="150"/>
  <c r="T6" i="150"/>
  <c r="U6" i="150"/>
  <c r="T7" i="150"/>
  <c r="U7" i="150"/>
  <c r="T8" i="150"/>
  <c r="U8" i="150"/>
  <c r="T9" i="150"/>
  <c r="U9" i="150"/>
  <c r="T10" i="150"/>
  <c r="U10" i="150"/>
  <c r="T11" i="150"/>
  <c r="U11" i="150"/>
  <c r="T12" i="150"/>
  <c r="U12" i="150"/>
  <c r="T13" i="150"/>
  <c r="U13" i="150"/>
  <c r="T14" i="150"/>
  <c r="U14" i="150"/>
  <c r="T15" i="150"/>
  <c r="U15" i="150"/>
  <c r="T16" i="150"/>
  <c r="U16" i="150"/>
  <c r="T17" i="150"/>
  <c r="U17" i="150"/>
  <c r="U18" i="150"/>
  <c r="T18" i="150"/>
  <c r="O4" i="150"/>
  <c r="P4" i="150"/>
  <c r="O5" i="150"/>
  <c r="P5" i="150"/>
  <c r="O6" i="150"/>
  <c r="P6" i="150"/>
  <c r="O7" i="150"/>
  <c r="P7" i="150"/>
  <c r="O8" i="150"/>
  <c r="P8" i="150"/>
  <c r="O9" i="150"/>
  <c r="P9" i="150"/>
  <c r="O10" i="150"/>
  <c r="P10" i="150"/>
  <c r="O11" i="150"/>
  <c r="P11" i="150"/>
  <c r="O12" i="150"/>
  <c r="P12" i="150"/>
  <c r="O13" i="150"/>
  <c r="P13" i="150"/>
  <c r="O14" i="150"/>
  <c r="P14" i="150"/>
  <c r="O15" i="150"/>
  <c r="P15" i="150"/>
  <c r="O16" i="150"/>
  <c r="P16" i="150"/>
  <c r="O17" i="150"/>
  <c r="P17" i="150"/>
  <c r="P18" i="150"/>
  <c r="O18" i="150"/>
  <c r="K18" i="150"/>
  <c r="K17" i="150"/>
  <c r="J17" i="150"/>
  <c r="I17" i="150"/>
  <c r="K16" i="150"/>
  <c r="J16" i="150"/>
  <c r="I16" i="150"/>
  <c r="K15" i="150"/>
  <c r="J15" i="150"/>
  <c r="I15" i="150"/>
  <c r="K14" i="150"/>
  <c r="J14" i="150"/>
  <c r="I14" i="150"/>
  <c r="K13" i="150"/>
  <c r="J13" i="150"/>
  <c r="I13" i="150"/>
  <c r="K12" i="150"/>
  <c r="J12" i="150"/>
  <c r="I12" i="150"/>
  <c r="K11" i="150"/>
  <c r="J11" i="150"/>
  <c r="I11" i="150"/>
  <c r="K10" i="150"/>
  <c r="J10" i="150"/>
  <c r="I10" i="150"/>
  <c r="K9" i="150"/>
  <c r="J9" i="150"/>
  <c r="I9" i="150"/>
  <c r="K8" i="150"/>
  <c r="J8" i="150"/>
  <c r="I8" i="150"/>
  <c r="K7" i="150"/>
  <c r="J7" i="150"/>
  <c r="I7" i="150"/>
  <c r="K6" i="150"/>
  <c r="J6" i="150"/>
  <c r="I6" i="150"/>
  <c r="K5" i="150"/>
  <c r="J5" i="150"/>
  <c r="I5" i="150"/>
  <c r="K4" i="150"/>
  <c r="J4" i="150"/>
  <c r="I4" i="150"/>
  <c r="AE3" i="150"/>
  <c r="AD3" i="150"/>
  <c r="Z3" i="150"/>
  <c r="Y3" i="150"/>
  <c r="U3" i="150"/>
  <c r="T3" i="150"/>
  <c r="P3" i="150"/>
  <c r="O3" i="150"/>
  <c r="AD4" i="122"/>
  <c r="AE4" i="122"/>
  <c r="AD5" i="122"/>
  <c r="AE5" i="122"/>
  <c r="AD6" i="122"/>
  <c r="AE6" i="122"/>
  <c r="AD7" i="122"/>
  <c r="AE7" i="122"/>
  <c r="AD8" i="122"/>
  <c r="AE8" i="122"/>
  <c r="AD9" i="122"/>
  <c r="AE9" i="122"/>
  <c r="AD10" i="122"/>
  <c r="AE10" i="122"/>
  <c r="AD11" i="122"/>
  <c r="AE11" i="122"/>
  <c r="AD12" i="122"/>
  <c r="AE12" i="122"/>
  <c r="AD13" i="122"/>
  <c r="AE13" i="122"/>
  <c r="AD14" i="122"/>
  <c r="AE14" i="122"/>
  <c r="AD15" i="122"/>
  <c r="AE15" i="122"/>
  <c r="AD16" i="122"/>
  <c r="AE16" i="122"/>
  <c r="AD17" i="122"/>
  <c r="AE17" i="122"/>
  <c r="AE18" i="122"/>
  <c r="Y4" i="122"/>
  <c r="Z4" i="122"/>
  <c r="Y5" i="122"/>
  <c r="Z5" i="122"/>
  <c r="Y6" i="122"/>
  <c r="Z6" i="122"/>
  <c r="Y7" i="122"/>
  <c r="Z7" i="122"/>
  <c r="Y8" i="122"/>
  <c r="Z8" i="122"/>
  <c r="Y9" i="122"/>
  <c r="Z9" i="122"/>
  <c r="Y10" i="122"/>
  <c r="Z10" i="122"/>
  <c r="Y11" i="122"/>
  <c r="Z11" i="122"/>
  <c r="Y12" i="122"/>
  <c r="Z12" i="122"/>
  <c r="Y13" i="122"/>
  <c r="Z13" i="122"/>
  <c r="Y14" i="122"/>
  <c r="Z14" i="122"/>
  <c r="Y15" i="122"/>
  <c r="Z15" i="122"/>
  <c r="Y16" i="122"/>
  <c r="Z16" i="122"/>
  <c r="Y17" i="122"/>
  <c r="Z17" i="122"/>
  <c r="Z18" i="122"/>
  <c r="T4" i="122"/>
  <c r="U4" i="122"/>
  <c r="T5" i="122"/>
  <c r="U5" i="122"/>
  <c r="T6" i="122"/>
  <c r="U6" i="122"/>
  <c r="T7" i="122"/>
  <c r="U7" i="122"/>
  <c r="T8" i="122"/>
  <c r="U8" i="122"/>
  <c r="T9" i="122"/>
  <c r="U9" i="122"/>
  <c r="T10" i="122"/>
  <c r="U10" i="122"/>
  <c r="T11" i="122"/>
  <c r="U11" i="122"/>
  <c r="T12" i="122"/>
  <c r="U12" i="122"/>
  <c r="T13" i="122"/>
  <c r="U13" i="122"/>
  <c r="T14" i="122"/>
  <c r="U14" i="122"/>
  <c r="T15" i="122"/>
  <c r="U15" i="122"/>
  <c r="T16" i="122"/>
  <c r="U16" i="122"/>
  <c r="T17" i="122"/>
  <c r="U17" i="122"/>
  <c r="U18" i="122"/>
  <c r="T18" i="122"/>
  <c r="O4" i="122"/>
  <c r="P4" i="122"/>
  <c r="O5" i="122"/>
  <c r="P5" i="122"/>
  <c r="O6" i="122"/>
  <c r="P6" i="122"/>
  <c r="O7" i="122"/>
  <c r="P7" i="122"/>
  <c r="O8" i="122"/>
  <c r="P8" i="122"/>
  <c r="O9" i="122"/>
  <c r="P9" i="122"/>
  <c r="O10" i="122"/>
  <c r="P10" i="122"/>
  <c r="O11" i="122"/>
  <c r="P11" i="122"/>
  <c r="O12" i="122"/>
  <c r="P12" i="122"/>
  <c r="O13" i="122"/>
  <c r="P13" i="122"/>
  <c r="O14" i="122"/>
  <c r="P14" i="122"/>
  <c r="O15" i="122"/>
  <c r="P15" i="122"/>
  <c r="O16" i="122"/>
  <c r="P16" i="122"/>
  <c r="O17" i="122"/>
  <c r="P17" i="122"/>
  <c r="P18" i="122"/>
  <c r="O18" i="122"/>
  <c r="K18" i="122"/>
  <c r="K17" i="122"/>
  <c r="J17" i="122"/>
  <c r="I17" i="122"/>
  <c r="K16" i="122"/>
  <c r="J16" i="122"/>
  <c r="I16" i="122"/>
  <c r="K15" i="122"/>
  <c r="J15" i="122"/>
  <c r="I15" i="122"/>
  <c r="K14" i="122"/>
  <c r="J14" i="122"/>
  <c r="I14" i="122"/>
  <c r="K13" i="122"/>
  <c r="J13" i="122"/>
  <c r="I13" i="122"/>
  <c r="K12" i="122"/>
  <c r="J12" i="122"/>
  <c r="I12" i="122"/>
  <c r="K11" i="122"/>
  <c r="J11" i="122"/>
  <c r="I11" i="122"/>
  <c r="K10" i="122"/>
  <c r="J10" i="122"/>
  <c r="I10" i="122"/>
  <c r="K9" i="122"/>
  <c r="J9" i="122"/>
  <c r="I9" i="122"/>
  <c r="K8" i="122"/>
  <c r="J8" i="122"/>
  <c r="I8" i="122"/>
  <c r="K7" i="122"/>
  <c r="J7" i="122"/>
  <c r="I7" i="122"/>
  <c r="K6" i="122"/>
  <c r="J6" i="122"/>
  <c r="I6" i="122"/>
  <c r="K5" i="122"/>
  <c r="J5" i="122"/>
  <c r="I5" i="122"/>
  <c r="K4" i="122"/>
  <c r="J4" i="122"/>
  <c r="I4" i="122"/>
  <c r="AE3" i="122"/>
  <c r="AD3" i="122"/>
  <c r="Z3" i="122"/>
  <c r="Y3" i="122"/>
  <c r="U3" i="122"/>
  <c r="T3" i="122"/>
  <c r="P3" i="122"/>
  <c r="O3" i="122"/>
  <c r="P4" i="68"/>
  <c r="P5" i="68"/>
  <c r="P6" i="68"/>
  <c r="P7" i="68"/>
  <c r="P8" i="68"/>
  <c r="P9" i="68"/>
  <c r="P10" i="68"/>
  <c r="P11" i="68"/>
  <c r="P12" i="68"/>
  <c r="P13" i="68"/>
  <c r="P14" i="68"/>
  <c r="P15" i="68"/>
  <c r="P16" i="68"/>
  <c r="P17" i="68"/>
  <c r="P3" i="68"/>
  <c r="AE4" i="68"/>
  <c r="AE5" i="68"/>
  <c r="AE6" i="68"/>
  <c r="AE7" i="68"/>
  <c r="AE8" i="68"/>
  <c r="AE9" i="68"/>
  <c r="AE10" i="68"/>
  <c r="AE11" i="68"/>
  <c r="AE12" i="68"/>
  <c r="AE13" i="68"/>
  <c r="AE14" i="68"/>
  <c r="AE15" i="68"/>
  <c r="AE16" i="68"/>
  <c r="AE17" i="68"/>
  <c r="AE3" i="68"/>
  <c r="Z4" i="68"/>
  <c r="Z5" i="68"/>
  <c r="Z6" i="68"/>
  <c r="Z7" i="68"/>
  <c r="Z8" i="68"/>
  <c r="Z9" i="68"/>
  <c r="Z10" i="68"/>
  <c r="Z11" i="68"/>
  <c r="Z12" i="68"/>
  <c r="Z13" i="68"/>
  <c r="Z14" i="68"/>
  <c r="Z15" i="68"/>
  <c r="Z16" i="68"/>
  <c r="Z17" i="68"/>
  <c r="Z3" i="68"/>
  <c r="U4" i="68"/>
  <c r="U5" i="68"/>
  <c r="U6" i="68"/>
  <c r="U7" i="68"/>
  <c r="U8" i="68"/>
  <c r="U9" i="68"/>
  <c r="U10" i="68"/>
  <c r="U11" i="68"/>
  <c r="U12" i="68"/>
  <c r="U13" i="68"/>
  <c r="U14" i="68"/>
  <c r="U15" i="68"/>
  <c r="U16" i="68"/>
  <c r="U17" i="68"/>
  <c r="U3" i="68"/>
  <c r="O17" i="68"/>
  <c r="O16" i="68"/>
  <c r="O15" i="68"/>
  <c r="O14" i="68"/>
  <c r="O13" i="68"/>
  <c r="O12" i="68"/>
  <c r="O11" i="68"/>
  <c r="O10" i="68"/>
  <c r="O9" i="68"/>
  <c r="O8" i="68"/>
  <c r="O7" i="68"/>
  <c r="O6" i="68"/>
  <c r="O5" i="68"/>
  <c r="O4" i="68"/>
  <c r="AD17" i="68"/>
  <c r="AD16" i="68"/>
  <c r="AD15" i="68"/>
  <c r="AD14" i="68"/>
  <c r="AD13" i="68"/>
  <c r="AD12" i="68"/>
  <c r="AD11" i="68"/>
  <c r="AD10" i="68"/>
  <c r="AD9" i="68"/>
  <c r="AD8" i="68"/>
  <c r="AD7" i="68"/>
  <c r="AD6" i="68"/>
  <c r="AD5" i="68"/>
  <c r="AD4" i="68"/>
  <c r="Y17" i="68"/>
  <c r="Y16" i="68"/>
  <c r="Y15" i="68"/>
  <c r="Y14" i="68"/>
  <c r="Y13" i="68"/>
  <c r="Y12" i="68"/>
  <c r="Y11" i="68"/>
  <c r="Y10" i="68"/>
  <c r="Y9" i="68"/>
  <c r="Y8" i="68"/>
  <c r="Y7" i="68"/>
  <c r="Y6" i="68"/>
  <c r="Y5" i="68"/>
  <c r="Y4" i="68"/>
  <c r="T17" i="68"/>
  <c r="T16" i="68"/>
  <c r="T15" i="68"/>
  <c r="T14" i="68"/>
  <c r="T13" i="68"/>
  <c r="T12" i="68"/>
  <c r="T11" i="68"/>
  <c r="T10" i="68"/>
  <c r="T9" i="68"/>
  <c r="T8" i="68"/>
  <c r="T7" i="68"/>
  <c r="T6" i="68"/>
  <c r="T5" i="68"/>
  <c r="T4" i="68"/>
  <c r="Z18" i="68"/>
  <c r="K18" i="68"/>
  <c r="Q45" i="76"/>
  <c r="R45" i="76"/>
  <c r="S45" i="76"/>
  <c r="T45" i="76"/>
  <c r="U45" i="76"/>
  <c r="P45" i="76"/>
  <c r="J45" i="76"/>
  <c r="K45" i="76"/>
  <c r="L45" i="76"/>
  <c r="M45" i="76"/>
  <c r="N45" i="76"/>
  <c r="I45" i="76"/>
  <c r="F45" i="76"/>
  <c r="E45" i="76"/>
  <c r="D45" i="76"/>
  <c r="C45" i="76"/>
  <c r="G45" i="76"/>
  <c r="G6" i="76"/>
  <c r="AE18" i="68"/>
  <c r="U18" i="68"/>
  <c r="T18" i="68"/>
  <c r="P18" i="68"/>
  <c r="O18" i="68"/>
  <c r="K17" i="68"/>
  <c r="J17" i="68"/>
  <c r="I17" i="68"/>
  <c r="K16" i="68"/>
  <c r="J16" i="68"/>
  <c r="I16" i="68"/>
  <c r="K15" i="68"/>
  <c r="J15" i="68"/>
  <c r="I15" i="68"/>
  <c r="K14" i="68"/>
  <c r="J14" i="68"/>
  <c r="I14" i="68"/>
  <c r="K13" i="68"/>
  <c r="J13" i="68"/>
  <c r="I13" i="68"/>
  <c r="K12" i="68"/>
  <c r="J12" i="68"/>
  <c r="I12" i="68"/>
  <c r="K11" i="68"/>
  <c r="J11" i="68"/>
  <c r="I11" i="68"/>
  <c r="K10" i="68"/>
  <c r="J10" i="68"/>
  <c r="I10" i="68"/>
  <c r="K9" i="68"/>
  <c r="J9" i="68"/>
  <c r="I9" i="68"/>
  <c r="K8" i="68"/>
  <c r="J8" i="68"/>
  <c r="I8" i="68"/>
  <c r="K7" i="68"/>
  <c r="J7" i="68"/>
  <c r="I7" i="68"/>
  <c r="K6" i="68"/>
  <c r="J6" i="68"/>
  <c r="I6" i="68"/>
  <c r="K5" i="68"/>
  <c r="J5" i="68"/>
  <c r="I5" i="68"/>
  <c r="K4" i="68"/>
  <c r="J4" i="68"/>
  <c r="I4" i="68"/>
  <c r="AD3" i="68"/>
  <c r="Y3" i="68"/>
  <c r="T3" i="68"/>
  <c r="O3" i="68"/>
</calcChain>
</file>

<file path=xl/connections.xml><?xml version="1.0" encoding="utf-8"?>
<connections xmlns="http://schemas.openxmlformats.org/spreadsheetml/2006/main">
  <connection id="1" name="reducida11.txt.txt" type="6" refreshedVersion="0" background="1" saveData="1">
    <textPr fileType="mac" sourceFile="Harddrive SSD:Users:jaleo:Downloads:reducida11.txt.txt" decimal="," thousands=".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<sst xmlns="http://schemas.openxmlformats.org/spreadsheetml/2006/main" count="4900" uniqueCount="399">
  <si>
    <t>Granada</t>
  </si>
  <si>
    <t>Sevilla</t>
  </si>
  <si>
    <t>Athletic Club</t>
  </si>
  <si>
    <t>Villarreal</t>
  </si>
  <si>
    <t>Levante</t>
  </si>
  <si>
    <t>R. Sociedad</t>
  </si>
  <si>
    <t>Barcelona</t>
  </si>
  <si>
    <t>Deportivo</t>
  </si>
  <si>
    <t>Real Madrid</t>
  </si>
  <si>
    <t>Osasuna</t>
  </si>
  <si>
    <t>Zaragoza</t>
  </si>
  <si>
    <t>Las Palmas</t>
  </si>
  <si>
    <t>Sporting</t>
  </si>
  <si>
    <t>Valladolid</t>
  </si>
  <si>
    <t>Betis</t>
  </si>
  <si>
    <t xml:space="preserve"> </t>
  </si>
  <si>
    <t>x</t>
  </si>
  <si>
    <t>Espanyol</t>
  </si>
  <si>
    <t>Elche</t>
  </si>
  <si>
    <t>Celta</t>
  </si>
  <si>
    <t>Mallorca</t>
  </si>
  <si>
    <t>Numancia</t>
  </si>
  <si>
    <t>Albacete</t>
  </si>
  <si>
    <t>Logica</t>
  </si>
  <si>
    <t>Equipo</t>
  </si>
  <si>
    <t>%</t>
  </si>
  <si>
    <t>B1</t>
  </si>
  <si>
    <t>B2</t>
  </si>
  <si>
    <t>B3</t>
  </si>
  <si>
    <t>Eslovenia</t>
  </si>
  <si>
    <t>Llagostera</t>
  </si>
  <si>
    <t>Lugo</t>
  </si>
  <si>
    <t>Tenerife</t>
  </si>
  <si>
    <t>Ponferradina</t>
  </si>
  <si>
    <t>Girona</t>
  </si>
  <si>
    <t>Q1</t>
  </si>
  <si>
    <t>Q2</t>
  </si>
  <si>
    <t>Q3</t>
  </si>
  <si>
    <t>Reducida 7 dobles</t>
  </si>
  <si>
    <t>3 Triples</t>
  </si>
  <si>
    <t>PROBABILIDAD RESULTADO</t>
  </si>
  <si>
    <t>RESULTADO LOGICO</t>
  </si>
  <si>
    <t>PREMIOS</t>
  </si>
  <si>
    <t>2014-2015</t>
  </si>
  <si>
    <t>2013-2014</t>
  </si>
  <si>
    <t>TEMPORADA</t>
  </si>
  <si>
    <t>JORNADA</t>
  </si>
  <si>
    <t>J12</t>
  </si>
  <si>
    <t>Getafe</t>
  </si>
  <si>
    <t>Valencia</t>
  </si>
  <si>
    <t>J14</t>
  </si>
  <si>
    <t>J15</t>
  </si>
  <si>
    <t>J17</t>
  </si>
  <si>
    <t>Italia</t>
  </si>
  <si>
    <t>J19</t>
  </si>
  <si>
    <t>J09</t>
  </si>
  <si>
    <t>S1</t>
  </si>
  <si>
    <t>S2</t>
  </si>
  <si>
    <t>S3</t>
  </si>
  <si>
    <t>S4</t>
  </si>
  <si>
    <t>S5</t>
  </si>
  <si>
    <t>J21</t>
  </si>
  <si>
    <t>N</t>
  </si>
  <si>
    <t>PARTIDOS</t>
  </si>
  <si>
    <t>Alaves</t>
  </si>
  <si>
    <t>Atletico</t>
  </si>
  <si>
    <t>Malaga</t>
  </si>
  <si>
    <t>Cordoba</t>
  </si>
  <si>
    <t>Huesca</t>
  </si>
  <si>
    <t>Oviedo</t>
  </si>
  <si>
    <t xml:space="preserve">Rayo </t>
  </si>
  <si>
    <t>J23</t>
  </si>
  <si>
    <t>Alcorcon</t>
  </si>
  <si>
    <t>Mirandes</t>
  </si>
  <si>
    <t>Leganes</t>
  </si>
  <si>
    <t>J20n</t>
  </si>
  <si>
    <t>J24n</t>
  </si>
  <si>
    <t>J25</t>
  </si>
  <si>
    <t xml:space="preserve">Eibar </t>
  </si>
  <si>
    <t>J27</t>
  </si>
  <si>
    <t>J28</t>
  </si>
  <si>
    <t>Almeria</t>
  </si>
  <si>
    <t>J29</t>
  </si>
  <si>
    <t>J30</t>
  </si>
  <si>
    <t>J13n</t>
  </si>
  <si>
    <t>J22n</t>
  </si>
  <si>
    <t>J11</t>
  </si>
  <si>
    <t>J10</t>
  </si>
  <si>
    <t>J8</t>
  </si>
  <si>
    <t>J7</t>
  </si>
  <si>
    <t>J6</t>
  </si>
  <si>
    <t>J5</t>
  </si>
  <si>
    <t>J4</t>
  </si>
  <si>
    <t>J3</t>
  </si>
  <si>
    <t>J2</t>
  </si>
  <si>
    <t>J1</t>
  </si>
  <si>
    <t>J18n</t>
  </si>
  <si>
    <t>J16n</t>
  </si>
  <si>
    <t>ACIERTOS DEL SISTEMA jugado</t>
  </si>
  <si>
    <t>0.00</t>
  </si>
  <si>
    <t>280,641.35</t>
  </si>
  <si>
    <t>1,879.29</t>
  </si>
  <si>
    <t>129.01</t>
  </si>
  <si>
    <t>16.11</t>
  </si>
  <si>
    <t>3.74</t>
  </si>
  <si>
    <t>139,721.88</t>
  </si>
  <si>
    <t>5,988.08</t>
  </si>
  <si>
    <t>561.88</t>
  </si>
  <si>
    <t>86.74</t>
  </si>
  <si>
    <t>82,879.03</t>
  </si>
  <si>
    <t>1,053.55</t>
  </si>
  <si>
    <t>64.46</t>
  </si>
  <si>
    <t>6.92</t>
  </si>
  <si>
    <t xml:space="preserve">1.78 </t>
  </si>
  <si>
    <t>70,447.17</t>
  </si>
  <si>
    <t>8,144.10</t>
  </si>
  <si>
    <t>387.44</t>
  </si>
  <si>
    <t>38.43</t>
  </si>
  <si>
    <t>7.25</t>
  </si>
  <si>
    <t>8,704.22</t>
  </si>
  <si>
    <t>8,861.76</t>
  </si>
  <si>
    <t>138.47</t>
  </si>
  <si>
    <t>11.09</t>
  </si>
  <si>
    <t>1.82</t>
  </si>
  <si>
    <t>38,113.89</t>
  </si>
  <si>
    <t>15,825.84</t>
  </si>
  <si>
    <t>77.30</t>
  </si>
  <si>
    <t>9.83</t>
  </si>
  <si>
    <t>2,205.76</t>
  </si>
  <si>
    <t>3,137.26</t>
  </si>
  <si>
    <t>62.23</t>
  </si>
  <si>
    <t>5.92</t>
  </si>
  <si>
    <t>1.02</t>
  </si>
  <si>
    <t>(2)10</t>
  </si>
  <si>
    <t>(3)10</t>
  </si>
  <si>
    <t>(1)11 y (3)10</t>
  </si>
  <si>
    <t>24,846.54</t>
  </si>
  <si>
    <t>643.22</t>
  </si>
  <si>
    <t xml:space="preserve">53.04 </t>
  </si>
  <si>
    <t>6.66</t>
  </si>
  <si>
    <t>1.50</t>
  </si>
  <si>
    <t>(1)10</t>
  </si>
  <si>
    <t>128,266.49</t>
  </si>
  <si>
    <t>2,694.67</t>
  </si>
  <si>
    <t>51.16</t>
  </si>
  <si>
    <t>8.46</t>
  </si>
  <si>
    <t>1,040,729.31</t>
  </si>
  <si>
    <t>89,645.35</t>
  </si>
  <si>
    <t>1,081.25</t>
  </si>
  <si>
    <t>73.61</t>
  </si>
  <si>
    <t>9.28</t>
  </si>
  <si>
    <t>2.21</t>
  </si>
  <si>
    <t>35,465.69</t>
  </si>
  <si>
    <t>1,513.78</t>
  </si>
  <si>
    <t>163.54</t>
  </si>
  <si>
    <t>27.43</t>
  </si>
  <si>
    <t>18,265.15</t>
  </si>
  <si>
    <t>1,132.72</t>
  </si>
  <si>
    <t>111.74</t>
  </si>
  <si>
    <t>20.06</t>
  </si>
  <si>
    <t>148,884.51</t>
  </si>
  <si>
    <t>26,273.74</t>
  </si>
  <si>
    <t>169.73</t>
  </si>
  <si>
    <t>10.61</t>
  </si>
  <si>
    <t>1.11</t>
  </si>
  <si>
    <t>215,820.83</t>
  </si>
  <si>
    <t>5,328.91</t>
  </si>
  <si>
    <t>352.36</t>
  </si>
  <si>
    <t>33.96</t>
  </si>
  <si>
    <t>5.80</t>
  </si>
  <si>
    <t>20,673.50</t>
  </si>
  <si>
    <t>1,026.90</t>
  </si>
  <si>
    <t>31.96</t>
  </si>
  <si>
    <t>4.66</t>
  </si>
  <si>
    <t>1.15</t>
  </si>
  <si>
    <t>(1)11 y (2)10</t>
  </si>
  <si>
    <t>4,084.69</t>
  </si>
  <si>
    <t>534.99</t>
  </si>
  <si>
    <t>14.20</t>
  </si>
  <si>
    <t>3.95</t>
  </si>
  <si>
    <t>(2)12, (4)11, (4)10</t>
  </si>
  <si>
    <t>2,413.68</t>
  </si>
  <si>
    <t>56.49</t>
  </si>
  <si>
    <t>5.87</t>
  </si>
  <si>
    <t>(1)11</t>
  </si>
  <si>
    <t>68,570.45</t>
  </si>
  <si>
    <t>3,533.04</t>
  </si>
  <si>
    <t>103.03</t>
  </si>
  <si>
    <t>10.78</t>
  </si>
  <si>
    <t>2.04</t>
  </si>
  <si>
    <t>527,475.69</t>
  </si>
  <si>
    <t>34,598.84</t>
  </si>
  <si>
    <t>611.22</t>
  </si>
  <si>
    <t>40.90</t>
  </si>
  <si>
    <t>5.30</t>
  </si>
  <si>
    <t>1.34</t>
  </si>
  <si>
    <t>J31</t>
  </si>
  <si>
    <t>J32</t>
  </si>
  <si>
    <t>1,498.26</t>
  </si>
  <si>
    <t>1,823.09</t>
  </si>
  <si>
    <t>48.82</t>
  </si>
  <si>
    <t>5.91</t>
  </si>
  <si>
    <t>1.27</t>
  </si>
  <si>
    <t>J33</t>
  </si>
  <si>
    <t>J34</t>
  </si>
  <si>
    <t>(1)9</t>
  </si>
  <si>
    <t>166,343.07</t>
  </si>
  <si>
    <t>3,638.75</t>
  </si>
  <si>
    <t>249.55</t>
  </si>
  <si>
    <t>26.49</t>
  </si>
  <si>
    <t>5.43</t>
  </si>
  <si>
    <t>(1)11 (4)10</t>
  </si>
  <si>
    <t>106,834.23</t>
  </si>
  <si>
    <t>42,847.95</t>
  </si>
  <si>
    <t>704.53</t>
  </si>
  <si>
    <t>52.05</t>
  </si>
  <si>
    <t>7.18</t>
  </si>
  <si>
    <t xml:space="preserve">1.87 </t>
  </si>
  <si>
    <t>85,542.72</t>
  </si>
  <si>
    <t>2,482.27</t>
  </si>
  <si>
    <t>176.80</t>
  </si>
  <si>
    <t>20.91</t>
  </si>
  <si>
    <t>4.27</t>
  </si>
  <si>
    <t>L</t>
  </si>
  <si>
    <t>QL</t>
  </si>
  <si>
    <t>J36</t>
  </si>
  <si>
    <t>J35</t>
  </si>
  <si>
    <t>2(11) 4(10)</t>
  </si>
  <si>
    <t>Dobles</t>
  </si>
  <si>
    <t>Triples</t>
  </si>
  <si>
    <t>189,461.55</t>
  </si>
  <si>
    <t>1,894.62</t>
  </si>
  <si>
    <t>103.64</t>
  </si>
  <si>
    <t>11.59</t>
  </si>
  <si>
    <t>2.63</t>
  </si>
  <si>
    <t>J38</t>
  </si>
  <si>
    <t>J39</t>
  </si>
  <si>
    <t>1(10)</t>
  </si>
  <si>
    <t>1(11) 3(10)</t>
  </si>
  <si>
    <t>Fecha</t>
  </si>
  <si>
    <t>Gasto</t>
  </si>
  <si>
    <t>Cobertura</t>
  </si>
  <si>
    <t>Aportación</t>
  </si>
  <si>
    <t>Premio</t>
  </si>
  <si>
    <t>Saldo</t>
  </si>
  <si>
    <t>J40</t>
  </si>
  <si>
    <t>Totales</t>
  </si>
  <si>
    <t>984,083.37</t>
  </si>
  <si>
    <t>113,608.75</t>
  </si>
  <si>
    <t>1,473.31</t>
  </si>
  <si>
    <t>108.73</t>
  </si>
  <si>
    <t>12.81</t>
  </si>
  <si>
    <t>2.92</t>
  </si>
  <si>
    <t>280,060.30</t>
  </si>
  <si>
    <t>17,650.86</t>
  </si>
  <si>
    <t>380.47</t>
  </si>
  <si>
    <t>32.04</t>
  </si>
  <si>
    <t>4.74</t>
  </si>
  <si>
    <t>1.31</t>
  </si>
  <si>
    <t>1(11)</t>
  </si>
  <si>
    <t>3,169,579.69</t>
  </si>
  <si>
    <t>39,092.44</t>
  </si>
  <si>
    <t>970.38</t>
  </si>
  <si>
    <t xml:space="preserve">76.34 </t>
  </si>
  <si>
    <t>9.59</t>
  </si>
  <si>
    <t xml:space="preserve">2.28 </t>
  </si>
  <si>
    <t>7,907.37</t>
  </si>
  <si>
    <t>317.35</t>
  </si>
  <si>
    <t>28.55</t>
  </si>
  <si>
    <t>4.78</t>
  </si>
  <si>
    <t>Aciertos 14</t>
  </si>
  <si>
    <t>Aciertos reales</t>
  </si>
  <si>
    <t>Jnd</t>
  </si>
  <si>
    <t>J41</t>
  </si>
  <si>
    <t>241,538.06</t>
  </si>
  <si>
    <t>4,736.04</t>
  </si>
  <si>
    <t>338.76</t>
  </si>
  <si>
    <t>36.08</t>
  </si>
  <si>
    <t>6.71</t>
  </si>
  <si>
    <t>J43</t>
  </si>
  <si>
    <t>173,125.61</t>
  </si>
  <si>
    <t>1,335.85</t>
  </si>
  <si>
    <t>95.29</t>
  </si>
  <si>
    <t>11.21</t>
  </si>
  <si>
    <t>2.51</t>
  </si>
  <si>
    <t>(1)11 3(10)</t>
  </si>
  <si>
    <t>J45</t>
  </si>
  <si>
    <t>1,836,580.09</t>
  </si>
  <si>
    <t>440,678.70</t>
  </si>
  <si>
    <t>6,676.95</t>
  </si>
  <si>
    <t>374.73</t>
  </si>
  <si>
    <t>37.09</t>
  </si>
  <si>
    <t>7.45</t>
  </si>
  <si>
    <t>J46</t>
  </si>
  <si>
    <t>Dobles fallados (Triples?)</t>
  </si>
  <si>
    <t>Sorpresas acertadas</t>
  </si>
  <si>
    <t>J47</t>
  </si>
  <si>
    <t>130,660.28</t>
  </si>
  <si>
    <t>83,846.17</t>
  </si>
  <si>
    <t>1,595.69</t>
  </si>
  <si>
    <t>106.04</t>
  </si>
  <si>
    <t>10.64</t>
  </si>
  <si>
    <t>2.10</t>
  </si>
  <si>
    <t>13,260.35</t>
  </si>
  <si>
    <t>10,370.73</t>
  </si>
  <si>
    <t>168.63</t>
  </si>
  <si>
    <t>15.22</t>
  </si>
  <si>
    <t>2.54</t>
  </si>
  <si>
    <t>J49</t>
  </si>
  <si>
    <t>J50</t>
  </si>
  <si>
    <t>391,839.65</t>
  </si>
  <si>
    <t>51,609.66</t>
  </si>
  <si>
    <t>986.50</t>
  </si>
  <si>
    <t>70.67</t>
  </si>
  <si>
    <t>9.13</t>
  </si>
  <si>
    <t>2.17</t>
  </si>
  <si>
    <t>Situación cuentas quinielas</t>
  </si>
  <si>
    <t>Estadísticas de quinielas</t>
  </si>
  <si>
    <t xml:space="preserve">   </t>
  </si>
  <si>
    <t>2015-2016</t>
  </si>
  <si>
    <t>Quiniela</t>
  </si>
  <si>
    <t>Dobles acertados</t>
  </si>
  <si>
    <t>acertados</t>
  </si>
  <si>
    <t>Bases acertados</t>
  </si>
  <si>
    <t>Dobles inutiles (base acertado)</t>
  </si>
  <si>
    <t>PAR</t>
  </si>
  <si>
    <t>SIG</t>
  </si>
  <si>
    <t>PARAMETROS APLICACIÓN</t>
  </si>
  <si>
    <t>Gimnastic</t>
  </si>
  <si>
    <t>J01</t>
  </si>
  <si>
    <t>6,450.96</t>
  </si>
  <si>
    <t>426.45</t>
  </si>
  <si>
    <t>47.86</t>
  </si>
  <si>
    <t>10.14</t>
  </si>
  <si>
    <t>Bases</t>
  </si>
  <si>
    <t>LOGICA</t>
  </si>
  <si>
    <t>Multiples</t>
  </si>
  <si>
    <t>AZAR</t>
  </si>
  <si>
    <t>SISTEMA</t>
  </si>
  <si>
    <t>Tipo multiples</t>
  </si>
  <si>
    <t>Tipo Bases</t>
  </si>
  <si>
    <t>A</t>
  </si>
  <si>
    <t>Sistema + dobles logica &gt; % (jugado 2014/15)</t>
  </si>
  <si>
    <t>Logica + dobles sistema &gt; %</t>
  </si>
  <si>
    <t>AZAR_DIS</t>
  </si>
  <si>
    <t xml:space="preserve">Logica + dobles Azar </t>
  </si>
  <si>
    <t>LB</t>
  </si>
  <si>
    <t>Logica + dobles Azar dist</t>
  </si>
  <si>
    <t>J02</t>
  </si>
  <si>
    <t>29,061.07</t>
  </si>
  <si>
    <t>1,587.37</t>
  </si>
  <si>
    <t>167.02</t>
  </si>
  <si>
    <t>32.67</t>
  </si>
  <si>
    <t>Suiza</t>
  </si>
  <si>
    <t>Turquia</t>
  </si>
  <si>
    <t>Holanda</t>
  </si>
  <si>
    <t>Bulgaria</t>
  </si>
  <si>
    <t>Athletic B</t>
  </si>
  <si>
    <t>J04</t>
  </si>
  <si>
    <t>5,591.07</t>
  </si>
  <si>
    <t>439.95</t>
  </si>
  <si>
    <t>53.04</t>
  </si>
  <si>
    <t>11.56</t>
  </si>
  <si>
    <t>J05</t>
  </si>
  <si>
    <t>1,014,128.89</t>
  </si>
  <si>
    <t>111,674.21</t>
  </si>
  <si>
    <t>3,438.87</t>
  </si>
  <si>
    <t>275.19</t>
  </si>
  <si>
    <t>33.70</t>
  </si>
  <si>
    <t>7.21</t>
  </si>
  <si>
    <t>J07</t>
  </si>
  <si>
    <t>19,860.70</t>
  </si>
  <si>
    <t>1,275.46</t>
  </si>
  <si>
    <t>129.33</t>
  </si>
  <si>
    <t>24.40</t>
  </si>
  <si>
    <t>J9</t>
  </si>
  <si>
    <t>54,473.82</t>
  </si>
  <si>
    <t>3,180.95</t>
  </si>
  <si>
    <t>247.47</t>
  </si>
  <si>
    <t>41.31</t>
  </si>
  <si>
    <t>45,908.91</t>
  </si>
  <si>
    <t>3,060.59</t>
  </si>
  <si>
    <t>359.79</t>
  </si>
  <si>
    <t>60.70</t>
  </si>
  <si>
    <t>J13</t>
  </si>
  <si>
    <t>Grecia</t>
  </si>
  <si>
    <t>Hungria</t>
  </si>
  <si>
    <t>Serbia</t>
  </si>
  <si>
    <t>Portugal</t>
  </si>
  <si>
    <t>Polonia</t>
  </si>
  <si>
    <t>Rep. Irlanda</t>
  </si>
  <si>
    <t>6,662.15</t>
  </si>
  <si>
    <t>373.08</t>
  </si>
  <si>
    <t>61.86</t>
  </si>
  <si>
    <t>35,583.76</t>
  </si>
  <si>
    <t>843.22</t>
  </si>
  <si>
    <t>85.79</t>
  </si>
  <si>
    <t>12.72</t>
  </si>
  <si>
    <t>3.37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</si>
</sst>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charset val="136"/>
      <scheme val="minor"/>
    </font>
    <font>
      <u/>
      <sz val="12"/>
      <color theme="11"/>
      <name val="Calibri"/>
      <family val="2"/>
      <charset val="136"/>
      <scheme val="minor"/>
    </font>
    <font>
      <b/>
      <sz val="16"/>
      <color theme="1"/>
      <name val="Calibri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12"/>
      <color theme="1"/>
      <name val="Calibri"/>
      <family val="2"/>
      <scheme val="minor"/>
    </font>
    <font>
      <sz val="16"/>
      <color theme="1"/>
      <name val="Calibri"/>
      <scheme val="minor"/>
    </font>
    <font>
      <sz val="12"/>
      <name val="Calibri"/>
      <scheme val="minor"/>
    </font>
    <font>
      <b/>
      <sz val="12"/>
      <name val="Calibri"/>
      <scheme val="minor"/>
    </font>
    <font>
      <sz val="12"/>
      <color rgb="FFFF0000"/>
      <name val="Lucida Grande"/>
    </font>
    <font>
      <sz val="20"/>
      <color rgb="FFFF0000"/>
      <name val="Calibri"/>
      <scheme val="minor"/>
    </font>
    <font>
      <b/>
      <sz val="20"/>
      <color rgb="FFFF0000"/>
      <name val="Calibri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  <font>
      <b/>
      <i/>
      <sz val="12"/>
      <color rgb="FF000000"/>
      <name val="Lucida Grande"/>
    </font>
    <font>
      <b/>
      <i/>
      <sz val="12"/>
      <color theme="1"/>
      <name val="Calibri"/>
      <scheme val="minor"/>
    </font>
    <font>
      <i/>
      <sz val="12"/>
      <color theme="1"/>
      <name val="Calibri"/>
      <scheme val="minor"/>
    </font>
    <font>
      <sz val="12"/>
      <color rgb="FFFF0000"/>
      <name val="Calibri"/>
      <family val="2"/>
      <scheme val="minor"/>
    </font>
    <font>
      <sz val="2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FF0000"/>
      <name val="Calibri"/>
      <scheme val="minor"/>
    </font>
    <font>
      <sz val="26"/>
      <color theme="1"/>
      <name val="Calibri"/>
      <scheme val="minor"/>
    </font>
    <font>
      <b/>
      <sz val="14"/>
      <color theme="1"/>
      <name val="Calibri"/>
      <scheme val="minor"/>
    </font>
    <font>
      <sz val="48"/>
      <color theme="1"/>
      <name val="Calibri"/>
      <scheme val="minor"/>
    </font>
    <font>
      <sz val="72"/>
      <color theme="0"/>
      <name val="Calibri"/>
      <scheme val="minor"/>
    </font>
    <font>
      <b/>
      <sz val="16"/>
      <name val="Calibri"/>
      <scheme val="minor"/>
    </font>
    <font>
      <b/>
      <i/>
      <sz val="12"/>
      <color rgb="FFFF0000"/>
      <name val="Lucida Grande"/>
    </font>
    <font>
      <sz val="14"/>
      <color theme="0"/>
      <name val="Calibri"/>
      <scheme val="minor"/>
    </font>
    <font>
      <sz val="16"/>
      <color theme="0"/>
      <name val="Calibri"/>
      <scheme val="minor"/>
    </font>
    <font>
      <sz val="14"/>
      <color theme="1"/>
      <name val="Calibri"/>
      <scheme val="minor"/>
    </font>
    <font>
      <b/>
      <sz val="16"/>
      <color theme="0"/>
      <name val="Calibri"/>
      <scheme val="minor"/>
    </font>
    <font>
      <b/>
      <i/>
      <sz val="12"/>
      <name val="Calibri"/>
      <scheme val="minor"/>
    </font>
    <font>
      <b/>
      <sz val="12"/>
      <color theme="0"/>
      <name val="Calibri"/>
      <family val="2"/>
      <scheme val="minor"/>
    </font>
    <font>
      <sz val="16"/>
      <name val="Calibri"/>
      <scheme val="minor"/>
    </font>
    <font>
      <b/>
      <i/>
      <sz val="14"/>
      <color theme="1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 style="thin">
        <color auto="1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auto="1"/>
      </bottom>
      <diagonal/>
    </border>
  </borders>
  <cellStyleXfs count="869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39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6" fillId="0" borderId="0" xfId="0" applyFont="1"/>
    <xf numFmtId="0" fontId="6" fillId="0" borderId="13" xfId="0" applyFont="1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0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4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6" fillId="0" borderId="15" xfId="0" applyFont="1" applyBorder="1"/>
    <xf numFmtId="49" fontId="0" fillId="0" borderId="0" xfId="0" applyNumberFormat="1"/>
    <xf numFmtId="0" fontId="6" fillId="7" borderId="13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6" fillId="9" borderId="15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16" xfId="0" applyFont="1" applyFill="1" applyBorder="1" applyAlignment="1">
      <alignment horizontal="center"/>
    </xf>
    <xf numFmtId="0" fontId="6" fillId="9" borderId="17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6" fillId="9" borderId="18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6" fillId="9" borderId="19" xfId="0" applyFont="1" applyFill="1" applyBorder="1" applyAlignment="1">
      <alignment horizontal="center"/>
    </xf>
    <xf numFmtId="0" fontId="6" fillId="7" borderId="19" xfId="0" applyFont="1" applyFill="1" applyBorder="1" applyAlignment="1">
      <alignment horizontal="center"/>
    </xf>
    <xf numFmtId="0" fontId="6" fillId="0" borderId="26" xfId="0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6" fillId="0" borderId="24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27" xfId="0" applyBorder="1"/>
    <xf numFmtId="0" fontId="0" fillId="6" borderId="27" xfId="0" quotePrefix="1" applyFill="1" applyBorder="1" applyAlignment="1">
      <alignment horizontal="center"/>
    </xf>
    <xf numFmtId="0" fontId="6" fillId="9" borderId="13" xfId="0" applyFont="1" applyFill="1" applyBorder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7" borderId="27" xfId="0" quotePrefix="1" applyFill="1" applyBorder="1" applyAlignment="1">
      <alignment horizontal="center"/>
    </xf>
    <xf numFmtId="0" fontId="0" fillId="0" borderId="16" xfId="0" applyBorder="1" applyAlignment="1">
      <alignment horizontal="right"/>
    </xf>
    <xf numFmtId="0" fontId="0" fillId="8" borderId="16" xfId="0" applyFill="1" applyBorder="1" applyAlignment="1">
      <alignment horizontal="right"/>
    </xf>
    <xf numFmtId="0" fontId="8" fillId="8" borderId="16" xfId="0" applyFont="1" applyFill="1" applyBorder="1" applyAlignment="1">
      <alignment horizontal="right"/>
    </xf>
    <xf numFmtId="0" fontId="0" fillId="8" borderId="0" xfId="0" applyFill="1" applyBorder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16" xfId="0" applyFill="1" applyBorder="1" applyAlignment="1">
      <alignment horizontal="right"/>
    </xf>
    <xf numFmtId="0" fontId="0" fillId="0" borderId="0" xfId="0" quotePrefix="1" applyAlignment="1">
      <alignment horizontal="left"/>
    </xf>
    <xf numFmtId="0" fontId="0" fillId="4" borderId="15" xfId="0" applyFill="1" applyBorder="1" applyAlignment="1">
      <alignment horizontal="right"/>
    </xf>
    <xf numFmtId="0" fontId="0" fillId="6" borderId="16" xfId="0" applyFill="1" applyBorder="1" applyAlignment="1">
      <alignment horizontal="right"/>
    </xf>
    <xf numFmtId="0" fontId="0" fillId="6" borderId="0" xfId="0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10" fontId="0" fillId="6" borderId="4" xfId="0" applyNumberFormat="1" applyFill="1" applyBorder="1" applyAlignment="1">
      <alignment horizontal="center"/>
    </xf>
    <xf numFmtId="10" fontId="0" fillId="6" borderId="6" xfId="0" applyNumberFormat="1" applyFill="1" applyBorder="1" applyAlignment="1">
      <alignment horizontal="center"/>
    </xf>
    <xf numFmtId="10" fontId="8" fillId="6" borderId="6" xfId="0" applyNumberFormat="1" applyFont="1" applyFill="1" applyBorder="1" applyAlignment="1">
      <alignment horizontal="center"/>
    </xf>
    <xf numFmtId="10" fontId="0" fillId="6" borderId="9" xfId="0" applyNumberFormat="1" applyFill="1" applyBorder="1" applyAlignment="1">
      <alignment horizontal="center"/>
    </xf>
    <xf numFmtId="0" fontId="0" fillId="3" borderId="0" xfId="0" applyFill="1" applyAlignment="1">
      <alignment horizontal="center"/>
    </xf>
    <xf numFmtId="10" fontId="0" fillId="0" borderId="0" xfId="0" applyNumberFormat="1"/>
    <xf numFmtId="2" fontId="17" fillId="3" borderId="1" xfId="0" applyNumberFormat="1" applyFont="1" applyFill="1" applyBorder="1" applyAlignment="1">
      <alignment horizontal="right"/>
    </xf>
    <xf numFmtId="2" fontId="0" fillId="0" borderId="1" xfId="0" applyNumberFormat="1" applyBorder="1"/>
    <xf numFmtId="2" fontId="0" fillId="0" borderId="0" xfId="0" applyNumberFormat="1"/>
    <xf numFmtId="14" fontId="0" fillId="0" borderId="5" xfId="0" applyNumberFormat="1" applyBorder="1"/>
    <xf numFmtId="10" fontId="0" fillId="0" borderId="6" xfId="0" applyNumberFormat="1" applyBorder="1"/>
    <xf numFmtId="0" fontId="16" fillId="6" borderId="33" xfId="0" applyFont="1" applyFill="1" applyBorder="1" applyAlignment="1">
      <alignment horizontal="center"/>
    </xf>
    <xf numFmtId="2" fontId="6" fillId="0" borderId="1" xfId="0" applyNumberFormat="1" applyFont="1" applyBorder="1"/>
    <xf numFmtId="0" fontId="0" fillId="0" borderId="0" xfId="0" applyAlignment="1">
      <alignment horizontal="right"/>
    </xf>
    <xf numFmtId="0" fontId="0" fillId="4" borderId="13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4" borderId="17" xfId="0" applyFill="1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2" fontId="17" fillId="3" borderId="3" xfId="0" applyNumberFormat="1" applyFont="1" applyFill="1" applyBorder="1" applyAlignment="1">
      <alignment horizontal="right"/>
    </xf>
    <xf numFmtId="14" fontId="0" fillId="0" borderId="7" xfId="0" applyNumberFormat="1" applyBorder="1"/>
    <xf numFmtId="2" fontId="0" fillId="0" borderId="8" xfId="0" applyNumberFormat="1" applyBorder="1"/>
    <xf numFmtId="2" fontId="6" fillId="0" borderId="8" xfId="0" applyNumberFormat="1" applyFont="1" applyBorder="1"/>
    <xf numFmtId="2" fontId="17" fillId="3" borderId="8" xfId="0" applyNumberFormat="1" applyFont="1" applyFill="1" applyBorder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6" borderId="33" xfId="0" applyFont="1" applyFill="1" applyBorder="1"/>
    <xf numFmtId="0" fontId="6" fillId="6" borderId="34" xfId="0" applyFont="1" applyFill="1" applyBorder="1"/>
    <xf numFmtId="0" fontId="6" fillId="6" borderId="35" xfId="0" applyFont="1" applyFill="1" applyBorder="1"/>
    <xf numFmtId="1" fontId="16" fillId="6" borderId="39" xfId="0" applyNumberFormat="1" applyFont="1" applyFill="1" applyBorder="1" applyAlignment="1">
      <alignment horizontal="center"/>
    </xf>
    <xf numFmtId="1" fontId="19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0" fontId="18" fillId="0" borderId="0" xfId="0" applyFont="1"/>
    <xf numFmtId="0" fontId="23" fillId="0" borderId="0" xfId="0" applyFont="1"/>
    <xf numFmtId="0" fontId="18" fillId="0" borderId="0" xfId="0" applyFont="1" applyBorder="1"/>
    <xf numFmtId="10" fontId="20" fillId="3" borderId="0" xfId="0" applyNumberFormat="1" applyFont="1" applyFill="1" applyBorder="1" applyAlignment="1">
      <alignment horizontal="right"/>
    </xf>
    <xf numFmtId="10" fontId="18" fillId="0" borderId="0" xfId="0" applyNumberFormat="1" applyFont="1" applyBorder="1"/>
    <xf numFmtId="10" fontId="0" fillId="0" borderId="0" xfId="0" applyNumberFormat="1" applyBorder="1"/>
    <xf numFmtId="10" fontId="0" fillId="3" borderId="0" xfId="0" applyNumberFormat="1" applyFill="1" applyBorder="1"/>
    <xf numFmtId="10" fontId="6" fillId="2" borderId="0" xfId="0" applyNumberFormat="1" applyFont="1" applyFill="1" applyBorder="1"/>
    <xf numFmtId="10" fontId="16" fillId="3" borderId="0" xfId="0" applyNumberFormat="1" applyFont="1" applyFill="1" applyBorder="1" applyAlignment="1">
      <alignment horizontal="center"/>
    </xf>
    <xf numFmtId="1" fontId="20" fillId="3" borderId="0" xfId="0" applyNumberFormat="1" applyFont="1" applyFill="1" applyBorder="1" applyAlignment="1">
      <alignment horizontal="center"/>
    </xf>
    <xf numFmtId="2" fontId="21" fillId="3" borderId="0" xfId="0" applyNumberFormat="1" applyFont="1" applyFill="1" applyBorder="1" applyAlignment="1">
      <alignment horizontal="right"/>
    </xf>
    <xf numFmtId="2" fontId="20" fillId="3" borderId="0" xfId="0" applyNumberFormat="1" applyFont="1" applyFill="1" applyBorder="1" applyAlignment="1">
      <alignment horizontal="right"/>
    </xf>
    <xf numFmtId="14" fontId="18" fillId="0" borderId="43" xfId="0" applyNumberFormat="1" applyFont="1" applyBorder="1"/>
    <xf numFmtId="1" fontId="18" fillId="0" borderId="0" xfId="0" applyNumberFormat="1" applyFont="1" applyBorder="1" applyAlignment="1">
      <alignment horizontal="center"/>
    </xf>
    <xf numFmtId="2" fontId="22" fillId="0" borderId="0" xfId="0" applyNumberFormat="1" applyFont="1" applyBorder="1"/>
    <xf numFmtId="2" fontId="18" fillId="0" borderId="0" xfId="0" applyNumberFormat="1" applyFont="1" applyBorder="1"/>
    <xf numFmtId="14" fontId="18" fillId="0" borderId="12" xfId="0" applyNumberFormat="1" applyFont="1" applyBorder="1"/>
    <xf numFmtId="14" fontId="0" fillId="0" borderId="2" xfId="0" applyNumberFormat="1" applyBorder="1"/>
    <xf numFmtId="1" fontId="0" fillId="0" borderId="40" xfId="0" applyNumberFormat="1" applyBorder="1" applyAlignment="1">
      <alignment horizontal="center"/>
    </xf>
    <xf numFmtId="2" fontId="0" fillId="0" borderId="3" xfId="0" applyNumberFormat="1" applyBorder="1"/>
    <xf numFmtId="2" fontId="6" fillId="0" borderId="3" xfId="0" applyNumberFormat="1" applyFont="1" applyBorder="1"/>
    <xf numFmtId="10" fontId="0" fillId="0" borderId="4" xfId="0" applyNumberFormat="1" applyBorder="1"/>
    <xf numFmtId="10" fontId="0" fillId="0" borderId="9" xfId="0" applyNumberFormat="1" applyBorder="1"/>
    <xf numFmtId="14" fontId="20" fillId="3" borderId="15" xfId="0" applyNumberFormat="1" applyFont="1" applyFill="1" applyBorder="1" applyAlignment="1">
      <alignment horizontal="right"/>
    </xf>
    <xf numFmtId="14" fontId="0" fillId="0" borderId="30" xfId="0" applyNumberFormat="1" applyBorder="1"/>
    <xf numFmtId="1" fontId="0" fillId="0" borderId="42" xfId="0" applyNumberFormat="1" applyBorder="1" applyAlignment="1">
      <alignment horizontal="center"/>
    </xf>
    <xf numFmtId="2" fontId="0" fillId="0" borderId="32" xfId="0" applyNumberFormat="1" applyBorder="1"/>
    <xf numFmtId="2" fontId="6" fillId="0" borderId="32" xfId="0" applyNumberFormat="1" applyFont="1" applyBorder="1"/>
    <xf numFmtId="2" fontId="17" fillId="3" borderId="32" xfId="0" applyNumberFormat="1" applyFont="1" applyFill="1" applyBorder="1" applyAlignment="1">
      <alignment horizontal="right"/>
    </xf>
    <xf numFmtId="0" fontId="0" fillId="3" borderId="30" xfId="0" applyFill="1" applyBorder="1"/>
    <xf numFmtId="0" fontId="0" fillId="3" borderId="32" xfId="0" applyFill="1" applyBorder="1"/>
    <xf numFmtId="0" fontId="0" fillId="3" borderId="37" xfId="0" applyFill="1" applyBorder="1"/>
    <xf numFmtId="2" fontId="0" fillId="3" borderId="1" xfId="0" applyNumberFormat="1" applyFill="1" applyBorder="1"/>
    <xf numFmtId="10" fontId="0" fillId="3" borderId="6" xfId="0" applyNumberFormat="1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  <xf numFmtId="2" fontId="6" fillId="3" borderId="32" xfId="0" applyNumberFormat="1" applyFont="1" applyFill="1" applyBorder="1"/>
    <xf numFmtId="0" fontId="0" fillId="0" borderId="44" xfId="0" applyBorder="1" applyAlignment="1">
      <alignment horizontal="center"/>
    </xf>
    <xf numFmtId="0" fontId="6" fillId="0" borderId="44" xfId="0" applyFont="1" applyBorder="1" applyAlignment="1">
      <alignment horizontal="center"/>
    </xf>
    <xf numFmtId="14" fontId="18" fillId="0" borderId="31" xfId="0" applyNumberFormat="1" applyFont="1" applyBorder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1" fontId="6" fillId="2" borderId="8" xfId="0" applyNumberFormat="1" applyFont="1" applyFill="1" applyBorder="1" applyAlignment="1">
      <alignment horizontal="center"/>
    </xf>
    <xf numFmtId="2" fontId="6" fillId="2" borderId="8" xfId="0" applyNumberFormat="1" applyFont="1" applyFill="1" applyBorder="1"/>
    <xf numFmtId="2" fontId="16" fillId="2" borderId="8" xfId="0" applyNumberFormat="1" applyFont="1" applyFill="1" applyBorder="1" applyAlignment="1">
      <alignment horizontal="right"/>
    </xf>
    <xf numFmtId="10" fontId="6" fillId="2" borderId="9" xfId="0" applyNumberFormat="1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6" fillId="0" borderId="12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14" fillId="0" borderId="44" xfId="0" applyFont="1" applyBorder="1" applyAlignment="1">
      <alignment horizontal="center"/>
    </xf>
    <xf numFmtId="0" fontId="14" fillId="0" borderId="46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7" fillId="0" borderId="0" xfId="0" applyFont="1" applyBorder="1" applyAlignment="1">
      <alignment horizontal="center" vertical="center" wrapText="1"/>
    </xf>
    <xf numFmtId="0" fontId="25" fillId="0" borderId="0" xfId="0" applyFont="1"/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0" borderId="19" xfId="0" applyBorder="1" applyAlignment="1">
      <alignment horizontal="left"/>
    </xf>
    <xf numFmtId="0" fontId="0" fillId="14" borderId="0" xfId="0" applyFill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4" fontId="0" fillId="0" borderId="18" xfId="0" applyNumberFormat="1" applyBorder="1" applyAlignment="1">
      <alignment horizontal="right"/>
    </xf>
    <xf numFmtId="0" fontId="0" fillId="6" borderId="19" xfId="0" applyFill="1" applyBorder="1" applyAlignment="1">
      <alignment horizontal="right"/>
    </xf>
    <xf numFmtId="0" fontId="0" fillId="0" borderId="18" xfId="0" applyBorder="1" applyAlignment="1">
      <alignment horizontal="left"/>
    </xf>
    <xf numFmtId="0" fontId="6" fillId="0" borderId="25" xfId="0" applyFont="1" applyBorder="1"/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8" xfId="0" applyFont="1" applyBorder="1"/>
    <xf numFmtId="0" fontId="6" fillId="0" borderId="49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48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10" fontId="0" fillId="14" borderId="0" xfId="0" applyNumberFormat="1" applyFill="1" applyBorder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6" fillId="14" borderId="0" xfId="0" applyFont="1" applyFill="1" applyBorder="1" applyAlignment="1">
      <alignment horizontal="center"/>
    </xf>
    <xf numFmtId="0" fontId="8" fillId="14" borderId="0" xfId="0" applyFont="1" applyFill="1" applyBorder="1" applyAlignment="1">
      <alignment horizontal="center"/>
    </xf>
    <xf numFmtId="0" fontId="24" fillId="0" borderId="0" xfId="0" applyFont="1" applyBorder="1"/>
    <xf numFmtId="0" fontId="4" fillId="14" borderId="13" xfId="0" applyFont="1" applyFill="1" applyBorder="1"/>
    <xf numFmtId="0" fontId="26" fillId="14" borderId="10" xfId="0" applyFont="1" applyFill="1" applyBorder="1"/>
    <xf numFmtId="0" fontId="4" fillId="14" borderId="10" xfId="0" applyFont="1" applyFill="1" applyBorder="1"/>
    <xf numFmtId="0" fontId="4" fillId="14" borderId="10" xfId="0" applyFont="1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10" fontId="0" fillId="14" borderId="10" xfId="0" applyNumberFormat="1" applyFill="1" applyBorder="1" applyAlignment="1">
      <alignment horizontal="center"/>
    </xf>
    <xf numFmtId="0" fontId="0" fillId="14" borderId="15" xfId="0" applyFill="1" applyBorder="1"/>
    <xf numFmtId="0" fontId="3" fillId="14" borderId="15" xfId="0" applyFont="1" applyFill="1" applyBorder="1"/>
    <xf numFmtId="0" fontId="3" fillId="14" borderId="17" xfId="0" applyFont="1" applyFill="1" applyBorder="1"/>
    <xf numFmtId="0" fontId="3" fillId="14" borderId="18" xfId="0" applyFont="1" applyFill="1" applyBorder="1"/>
    <xf numFmtId="0" fontId="3" fillId="14" borderId="18" xfId="0" applyFont="1" applyFill="1" applyBorder="1" applyAlignment="1">
      <alignment horizontal="center"/>
    </xf>
    <xf numFmtId="10" fontId="3" fillId="14" borderId="18" xfId="0" applyNumberFormat="1" applyFont="1" applyFill="1" applyBorder="1" applyAlignment="1">
      <alignment horizontal="center"/>
    </xf>
    <xf numFmtId="0" fontId="7" fillId="14" borderId="18" xfId="0" applyFont="1" applyFill="1" applyBorder="1" applyAlignment="1">
      <alignment horizontal="center"/>
    </xf>
    <xf numFmtId="0" fontId="0" fillId="11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0" fillId="11" borderId="10" xfId="0" applyFill="1" applyBorder="1"/>
    <xf numFmtId="0" fontId="0" fillId="11" borderId="14" xfId="0" applyFill="1" applyBorder="1"/>
    <xf numFmtId="0" fontId="0" fillId="11" borderId="0" xfId="0" applyFill="1" applyBorder="1"/>
    <xf numFmtId="0" fontId="0" fillId="11" borderId="16" xfId="0" applyFill="1" applyBorder="1"/>
    <xf numFmtId="0" fontId="0" fillId="11" borderId="1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29" fillId="14" borderId="25" xfId="0" applyFont="1" applyFill="1" applyBorder="1"/>
    <xf numFmtId="0" fontId="29" fillId="14" borderId="27" xfId="0" applyFont="1" applyFill="1" applyBorder="1"/>
    <xf numFmtId="0" fontId="29" fillId="14" borderId="28" xfId="0" applyFont="1" applyFill="1" applyBorder="1"/>
    <xf numFmtId="0" fontId="4" fillId="5" borderId="2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29" fillId="5" borderId="11" xfId="0" applyFont="1" applyFill="1" applyBorder="1" applyAlignment="1">
      <alignment horizontal="center"/>
    </xf>
    <xf numFmtId="0" fontId="29" fillId="5" borderId="25" xfId="0" applyFont="1" applyFill="1" applyBorder="1" applyAlignment="1">
      <alignment horizontal="center"/>
    </xf>
    <xf numFmtId="10" fontId="29" fillId="5" borderId="25" xfId="0" applyNumberFormat="1" applyFont="1" applyFill="1" applyBorder="1" applyAlignment="1">
      <alignment horizontal="center"/>
    </xf>
    <xf numFmtId="0" fontId="29" fillId="13" borderId="25" xfId="0" applyFont="1" applyFill="1" applyBorder="1" applyAlignment="1">
      <alignment horizontal="center"/>
    </xf>
    <xf numFmtId="0" fontId="29" fillId="12" borderId="25" xfId="0" applyFont="1" applyFill="1" applyBorder="1" applyAlignment="1">
      <alignment horizontal="center"/>
    </xf>
    <xf numFmtId="0" fontId="29" fillId="11" borderId="25" xfId="0" applyFont="1" applyFill="1" applyBorder="1" applyAlignment="1">
      <alignment horizontal="center"/>
    </xf>
    <xf numFmtId="0" fontId="31" fillId="2" borderId="15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1" fillId="11" borderId="0" xfId="0" applyFont="1" applyFill="1" applyBorder="1" applyAlignment="1">
      <alignment horizontal="center"/>
    </xf>
    <xf numFmtId="0" fontId="31" fillId="11" borderId="0" xfId="0" applyFont="1" applyFill="1" applyBorder="1"/>
    <xf numFmtId="0" fontId="31" fillId="11" borderId="16" xfId="0" applyFont="1" applyFill="1" applyBorder="1"/>
    <xf numFmtId="0" fontId="31" fillId="0" borderId="0" xfId="0" applyFont="1"/>
    <xf numFmtId="0" fontId="30" fillId="15" borderId="13" xfId="0" applyFont="1" applyFill="1" applyBorder="1"/>
    <xf numFmtId="0" fontId="30" fillId="15" borderId="10" xfId="0" applyFont="1" applyFill="1" applyBorder="1"/>
    <xf numFmtId="10" fontId="32" fillId="15" borderId="47" xfId="0" applyNumberFormat="1" applyFont="1" applyFill="1" applyBorder="1" applyAlignment="1">
      <alignment horizontal="left"/>
    </xf>
    <xf numFmtId="0" fontId="30" fillId="15" borderId="47" xfId="0" applyFont="1" applyFill="1" applyBorder="1"/>
    <xf numFmtId="0" fontId="30" fillId="15" borderId="47" xfId="0" applyFont="1" applyFill="1" applyBorder="1" applyAlignment="1">
      <alignment horizontal="center"/>
    </xf>
    <xf numFmtId="10" fontId="30" fillId="15" borderId="47" xfId="0" applyNumberFormat="1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7" fillId="0" borderId="0" xfId="0" applyFont="1"/>
    <xf numFmtId="0" fontId="30" fillId="15" borderId="15" xfId="0" applyFont="1" applyFill="1" applyBorder="1"/>
    <xf numFmtId="0" fontId="30" fillId="15" borderId="0" xfId="0" applyFont="1" applyFill="1" applyBorder="1"/>
    <xf numFmtId="0" fontId="32" fillId="15" borderId="45" xfId="0" applyFont="1" applyFill="1" applyBorder="1"/>
    <xf numFmtId="0" fontId="30" fillId="15" borderId="45" xfId="0" applyFont="1" applyFill="1" applyBorder="1"/>
    <xf numFmtId="0" fontId="30" fillId="15" borderId="45" xfId="0" applyFont="1" applyFill="1" applyBorder="1" applyAlignment="1">
      <alignment horizontal="center"/>
    </xf>
    <xf numFmtId="10" fontId="30" fillId="15" borderId="45" xfId="0" applyNumberFormat="1" applyFont="1" applyFill="1" applyBorder="1" applyAlignment="1">
      <alignment horizontal="center"/>
    </xf>
    <xf numFmtId="0" fontId="30" fillId="15" borderId="17" xfId="0" applyFont="1" applyFill="1" applyBorder="1"/>
    <xf numFmtId="0" fontId="30" fillId="15" borderId="18" xfId="0" applyFont="1" applyFill="1" applyBorder="1"/>
    <xf numFmtId="0" fontId="32" fillId="15" borderId="52" xfId="0" applyFont="1" applyFill="1" applyBorder="1"/>
    <xf numFmtId="0" fontId="30" fillId="15" borderId="52" xfId="0" applyFont="1" applyFill="1" applyBorder="1"/>
    <xf numFmtId="0" fontId="30" fillId="15" borderId="52" xfId="0" applyFont="1" applyFill="1" applyBorder="1" applyAlignment="1">
      <alignment horizontal="center"/>
    </xf>
    <xf numFmtId="10" fontId="30" fillId="15" borderId="52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7" fillId="2" borderId="18" xfId="0" applyFont="1" applyFill="1" applyBorder="1"/>
    <xf numFmtId="0" fontId="32" fillId="15" borderId="47" xfId="0" applyFont="1" applyFill="1" applyBorder="1" applyAlignment="1">
      <alignment horizontal="right"/>
    </xf>
    <xf numFmtId="0" fontId="32" fillId="15" borderId="45" xfId="0" applyFont="1" applyFill="1" applyBorder="1" applyAlignment="1">
      <alignment horizontal="right"/>
    </xf>
    <xf numFmtId="0" fontId="30" fillId="15" borderId="52" xfId="0" applyFont="1" applyFill="1" applyBorder="1" applyAlignment="1">
      <alignment horizontal="right"/>
    </xf>
    <xf numFmtId="0" fontId="3" fillId="5" borderId="20" xfId="0" applyFont="1" applyFill="1" applyBorder="1" applyAlignment="1">
      <alignment horizontal="center"/>
    </xf>
    <xf numFmtId="0" fontId="3" fillId="5" borderId="21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7" fillId="11" borderId="0" xfId="0" applyFont="1" applyFill="1" applyBorder="1" applyAlignment="1">
      <alignment horizontal="center"/>
    </xf>
    <xf numFmtId="0" fontId="7" fillId="11" borderId="0" xfId="0" applyFont="1" applyFill="1" applyBorder="1"/>
    <xf numFmtId="0" fontId="7" fillId="11" borderId="16" xfId="0" applyFont="1" applyFill="1" applyBorder="1"/>
    <xf numFmtId="0" fontId="7" fillId="11" borderId="18" xfId="0" applyFont="1" applyFill="1" applyBorder="1" applyAlignment="1">
      <alignment horizontal="center"/>
    </xf>
    <xf numFmtId="0" fontId="7" fillId="11" borderId="18" xfId="0" applyFont="1" applyFill="1" applyBorder="1"/>
    <xf numFmtId="0" fontId="7" fillId="11" borderId="19" xfId="0" applyFont="1" applyFill="1" applyBorder="1"/>
    <xf numFmtId="0" fontId="31" fillId="11" borderId="27" xfId="0" applyFon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7" fillId="11" borderId="15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10" fontId="32" fillId="15" borderId="44" xfId="0" applyNumberFormat="1" applyFont="1" applyFill="1" applyBorder="1" applyAlignment="1">
      <alignment horizontal="left"/>
    </xf>
    <xf numFmtId="0" fontId="30" fillId="15" borderId="44" xfId="0" applyFont="1" applyFill="1" applyBorder="1"/>
    <xf numFmtId="0" fontId="30" fillId="15" borderId="44" xfId="0" applyFont="1" applyFill="1" applyBorder="1" applyAlignment="1">
      <alignment horizontal="center"/>
    </xf>
    <xf numFmtId="10" fontId="30" fillId="15" borderId="44" xfId="0" applyNumberFormat="1" applyFont="1" applyFill="1" applyBorder="1" applyAlignment="1">
      <alignment horizontal="center"/>
    </xf>
    <xf numFmtId="0" fontId="32" fillId="15" borderId="44" xfId="0" applyFont="1" applyFill="1" applyBorder="1" applyAlignment="1">
      <alignment horizontal="right"/>
    </xf>
    <xf numFmtId="0" fontId="32" fillId="15" borderId="47" xfId="0" applyFont="1" applyFill="1" applyBorder="1" applyAlignment="1">
      <alignment horizontal="center"/>
    </xf>
    <xf numFmtId="0" fontId="32" fillId="15" borderId="44" xfId="0" applyFont="1" applyFill="1" applyBorder="1" applyAlignment="1">
      <alignment horizontal="center"/>
    </xf>
    <xf numFmtId="0" fontId="32" fillId="15" borderId="45" xfId="0" applyFont="1" applyFill="1" applyBorder="1" applyAlignment="1">
      <alignment horizontal="center"/>
    </xf>
    <xf numFmtId="0" fontId="11" fillId="3" borderId="11" xfId="0" applyFont="1" applyFill="1" applyBorder="1" applyAlignment="1" applyProtection="1">
      <alignment horizontal="center"/>
      <protection locked="0"/>
    </xf>
    <xf numFmtId="0" fontId="12" fillId="0" borderId="11" xfId="0" applyFont="1" applyBorder="1" applyAlignment="1" applyProtection="1">
      <alignment horizontal="center"/>
      <protection locked="0"/>
    </xf>
    <xf numFmtId="0" fontId="0" fillId="6" borderId="10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14" borderId="0" xfId="0" applyFill="1" applyBorder="1" applyAlignment="1" applyProtection="1">
      <alignment horizontal="center"/>
      <protection locked="0"/>
    </xf>
    <xf numFmtId="10" fontId="0" fillId="6" borderId="13" xfId="0" applyNumberFormat="1" applyFill="1" applyBorder="1" applyAlignment="1" applyProtection="1">
      <alignment horizontal="right"/>
      <protection locked="0"/>
    </xf>
    <xf numFmtId="10" fontId="0" fillId="6" borderId="10" xfId="0" applyNumberFormat="1" applyFill="1" applyBorder="1" applyAlignment="1" applyProtection="1">
      <alignment horizontal="right"/>
      <protection locked="0"/>
    </xf>
    <xf numFmtId="10" fontId="0" fillId="6" borderId="14" xfId="0" applyNumberFormat="1" applyFill="1" applyBorder="1" applyAlignment="1" applyProtection="1">
      <alignment horizontal="right"/>
      <protection locked="0"/>
    </xf>
    <xf numFmtId="0" fontId="0" fillId="6" borderId="0" xfId="0" applyFill="1" applyBorder="1" applyProtection="1">
      <protection locked="0"/>
    </xf>
    <xf numFmtId="0" fontId="0" fillId="6" borderId="16" xfId="0" applyFill="1" applyBorder="1" applyProtection="1">
      <protection locked="0"/>
    </xf>
    <xf numFmtId="10" fontId="0" fillId="6" borderId="15" xfId="0" applyNumberFormat="1" applyFill="1" applyBorder="1" applyAlignment="1" applyProtection="1">
      <alignment horizontal="right"/>
      <protection locked="0"/>
    </xf>
    <xf numFmtId="10" fontId="0" fillId="6" borderId="0" xfId="0" applyNumberFormat="1" applyFill="1" applyBorder="1" applyAlignment="1" applyProtection="1">
      <alignment horizontal="right"/>
      <protection locked="0"/>
    </xf>
    <xf numFmtId="10" fontId="0" fillId="6" borderId="16" xfId="0" applyNumberFormat="1" applyFill="1" applyBorder="1" applyAlignment="1" applyProtection="1">
      <alignment horizontal="right"/>
      <protection locked="0"/>
    </xf>
    <xf numFmtId="0" fontId="0" fillId="6" borderId="18" xfId="0" applyFill="1" applyBorder="1" applyProtection="1">
      <protection locked="0"/>
    </xf>
    <xf numFmtId="0" fontId="0" fillId="6" borderId="19" xfId="0" applyFill="1" applyBorder="1" applyProtection="1">
      <protection locked="0"/>
    </xf>
    <xf numFmtId="10" fontId="0" fillId="6" borderId="17" xfId="0" applyNumberFormat="1" applyFill="1" applyBorder="1" applyAlignment="1" applyProtection="1">
      <alignment horizontal="right"/>
      <protection locked="0"/>
    </xf>
    <xf numFmtId="10" fontId="0" fillId="6" borderId="18" xfId="0" applyNumberFormat="1" applyFill="1" applyBorder="1" applyAlignment="1" applyProtection="1">
      <alignment horizontal="right"/>
      <protection locked="0"/>
    </xf>
    <xf numFmtId="10" fontId="0" fillId="6" borderId="19" xfId="0" applyNumberFormat="1" applyFill="1" applyBorder="1" applyAlignment="1" applyProtection="1">
      <alignment horizontal="right"/>
      <protection locked="0"/>
    </xf>
    <xf numFmtId="1" fontId="8" fillId="3" borderId="3" xfId="0" applyNumberFormat="1" applyFont="1" applyFill="1" applyBorder="1" applyAlignment="1" applyProtection="1">
      <alignment horizontal="center"/>
      <protection locked="0"/>
    </xf>
    <xf numFmtId="0" fontId="8" fillId="6" borderId="1" xfId="0" applyFont="1" applyFill="1" applyBorder="1" applyAlignment="1" applyProtection="1">
      <alignment horizontal="center"/>
      <protection locked="0"/>
    </xf>
    <xf numFmtId="0" fontId="8" fillId="6" borderId="4" xfId="0" applyFont="1" applyFill="1" applyBorder="1" applyAlignment="1" applyProtection="1">
      <alignment horizontal="center"/>
      <protection locked="0"/>
    </xf>
    <xf numFmtId="1" fontId="8" fillId="3" borderId="1" xfId="0" applyNumberFormat="1" applyFont="1" applyFill="1" applyBorder="1" applyAlignment="1" applyProtection="1">
      <alignment horizontal="center"/>
      <protection locked="0"/>
    </xf>
    <xf numFmtId="0" fontId="8" fillId="6" borderId="6" xfId="0" applyFont="1" applyFill="1" applyBorder="1" applyAlignment="1" applyProtection="1">
      <alignment horizontal="center"/>
      <protection locked="0"/>
    </xf>
    <xf numFmtId="1" fontId="8" fillId="3" borderId="8" xfId="0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Alignment="1" applyProtection="1">
      <alignment horizontal="center"/>
      <protection locked="0"/>
    </xf>
    <xf numFmtId="0" fontId="8" fillId="6" borderId="9" xfId="0" applyFont="1" applyFill="1" applyBorder="1" applyAlignment="1" applyProtection="1">
      <alignment horizontal="center"/>
      <protection locked="0"/>
    </xf>
    <xf numFmtId="0" fontId="8" fillId="6" borderId="3" xfId="0" applyFont="1" applyFill="1" applyBorder="1" applyAlignment="1" applyProtection="1">
      <alignment horizontal="center"/>
      <protection locked="0"/>
    </xf>
    <xf numFmtId="0" fontId="8" fillId="3" borderId="3" xfId="0" applyFont="1" applyFill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9" fillId="4" borderId="20" xfId="0" applyFont="1" applyFill="1" applyBorder="1" applyAlignment="1" applyProtection="1">
      <alignment horizontal="center"/>
      <protection locked="0"/>
    </xf>
    <xf numFmtId="0" fontId="9" fillId="4" borderId="21" xfId="0" applyFont="1" applyFill="1" applyBorder="1" applyAlignment="1" applyProtection="1">
      <alignment horizontal="center"/>
      <protection locked="0"/>
    </xf>
    <xf numFmtId="0" fontId="9" fillId="4" borderId="22" xfId="0" applyFont="1" applyFill="1" applyBorder="1" applyAlignment="1" applyProtection="1">
      <alignment horizontal="center"/>
      <protection locked="0"/>
    </xf>
    <xf numFmtId="0" fontId="6" fillId="11" borderId="0" xfId="0" applyFont="1" applyFill="1" applyBorder="1" applyAlignment="1" applyProtection="1">
      <alignment horizontal="center"/>
      <protection locked="0"/>
    </xf>
    <xf numFmtId="0" fontId="8" fillId="4" borderId="22" xfId="0" applyFont="1" applyFill="1" applyBorder="1" applyAlignment="1" applyProtection="1">
      <alignment horizontal="center"/>
      <protection locked="0"/>
    </xf>
    <xf numFmtId="0" fontId="0" fillId="11" borderId="0" xfId="0" applyFill="1" applyBorder="1" applyProtection="1"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7" xfId="0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9" borderId="20" xfId="0" applyFont="1" applyFill="1" applyBorder="1" applyAlignment="1" applyProtection="1">
      <alignment horizontal="center"/>
      <protection locked="0"/>
    </xf>
    <xf numFmtId="0" fontId="0" fillId="9" borderId="21" xfId="0" applyFont="1" applyFill="1" applyBorder="1" applyAlignment="1" applyProtection="1">
      <alignment horizontal="center"/>
      <protection locked="0"/>
    </xf>
    <xf numFmtId="0" fontId="0" fillId="9" borderId="22" xfId="0" applyFont="1" applyFill="1" applyBorder="1" applyAlignment="1" applyProtection="1">
      <alignment horizontal="center"/>
      <protection locked="0"/>
    </xf>
    <xf numFmtId="0" fontId="0" fillId="11" borderId="0" xfId="0" applyFont="1" applyFill="1" applyBorder="1" applyAlignment="1" applyProtection="1">
      <alignment horizontal="center"/>
      <protection locked="0"/>
    </xf>
    <xf numFmtId="0" fontId="9" fillId="9" borderId="13" xfId="0" applyFont="1" applyFill="1" applyBorder="1" applyAlignment="1">
      <alignment horizontal="center"/>
    </xf>
    <xf numFmtId="0" fontId="33" fillId="9" borderId="10" xfId="0" applyFont="1" applyFill="1" applyBorder="1" applyAlignment="1">
      <alignment horizontal="center"/>
    </xf>
    <xf numFmtId="0" fontId="9" fillId="9" borderId="10" xfId="0" applyFont="1" applyFill="1" applyBorder="1" applyAlignment="1">
      <alignment horizontal="center"/>
    </xf>
    <xf numFmtId="0" fontId="9" fillId="9" borderId="14" xfId="0" applyFont="1" applyFill="1" applyBorder="1" applyAlignment="1">
      <alignment horizontal="center"/>
    </xf>
    <xf numFmtId="0" fontId="9" fillId="9" borderId="15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8" xfId="0" applyFont="1" applyFill="1" applyBorder="1" applyAlignment="1">
      <alignment horizontal="center"/>
    </xf>
    <xf numFmtId="0" fontId="9" fillId="9" borderId="19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34" fillId="12" borderId="25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9" fillId="7" borderId="10" xfId="0" applyFont="1" applyFill="1" applyBorder="1" applyAlignment="1">
      <alignment horizontal="center"/>
    </xf>
    <xf numFmtId="0" fontId="9" fillId="7" borderId="14" xfId="0" applyFont="1" applyFill="1" applyBorder="1" applyAlignment="1">
      <alignment horizontal="center"/>
    </xf>
    <xf numFmtId="0" fontId="9" fillId="7" borderId="17" xfId="0" applyFont="1" applyFill="1" applyBorder="1" applyAlignment="1">
      <alignment horizontal="center"/>
    </xf>
    <xf numFmtId="0" fontId="9" fillId="7" borderId="18" xfId="0" applyFont="1" applyFill="1" applyBorder="1" applyAlignment="1">
      <alignment horizontal="center"/>
    </xf>
    <xf numFmtId="0" fontId="9" fillId="7" borderId="19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6" fillId="0" borderId="15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16" xfId="0" applyFont="1" applyBorder="1" applyAlignment="1">
      <alignment horizontal="right"/>
    </xf>
    <xf numFmtId="0" fontId="35" fillId="3" borderId="18" xfId="0" applyFont="1" applyFill="1" applyBorder="1"/>
    <xf numFmtId="0" fontId="30" fillId="15" borderId="21" xfId="0" applyFont="1" applyFill="1" applyBorder="1" applyAlignment="1">
      <alignment horizontal="center"/>
    </xf>
    <xf numFmtId="0" fontId="30" fillId="15" borderId="14" xfId="0" applyFont="1" applyFill="1" applyBorder="1" applyAlignment="1">
      <alignment horizontal="center"/>
    </xf>
    <xf numFmtId="0" fontId="30" fillId="15" borderId="16" xfId="0" applyFont="1" applyFill="1" applyBorder="1" applyAlignment="1">
      <alignment horizontal="center"/>
    </xf>
    <xf numFmtId="0" fontId="30" fillId="15" borderId="19" xfId="0" applyFont="1" applyFill="1" applyBorder="1" applyAlignment="1">
      <alignment horizontal="center"/>
    </xf>
    <xf numFmtId="0" fontId="30" fillId="14" borderId="0" xfId="0" applyFont="1" applyFill="1" applyBorder="1" applyAlignment="1">
      <alignment horizontal="center"/>
    </xf>
    <xf numFmtId="0" fontId="3" fillId="5" borderId="20" xfId="0" applyFont="1" applyFill="1" applyBorder="1"/>
    <xf numFmtId="0" fontId="3" fillId="5" borderId="22" xfId="0" applyFont="1" applyFill="1" applyBorder="1"/>
    <xf numFmtId="0" fontId="3" fillId="5" borderId="0" xfId="0" applyFont="1" applyFill="1" applyBorder="1" applyAlignment="1">
      <alignment horizontal="center"/>
    </xf>
    <xf numFmtId="0" fontId="3" fillId="5" borderId="20" xfId="0" applyFont="1" applyFill="1" applyBorder="1" applyAlignment="1" applyProtection="1">
      <alignment horizontal="center"/>
      <protection locked="0"/>
    </xf>
    <xf numFmtId="0" fontId="3" fillId="5" borderId="21" xfId="0" applyFont="1" applyFill="1" applyBorder="1" applyAlignment="1" applyProtection="1">
      <alignment horizontal="center"/>
      <protection locked="0"/>
    </xf>
    <xf numFmtId="0" fontId="27" fillId="3" borderId="10" xfId="0" applyFont="1" applyFill="1" applyBorder="1" applyAlignment="1">
      <alignment horizontal="center"/>
    </xf>
    <xf numFmtId="0" fontId="27" fillId="3" borderId="0" xfId="0" applyFont="1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0" borderId="10" xfId="0" applyBorder="1"/>
    <xf numFmtId="0" fontId="6" fillId="0" borderId="0" xfId="0" applyFont="1" applyBorder="1" applyAlignment="1"/>
    <xf numFmtId="0" fontId="0" fillId="0" borderId="25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2" borderId="27" xfId="0" applyFill="1" applyBorder="1" applyAlignment="1">
      <alignment horizontal="left"/>
    </xf>
    <xf numFmtId="0" fontId="0" fillId="3" borderId="27" xfId="0" applyFill="1" applyBorder="1" applyAlignment="1">
      <alignment horizontal="left"/>
    </xf>
    <xf numFmtId="0" fontId="0" fillId="0" borderId="28" xfId="0" applyBorder="1" applyAlignment="1">
      <alignment horizontal="left"/>
    </xf>
    <xf numFmtId="0" fontId="36" fillId="0" borderId="0" xfId="0" applyFont="1" applyFill="1" applyBorder="1" applyAlignment="1">
      <alignment horizontal="left"/>
    </xf>
    <xf numFmtId="0" fontId="36" fillId="0" borderId="16" xfId="0" applyFont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/>
    <xf numFmtId="0" fontId="6" fillId="0" borderId="14" xfId="0" applyFont="1" applyBorder="1" applyAlignment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9" xfId="0" applyBorder="1"/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0" xfId="0" applyBorder="1" applyAlignment="1">
      <alignment horizontal="center"/>
    </xf>
    <xf numFmtId="0" fontId="6" fillId="0" borderId="13" xfId="0" applyFont="1" applyBorder="1" applyAlignment="1"/>
    <xf numFmtId="0" fontId="6" fillId="0" borderId="17" xfId="0" applyFont="1" applyFill="1" applyBorder="1" applyAlignment="1">
      <alignment horizontal="center"/>
    </xf>
    <xf numFmtId="0" fontId="0" fillId="0" borderId="15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0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0" fillId="3" borderId="18" xfId="0" applyFill="1" applyBorder="1" applyAlignment="1">
      <alignment horizontal="right"/>
    </xf>
    <xf numFmtId="0" fontId="4" fillId="12" borderId="13" xfId="0" applyFont="1" applyFill="1" applyBorder="1"/>
    <xf numFmtId="0" fontId="26" fillId="12" borderId="10" xfId="0" applyFont="1" applyFill="1" applyBorder="1"/>
    <xf numFmtId="0" fontId="4" fillId="12" borderId="10" xfId="0" applyFont="1" applyFill="1" applyBorder="1"/>
    <xf numFmtId="0" fontId="4" fillId="12" borderId="10" xfId="0" applyFont="1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10" fontId="0" fillId="12" borderId="10" xfId="0" applyNumberForma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10" fontId="0" fillId="0" borderId="50" xfId="0" applyNumberFormat="1" applyBorder="1" applyAlignment="1">
      <alignment horizontal="center"/>
    </xf>
    <xf numFmtId="0" fontId="0" fillId="0" borderId="50" xfId="0" applyBorder="1"/>
    <xf numFmtId="0" fontId="0" fillId="7" borderId="50" xfId="0" applyFill="1" applyBorder="1" applyAlignment="1">
      <alignment horizontal="center"/>
    </xf>
    <xf numFmtId="0" fontId="0" fillId="16" borderId="50" xfId="0" applyFill="1" applyBorder="1"/>
    <xf numFmtId="0" fontId="0" fillId="0" borderId="50" xfId="0" applyFill="1" applyBorder="1" applyAlignment="1">
      <alignment horizontal="center"/>
    </xf>
    <xf numFmtId="10" fontId="6" fillId="0" borderId="50" xfId="0" applyNumberFormat="1" applyFont="1" applyFill="1" applyBorder="1" applyAlignment="1">
      <alignment horizontal="center"/>
    </xf>
    <xf numFmtId="0" fontId="0" fillId="16" borderId="5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0" fontId="0" fillId="7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10" fontId="6" fillId="7" borderId="0" xfId="0" applyNumberFormat="1" applyFont="1" applyFill="1" applyBorder="1" applyAlignment="1">
      <alignment horizontal="center"/>
    </xf>
    <xf numFmtId="0" fontId="0" fillId="16" borderId="0" xfId="0" applyFill="1" applyBorder="1"/>
    <xf numFmtId="10" fontId="6" fillId="0" borderId="0" xfId="0" applyNumberFormat="1" applyFont="1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0" fontId="6" fillId="10" borderId="0" xfId="0" applyNumberFormat="1" applyFont="1" applyFill="1" applyBorder="1" applyAlignment="1">
      <alignment horizontal="center"/>
    </xf>
    <xf numFmtId="10" fontId="0" fillId="10" borderId="0" xfId="0" applyNumberFormat="1" applyFill="1" applyBorder="1" applyAlignment="1">
      <alignment horizontal="center"/>
    </xf>
    <xf numFmtId="10" fontId="0" fillId="0" borderId="44" xfId="0" applyNumberFormat="1" applyBorder="1" applyAlignment="1">
      <alignment horizontal="center"/>
    </xf>
    <xf numFmtId="0" fontId="0" fillId="0" borderId="44" xfId="0" applyBorder="1"/>
    <xf numFmtId="0" fontId="0" fillId="7" borderId="44" xfId="0" applyFill="1" applyBorder="1" applyAlignment="1">
      <alignment horizontal="center"/>
    </xf>
    <xf numFmtId="10" fontId="6" fillId="7" borderId="44" xfId="0" applyNumberFormat="1" applyFont="1" applyFill="1" applyBorder="1" applyAlignment="1">
      <alignment horizontal="center"/>
    </xf>
    <xf numFmtId="0" fontId="0" fillId="16" borderId="44" xfId="0" applyFill="1" applyBorder="1"/>
    <xf numFmtId="0" fontId="0" fillId="0" borderId="44" xfId="0" applyFill="1" applyBorder="1" applyAlignment="1">
      <alignment horizontal="center"/>
    </xf>
    <xf numFmtId="10" fontId="6" fillId="0" borderId="44" xfId="0" applyNumberFormat="1" applyFont="1" applyFill="1" applyBorder="1" applyAlignment="1">
      <alignment horizontal="center"/>
    </xf>
    <xf numFmtId="0" fontId="0" fillId="16" borderId="44" xfId="0" applyFill="1" applyBorder="1" applyAlignment="1">
      <alignment horizontal="center"/>
    </xf>
    <xf numFmtId="10" fontId="0" fillId="7" borderId="50" xfId="0" applyNumberFormat="1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10" fontId="0" fillId="0" borderId="50" xfId="0" applyNumberForma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0" fontId="0" fillId="7" borderId="44" xfId="0" applyNumberFormat="1" applyFill="1" applyBorder="1" applyAlignment="1">
      <alignment horizontal="center"/>
    </xf>
    <xf numFmtId="0" fontId="0" fillId="0" borderId="13" xfId="0" applyBorder="1"/>
    <xf numFmtId="10" fontId="0" fillId="0" borderId="10" xfId="0" applyNumberFormat="1" applyBorder="1" applyAlignment="1">
      <alignment horizontal="center"/>
    </xf>
    <xf numFmtId="0" fontId="0" fillId="7" borderId="10" xfId="0" applyFill="1" applyBorder="1" applyAlignment="1">
      <alignment horizontal="center"/>
    </xf>
    <xf numFmtId="10" fontId="6" fillId="7" borderId="10" xfId="0" applyNumberFormat="1" applyFont="1" applyFill="1" applyBorder="1" applyAlignment="1">
      <alignment horizontal="center"/>
    </xf>
    <xf numFmtId="0" fontId="0" fillId="16" borderId="10" xfId="0" applyFill="1" applyBorder="1"/>
    <xf numFmtId="0" fontId="0" fillId="0" borderId="10" xfId="0" applyFill="1" applyBorder="1" applyAlignment="1">
      <alignment horizontal="center"/>
    </xf>
    <xf numFmtId="10" fontId="6" fillId="0" borderId="10" xfId="0" applyNumberFormat="1" applyFon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46" xfId="0" applyFill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0" fontId="0" fillId="0" borderId="18" xfId="0" applyFill="1" applyBorder="1" applyAlignment="1">
      <alignment horizontal="center"/>
    </xf>
    <xf numFmtId="10" fontId="0" fillId="0" borderId="18" xfId="0" applyNumberForma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10" fontId="0" fillId="7" borderId="18" xfId="0" applyNumberFormat="1" applyFill="1" applyBorder="1" applyAlignment="1">
      <alignment horizontal="center"/>
    </xf>
    <xf numFmtId="10" fontId="0" fillId="0" borderId="10" xfId="0" applyNumberFormat="1" applyFill="1" applyBorder="1" applyAlignment="1">
      <alignment horizontal="center"/>
    </xf>
    <xf numFmtId="10" fontId="0" fillId="7" borderId="10" xfId="0" applyNumberFormat="1" applyFill="1" applyBorder="1" applyAlignment="1">
      <alignment horizontal="center"/>
    </xf>
    <xf numFmtId="0" fontId="0" fillId="16" borderId="51" xfId="0" applyFill="1" applyBorder="1" applyAlignment="1">
      <alignment horizontal="center"/>
    </xf>
    <xf numFmtId="10" fontId="6" fillId="0" borderId="50" xfId="0" applyNumberFormat="1" applyFont="1" applyBorder="1" applyAlignment="1">
      <alignment horizontal="center"/>
    </xf>
    <xf numFmtId="10" fontId="6" fillId="0" borderId="0" xfId="0" applyNumberFormat="1" applyFont="1" applyBorder="1" applyAlignment="1">
      <alignment horizontal="center"/>
    </xf>
    <xf numFmtId="0" fontId="0" fillId="10" borderId="44" xfId="0" applyFill="1" applyBorder="1" applyAlignment="1">
      <alignment horizontal="center"/>
    </xf>
    <xf numFmtId="10" fontId="6" fillId="10" borderId="44" xfId="0" applyNumberFormat="1" applyFont="1" applyFill="1" applyBorder="1" applyAlignment="1">
      <alignment horizontal="center"/>
    </xf>
    <xf numFmtId="10" fontId="6" fillId="0" borderId="44" xfId="0" applyNumberFormat="1" applyFont="1" applyBorder="1" applyAlignment="1">
      <alignment horizontal="center"/>
    </xf>
    <xf numFmtId="10" fontId="6" fillId="10" borderId="50" xfId="0" applyNumberFormat="1" applyFont="1" applyFill="1" applyBorder="1" applyAlignment="1">
      <alignment horizontal="center"/>
    </xf>
    <xf numFmtId="10" fontId="0" fillId="10" borderId="44" xfId="0" applyNumberFormat="1" applyFill="1" applyBorder="1" applyAlignment="1">
      <alignment horizontal="center"/>
    </xf>
    <xf numFmtId="10" fontId="6" fillId="0" borderId="10" xfId="0" applyNumberFormat="1" applyFont="1" applyBorder="1" applyAlignment="1">
      <alignment horizontal="center"/>
    </xf>
    <xf numFmtId="0" fontId="0" fillId="10" borderId="10" xfId="0" applyFill="1" applyBorder="1" applyAlignment="1">
      <alignment horizontal="center"/>
    </xf>
    <xf numFmtId="10" fontId="0" fillId="10" borderId="10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0" fontId="0" fillId="10" borderId="18" xfId="0" applyNumberFormat="1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0" borderId="57" xfId="0" applyBorder="1" applyAlignment="1">
      <alignment horizontal="center"/>
    </xf>
    <xf numFmtId="10" fontId="0" fillId="0" borderId="57" xfId="0" applyNumberFormat="1" applyBorder="1" applyAlignment="1">
      <alignment horizontal="center"/>
    </xf>
    <xf numFmtId="0" fontId="0" fillId="0" borderId="57" xfId="0" applyBorder="1"/>
    <xf numFmtId="0" fontId="0" fillId="7" borderId="57" xfId="0" applyFill="1" applyBorder="1" applyAlignment="1">
      <alignment horizontal="center"/>
    </xf>
    <xf numFmtId="10" fontId="6" fillId="7" borderId="57" xfId="0" applyNumberFormat="1" applyFont="1" applyFill="1" applyBorder="1" applyAlignment="1">
      <alignment horizontal="center"/>
    </xf>
    <xf numFmtId="0" fontId="0" fillId="16" borderId="57" xfId="0" applyFill="1" applyBorder="1"/>
    <xf numFmtId="10" fontId="6" fillId="0" borderId="57" xfId="0" applyNumberFormat="1" applyFont="1" applyBorder="1" applyAlignment="1">
      <alignment horizontal="center"/>
    </xf>
    <xf numFmtId="0" fontId="0" fillId="16" borderId="57" xfId="0" applyFill="1" applyBorder="1" applyAlignment="1">
      <alignment horizontal="center"/>
    </xf>
    <xf numFmtId="0" fontId="0" fillId="0" borderId="58" xfId="0" applyBorder="1"/>
    <xf numFmtId="0" fontId="0" fillId="16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16" borderId="60" xfId="0" applyFill="1" applyBorder="1" applyAlignment="1">
      <alignment horizontal="center"/>
    </xf>
    <xf numFmtId="0" fontId="0" fillId="16" borderId="61" xfId="0" applyFill="1" applyBorder="1" applyAlignment="1">
      <alignment horizontal="center"/>
    </xf>
    <xf numFmtId="10" fontId="6" fillId="0" borderId="18" xfId="0" applyNumberFormat="1" applyFont="1" applyBorder="1" applyAlignment="1">
      <alignment horizontal="center"/>
    </xf>
    <xf numFmtId="0" fontId="0" fillId="16" borderId="18" xfId="0" applyFill="1" applyBorder="1"/>
    <xf numFmtId="0" fontId="0" fillId="16" borderId="18" xfId="0" applyFill="1" applyBorder="1" applyAlignment="1">
      <alignment horizontal="center"/>
    </xf>
    <xf numFmtId="10" fontId="6" fillId="7" borderId="18" xfId="0" applyNumberFormat="1" applyFont="1" applyFill="1" applyBorder="1" applyAlignment="1">
      <alignment horizontal="center"/>
    </xf>
    <xf numFmtId="0" fontId="0" fillId="16" borderId="19" xfId="0" applyFill="1" applyBorder="1" applyAlignment="1">
      <alignment horizontal="center"/>
    </xf>
    <xf numFmtId="0" fontId="0" fillId="0" borderId="61" xfId="0" applyBorder="1" applyAlignment="1">
      <alignment horizontal="center"/>
    </xf>
    <xf numFmtId="10" fontId="0" fillId="7" borderId="57" xfId="0" applyNumberFormat="1" applyFill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17" borderId="0" xfId="0" applyFill="1"/>
    <xf numFmtId="0" fontId="0" fillId="17" borderId="13" xfId="0" applyFill="1" applyBorder="1"/>
    <xf numFmtId="0" fontId="0" fillId="17" borderId="10" xfId="0" applyFill="1" applyBorder="1" applyAlignment="1">
      <alignment horizontal="center"/>
    </xf>
    <xf numFmtId="10" fontId="0" fillId="17" borderId="10" xfId="0" applyNumberFormat="1" applyFill="1" applyBorder="1" applyAlignment="1">
      <alignment horizontal="center"/>
    </xf>
    <xf numFmtId="0" fontId="0" fillId="17" borderId="15" xfId="0" applyFill="1" applyBorder="1"/>
    <xf numFmtId="0" fontId="0" fillId="17" borderId="0" xfId="0" applyFill="1" applyBorder="1" applyAlignment="1">
      <alignment horizontal="center"/>
    </xf>
    <xf numFmtId="10" fontId="0" fillId="17" borderId="0" xfId="0" applyNumberFormat="1" applyFill="1" applyBorder="1" applyAlignment="1">
      <alignment horizontal="center"/>
    </xf>
    <xf numFmtId="0" fontId="0" fillId="17" borderId="12" xfId="0" applyFill="1" applyBorder="1"/>
    <xf numFmtId="0" fontId="0" fillId="17" borderId="44" xfId="0" applyFill="1" applyBorder="1" applyAlignment="1">
      <alignment horizontal="center"/>
    </xf>
    <xf numFmtId="10" fontId="0" fillId="17" borderId="44" xfId="0" applyNumberFormat="1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31" xfId="0" applyFill="1" applyBorder="1"/>
    <xf numFmtId="0" fontId="0" fillId="17" borderId="50" xfId="0" applyFill="1" applyBorder="1" applyAlignment="1">
      <alignment horizontal="center"/>
    </xf>
    <xf numFmtId="10" fontId="0" fillId="17" borderId="50" xfId="0" applyNumberFormat="1" applyFill="1" applyBorder="1" applyAlignment="1">
      <alignment horizontal="center"/>
    </xf>
    <xf numFmtId="0" fontId="0" fillId="17" borderId="17" xfId="0" applyFill="1" applyBorder="1"/>
    <xf numFmtId="0" fontId="0" fillId="17" borderId="18" xfId="0" applyFill="1" applyBorder="1" applyAlignment="1">
      <alignment horizontal="center"/>
    </xf>
    <xf numFmtId="10" fontId="0" fillId="17" borderId="18" xfId="0" applyNumberFormat="1" applyFill="1" applyBorder="1" applyAlignment="1">
      <alignment horizontal="center"/>
    </xf>
    <xf numFmtId="0" fontId="0" fillId="18" borderId="0" xfId="0" applyFill="1"/>
    <xf numFmtId="0" fontId="0" fillId="18" borderId="31" xfId="0" applyFill="1" applyBorder="1"/>
    <xf numFmtId="0" fontId="0" fillId="18" borderId="50" xfId="0" applyFill="1" applyBorder="1" applyAlignment="1">
      <alignment horizontal="center"/>
    </xf>
    <xf numFmtId="10" fontId="0" fillId="18" borderId="50" xfId="0" applyNumberFormat="1" applyFill="1" applyBorder="1" applyAlignment="1">
      <alignment horizontal="center"/>
    </xf>
    <xf numFmtId="0" fontId="0" fillId="18" borderId="15" xfId="0" applyFill="1" applyBorder="1"/>
    <xf numFmtId="0" fontId="0" fillId="18" borderId="0" xfId="0" applyFill="1" applyBorder="1" applyAlignment="1">
      <alignment horizontal="center"/>
    </xf>
    <xf numFmtId="10" fontId="0" fillId="18" borderId="0" xfId="0" applyNumberFormat="1" applyFill="1" applyBorder="1" applyAlignment="1">
      <alignment horizontal="center"/>
    </xf>
    <xf numFmtId="0" fontId="0" fillId="18" borderId="17" xfId="0" applyFill="1" applyBorder="1"/>
    <xf numFmtId="0" fontId="0" fillId="18" borderId="18" xfId="0" applyFill="1" applyBorder="1" applyAlignment="1">
      <alignment horizontal="center"/>
    </xf>
    <xf numFmtId="10" fontId="0" fillId="18" borderId="18" xfId="0" applyNumberFormat="1" applyFill="1" applyBorder="1" applyAlignment="1">
      <alignment horizontal="center"/>
    </xf>
    <xf numFmtId="0" fontId="0" fillId="18" borderId="13" xfId="0" applyFill="1" applyBorder="1"/>
    <xf numFmtId="0" fontId="0" fillId="18" borderId="10" xfId="0" applyFill="1" applyBorder="1" applyAlignment="1">
      <alignment horizontal="center"/>
    </xf>
    <xf numFmtId="10" fontId="0" fillId="18" borderId="10" xfId="0" applyNumberFormat="1" applyFill="1" applyBorder="1" applyAlignment="1">
      <alignment horizontal="center"/>
    </xf>
    <xf numFmtId="0" fontId="0" fillId="18" borderId="12" xfId="0" applyFill="1" applyBorder="1"/>
    <xf numFmtId="0" fontId="0" fillId="18" borderId="44" xfId="0" applyFill="1" applyBorder="1" applyAlignment="1">
      <alignment horizontal="center"/>
    </xf>
    <xf numFmtId="10" fontId="0" fillId="18" borderId="44" xfId="0" applyNumberFormat="1" applyFill="1" applyBorder="1" applyAlignment="1">
      <alignment horizontal="center"/>
    </xf>
    <xf numFmtId="0" fontId="0" fillId="18" borderId="0" xfId="0" applyFill="1" applyAlignment="1">
      <alignment horizontal="center"/>
    </xf>
    <xf numFmtId="0" fontId="0" fillId="7" borderId="0" xfId="0" applyFill="1" applyAlignment="1">
      <alignment horizontal="center"/>
    </xf>
    <xf numFmtId="10" fontId="0" fillId="7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0" fontId="0" fillId="10" borderId="0" xfId="0" applyNumberForma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2" fontId="16" fillId="6" borderId="34" xfId="0" applyNumberFormat="1" applyFont="1" applyFill="1" applyBorder="1" applyAlignment="1">
      <alignment horizontal="right"/>
    </xf>
    <xf numFmtId="2" fontId="16" fillId="6" borderId="36" xfId="0" applyNumberFormat="1" applyFont="1" applyFill="1" applyBorder="1" applyAlignment="1">
      <alignment horizontal="right"/>
    </xf>
    <xf numFmtId="10" fontId="16" fillId="6" borderId="35" xfId="0" applyNumberFormat="1" applyFont="1" applyFill="1" applyBorder="1" applyAlignment="1">
      <alignment horizontal="right"/>
    </xf>
    <xf numFmtId="0" fontId="29" fillId="5" borderId="20" xfId="0" applyFont="1" applyFill="1" applyBorder="1" applyAlignment="1">
      <alignment horizontal="center"/>
    </xf>
    <xf numFmtId="0" fontId="29" fillId="5" borderId="21" xfId="0" applyFont="1" applyFill="1" applyBorder="1" applyAlignment="1">
      <alignment horizontal="center"/>
    </xf>
    <xf numFmtId="0" fontId="29" fillId="5" borderId="22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8" fillId="4" borderId="21" xfId="0" applyFont="1" applyFill="1" applyBorder="1" applyAlignment="1">
      <alignment horizontal="center"/>
    </xf>
    <xf numFmtId="0" fontId="8" fillId="4" borderId="22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/>
    </xf>
    <xf numFmtId="0" fontId="27" fillId="4" borderId="22" xfId="0" applyFont="1" applyFill="1" applyBorder="1" applyAlignment="1">
      <alignment horizontal="center"/>
    </xf>
    <xf numFmtId="0" fontId="29" fillId="5" borderId="20" xfId="0" applyFont="1" applyFill="1" applyBorder="1" applyAlignment="1">
      <alignment horizontal="center" wrapText="1"/>
    </xf>
    <xf numFmtId="0" fontId="29" fillId="5" borderId="18" xfId="0" applyFont="1" applyFill="1" applyBorder="1" applyAlignment="1">
      <alignment horizontal="center" wrapText="1"/>
    </xf>
    <xf numFmtId="0" fontId="29" fillId="5" borderId="19" xfId="0" applyFont="1" applyFill="1" applyBorder="1" applyAlignment="1">
      <alignment horizontal="center" wrapText="1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10" xfId="0" applyFont="1" applyBorder="1" applyAlignment="1"/>
    <xf numFmtId="0" fontId="6" fillId="0" borderId="14" xfId="0" applyFont="1" applyBorder="1" applyAlignment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0" borderId="23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/>
    </xf>
    <xf numFmtId="0" fontId="6" fillId="6" borderId="21" xfId="0" applyFont="1" applyFill="1" applyBorder="1" applyAlignment="1">
      <alignment horizontal="center"/>
    </xf>
    <xf numFmtId="0" fontId="6" fillId="6" borderId="22" xfId="0" applyFont="1" applyFill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0" fontId="0" fillId="10" borderId="57" xfId="0" applyFill="1" applyBorder="1" applyAlignment="1">
      <alignment horizontal="center"/>
    </xf>
    <xf numFmtId="10" fontId="6" fillId="10" borderId="57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0" fontId="0" fillId="0" borderId="0" xfId="0" applyNumberFormat="1" applyFill="1" applyAlignment="1">
      <alignment horizontal="center"/>
    </xf>
  </cellXfs>
  <cellStyles count="869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5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" xfId="1157" builtinId="8" hidden="1"/>
    <cellStyle name="Hipervínculo" xfId="1159" builtinId="8" hidden="1"/>
    <cellStyle name="Hipervínculo" xfId="1161" builtinId="8" hidden="1"/>
    <cellStyle name="Hipervínculo" xfId="1163" builtinId="8" hidden="1"/>
    <cellStyle name="Hipervínculo" xfId="1165" builtinId="8" hidden="1"/>
    <cellStyle name="Hipervínculo" xfId="1167" builtinId="8" hidden="1"/>
    <cellStyle name="Hipervínculo" xfId="1169" builtinId="8" hidden="1"/>
    <cellStyle name="Hipervínculo" xfId="1171" builtinId="8" hidden="1"/>
    <cellStyle name="Hipervínculo" xfId="1173" builtinId="8" hidden="1"/>
    <cellStyle name="Hipervínculo" xfId="1175" builtinId="8" hidden="1"/>
    <cellStyle name="Hipervínculo" xfId="1177" builtinId="8" hidden="1"/>
    <cellStyle name="Hipervínculo" xfId="1179" builtinId="8" hidden="1"/>
    <cellStyle name="Hipervínculo" xfId="1181" builtinId="8" hidden="1"/>
    <cellStyle name="Hipervínculo" xfId="1183" builtinId="8" hidden="1"/>
    <cellStyle name="Hipervínculo" xfId="1185" builtinId="8" hidden="1"/>
    <cellStyle name="Hipervínculo" xfId="1187" builtinId="8" hidden="1"/>
    <cellStyle name="Hipervínculo" xfId="1189" builtinId="8" hidden="1"/>
    <cellStyle name="Hipervínculo" xfId="1191" builtinId="8" hidden="1"/>
    <cellStyle name="Hipervínculo" xfId="1193" builtinId="8" hidden="1"/>
    <cellStyle name="Hipervínculo" xfId="1195" builtinId="8" hidden="1"/>
    <cellStyle name="Hipervínculo" xfId="1197" builtinId="8" hidden="1"/>
    <cellStyle name="Hipervínculo" xfId="1199" builtinId="8" hidden="1"/>
    <cellStyle name="Hipervínculo" xfId="1201" builtinId="8" hidden="1"/>
    <cellStyle name="Hipervínculo" xfId="1203" builtinId="8" hidden="1"/>
    <cellStyle name="Hipervínculo" xfId="1205" builtinId="8" hidden="1"/>
    <cellStyle name="Hipervínculo" xfId="1207" builtinId="8" hidden="1"/>
    <cellStyle name="Hipervínculo" xfId="1209" builtinId="8" hidden="1"/>
    <cellStyle name="Hipervínculo" xfId="1211" builtinId="8" hidden="1"/>
    <cellStyle name="Hipervínculo" xfId="1213" builtinId="8" hidden="1"/>
    <cellStyle name="Hipervínculo" xfId="1215" builtinId="8" hidden="1"/>
    <cellStyle name="Hipervínculo" xfId="1217" builtinId="8" hidden="1"/>
    <cellStyle name="Hipervínculo" xfId="1219" builtinId="8" hidden="1"/>
    <cellStyle name="Hipervínculo" xfId="1221" builtinId="8" hidden="1"/>
    <cellStyle name="Hipervínculo" xfId="1223" builtinId="8" hidden="1"/>
    <cellStyle name="Hipervínculo" xfId="1225" builtinId="8" hidden="1"/>
    <cellStyle name="Hipervínculo" xfId="1227" builtinId="8" hidden="1"/>
    <cellStyle name="Hipervínculo" xfId="1229" builtinId="8" hidden="1"/>
    <cellStyle name="Hipervínculo" xfId="1231" builtinId="8" hidden="1"/>
    <cellStyle name="Hipervínculo" xfId="1233" builtinId="8" hidden="1"/>
    <cellStyle name="Hipervínculo" xfId="1235" builtinId="8" hidden="1"/>
    <cellStyle name="Hipervínculo" xfId="1237" builtinId="8" hidden="1"/>
    <cellStyle name="Hipervínculo" xfId="1239" builtinId="8" hidden="1"/>
    <cellStyle name="Hipervínculo" xfId="1241" builtinId="8" hidden="1"/>
    <cellStyle name="Hipervínculo" xfId="1243" builtinId="8" hidden="1"/>
    <cellStyle name="Hipervínculo" xfId="1245" builtinId="8" hidden="1"/>
    <cellStyle name="Hipervínculo" xfId="1247" builtinId="8" hidden="1"/>
    <cellStyle name="Hipervínculo" xfId="1249" builtinId="8" hidden="1"/>
    <cellStyle name="Hipervínculo" xfId="1251" builtinId="8" hidden="1"/>
    <cellStyle name="Hipervínculo" xfId="1253" builtinId="8" hidden="1"/>
    <cellStyle name="Hipervínculo" xfId="1255" builtinId="8" hidden="1"/>
    <cellStyle name="Hipervínculo" xfId="1257" builtinId="8" hidden="1"/>
    <cellStyle name="Hipervínculo" xfId="1259" builtinId="8" hidden="1"/>
    <cellStyle name="Hipervínculo" xfId="1261" builtinId="8" hidden="1"/>
    <cellStyle name="Hipervínculo" xfId="1263" builtinId="8" hidden="1"/>
    <cellStyle name="Hipervínculo" xfId="1265" builtinId="8" hidden="1"/>
    <cellStyle name="Hipervínculo" xfId="1267" builtinId="8" hidden="1"/>
    <cellStyle name="Hipervínculo" xfId="1269" builtinId="8" hidden="1"/>
    <cellStyle name="Hipervínculo" xfId="1271" builtinId="8" hidden="1"/>
    <cellStyle name="Hipervínculo" xfId="1273" builtinId="8" hidden="1"/>
    <cellStyle name="Hipervínculo" xfId="1275" builtinId="8" hidden="1"/>
    <cellStyle name="Hipervínculo" xfId="1277" builtinId="8" hidden="1"/>
    <cellStyle name="Hipervínculo" xfId="1279" builtinId="8" hidden="1"/>
    <cellStyle name="Hipervínculo" xfId="1281" builtinId="8" hidden="1"/>
    <cellStyle name="Hipervínculo" xfId="1283" builtinId="8" hidden="1"/>
    <cellStyle name="Hipervínculo" xfId="1285" builtinId="8" hidden="1"/>
    <cellStyle name="Hipervínculo" xfId="1287" builtinId="8" hidden="1"/>
    <cellStyle name="Hipervínculo" xfId="1289" builtinId="8" hidden="1"/>
    <cellStyle name="Hipervínculo" xfId="1291" builtinId="8" hidden="1"/>
    <cellStyle name="Hipervínculo" xfId="1293" builtinId="8" hidden="1"/>
    <cellStyle name="Hipervínculo" xfId="1295" builtinId="8" hidden="1"/>
    <cellStyle name="Hipervínculo" xfId="1297" builtinId="8" hidden="1"/>
    <cellStyle name="Hipervínculo" xfId="1299" builtinId="8" hidden="1"/>
    <cellStyle name="Hipervínculo" xfId="1301" builtinId="8" hidden="1"/>
    <cellStyle name="Hipervínculo" xfId="1303" builtinId="8" hidden="1"/>
    <cellStyle name="Hipervínculo" xfId="1305" builtinId="8" hidden="1"/>
    <cellStyle name="Hipervínculo" xfId="1307" builtinId="8" hidden="1"/>
    <cellStyle name="Hipervínculo" xfId="1309" builtinId="8" hidden="1"/>
    <cellStyle name="Hipervínculo" xfId="1311" builtinId="8" hidden="1"/>
    <cellStyle name="Hipervínculo" xfId="1313" builtinId="8" hidden="1"/>
    <cellStyle name="Hipervínculo" xfId="1315" builtinId="8" hidden="1"/>
    <cellStyle name="Hipervínculo" xfId="1317" builtinId="8" hidden="1"/>
    <cellStyle name="Hipervínculo" xfId="1319" builtinId="8" hidden="1"/>
    <cellStyle name="Hipervínculo" xfId="1321" builtinId="8" hidden="1"/>
    <cellStyle name="Hipervínculo" xfId="1323" builtinId="8" hidden="1"/>
    <cellStyle name="Hipervínculo" xfId="1325" builtinId="8" hidden="1"/>
    <cellStyle name="Hipervínculo" xfId="1327" builtinId="8" hidden="1"/>
    <cellStyle name="Hipervínculo" xfId="1329" builtinId="8" hidden="1"/>
    <cellStyle name="Hipervínculo" xfId="1331" builtinId="8" hidden="1"/>
    <cellStyle name="Hipervínculo" xfId="1333" builtinId="8" hidden="1"/>
    <cellStyle name="Hipervínculo" xfId="1335" builtinId="8" hidden="1"/>
    <cellStyle name="Hipervínculo" xfId="1337" builtinId="8" hidden="1"/>
    <cellStyle name="Hipervínculo" xfId="1339" builtinId="8" hidden="1"/>
    <cellStyle name="Hipervínculo" xfId="1341" builtinId="8" hidden="1"/>
    <cellStyle name="Hipervínculo" xfId="1343" builtinId="8" hidden="1"/>
    <cellStyle name="Hipervínculo" xfId="1345" builtinId="8" hidden="1"/>
    <cellStyle name="Hipervínculo" xfId="1347" builtinId="8" hidden="1"/>
    <cellStyle name="Hipervínculo" xfId="1349" builtinId="8" hidden="1"/>
    <cellStyle name="Hipervínculo" xfId="1351" builtinId="8" hidden="1"/>
    <cellStyle name="Hipervínculo" xfId="1353" builtinId="8" hidden="1"/>
    <cellStyle name="Hipervínculo" xfId="1355" builtinId="8" hidden="1"/>
    <cellStyle name="Hipervínculo" xfId="1357" builtinId="8" hidden="1"/>
    <cellStyle name="Hipervínculo" xfId="1359" builtinId="8" hidden="1"/>
    <cellStyle name="Hipervínculo" xfId="1361" builtinId="8" hidden="1"/>
    <cellStyle name="Hipervínculo" xfId="1363" builtinId="8" hidden="1"/>
    <cellStyle name="Hipervínculo" xfId="1365" builtinId="8" hidden="1"/>
    <cellStyle name="Hipervínculo" xfId="1367" builtinId="8" hidden="1"/>
    <cellStyle name="Hipervínculo" xfId="1369" builtinId="8" hidden="1"/>
    <cellStyle name="Hipervínculo" xfId="1371" builtinId="8" hidden="1"/>
    <cellStyle name="Hipervínculo" xfId="1373" builtinId="8" hidden="1"/>
    <cellStyle name="Hipervínculo" xfId="1375" builtinId="8" hidden="1"/>
    <cellStyle name="Hipervínculo" xfId="1377" builtinId="8" hidden="1"/>
    <cellStyle name="Hipervínculo" xfId="1379" builtinId="8" hidden="1"/>
    <cellStyle name="Hipervínculo" xfId="1381" builtinId="8" hidden="1"/>
    <cellStyle name="Hipervínculo" xfId="1383" builtinId="8" hidden="1"/>
    <cellStyle name="Hipervínculo" xfId="1385" builtinId="8" hidden="1"/>
    <cellStyle name="Hipervínculo" xfId="1387" builtinId="8" hidden="1"/>
    <cellStyle name="Hipervínculo" xfId="1389" builtinId="8" hidden="1"/>
    <cellStyle name="Hipervínculo" xfId="1391" builtinId="8" hidden="1"/>
    <cellStyle name="Hipervínculo" xfId="1393" builtinId="8" hidden="1"/>
    <cellStyle name="Hipervínculo" xfId="1395" builtinId="8" hidden="1"/>
    <cellStyle name="Hipervínculo" xfId="1397" builtinId="8" hidden="1"/>
    <cellStyle name="Hipervínculo" xfId="1399" builtinId="8" hidden="1"/>
    <cellStyle name="Hipervínculo" xfId="1401" builtinId="8" hidden="1"/>
    <cellStyle name="Hipervínculo" xfId="1403" builtinId="8" hidden="1"/>
    <cellStyle name="Hipervínculo" xfId="1405" builtinId="8" hidden="1"/>
    <cellStyle name="Hipervínculo" xfId="1407" builtinId="8" hidden="1"/>
    <cellStyle name="Hipervínculo" xfId="1409" builtinId="8" hidden="1"/>
    <cellStyle name="Hipervínculo" xfId="1411" builtinId="8" hidden="1"/>
    <cellStyle name="Hipervínculo" xfId="1413" builtinId="8" hidden="1"/>
    <cellStyle name="Hipervínculo" xfId="1415" builtinId="8" hidden="1"/>
    <cellStyle name="Hipervínculo" xfId="1417" builtinId="8" hidden="1"/>
    <cellStyle name="Hipervínculo" xfId="1419" builtinId="8" hidden="1"/>
    <cellStyle name="Hipervínculo" xfId="1421" builtinId="8" hidden="1"/>
    <cellStyle name="Hipervínculo" xfId="1423" builtinId="8" hidden="1"/>
    <cellStyle name="Hipervínculo" xfId="1425" builtinId="8" hidden="1"/>
    <cellStyle name="Hipervínculo" xfId="1427" builtinId="8" hidden="1"/>
    <cellStyle name="Hipervínculo" xfId="1429" builtinId="8" hidden="1"/>
    <cellStyle name="Hipervínculo" xfId="1431" builtinId="8" hidden="1"/>
    <cellStyle name="Hipervínculo" xfId="1433" builtinId="8" hidden="1"/>
    <cellStyle name="Hipervínculo" xfId="1435" builtinId="8" hidden="1"/>
    <cellStyle name="Hipervínculo" xfId="1437" builtinId="8" hidden="1"/>
    <cellStyle name="Hipervínculo" xfId="1439" builtinId="8" hidden="1"/>
    <cellStyle name="Hipervínculo" xfId="1441" builtinId="8" hidden="1"/>
    <cellStyle name="Hipervínculo" xfId="1443" builtinId="8" hidden="1"/>
    <cellStyle name="Hipervínculo" xfId="1445" builtinId="8" hidden="1"/>
    <cellStyle name="Hipervínculo" xfId="1447" builtinId="8" hidden="1"/>
    <cellStyle name="Hipervínculo" xfId="1449" builtinId="8" hidden="1"/>
    <cellStyle name="Hipervínculo" xfId="1451" builtinId="8" hidden="1"/>
    <cellStyle name="Hipervínculo" xfId="1453" builtinId="8" hidden="1"/>
    <cellStyle name="Hipervínculo" xfId="1455" builtinId="8" hidden="1"/>
    <cellStyle name="Hipervínculo" xfId="1457" builtinId="8" hidden="1"/>
    <cellStyle name="Hipervínculo" xfId="1459" builtinId="8" hidden="1"/>
    <cellStyle name="Hipervínculo" xfId="1461" builtinId="8" hidden="1"/>
    <cellStyle name="Hipervínculo" xfId="1463" builtinId="8" hidden="1"/>
    <cellStyle name="Hipervínculo" xfId="1465" builtinId="8" hidden="1"/>
    <cellStyle name="Hipervínculo" xfId="1467" builtinId="8" hidden="1"/>
    <cellStyle name="Hipervínculo" xfId="1469" builtinId="8" hidden="1"/>
    <cellStyle name="Hipervínculo" xfId="1471" builtinId="8" hidden="1"/>
    <cellStyle name="Hipervínculo" xfId="1473" builtinId="8" hidden="1"/>
    <cellStyle name="Hipervínculo" xfId="1475" builtinId="8" hidden="1"/>
    <cellStyle name="Hipervínculo" xfId="1477" builtinId="8" hidden="1"/>
    <cellStyle name="Hipervínculo" xfId="1479" builtinId="8" hidden="1"/>
    <cellStyle name="Hipervínculo" xfId="1481" builtinId="8" hidden="1"/>
    <cellStyle name="Hipervínculo" xfId="1483" builtinId="8" hidden="1"/>
    <cellStyle name="Hipervínculo" xfId="1485" builtinId="8" hidden="1"/>
    <cellStyle name="Hipervínculo" xfId="1487" builtinId="8" hidden="1"/>
    <cellStyle name="Hipervínculo" xfId="1489" builtinId="8" hidden="1"/>
    <cellStyle name="Hipervínculo" xfId="1491" builtinId="8" hidden="1"/>
    <cellStyle name="Hipervínculo" xfId="1493" builtinId="8" hidden="1"/>
    <cellStyle name="Hipervínculo" xfId="1495" builtinId="8" hidden="1"/>
    <cellStyle name="Hipervínculo" xfId="1497" builtinId="8" hidden="1"/>
    <cellStyle name="Hipervínculo" xfId="1499" builtinId="8" hidden="1"/>
    <cellStyle name="Hipervínculo" xfId="1501" builtinId="8" hidden="1"/>
    <cellStyle name="Hipervínculo" xfId="1503" builtinId="8" hidden="1"/>
    <cellStyle name="Hipervínculo" xfId="1505" builtinId="8" hidden="1"/>
    <cellStyle name="Hipervínculo" xfId="1507" builtinId="8" hidden="1"/>
    <cellStyle name="Hipervínculo" xfId="1509" builtinId="8" hidden="1"/>
    <cellStyle name="Hipervínculo" xfId="1511" builtinId="8" hidden="1"/>
    <cellStyle name="Hipervínculo" xfId="1513" builtinId="8" hidden="1"/>
    <cellStyle name="Hipervínculo" xfId="1515" builtinId="8" hidden="1"/>
    <cellStyle name="Hipervínculo" xfId="1517" builtinId="8" hidden="1"/>
    <cellStyle name="Hipervínculo" xfId="1519" builtinId="8" hidden="1"/>
    <cellStyle name="Hipervínculo" xfId="1521" builtinId="8" hidden="1"/>
    <cellStyle name="Hipervínculo" xfId="1523" builtinId="8" hidden="1"/>
    <cellStyle name="Hipervínculo" xfId="1525" builtinId="8" hidden="1"/>
    <cellStyle name="Hipervínculo" xfId="1527" builtinId="8" hidden="1"/>
    <cellStyle name="Hipervínculo" xfId="1529" builtinId="8" hidden="1"/>
    <cellStyle name="Hipervínculo" xfId="1531" builtinId="8" hidden="1"/>
    <cellStyle name="Hipervínculo" xfId="1533" builtinId="8" hidden="1"/>
    <cellStyle name="Hipervínculo" xfId="1535" builtinId="8" hidden="1"/>
    <cellStyle name="Hipervínculo" xfId="1537" builtinId="8" hidden="1"/>
    <cellStyle name="Hipervínculo" xfId="1539" builtinId="8" hidden="1"/>
    <cellStyle name="Hipervínculo" xfId="1541" builtinId="8" hidden="1"/>
    <cellStyle name="Hipervínculo" xfId="1543" builtinId="8" hidden="1"/>
    <cellStyle name="Hipervínculo" xfId="1545" builtinId="8" hidden="1"/>
    <cellStyle name="Hipervínculo" xfId="1547" builtinId="8" hidden="1"/>
    <cellStyle name="Hipervínculo" xfId="1549" builtinId="8" hidden="1"/>
    <cellStyle name="Hipervínculo" xfId="1551" builtinId="8" hidden="1"/>
    <cellStyle name="Hipervínculo" xfId="1553" builtinId="8" hidden="1"/>
    <cellStyle name="Hipervínculo" xfId="1555" builtinId="8" hidden="1"/>
    <cellStyle name="Hipervínculo" xfId="1557" builtinId="8" hidden="1"/>
    <cellStyle name="Hipervínculo" xfId="1559" builtinId="8" hidden="1"/>
    <cellStyle name="Hipervínculo" xfId="1561" builtinId="8" hidden="1"/>
    <cellStyle name="Hipervínculo" xfId="1563" builtinId="8" hidden="1"/>
    <cellStyle name="Hipervínculo" xfId="1565" builtinId="8" hidden="1"/>
    <cellStyle name="Hipervínculo" xfId="1567" builtinId="8" hidden="1"/>
    <cellStyle name="Hipervínculo" xfId="1569" builtinId="8" hidden="1"/>
    <cellStyle name="Hipervínculo" xfId="1571" builtinId="8" hidden="1"/>
    <cellStyle name="Hipervínculo" xfId="1573" builtinId="8" hidden="1"/>
    <cellStyle name="Hipervínculo" xfId="1575" builtinId="8" hidden="1"/>
    <cellStyle name="Hipervínculo" xfId="1577" builtinId="8" hidden="1"/>
    <cellStyle name="Hipervínculo" xfId="1579" builtinId="8" hidden="1"/>
    <cellStyle name="Hipervínculo" xfId="1581" builtinId="8" hidden="1"/>
    <cellStyle name="Hipervínculo" xfId="1583" builtinId="8" hidden="1"/>
    <cellStyle name="Hipervínculo" xfId="1585" builtinId="8" hidden="1"/>
    <cellStyle name="Hipervínculo" xfId="1587" builtinId="8" hidden="1"/>
    <cellStyle name="Hipervínculo" xfId="1589" builtinId="8" hidden="1"/>
    <cellStyle name="Hipervínculo" xfId="1591" builtinId="8" hidden="1"/>
    <cellStyle name="Hipervínculo" xfId="1593" builtinId="8" hidden="1"/>
    <cellStyle name="Hipervínculo" xfId="1595" builtinId="8" hidden="1"/>
    <cellStyle name="Hipervínculo" xfId="1597" builtinId="8" hidden="1"/>
    <cellStyle name="Hipervínculo" xfId="1599" builtinId="8" hidden="1"/>
    <cellStyle name="Hipervínculo" xfId="1601" builtinId="8" hidden="1"/>
    <cellStyle name="Hipervínculo" xfId="1603" builtinId="8" hidden="1"/>
    <cellStyle name="Hipervínculo" xfId="1605" builtinId="8" hidden="1"/>
    <cellStyle name="Hipervínculo" xfId="1607" builtinId="8" hidden="1"/>
    <cellStyle name="Hipervínculo" xfId="1609" builtinId="8" hidden="1"/>
    <cellStyle name="Hipervínculo" xfId="1611" builtinId="8" hidden="1"/>
    <cellStyle name="Hipervínculo" xfId="1613" builtinId="8" hidden="1"/>
    <cellStyle name="Hipervínculo" xfId="1615" builtinId="8" hidden="1"/>
    <cellStyle name="Hipervínculo" xfId="1617" builtinId="8" hidden="1"/>
    <cellStyle name="Hipervínculo" xfId="1619" builtinId="8" hidden="1"/>
    <cellStyle name="Hipervínculo" xfId="1621" builtinId="8" hidden="1"/>
    <cellStyle name="Hipervínculo" xfId="1623" builtinId="8" hidden="1"/>
    <cellStyle name="Hipervínculo" xfId="1625" builtinId="8" hidden="1"/>
    <cellStyle name="Hipervínculo" xfId="1627" builtinId="8" hidden="1"/>
    <cellStyle name="Hipervínculo" xfId="1629" builtinId="8" hidden="1"/>
    <cellStyle name="Hipervínculo" xfId="1631" builtinId="8" hidden="1"/>
    <cellStyle name="Hipervínculo" xfId="1633" builtinId="8" hidden="1"/>
    <cellStyle name="Hipervínculo" xfId="1635" builtinId="8" hidden="1"/>
    <cellStyle name="Hipervínculo" xfId="1637" builtinId="8" hidden="1"/>
    <cellStyle name="Hipervínculo" xfId="1639" builtinId="8" hidden="1"/>
    <cellStyle name="Hipervínculo" xfId="1641" builtinId="8" hidden="1"/>
    <cellStyle name="Hipervínculo" xfId="1643" builtinId="8" hidden="1"/>
    <cellStyle name="Hipervínculo" xfId="1645" builtinId="8" hidden="1"/>
    <cellStyle name="Hipervínculo" xfId="1647" builtinId="8" hidden="1"/>
    <cellStyle name="Hipervínculo" xfId="1649" builtinId="8" hidden="1"/>
    <cellStyle name="Hipervínculo" xfId="1651" builtinId="8" hidden="1"/>
    <cellStyle name="Hipervínculo" xfId="1653" builtinId="8" hidden="1"/>
    <cellStyle name="Hipervínculo" xfId="1655" builtinId="8" hidden="1"/>
    <cellStyle name="Hipervínculo" xfId="1657" builtinId="8" hidden="1"/>
    <cellStyle name="Hipervínculo" xfId="1659" builtinId="8" hidden="1"/>
    <cellStyle name="Hipervínculo" xfId="1661" builtinId="8" hidden="1"/>
    <cellStyle name="Hipervínculo" xfId="1663" builtinId="8" hidden="1"/>
    <cellStyle name="Hipervínculo" xfId="1665" builtinId="8" hidden="1"/>
    <cellStyle name="Hipervínculo" xfId="1667" builtinId="8" hidden="1"/>
    <cellStyle name="Hipervínculo" xfId="1669" builtinId="8" hidden="1"/>
    <cellStyle name="Hipervínculo" xfId="1671" builtinId="8" hidden="1"/>
    <cellStyle name="Hipervínculo" xfId="1673" builtinId="8" hidden="1"/>
    <cellStyle name="Hipervínculo" xfId="1675" builtinId="8" hidden="1"/>
    <cellStyle name="Hipervínculo" xfId="1677" builtinId="8" hidden="1"/>
    <cellStyle name="Hipervínculo" xfId="1679" builtinId="8" hidden="1"/>
    <cellStyle name="Hipervínculo" xfId="1681" builtinId="8" hidden="1"/>
    <cellStyle name="Hipervínculo" xfId="1683" builtinId="8" hidden="1"/>
    <cellStyle name="Hipervínculo" xfId="1685" builtinId="8" hidden="1"/>
    <cellStyle name="Hipervínculo" xfId="1687" builtinId="8" hidden="1"/>
    <cellStyle name="Hipervínculo" xfId="1689" builtinId="8" hidden="1"/>
    <cellStyle name="Hipervínculo" xfId="1691" builtinId="8" hidden="1"/>
    <cellStyle name="Hipervínculo" xfId="1693" builtinId="8" hidden="1"/>
    <cellStyle name="Hipervínculo" xfId="1695" builtinId="8" hidden="1"/>
    <cellStyle name="Hipervínculo" xfId="1697" builtinId="8" hidden="1"/>
    <cellStyle name="Hipervínculo" xfId="1699" builtinId="8" hidden="1"/>
    <cellStyle name="Hipervínculo" xfId="1701" builtinId="8" hidden="1"/>
    <cellStyle name="Hipervínculo" xfId="1703" builtinId="8" hidden="1"/>
    <cellStyle name="Hipervínculo" xfId="1705" builtinId="8" hidden="1"/>
    <cellStyle name="Hipervínculo" xfId="1707" builtinId="8" hidden="1"/>
    <cellStyle name="Hipervínculo" xfId="1709" builtinId="8" hidden="1"/>
    <cellStyle name="Hipervínculo" xfId="1711" builtinId="8" hidden="1"/>
    <cellStyle name="Hipervínculo" xfId="1713" builtinId="8" hidden="1"/>
    <cellStyle name="Hipervínculo" xfId="1715" builtinId="8" hidden="1"/>
    <cellStyle name="Hipervínculo" xfId="1717" builtinId="8" hidden="1"/>
    <cellStyle name="Hipervínculo" xfId="1719" builtinId="8" hidden="1"/>
    <cellStyle name="Hipervínculo" xfId="1721" builtinId="8" hidden="1"/>
    <cellStyle name="Hipervínculo" xfId="1723" builtinId="8" hidden="1"/>
    <cellStyle name="Hipervínculo" xfId="1725" builtinId="8" hidden="1"/>
    <cellStyle name="Hipervínculo" xfId="1727" builtinId="8" hidden="1"/>
    <cellStyle name="Hipervínculo" xfId="1729" builtinId="8" hidden="1"/>
    <cellStyle name="Hipervínculo" xfId="1731" builtinId="8" hidden="1"/>
    <cellStyle name="Hipervínculo" xfId="1733" builtinId="8" hidden="1"/>
    <cellStyle name="Hipervínculo" xfId="1735" builtinId="8" hidden="1"/>
    <cellStyle name="Hipervínculo" xfId="1737" builtinId="8" hidden="1"/>
    <cellStyle name="Hipervínculo" xfId="1739" builtinId="8" hidden="1"/>
    <cellStyle name="Hipervínculo" xfId="1741" builtinId="8" hidden="1"/>
    <cellStyle name="Hipervínculo" xfId="1743" builtinId="8" hidden="1"/>
    <cellStyle name="Hipervínculo" xfId="1745" builtinId="8" hidden="1"/>
    <cellStyle name="Hipervínculo" xfId="1747" builtinId="8" hidden="1"/>
    <cellStyle name="Hipervínculo" xfId="1749" builtinId="8" hidden="1"/>
    <cellStyle name="Hipervínculo" xfId="1751" builtinId="8" hidden="1"/>
    <cellStyle name="Hipervínculo" xfId="1753" builtinId="8" hidden="1"/>
    <cellStyle name="Hipervínculo" xfId="1755" builtinId="8" hidden="1"/>
    <cellStyle name="Hipervínculo" xfId="1757" builtinId="8" hidden="1"/>
    <cellStyle name="Hipervínculo" xfId="1759" builtinId="8" hidden="1"/>
    <cellStyle name="Hipervínculo" xfId="1761" builtinId="8" hidden="1"/>
    <cellStyle name="Hipervínculo" xfId="1763" builtinId="8" hidden="1"/>
    <cellStyle name="Hipervínculo" xfId="1765" builtinId="8" hidden="1"/>
    <cellStyle name="Hipervínculo" xfId="1767" builtinId="8" hidden="1"/>
    <cellStyle name="Hipervínculo" xfId="1769" builtinId="8" hidden="1"/>
    <cellStyle name="Hipervínculo" xfId="1771" builtinId="8" hidden="1"/>
    <cellStyle name="Hipervínculo" xfId="1773" builtinId="8" hidden="1"/>
    <cellStyle name="Hipervínculo" xfId="1775" builtinId="8" hidden="1"/>
    <cellStyle name="Hipervínculo" xfId="1777" builtinId="8" hidden="1"/>
    <cellStyle name="Hipervínculo" xfId="1779" builtinId="8" hidden="1"/>
    <cellStyle name="Hipervínculo" xfId="1781" builtinId="8" hidden="1"/>
    <cellStyle name="Hipervínculo" xfId="1783" builtinId="8" hidden="1"/>
    <cellStyle name="Hipervínculo" xfId="1785" builtinId="8" hidden="1"/>
    <cellStyle name="Hipervínculo" xfId="1787" builtinId="8" hidden="1"/>
    <cellStyle name="Hipervínculo" xfId="1789" builtinId="8" hidden="1"/>
    <cellStyle name="Hipervínculo" xfId="1791" builtinId="8" hidden="1"/>
    <cellStyle name="Hipervínculo" xfId="1793" builtinId="8" hidden="1"/>
    <cellStyle name="Hipervínculo" xfId="1795" builtinId="8" hidden="1"/>
    <cellStyle name="Hipervínculo" xfId="1797" builtinId="8" hidden="1"/>
    <cellStyle name="Hipervínculo" xfId="1799" builtinId="8" hidden="1"/>
    <cellStyle name="Hipervínculo" xfId="1801" builtinId="8" hidden="1"/>
    <cellStyle name="Hipervínculo" xfId="1803" builtinId="8" hidden="1"/>
    <cellStyle name="Hipervínculo" xfId="1805" builtinId="8" hidden="1"/>
    <cellStyle name="Hipervínculo" xfId="1807" builtinId="8" hidden="1"/>
    <cellStyle name="Hipervínculo" xfId="1809" builtinId="8" hidden="1"/>
    <cellStyle name="Hipervínculo" xfId="1811" builtinId="8" hidden="1"/>
    <cellStyle name="Hipervínculo" xfId="1813" builtinId="8" hidden="1"/>
    <cellStyle name="Hipervínculo" xfId="1815" builtinId="8" hidden="1"/>
    <cellStyle name="Hipervínculo" xfId="1817" builtinId="8" hidden="1"/>
    <cellStyle name="Hipervínculo" xfId="1819" builtinId="8" hidden="1"/>
    <cellStyle name="Hipervínculo" xfId="1821" builtinId="8" hidden="1"/>
    <cellStyle name="Hipervínculo" xfId="1823" builtinId="8" hidden="1"/>
    <cellStyle name="Hipervínculo" xfId="1825" builtinId="8" hidden="1"/>
    <cellStyle name="Hipervínculo" xfId="1827" builtinId="8" hidden="1"/>
    <cellStyle name="Hipervínculo" xfId="1829" builtinId="8" hidden="1"/>
    <cellStyle name="Hipervínculo" xfId="1831" builtinId="8" hidden="1"/>
    <cellStyle name="Hipervínculo" xfId="1833" builtinId="8" hidden="1"/>
    <cellStyle name="Hipervínculo" xfId="1835" builtinId="8" hidden="1"/>
    <cellStyle name="Hipervínculo" xfId="1837" builtinId="8" hidden="1"/>
    <cellStyle name="Hipervínculo" xfId="1839" builtinId="8" hidden="1"/>
    <cellStyle name="Hipervínculo" xfId="1841" builtinId="8" hidden="1"/>
    <cellStyle name="Hipervínculo" xfId="1843" builtinId="8" hidden="1"/>
    <cellStyle name="Hipervínculo" xfId="1845" builtinId="8" hidden="1"/>
    <cellStyle name="Hipervínculo" xfId="1847" builtinId="8" hidden="1"/>
    <cellStyle name="Hipervínculo" xfId="1849" builtinId="8" hidden="1"/>
    <cellStyle name="Hipervínculo" xfId="1851" builtinId="8" hidden="1"/>
    <cellStyle name="Hipervínculo" xfId="1853" builtinId="8" hidden="1"/>
    <cellStyle name="Hipervínculo" xfId="1855" builtinId="8" hidden="1"/>
    <cellStyle name="Hipervínculo" xfId="1857" builtinId="8" hidden="1"/>
    <cellStyle name="Hipervínculo" xfId="1859" builtinId="8" hidden="1"/>
    <cellStyle name="Hipervínculo" xfId="1861" builtinId="8" hidden="1"/>
    <cellStyle name="Hipervínculo" xfId="1863" builtinId="8" hidden="1"/>
    <cellStyle name="Hipervínculo" xfId="1865" builtinId="8" hidden="1"/>
    <cellStyle name="Hipervínculo" xfId="1867" builtinId="8" hidden="1"/>
    <cellStyle name="Hipervínculo" xfId="1869" builtinId="8" hidden="1"/>
    <cellStyle name="Hipervínculo" xfId="1871" builtinId="8" hidden="1"/>
    <cellStyle name="Hipervínculo" xfId="1873" builtinId="8" hidden="1"/>
    <cellStyle name="Hipervínculo" xfId="1875" builtinId="8" hidden="1"/>
    <cellStyle name="Hipervínculo" xfId="1877" builtinId="8" hidden="1"/>
    <cellStyle name="Hipervínculo" xfId="1879" builtinId="8" hidden="1"/>
    <cellStyle name="Hipervínculo" xfId="1881" builtinId="8" hidden="1"/>
    <cellStyle name="Hipervínculo" xfId="1883" builtinId="8" hidden="1"/>
    <cellStyle name="Hipervínculo" xfId="1885" builtinId="8" hidden="1"/>
    <cellStyle name="Hipervínculo" xfId="1887" builtinId="8" hidden="1"/>
    <cellStyle name="Hipervínculo" xfId="1889" builtinId="8" hidden="1"/>
    <cellStyle name="Hipervínculo" xfId="1891" builtinId="8" hidden="1"/>
    <cellStyle name="Hipervínculo" xfId="1893" builtinId="8" hidden="1"/>
    <cellStyle name="Hipervínculo" xfId="1895" builtinId="8" hidden="1"/>
    <cellStyle name="Hipervínculo" xfId="1897" builtinId="8" hidden="1"/>
    <cellStyle name="Hipervínculo" xfId="1899" builtinId="8" hidden="1"/>
    <cellStyle name="Hipervínculo" xfId="1901" builtinId="8" hidden="1"/>
    <cellStyle name="Hipervínculo" xfId="1903" builtinId="8" hidden="1"/>
    <cellStyle name="Hipervínculo" xfId="1905" builtinId="8" hidden="1"/>
    <cellStyle name="Hipervínculo" xfId="1907" builtinId="8" hidden="1"/>
    <cellStyle name="Hipervínculo" xfId="1909" builtinId="8" hidden="1"/>
    <cellStyle name="Hipervínculo" xfId="1911" builtinId="8" hidden="1"/>
    <cellStyle name="Hipervínculo" xfId="1913" builtinId="8" hidden="1"/>
    <cellStyle name="Hipervínculo" xfId="1915" builtinId="8" hidden="1"/>
    <cellStyle name="Hipervínculo" xfId="1917" builtinId="8" hidden="1"/>
    <cellStyle name="Hipervínculo" xfId="1919" builtinId="8" hidden="1"/>
    <cellStyle name="Hipervínculo" xfId="1921" builtinId="8" hidden="1"/>
    <cellStyle name="Hipervínculo" xfId="1923" builtinId="8" hidden="1"/>
    <cellStyle name="Hipervínculo" xfId="1925" builtinId="8" hidden="1"/>
    <cellStyle name="Hipervínculo" xfId="1927" builtinId="8" hidden="1"/>
    <cellStyle name="Hipervínculo" xfId="1929" builtinId="8" hidden="1"/>
    <cellStyle name="Hipervínculo" xfId="1931" builtinId="8" hidden="1"/>
    <cellStyle name="Hipervínculo" xfId="1933" builtinId="8" hidden="1"/>
    <cellStyle name="Hipervínculo" xfId="1935" builtinId="8" hidden="1"/>
    <cellStyle name="Hipervínculo" xfId="1937" builtinId="8" hidden="1"/>
    <cellStyle name="Hipervínculo" xfId="1939" builtinId="8" hidden="1"/>
    <cellStyle name="Hipervínculo" xfId="1941" builtinId="8" hidden="1"/>
    <cellStyle name="Hipervínculo" xfId="1943" builtinId="8" hidden="1"/>
    <cellStyle name="Hipervínculo" xfId="1945" builtinId="8" hidden="1"/>
    <cellStyle name="Hipervínculo" xfId="1947" builtinId="8" hidden="1"/>
    <cellStyle name="Hipervínculo" xfId="1949" builtinId="8" hidden="1"/>
    <cellStyle name="Hipervínculo" xfId="1951" builtinId="8" hidden="1"/>
    <cellStyle name="Hipervínculo" xfId="1953" builtinId="8" hidden="1"/>
    <cellStyle name="Hipervínculo" xfId="1955" builtinId="8" hidden="1"/>
    <cellStyle name="Hipervínculo" xfId="1957" builtinId="8" hidden="1"/>
    <cellStyle name="Hipervínculo" xfId="1959" builtinId="8" hidden="1"/>
    <cellStyle name="Hipervínculo" xfId="1961" builtinId="8" hidden="1"/>
    <cellStyle name="Hipervínculo" xfId="1963" builtinId="8" hidden="1"/>
    <cellStyle name="Hipervínculo" xfId="1965" builtinId="8" hidden="1"/>
    <cellStyle name="Hipervínculo" xfId="1967" builtinId="8" hidden="1"/>
    <cellStyle name="Hipervínculo" xfId="1969" builtinId="8" hidden="1"/>
    <cellStyle name="Hipervínculo" xfId="1971" builtinId="8" hidden="1"/>
    <cellStyle name="Hipervínculo" xfId="1973" builtinId="8" hidden="1"/>
    <cellStyle name="Hipervínculo" xfId="1975" builtinId="8" hidden="1"/>
    <cellStyle name="Hipervínculo" xfId="1977" builtinId="8" hidden="1"/>
    <cellStyle name="Hipervínculo" xfId="1979" builtinId="8" hidden="1"/>
    <cellStyle name="Hipervínculo" xfId="1981" builtinId="8" hidden="1"/>
    <cellStyle name="Hipervínculo" xfId="1983" builtinId="8" hidden="1"/>
    <cellStyle name="Hipervínculo" xfId="1985" builtinId="8" hidden="1"/>
    <cellStyle name="Hipervínculo" xfId="1987" builtinId="8" hidden="1"/>
    <cellStyle name="Hipervínculo" xfId="1989" builtinId="8" hidden="1"/>
    <cellStyle name="Hipervínculo" xfId="1991" builtinId="8" hidden="1"/>
    <cellStyle name="Hipervínculo" xfId="1993" builtinId="8" hidden="1"/>
    <cellStyle name="Hipervínculo" xfId="1995" builtinId="8" hidden="1"/>
    <cellStyle name="Hipervínculo" xfId="1997" builtinId="8" hidden="1"/>
    <cellStyle name="Hipervínculo" xfId="1999" builtinId="8" hidden="1"/>
    <cellStyle name="Hipervínculo" xfId="2001" builtinId="8" hidden="1"/>
    <cellStyle name="Hipervínculo" xfId="2003" builtinId="8" hidden="1"/>
    <cellStyle name="Hipervínculo" xfId="2005" builtinId="8" hidden="1"/>
    <cellStyle name="Hipervínculo" xfId="2007" builtinId="8" hidden="1"/>
    <cellStyle name="Hipervínculo" xfId="2009" builtinId="8" hidden="1"/>
    <cellStyle name="Hipervínculo" xfId="2011" builtinId="8" hidden="1"/>
    <cellStyle name="Hipervínculo" xfId="2013" builtinId="8" hidden="1"/>
    <cellStyle name="Hipervínculo" xfId="2015" builtinId="8" hidden="1"/>
    <cellStyle name="Hipervínculo" xfId="2017" builtinId="8" hidden="1"/>
    <cellStyle name="Hipervínculo" xfId="2019" builtinId="8" hidden="1"/>
    <cellStyle name="Hipervínculo" xfId="2021" builtinId="8" hidden="1"/>
    <cellStyle name="Hipervínculo" xfId="2023" builtinId="8" hidden="1"/>
    <cellStyle name="Hipervínculo" xfId="2025" builtinId="8" hidden="1"/>
    <cellStyle name="Hipervínculo" xfId="2027" builtinId="8" hidden="1"/>
    <cellStyle name="Hipervínculo" xfId="2029" builtinId="8" hidden="1"/>
    <cellStyle name="Hipervínculo" xfId="2031" builtinId="8" hidden="1"/>
    <cellStyle name="Hipervínculo" xfId="2033" builtinId="8" hidden="1"/>
    <cellStyle name="Hipervínculo" xfId="2035" builtinId="8" hidden="1"/>
    <cellStyle name="Hipervínculo" xfId="2037" builtinId="8" hidden="1"/>
    <cellStyle name="Hipervínculo" xfId="2039" builtinId="8" hidden="1"/>
    <cellStyle name="Hipervínculo" xfId="2041" builtinId="8" hidden="1"/>
    <cellStyle name="Hipervínculo" xfId="2043" builtinId="8" hidden="1"/>
    <cellStyle name="Hipervínculo" xfId="2045" builtinId="8" hidden="1"/>
    <cellStyle name="Hipervínculo" xfId="2047" builtinId="8" hidden="1"/>
    <cellStyle name="Hipervínculo" xfId="2049" builtinId="8" hidden="1"/>
    <cellStyle name="Hipervínculo" xfId="2051" builtinId="8" hidden="1"/>
    <cellStyle name="Hipervínculo" xfId="2053" builtinId="8" hidden="1"/>
    <cellStyle name="Hipervínculo" xfId="2055" builtinId="8" hidden="1"/>
    <cellStyle name="Hipervínculo" xfId="2057" builtinId="8" hidden="1"/>
    <cellStyle name="Hipervínculo" xfId="2059" builtinId="8" hidden="1"/>
    <cellStyle name="Hipervínculo" xfId="2061" builtinId="8" hidden="1"/>
    <cellStyle name="Hipervínculo" xfId="2063" builtinId="8" hidden="1"/>
    <cellStyle name="Hipervínculo" xfId="2065" builtinId="8" hidden="1"/>
    <cellStyle name="Hipervínculo" xfId="2067" builtinId="8" hidden="1"/>
    <cellStyle name="Hipervínculo" xfId="2069" builtinId="8" hidden="1"/>
    <cellStyle name="Hipervínculo" xfId="2071" builtinId="8" hidden="1"/>
    <cellStyle name="Hipervínculo" xfId="2073" builtinId="8" hidden="1"/>
    <cellStyle name="Hipervínculo" xfId="2075" builtinId="8" hidden="1"/>
    <cellStyle name="Hipervínculo" xfId="2077" builtinId="8" hidden="1"/>
    <cellStyle name="Hipervínculo" xfId="2079" builtinId="8" hidden="1"/>
    <cellStyle name="Hipervínculo" xfId="2081" builtinId="8" hidden="1"/>
    <cellStyle name="Hipervínculo" xfId="2083" builtinId="8" hidden="1"/>
    <cellStyle name="Hipervínculo" xfId="2085" builtinId="8" hidden="1"/>
    <cellStyle name="Hipervínculo" xfId="2087" builtinId="8" hidden="1"/>
    <cellStyle name="Hipervínculo" xfId="2089" builtinId="8" hidden="1"/>
    <cellStyle name="Hipervínculo" xfId="2091" builtinId="8" hidden="1"/>
    <cellStyle name="Hipervínculo" xfId="2093" builtinId="8" hidden="1"/>
    <cellStyle name="Hipervínculo" xfId="2095" builtinId="8" hidden="1"/>
    <cellStyle name="Hipervínculo" xfId="2097" builtinId="8" hidden="1"/>
    <cellStyle name="Hipervínculo" xfId="2099" builtinId="8" hidden="1"/>
    <cellStyle name="Hipervínculo" xfId="2101" builtinId="8" hidden="1"/>
    <cellStyle name="Hipervínculo" xfId="2103" builtinId="8" hidden="1"/>
    <cellStyle name="Hipervínculo" xfId="2105" builtinId="8" hidden="1"/>
    <cellStyle name="Hipervínculo" xfId="2107" builtinId="8" hidden="1"/>
    <cellStyle name="Hipervínculo" xfId="2109" builtinId="8" hidden="1"/>
    <cellStyle name="Hipervínculo" xfId="2111" builtinId="8" hidden="1"/>
    <cellStyle name="Hipervínculo" xfId="2113" builtinId="8" hidden="1"/>
    <cellStyle name="Hipervínculo" xfId="2115" builtinId="8" hidden="1"/>
    <cellStyle name="Hipervínculo" xfId="2117" builtinId="8" hidden="1"/>
    <cellStyle name="Hipervínculo" xfId="2119" builtinId="8" hidden="1"/>
    <cellStyle name="Hipervínculo" xfId="2121" builtinId="8" hidden="1"/>
    <cellStyle name="Hipervínculo" xfId="2123" builtinId="8" hidden="1"/>
    <cellStyle name="Hipervínculo" xfId="2125" builtinId="8" hidden="1"/>
    <cellStyle name="Hipervínculo" xfId="2127" builtinId="8" hidden="1"/>
    <cellStyle name="Hipervínculo" xfId="2129" builtinId="8" hidden="1"/>
    <cellStyle name="Hipervínculo" xfId="2131" builtinId="8" hidden="1"/>
    <cellStyle name="Hipervínculo" xfId="2133" builtinId="8" hidden="1"/>
    <cellStyle name="Hipervínculo" xfId="2135" builtinId="8" hidden="1"/>
    <cellStyle name="Hipervínculo" xfId="2137" builtinId="8" hidden="1"/>
    <cellStyle name="Hipervínculo" xfId="2139" builtinId="8" hidden="1"/>
    <cellStyle name="Hipervínculo" xfId="2141" builtinId="8" hidden="1"/>
    <cellStyle name="Hipervínculo" xfId="2143" builtinId="8" hidden="1"/>
    <cellStyle name="Hipervínculo" xfId="2145" builtinId="8" hidden="1"/>
    <cellStyle name="Hipervínculo" xfId="2147" builtinId="8" hidden="1"/>
    <cellStyle name="Hipervínculo" xfId="2149" builtinId="8" hidden="1"/>
    <cellStyle name="Hipervínculo" xfId="2151" builtinId="8" hidden="1"/>
    <cellStyle name="Hipervínculo" xfId="2153" builtinId="8" hidden="1"/>
    <cellStyle name="Hipervínculo" xfId="2155" builtinId="8" hidden="1"/>
    <cellStyle name="Hipervínculo" xfId="2157" builtinId="8" hidden="1"/>
    <cellStyle name="Hipervínculo" xfId="2159" builtinId="8" hidden="1"/>
    <cellStyle name="Hipervínculo" xfId="2161" builtinId="8" hidden="1"/>
    <cellStyle name="Hipervínculo" xfId="2163" builtinId="8" hidden="1"/>
    <cellStyle name="Hipervínculo" xfId="2165" builtinId="8" hidden="1"/>
    <cellStyle name="Hipervínculo" xfId="2167" builtinId="8" hidden="1"/>
    <cellStyle name="Hipervínculo" xfId="2169" builtinId="8" hidden="1"/>
    <cellStyle name="Hipervínculo" xfId="2171" builtinId="8" hidden="1"/>
    <cellStyle name="Hipervínculo" xfId="2173" builtinId="8" hidden="1"/>
    <cellStyle name="Hipervínculo" xfId="2175" builtinId="8" hidden="1"/>
    <cellStyle name="Hipervínculo" xfId="2177" builtinId="8" hidden="1"/>
    <cellStyle name="Hipervínculo" xfId="2179" builtinId="8" hidden="1"/>
    <cellStyle name="Hipervínculo" xfId="2181" builtinId="8" hidden="1"/>
    <cellStyle name="Hipervínculo" xfId="2183" builtinId="8" hidden="1"/>
    <cellStyle name="Hipervínculo" xfId="2185" builtinId="8" hidden="1"/>
    <cellStyle name="Hipervínculo" xfId="2187" builtinId="8" hidden="1"/>
    <cellStyle name="Hipervínculo" xfId="2189" builtinId="8" hidden="1"/>
    <cellStyle name="Hipervínculo" xfId="2191" builtinId="8" hidden="1"/>
    <cellStyle name="Hipervínculo" xfId="2193" builtinId="8" hidden="1"/>
    <cellStyle name="Hipervínculo" xfId="2195" builtinId="8" hidden="1"/>
    <cellStyle name="Hipervínculo" xfId="2197" builtinId="8" hidden="1"/>
    <cellStyle name="Hipervínculo" xfId="2199" builtinId="8" hidden="1"/>
    <cellStyle name="Hipervínculo" xfId="2201" builtinId="8" hidden="1"/>
    <cellStyle name="Hipervínculo" xfId="2203" builtinId="8" hidden="1"/>
    <cellStyle name="Hipervínculo" xfId="2205" builtinId="8" hidden="1"/>
    <cellStyle name="Hipervínculo" xfId="2207" builtinId="8" hidden="1"/>
    <cellStyle name="Hipervínculo" xfId="2209" builtinId="8" hidden="1"/>
    <cellStyle name="Hipervínculo" xfId="2211" builtinId="8" hidden="1"/>
    <cellStyle name="Hipervínculo" xfId="2213" builtinId="8" hidden="1"/>
    <cellStyle name="Hipervínculo" xfId="2215" builtinId="8" hidden="1"/>
    <cellStyle name="Hipervínculo" xfId="2217" builtinId="8" hidden="1"/>
    <cellStyle name="Hipervínculo" xfId="2219" builtinId="8" hidden="1"/>
    <cellStyle name="Hipervínculo" xfId="2221" builtinId="8" hidden="1"/>
    <cellStyle name="Hipervínculo" xfId="2223" builtinId="8" hidden="1"/>
    <cellStyle name="Hipervínculo" xfId="2225" builtinId="8" hidden="1"/>
    <cellStyle name="Hipervínculo" xfId="2227" builtinId="8" hidden="1"/>
    <cellStyle name="Hipervínculo" xfId="2229" builtinId="8" hidden="1"/>
    <cellStyle name="Hipervínculo" xfId="2231" builtinId="8" hidden="1"/>
    <cellStyle name="Hipervínculo" xfId="2233" builtinId="8" hidden="1"/>
    <cellStyle name="Hipervínculo" xfId="2235" builtinId="8" hidden="1"/>
    <cellStyle name="Hipervínculo" xfId="2237" builtinId="8" hidden="1"/>
    <cellStyle name="Hipervínculo" xfId="2239" builtinId="8" hidden="1"/>
    <cellStyle name="Hipervínculo" xfId="2241" builtinId="8" hidden="1"/>
    <cellStyle name="Hipervínculo" xfId="2243" builtinId="8" hidden="1"/>
    <cellStyle name="Hipervínculo" xfId="2245" builtinId="8" hidden="1"/>
    <cellStyle name="Hipervínculo" xfId="2247" builtinId="8" hidden="1"/>
    <cellStyle name="Hipervínculo" xfId="2249" builtinId="8" hidden="1"/>
    <cellStyle name="Hipervínculo" xfId="2251" builtinId="8" hidden="1"/>
    <cellStyle name="Hipervínculo" xfId="2253" builtinId="8" hidden="1"/>
    <cellStyle name="Hipervínculo" xfId="2255" builtinId="8" hidden="1"/>
    <cellStyle name="Hipervínculo" xfId="2257" builtinId="8" hidden="1"/>
    <cellStyle name="Hipervínculo" xfId="2259" builtinId="8" hidden="1"/>
    <cellStyle name="Hipervínculo" xfId="2261" builtinId="8" hidden="1"/>
    <cellStyle name="Hipervínculo" xfId="2263" builtinId="8" hidden="1"/>
    <cellStyle name="Hipervínculo" xfId="2265" builtinId="8" hidden="1"/>
    <cellStyle name="Hipervínculo" xfId="2267" builtinId="8" hidden="1"/>
    <cellStyle name="Hipervínculo" xfId="2269" builtinId="8" hidden="1"/>
    <cellStyle name="Hipervínculo" xfId="2271" builtinId="8" hidden="1"/>
    <cellStyle name="Hipervínculo" xfId="2273" builtinId="8" hidden="1"/>
    <cellStyle name="Hipervínculo" xfId="2275" builtinId="8" hidden="1"/>
    <cellStyle name="Hipervínculo" xfId="2277" builtinId="8" hidden="1"/>
    <cellStyle name="Hipervínculo" xfId="2279" builtinId="8" hidden="1"/>
    <cellStyle name="Hipervínculo" xfId="2281" builtinId="8" hidden="1"/>
    <cellStyle name="Hipervínculo" xfId="2283" builtinId="8" hidden="1"/>
    <cellStyle name="Hipervínculo" xfId="2285" builtinId="8" hidden="1"/>
    <cellStyle name="Hipervínculo" xfId="2287" builtinId="8" hidden="1"/>
    <cellStyle name="Hipervínculo" xfId="2289" builtinId="8" hidden="1"/>
    <cellStyle name="Hipervínculo" xfId="2291" builtinId="8" hidden="1"/>
    <cellStyle name="Hipervínculo" xfId="2293" builtinId="8" hidden="1"/>
    <cellStyle name="Hipervínculo" xfId="2295" builtinId="8" hidden="1"/>
    <cellStyle name="Hipervínculo" xfId="2297" builtinId="8" hidden="1"/>
    <cellStyle name="Hipervínculo" xfId="2299" builtinId="8" hidden="1"/>
    <cellStyle name="Hipervínculo" xfId="2301" builtinId="8" hidden="1"/>
    <cellStyle name="Hipervínculo" xfId="2303" builtinId="8" hidden="1"/>
    <cellStyle name="Hipervínculo" xfId="2305" builtinId="8" hidden="1"/>
    <cellStyle name="Hipervínculo" xfId="2307" builtinId="8" hidden="1"/>
    <cellStyle name="Hipervínculo" xfId="2309" builtinId="8" hidden="1"/>
    <cellStyle name="Hipervínculo" xfId="2311" builtinId="8" hidden="1"/>
    <cellStyle name="Hipervínculo" xfId="2313" builtinId="8" hidden="1"/>
    <cellStyle name="Hipervínculo" xfId="2315" builtinId="8" hidden="1"/>
    <cellStyle name="Hipervínculo" xfId="2317" builtinId="8" hidden="1"/>
    <cellStyle name="Hipervínculo" xfId="2319" builtinId="8" hidden="1"/>
    <cellStyle name="Hipervínculo" xfId="2321" builtinId="8" hidden="1"/>
    <cellStyle name="Hipervínculo" xfId="2323" builtinId="8" hidden="1"/>
    <cellStyle name="Hipervínculo" xfId="2325" builtinId="8" hidden="1"/>
    <cellStyle name="Hipervínculo" xfId="2327" builtinId="8" hidden="1"/>
    <cellStyle name="Hipervínculo" xfId="2329" builtinId="8" hidden="1"/>
    <cellStyle name="Hipervínculo" xfId="2331" builtinId="8" hidden="1"/>
    <cellStyle name="Hipervínculo" xfId="2333" builtinId="8" hidden="1"/>
    <cellStyle name="Hipervínculo" xfId="2335" builtinId="8" hidden="1"/>
    <cellStyle name="Hipervínculo" xfId="2337" builtinId="8" hidden="1"/>
    <cellStyle name="Hipervínculo" xfId="2339" builtinId="8" hidden="1"/>
    <cellStyle name="Hipervínculo" xfId="2341" builtinId="8" hidden="1"/>
    <cellStyle name="Hipervínculo" xfId="2343" builtinId="8" hidden="1"/>
    <cellStyle name="Hipervínculo" xfId="2345" builtinId="8" hidden="1"/>
    <cellStyle name="Hipervínculo" xfId="2347" builtinId="8" hidden="1"/>
    <cellStyle name="Hipervínculo" xfId="2349" builtinId="8" hidden="1"/>
    <cellStyle name="Hipervínculo" xfId="2351" builtinId="8" hidden="1"/>
    <cellStyle name="Hipervínculo" xfId="2353" builtinId="8" hidden="1"/>
    <cellStyle name="Hipervínculo" xfId="2355" builtinId="8" hidden="1"/>
    <cellStyle name="Hipervínculo" xfId="2357" builtinId="8" hidden="1"/>
    <cellStyle name="Hipervínculo" xfId="2359" builtinId="8" hidden="1"/>
    <cellStyle name="Hipervínculo" xfId="2361" builtinId="8" hidden="1"/>
    <cellStyle name="Hipervínculo" xfId="2363" builtinId="8" hidden="1"/>
    <cellStyle name="Hipervínculo" xfId="2365" builtinId="8" hidden="1"/>
    <cellStyle name="Hipervínculo" xfId="2367" builtinId="8" hidden="1"/>
    <cellStyle name="Hipervínculo" xfId="2369" builtinId="8" hidden="1"/>
    <cellStyle name="Hipervínculo" xfId="2371" builtinId="8" hidden="1"/>
    <cellStyle name="Hipervínculo" xfId="2373" builtinId="8" hidden="1"/>
    <cellStyle name="Hipervínculo" xfId="2375" builtinId="8" hidden="1"/>
    <cellStyle name="Hipervínculo" xfId="2377" builtinId="8" hidden="1"/>
    <cellStyle name="Hipervínculo" xfId="2379" builtinId="8" hidden="1"/>
    <cellStyle name="Hipervínculo" xfId="2381" builtinId="8" hidden="1"/>
    <cellStyle name="Hipervínculo" xfId="2383" builtinId="8" hidden="1"/>
    <cellStyle name="Hipervínculo" xfId="2385" builtinId="8" hidden="1"/>
    <cellStyle name="Hipervínculo" xfId="2387" builtinId="8" hidden="1"/>
    <cellStyle name="Hipervínculo" xfId="2389" builtinId="8" hidden="1"/>
    <cellStyle name="Hipervínculo" xfId="2391" builtinId="8" hidden="1"/>
    <cellStyle name="Hipervínculo" xfId="2393" builtinId="8" hidden="1"/>
    <cellStyle name="Hipervínculo" xfId="2395" builtinId="8" hidden="1"/>
    <cellStyle name="Hipervínculo" xfId="2397" builtinId="8" hidden="1"/>
    <cellStyle name="Hipervínculo" xfId="2399" builtinId="8" hidden="1"/>
    <cellStyle name="Hipervínculo" xfId="2401" builtinId="8" hidden="1"/>
    <cellStyle name="Hipervínculo" xfId="2403" builtinId="8" hidden="1"/>
    <cellStyle name="Hipervínculo" xfId="2405" builtinId="8" hidden="1"/>
    <cellStyle name="Hipervínculo" xfId="2407" builtinId="8" hidden="1"/>
    <cellStyle name="Hipervínculo" xfId="2409" builtinId="8" hidden="1"/>
    <cellStyle name="Hipervínculo" xfId="2411" builtinId="8" hidden="1"/>
    <cellStyle name="Hipervínculo" xfId="2413" builtinId="8" hidden="1"/>
    <cellStyle name="Hipervínculo" xfId="2415" builtinId="8" hidden="1"/>
    <cellStyle name="Hipervínculo" xfId="2417" builtinId="8" hidden="1"/>
    <cellStyle name="Hipervínculo" xfId="2419" builtinId="8" hidden="1"/>
    <cellStyle name="Hipervínculo" xfId="2421" builtinId="8" hidden="1"/>
    <cellStyle name="Hipervínculo" xfId="2423" builtinId="8" hidden="1"/>
    <cellStyle name="Hipervínculo" xfId="2425" builtinId="8" hidden="1"/>
    <cellStyle name="Hipervínculo" xfId="2427" builtinId="8" hidden="1"/>
    <cellStyle name="Hipervínculo" xfId="2429" builtinId="8" hidden="1"/>
    <cellStyle name="Hipervínculo" xfId="2431" builtinId="8" hidden="1"/>
    <cellStyle name="Hipervínculo" xfId="2433" builtinId="8" hidden="1"/>
    <cellStyle name="Hipervínculo" xfId="2435" builtinId="8" hidden="1"/>
    <cellStyle name="Hipervínculo" xfId="2437" builtinId="8" hidden="1"/>
    <cellStyle name="Hipervínculo" xfId="2439" builtinId="8" hidden="1"/>
    <cellStyle name="Hipervínculo" xfId="2441" builtinId="8" hidden="1"/>
    <cellStyle name="Hipervínculo" xfId="2443" builtinId="8" hidden="1"/>
    <cellStyle name="Hipervínculo" xfId="2445" builtinId="8" hidden="1"/>
    <cellStyle name="Hipervínculo" xfId="2447" builtinId="8" hidden="1"/>
    <cellStyle name="Hipervínculo" xfId="2449" builtinId="8" hidden="1"/>
    <cellStyle name="Hipervínculo" xfId="2451" builtinId="8" hidden="1"/>
    <cellStyle name="Hipervínculo" xfId="2453" builtinId="8" hidden="1"/>
    <cellStyle name="Hipervínculo" xfId="2455" builtinId="8" hidden="1"/>
    <cellStyle name="Hipervínculo" xfId="2457" builtinId="8" hidden="1"/>
    <cellStyle name="Hipervínculo" xfId="2459" builtinId="8" hidden="1"/>
    <cellStyle name="Hipervínculo" xfId="2461" builtinId="8" hidden="1"/>
    <cellStyle name="Hipervínculo" xfId="2463" builtinId="8" hidden="1"/>
    <cellStyle name="Hipervínculo" xfId="2465" builtinId="8" hidden="1"/>
    <cellStyle name="Hipervínculo" xfId="2467" builtinId="8" hidden="1"/>
    <cellStyle name="Hipervínculo" xfId="2469" builtinId="8" hidden="1"/>
    <cellStyle name="Hipervínculo" xfId="2471" builtinId="8" hidden="1"/>
    <cellStyle name="Hipervínculo" xfId="2473" builtinId="8" hidden="1"/>
    <cellStyle name="Hipervínculo" xfId="2475" builtinId="8" hidden="1"/>
    <cellStyle name="Hipervínculo" xfId="2477" builtinId="8" hidden="1"/>
    <cellStyle name="Hipervínculo" xfId="2479" builtinId="8" hidden="1"/>
    <cellStyle name="Hipervínculo" xfId="2481" builtinId="8" hidden="1"/>
    <cellStyle name="Hipervínculo" xfId="2483" builtinId="8" hidden="1"/>
    <cellStyle name="Hipervínculo" xfId="2485" builtinId="8" hidden="1"/>
    <cellStyle name="Hipervínculo" xfId="2487" builtinId="8" hidden="1"/>
    <cellStyle name="Hipervínculo" xfId="2489" builtinId="8" hidden="1"/>
    <cellStyle name="Hipervínculo" xfId="2491" builtinId="8" hidden="1"/>
    <cellStyle name="Hipervínculo" xfId="2493" builtinId="8" hidden="1"/>
    <cellStyle name="Hipervínculo" xfId="2495" builtinId="8" hidden="1"/>
    <cellStyle name="Hipervínculo" xfId="2497" builtinId="8" hidden="1"/>
    <cellStyle name="Hipervínculo" xfId="2499" builtinId="8" hidden="1"/>
    <cellStyle name="Hipervínculo" xfId="2501" builtinId="8" hidden="1"/>
    <cellStyle name="Hipervínculo" xfId="2503" builtinId="8" hidden="1"/>
    <cellStyle name="Hipervínculo" xfId="2505" builtinId="8" hidden="1"/>
    <cellStyle name="Hipervínculo" xfId="2507" builtinId="8" hidden="1"/>
    <cellStyle name="Hipervínculo" xfId="2509" builtinId="8" hidden="1"/>
    <cellStyle name="Hipervínculo" xfId="2511" builtinId="8" hidden="1"/>
    <cellStyle name="Hipervínculo" xfId="2513" builtinId="8" hidden="1"/>
    <cellStyle name="Hipervínculo" xfId="2515" builtinId="8" hidden="1"/>
    <cellStyle name="Hipervínculo" xfId="2517" builtinId="8" hidden="1"/>
    <cellStyle name="Hipervínculo" xfId="2519" builtinId="8" hidden="1"/>
    <cellStyle name="Hipervínculo" xfId="2521" builtinId="8" hidden="1"/>
    <cellStyle name="Hipervínculo" xfId="2523" builtinId="8" hidden="1"/>
    <cellStyle name="Hipervínculo" xfId="2525" builtinId="8" hidden="1"/>
    <cellStyle name="Hipervínculo" xfId="2527" builtinId="8" hidden="1"/>
    <cellStyle name="Hipervínculo" xfId="2529" builtinId="8" hidden="1"/>
    <cellStyle name="Hipervínculo" xfId="2531" builtinId="8" hidden="1"/>
    <cellStyle name="Hipervínculo" xfId="2533" builtinId="8" hidden="1"/>
    <cellStyle name="Hipervínculo" xfId="2535" builtinId="8" hidden="1"/>
    <cellStyle name="Hipervínculo" xfId="2537" builtinId="8" hidden="1"/>
    <cellStyle name="Hipervínculo" xfId="2539" builtinId="8" hidden="1"/>
    <cellStyle name="Hipervínculo" xfId="2541" builtinId="8" hidden="1"/>
    <cellStyle name="Hipervínculo" xfId="2543" builtinId="8" hidden="1"/>
    <cellStyle name="Hipervínculo" xfId="2545" builtinId="8" hidden="1"/>
    <cellStyle name="Hipervínculo" xfId="2547" builtinId="8" hidden="1"/>
    <cellStyle name="Hipervínculo" xfId="2549" builtinId="8" hidden="1"/>
    <cellStyle name="Hipervínculo" xfId="2551" builtinId="8" hidden="1"/>
    <cellStyle name="Hipervínculo" xfId="2553" builtinId="8" hidden="1"/>
    <cellStyle name="Hipervínculo" xfId="2555" builtinId="8" hidden="1"/>
    <cellStyle name="Hipervínculo" xfId="2557" builtinId="8" hidden="1"/>
    <cellStyle name="Hipervínculo" xfId="2559" builtinId="8" hidden="1"/>
    <cellStyle name="Hipervínculo" xfId="2561" builtinId="8" hidden="1"/>
    <cellStyle name="Hipervínculo" xfId="2563" builtinId="8" hidden="1"/>
    <cellStyle name="Hipervínculo" xfId="2565" builtinId="8" hidden="1"/>
    <cellStyle name="Hipervínculo" xfId="2567" builtinId="8" hidden="1"/>
    <cellStyle name="Hipervínculo" xfId="2569" builtinId="8" hidden="1"/>
    <cellStyle name="Hipervínculo" xfId="2571" builtinId="8" hidden="1"/>
    <cellStyle name="Hipervínculo" xfId="2573" builtinId="8" hidden="1"/>
    <cellStyle name="Hipervínculo" xfId="2575" builtinId="8" hidden="1"/>
    <cellStyle name="Hipervínculo" xfId="2577" builtinId="8" hidden="1"/>
    <cellStyle name="Hipervínculo" xfId="2579" builtinId="8" hidden="1"/>
    <cellStyle name="Hipervínculo" xfId="2581" builtinId="8" hidden="1"/>
    <cellStyle name="Hipervínculo" xfId="2583" builtinId="8" hidden="1"/>
    <cellStyle name="Hipervínculo" xfId="2585" builtinId="8" hidden="1"/>
    <cellStyle name="Hipervínculo" xfId="2587" builtinId="8" hidden="1"/>
    <cellStyle name="Hipervínculo" xfId="2589" builtinId="8" hidden="1"/>
    <cellStyle name="Hipervínculo" xfId="2591" builtinId="8" hidden="1"/>
    <cellStyle name="Hipervínculo" xfId="2593" builtinId="8" hidden="1"/>
    <cellStyle name="Hipervínculo" xfId="2595" builtinId="8" hidden="1"/>
    <cellStyle name="Hipervínculo" xfId="2597" builtinId="8" hidden="1"/>
    <cellStyle name="Hipervínculo" xfId="2599" builtinId="8" hidden="1"/>
    <cellStyle name="Hipervínculo" xfId="2601" builtinId="8" hidden="1"/>
    <cellStyle name="Hipervínculo" xfId="2603" builtinId="8" hidden="1"/>
    <cellStyle name="Hipervínculo" xfId="2605" builtinId="8" hidden="1"/>
    <cellStyle name="Hipervínculo" xfId="2607" builtinId="8" hidden="1"/>
    <cellStyle name="Hipervínculo" xfId="2609" builtinId="8" hidden="1"/>
    <cellStyle name="Hipervínculo" xfId="2611" builtinId="8" hidden="1"/>
    <cellStyle name="Hipervínculo" xfId="2613" builtinId="8" hidden="1"/>
    <cellStyle name="Hipervínculo" xfId="2615" builtinId="8" hidden="1"/>
    <cellStyle name="Hipervínculo" xfId="2617" builtinId="8" hidden="1"/>
    <cellStyle name="Hipervínculo" xfId="2619" builtinId="8" hidden="1"/>
    <cellStyle name="Hipervínculo" xfId="2621" builtinId="8" hidden="1"/>
    <cellStyle name="Hipervínculo" xfId="2623" builtinId="8" hidden="1"/>
    <cellStyle name="Hipervínculo" xfId="2625" builtinId="8" hidden="1"/>
    <cellStyle name="Hipervínculo" xfId="2627" builtinId="8" hidden="1"/>
    <cellStyle name="Hipervínculo" xfId="2629" builtinId="8" hidden="1"/>
    <cellStyle name="Hipervínculo" xfId="2631" builtinId="8" hidden="1"/>
    <cellStyle name="Hipervínculo" xfId="2633" builtinId="8" hidden="1"/>
    <cellStyle name="Hipervínculo" xfId="2635" builtinId="8" hidden="1"/>
    <cellStyle name="Hipervínculo" xfId="2637" builtinId="8" hidden="1"/>
    <cellStyle name="Hipervínculo" xfId="2639" builtinId="8" hidden="1"/>
    <cellStyle name="Hipervínculo" xfId="2641" builtinId="8" hidden="1"/>
    <cellStyle name="Hipervínculo" xfId="2643" builtinId="8" hidden="1"/>
    <cellStyle name="Hipervínculo" xfId="2645" builtinId="8" hidden="1"/>
    <cellStyle name="Hipervínculo" xfId="2647" builtinId="8" hidden="1"/>
    <cellStyle name="Hipervínculo" xfId="2649" builtinId="8" hidden="1"/>
    <cellStyle name="Hipervínculo" xfId="2651" builtinId="8" hidden="1"/>
    <cellStyle name="Hipervínculo" xfId="2653" builtinId="8" hidden="1"/>
    <cellStyle name="Hipervínculo" xfId="2655" builtinId="8" hidden="1"/>
    <cellStyle name="Hipervínculo" xfId="2657" builtinId="8" hidden="1"/>
    <cellStyle name="Hipervínculo" xfId="2659" builtinId="8" hidden="1"/>
    <cellStyle name="Hipervínculo" xfId="2661" builtinId="8" hidden="1"/>
    <cellStyle name="Hipervínculo" xfId="2663" builtinId="8" hidden="1"/>
    <cellStyle name="Hipervínculo" xfId="2665" builtinId="8" hidden="1"/>
    <cellStyle name="Hipervínculo" xfId="2667" builtinId="8" hidden="1"/>
    <cellStyle name="Hipervínculo" xfId="2669" builtinId="8" hidden="1"/>
    <cellStyle name="Hipervínculo" xfId="2671" builtinId="8" hidden="1"/>
    <cellStyle name="Hipervínculo" xfId="2673" builtinId="8" hidden="1"/>
    <cellStyle name="Hipervínculo" xfId="2675" builtinId="8" hidden="1"/>
    <cellStyle name="Hipervínculo" xfId="2677" builtinId="8" hidden="1"/>
    <cellStyle name="Hipervínculo" xfId="2679" builtinId="8" hidden="1"/>
    <cellStyle name="Hipervínculo" xfId="2681" builtinId="8" hidden="1"/>
    <cellStyle name="Hipervínculo" xfId="2683" builtinId="8" hidden="1"/>
    <cellStyle name="Hipervínculo" xfId="2685" builtinId="8" hidden="1"/>
    <cellStyle name="Hipervínculo" xfId="2687" builtinId="8" hidden="1"/>
    <cellStyle name="Hipervínculo" xfId="2689" builtinId="8" hidden="1"/>
    <cellStyle name="Hipervínculo" xfId="2691" builtinId="8" hidden="1"/>
    <cellStyle name="Hipervínculo" xfId="2693" builtinId="8" hidden="1"/>
    <cellStyle name="Hipervínculo" xfId="2695" builtinId="8" hidden="1"/>
    <cellStyle name="Hipervínculo" xfId="2697" builtinId="8" hidden="1"/>
    <cellStyle name="Hipervínculo" xfId="2699" builtinId="8" hidden="1"/>
    <cellStyle name="Hipervínculo" xfId="2701" builtinId="8" hidden="1"/>
    <cellStyle name="Hipervínculo" xfId="2703" builtinId="8" hidden="1"/>
    <cellStyle name="Hipervínculo" xfId="2705" builtinId="8" hidden="1"/>
    <cellStyle name="Hipervínculo" xfId="2707" builtinId="8" hidden="1"/>
    <cellStyle name="Hipervínculo" xfId="2709" builtinId="8" hidden="1"/>
    <cellStyle name="Hipervínculo" xfId="2711" builtinId="8" hidden="1"/>
    <cellStyle name="Hipervínculo" xfId="2713" builtinId="8" hidden="1"/>
    <cellStyle name="Hipervínculo" xfId="2715" builtinId="8" hidden="1"/>
    <cellStyle name="Hipervínculo" xfId="2717" builtinId="8" hidden="1"/>
    <cellStyle name="Hipervínculo" xfId="2719" builtinId="8" hidden="1"/>
    <cellStyle name="Hipervínculo" xfId="2721" builtinId="8" hidden="1"/>
    <cellStyle name="Hipervínculo" xfId="2723" builtinId="8" hidden="1"/>
    <cellStyle name="Hipervínculo" xfId="2725" builtinId="8" hidden="1"/>
    <cellStyle name="Hipervínculo" xfId="2727" builtinId="8" hidden="1"/>
    <cellStyle name="Hipervínculo" xfId="2729" builtinId="8" hidden="1"/>
    <cellStyle name="Hipervínculo" xfId="2731" builtinId="8" hidden="1"/>
    <cellStyle name="Hipervínculo" xfId="2733" builtinId="8" hidden="1"/>
    <cellStyle name="Hipervínculo" xfId="2735" builtinId="8" hidden="1"/>
    <cellStyle name="Hipervínculo" xfId="2737" builtinId="8" hidden="1"/>
    <cellStyle name="Hipervínculo" xfId="2739" builtinId="8" hidden="1"/>
    <cellStyle name="Hipervínculo" xfId="2741" builtinId="8" hidden="1"/>
    <cellStyle name="Hipervínculo" xfId="2743" builtinId="8" hidden="1"/>
    <cellStyle name="Hipervínculo" xfId="2745" builtinId="8" hidden="1"/>
    <cellStyle name="Hipervínculo" xfId="2747" builtinId="8" hidden="1"/>
    <cellStyle name="Hipervínculo" xfId="2749" builtinId="8" hidden="1"/>
    <cellStyle name="Hipervínculo" xfId="2751" builtinId="8" hidden="1"/>
    <cellStyle name="Hipervínculo" xfId="2753" builtinId="8" hidden="1"/>
    <cellStyle name="Hipervínculo" xfId="2755" builtinId="8" hidden="1"/>
    <cellStyle name="Hipervínculo" xfId="2757" builtinId="8" hidden="1"/>
    <cellStyle name="Hipervínculo" xfId="2759" builtinId="8" hidden="1"/>
    <cellStyle name="Hipervínculo" xfId="2761" builtinId="8" hidden="1"/>
    <cellStyle name="Hipervínculo" xfId="2763" builtinId="8" hidden="1"/>
    <cellStyle name="Hipervínculo" xfId="2765" builtinId="8" hidden="1"/>
    <cellStyle name="Hipervínculo" xfId="2767" builtinId="8" hidden="1"/>
    <cellStyle name="Hipervínculo" xfId="2769" builtinId="8" hidden="1"/>
    <cellStyle name="Hipervínculo" xfId="2771" builtinId="8" hidden="1"/>
    <cellStyle name="Hipervínculo" xfId="2773" builtinId="8" hidden="1"/>
    <cellStyle name="Hipervínculo" xfId="2775" builtinId="8" hidden="1"/>
    <cellStyle name="Hipervínculo" xfId="2777" builtinId="8" hidden="1"/>
    <cellStyle name="Hipervínculo" xfId="2779" builtinId="8" hidden="1"/>
    <cellStyle name="Hipervínculo" xfId="2781" builtinId="8" hidden="1"/>
    <cellStyle name="Hipervínculo" xfId="2783" builtinId="8" hidden="1"/>
    <cellStyle name="Hipervínculo" xfId="2785" builtinId="8" hidden="1"/>
    <cellStyle name="Hipervínculo" xfId="2787" builtinId="8" hidden="1"/>
    <cellStyle name="Hipervínculo" xfId="2789" builtinId="8" hidden="1"/>
    <cellStyle name="Hipervínculo" xfId="2791" builtinId="8" hidden="1"/>
    <cellStyle name="Hipervínculo" xfId="2793" builtinId="8" hidden="1"/>
    <cellStyle name="Hipervínculo" xfId="2795" builtinId="8" hidden="1"/>
    <cellStyle name="Hipervínculo" xfId="2797" builtinId="8" hidden="1"/>
    <cellStyle name="Hipervínculo" xfId="2799" builtinId="8" hidden="1"/>
    <cellStyle name="Hipervínculo" xfId="2801" builtinId="8" hidden="1"/>
    <cellStyle name="Hipervínculo" xfId="2803" builtinId="8" hidden="1"/>
    <cellStyle name="Hipervínculo" xfId="2805" builtinId="8" hidden="1"/>
    <cellStyle name="Hipervínculo" xfId="2807" builtinId="8" hidden="1"/>
    <cellStyle name="Hipervínculo" xfId="2809" builtinId="8" hidden="1"/>
    <cellStyle name="Hipervínculo" xfId="2811" builtinId="8" hidden="1"/>
    <cellStyle name="Hipervínculo" xfId="2813" builtinId="8" hidden="1"/>
    <cellStyle name="Hipervínculo" xfId="2815" builtinId="8" hidden="1"/>
    <cellStyle name="Hipervínculo" xfId="2817" builtinId="8" hidden="1"/>
    <cellStyle name="Hipervínculo" xfId="2819" builtinId="8" hidden="1"/>
    <cellStyle name="Hipervínculo" xfId="2821" builtinId="8" hidden="1"/>
    <cellStyle name="Hipervínculo" xfId="2823" builtinId="8" hidden="1"/>
    <cellStyle name="Hipervínculo" xfId="2825" builtinId="8" hidden="1"/>
    <cellStyle name="Hipervínculo" xfId="2827" builtinId="8" hidden="1"/>
    <cellStyle name="Hipervínculo" xfId="2829" builtinId="8" hidden="1"/>
    <cellStyle name="Hipervínculo" xfId="2831" builtinId="8" hidden="1"/>
    <cellStyle name="Hipervínculo" xfId="2833" builtinId="8" hidden="1"/>
    <cellStyle name="Hipervínculo" xfId="2835" builtinId="8" hidden="1"/>
    <cellStyle name="Hipervínculo" xfId="2837" builtinId="8" hidden="1"/>
    <cellStyle name="Hipervínculo" xfId="2839" builtinId="8" hidden="1"/>
    <cellStyle name="Hipervínculo" xfId="2841" builtinId="8" hidden="1"/>
    <cellStyle name="Hipervínculo" xfId="2843" builtinId="8" hidden="1"/>
    <cellStyle name="Hipervínculo" xfId="2845" builtinId="8" hidden="1"/>
    <cellStyle name="Hipervínculo" xfId="2847" builtinId="8" hidden="1"/>
    <cellStyle name="Hipervínculo" xfId="2849" builtinId="8" hidden="1"/>
    <cellStyle name="Hipervínculo" xfId="2851" builtinId="8" hidden="1"/>
    <cellStyle name="Hipervínculo" xfId="2853" builtinId="8" hidden="1"/>
    <cellStyle name="Hipervínculo" xfId="2855" builtinId="8" hidden="1"/>
    <cellStyle name="Hipervínculo" xfId="2857" builtinId="8" hidden="1"/>
    <cellStyle name="Hipervínculo" xfId="2859" builtinId="8" hidden="1"/>
    <cellStyle name="Hipervínculo" xfId="2861" builtinId="8" hidden="1"/>
    <cellStyle name="Hipervínculo" xfId="2863" builtinId="8" hidden="1"/>
    <cellStyle name="Hipervínculo" xfId="2865" builtinId="8" hidden="1"/>
    <cellStyle name="Hipervínculo" xfId="2867" builtinId="8" hidden="1"/>
    <cellStyle name="Hipervínculo" xfId="2869" builtinId="8" hidden="1"/>
    <cellStyle name="Hipervínculo" xfId="2871" builtinId="8" hidden="1"/>
    <cellStyle name="Hipervínculo" xfId="2873" builtinId="8" hidden="1"/>
    <cellStyle name="Hipervínculo" xfId="2875" builtinId="8" hidden="1"/>
    <cellStyle name="Hipervínculo" xfId="2877" builtinId="8" hidden="1"/>
    <cellStyle name="Hipervínculo" xfId="2879" builtinId="8" hidden="1"/>
    <cellStyle name="Hipervínculo" xfId="2881" builtinId="8" hidden="1"/>
    <cellStyle name="Hipervínculo" xfId="2883" builtinId="8" hidden="1"/>
    <cellStyle name="Hipervínculo" xfId="2885" builtinId="8" hidden="1"/>
    <cellStyle name="Hipervínculo" xfId="2887" builtinId="8" hidden="1"/>
    <cellStyle name="Hipervínculo" xfId="2889" builtinId="8" hidden="1"/>
    <cellStyle name="Hipervínculo" xfId="2891" builtinId="8" hidden="1"/>
    <cellStyle name="Hipervínculo" xfId="2893" builtinId="8" hidden="1"/>
    <cellStyle name="Hipervínculo" xfId="2895" builtinId="8" hidden="1"/>
    <cellStyle name="Hipervínculo" xfId="2897" builtinId="8" hidden="1"/>
    <cellStyle name="Hipervínculo" xfId="2899" builtinId="8" hidden="1"/>
    <cellStyle name="Hipervínculo" xfId="2901" builtinId="8" hidden="1"/>
    <cellStyle name="Hipervínculo" xfId="2903" builtinId="8" hidden="1"/>
    <cellStyle name="Hipervínculo" xfId="2905" builtinId="8" hidden="1"/>
    <cellStyle name="Hipervínculo" xfId="2907" builtinId="8" hidden="1"/>
    <cellStyle name="Hipervínculo" xfId="2909" builtinId="8" hidden="1"/>
    <cellStyle name="Hipervínculo" xfId="2911" builtinId="8" hidden="1"/>
    <cellStyle name="Hipervínculo" xfId="2913" builtinId="8" hidden="1"/>
    <cellStyle name="Hipervínculo" xfId="2915" builtinId="8" hidden="1"/>
    <cellStyle name="Hipervínculo" xfId="2917" builtinId="8" hidden="1"/>
    <cellStyle name="Hipervínculo" xfId="2919" builtinId="8" hidden="1"/>
    <cellStyle name="Hipervínculo" xfId="2921" builtinId="8" hidden="1"/>
    <cellStyle name="Hipervínculo" xfId="2923" builtinId="8" hidden="1"/>
    <cellStyle name="Hipervínculo" xfId="2925" builtinId="8" hidden="1"/>
    <cellStyle name="Hipervínculo" xfId="2927" builtinId="8" hidden="1"/>
    <cellStyle name="Hipervínculo" xfId="2929" builtinId="8" hidden="1"/>
    <cellStyle name="Hipervínculo" xfId="2931" builtinId="8" hidden="1"/>
    <cellStyle name="Hipervínculo" xfId="2933" builtinId="8" hidden="1"/>
    <cellStyle name="Hipervínculo" xfId="2935" builtinId="8" hidden="1"/>
    <cellStyle name="Hipervínculo" xfId="2937" builtinId="8" hidden="1"/>
    <cellStyle name="Hipervínculo" xfId="2939" builtinId="8" hidden="1"/>
    <cellStyle name="Hipervínculo" xfId="2941" builtinId="8" hidden="1"/>
    <cellStyle name="Hipervínculo" xfId="2943" builtinId="8" hidden="1"/>
    <cellStyle name="Hipervínculo" xfId="2945" builtinId="8" hidden="1"/>
    <cellStyle name="Hipervínculo" xfId="2947" builtinId="8" hidden="1"/>
    <cellStyle name="Hipervínculo" xfId="2949" builtinId="8" hidden="1"/>
    <cellStyle name="Hipervínculo" xfId="2951" builtinId="8" hidden="1"/>
    <cellStyle name="Hipervínculo" xfId="2953" builtinId="8" hidden="1"/>
    <cellStyle name="Hipervínculo" xfId="2955" builtinId="8" hidden="1"/>
    <cellStyle name="Hipervínculo" xfId="2957" builtinId="8" hidden="1"/>
    <cellStyle name="Hipervínculo" xfId="2959" builtinId="8" hidden="1"/>
    <cellStyle name="Hipervínculo" xfId="2961" builtinId="8" hidden="1"/>
    <cellStyle name="Hipervínculo" xfId="2963" builtinId="8" hidden="1"/>
    <cellStyle name="Hipervínculo" xfId="2965" builtinId="8" hidden="1"/>
    <cellStyle name="Hipervínculo" xfId="2967" builtinId="8" hidden="1"/>
    <cellStyle name="Hipervínculo" xfId="2969" builtinId="8" hidden="1"/>
    <cellStyle name="Hipervínculo" xfId="2971" builtinId="8" hidden="1"/>
    <cellStyle name="Hipervínculo" xfId="2973" builtinId="8" hidden="1"/>
    <cellStyle name="Hipervínculo" xfId="2975" builtinId="8" hidden="1"/>
    <cellStyle name="Hipervínculo" xfId="2977" builtinId="8" hidden="1"/>
    <cellStyle name="Hipervínculo" xfId="2979" builtinId="8" hidden="1"/>
    <cellStyle name="Hipervínculo" xfId="2981" builtinId="8" hidden="1"/>
    <cellStyle name="Hipervínculo" xfId="2983" builtinId="8" hidden="1"/>
    <cellStyle name="Hipervínculo" xfId="2985" builtinId="8" hidden="1"/>
    <cellStyle name="Hipervínculo" xfId="2987" builtinId="8" hidden="1"/>
    <cellStyle name="Hipervínculo" xfId="2989" builtinId="8" hidden="1"/>
    <cellStyle name="Hipervínculo" xfId="2991" builtinId="8" hidden="1"/>
    <cellStyle name="Hipervínculo" xfId="2993" builtinId="8" hidden="1"/>
    <cellStyle name="Hipervínculo" xfId="2995" builtinId="8" hidden="1"/>
    <cellStyle name="Hipervínculo" xfId="2997" builtinId="8" hidden="1"/>
    <cellStyle name="Hipervínculo" xfId="2999" builtinId="8" hidden="1"/>
    <cellStyle name="Hipervínculo" xfId="3001" builtinId="8" hidden="1"/>
    <cellStyle name="Hipervínculo" xfId="3003" builtinId="8" hidden="1"/>
    <cellStyle name="Hipervínculo" xfId="3005" builtinId="8" hidden="1"/>
    <cellStyle name="Hipervínculo" xfId="3007" builtinId="8" hidden="1"/>
    <cellStyle name="Hipervínculo" xfId="3009" builtinId="8" hidden="1"/>
    <cellStyle name="Hipervínculo" xfId="3011" builtinId="8" hidden="1"/>
    <cellStyle name="Hipervínculo" xfId="3013" builtinId="8" hidden="1"/>
    <cellStyle name="Hipervínculo" xfId="3015" builtinId="8" hidden="1"/>
    <cellStyle name="Hipervínculo" xfId="3017" builtinId="8" hidden="1"/>
    <cellStyle name="Hipervínculo" xfId="3019" builtinId="8" hidden="1"/>
    <cellStyle name="Hipervínculo" xfId="3021" builtinId="8" hidden="1"/>
    <cellStyle name="Hipervínculo" xfId="3023" builtinId="8" hidden="1"/>
    <cellStyle name="Hipervínculo" xfId="3025" builtinId="8" hidden="1"/>
    <cellStyle name="Hipervínculo" xfId="3027" builtinId="8" hidden="1"/>
    <cellStyle name="Hipervínculo" xfId="3029" builtinId="8" hidden="1"/>
    <cellStyle name="Hipervínculo" xfId="3031" builtinId="8" hidden="1"/>
    <cellStyle name="Hipervínculo" xfId="3033" builtinId="8" hidden="1"/>
    <cellStyle name="Hipervínculo" xfId="3035" builtinId="8" hidden="1"/>
    <cellStyle name="Hipervínculo" xfId="3037" builtinId="8" hidden="1"/>
    <cellStyle name="Hipervínculo" xfId="3039" builtinId="8" hidden="1"/>
    <cellStyle name="Hipervínculo" xfId="3041" builtinId="8" hidden="1"/>
    <cellStyle name="Hipervínculo" xfId="3043" builtinId="8" hidden="1"/>
    <cellStyle name="Hipervínculo" xfId="3045" builtinId="8" hidden="1"/>
    <cellStyle name="Hipervínculo" xfId="3047" builtinId="8" hidden="1"/>
    <cellStyle name="Hipervínculo" xfId="3049" builtinId="8" hidden="1"/>
    <cellStyle name="Hipervínculo" xfId="3051" builtinId="8" hidden="1"/>
    <cellStyle name="Hipervínculo" xfId="3053" builtinId="8" hidden="1"/>
    <cellStyle name="Hipervínculo" xfId="3055" builtinId="8" hidden="1"/>
    <cellStyle name="Hipervínculo" xfId="3057" builtinId="8" hidden="1"/>
    <cellStyle name="Hipervínculo" xfId="3059" builtinId="8" hidden="1"/>
    <cellStyle name="Hipervínculo" xfId="3061" builtinId="8" hidden="1"/>
    <cellStyle name="Hipervínculo" xfId="3063" builtinId="8" hidden="1"/>
    <cellStyle name="Hipervínculo" xfId="3065" builtinId="8" hidden="1"/>
    <cellStyle name="Hipervínculo" xfId="3067" builtinId="8" hidden="1"/>
    <cellStyle name="Hipervínculo" xfId="3069" builtinId="8" hidden="1"/>
    <cellStyle name="Hipervínculo" xfId="3071" builtinId="8" hidden="1"/>
    <cellStyle name="Hipervínculo" xfId="3073" builtinId="8" hidden="1"/>
    <cellStyle name="Hipervínculo" xfId="3075" builtinId="8" hidden="1"/>
    <cellStyle name="Hipervínculo" xfId="3077" builtinId="8" hidden="1"/>
    <cellStyle name="Hipervínculo" xfId="3079" builtinId="8" hidden="1"/>
    <cellStyle name="Hipervínculo" xfId="3081" builtinId="8" hidden="1"/>
    <cellStyle name="Hipervínculo" xfId="3083" builtinId="8" hidden="1"/>
    <cellStyle name="Hipervínculo" xfId="3085" builtinId="8" hidden="1"/>
    <cellStyle name="Hipervínculo" xfId="3087" builtinId="8" hidden="1"/>
    <cellStyle name="Hipervínculo" xfId="3089" builtinId="8" hidden="1"/>
    <cellStyle name="Hipervínculo" xfId="3091" builtinId="8" hidden="1"/>
    <cellStyle name="Hipervínculo" xfId="3093" builtinId="8" hidden="1"/>
    <cellStyle name="Hipervínculo" xfId="3095" builtinId="8" hidden="1"/>
    <cellStyle name="Hipervínculo" xfId="3097" builtinId="8" hidden="1"/>
    <cellStyle name="Hipervínculo" xfId="3099" builtinId="8" hidden="1"/>
    <cellStyle name="Hipervínculo" xfId="3101" builtinId="8" hidden="1"/>
    <cellStyle name="Hipervínculo" xfId="3103" builtinId="8" hidden="1"/>
    <cellStyle name="Hipervínculo" xfId="3105" builtinId="8" hidden="1"/>
    <cellStyle name="Hipervínculo" xfId="3107" builtinId="8" hidden="1"/>
    <cellStyle name="Hipervínculo" xfId="3109" builtinId="8" hidden="1"/>
    <cellStyle name="Hipervínculo" xfId="3111" builtinId="8" hidden="1"/>
    <cellStyle name="Hipervínculo" xfId="3113" builtinId="8" hidden="1"/>
    <cellStyle name="Hipervínculo" xfId="3115" builtinId="8" hidden="1"/>
    <cellStyle name="Hipervínculo" xfId="3117" builtinId="8" hidden="1"/>
    <cellStyle name="Hipervínculo" xfId="3119" builtinId="8" hidden="1"/>
    <cellStyle name="Hipervínculo" xfId="3121" builtinId="8" hidden="1"/>
    <cellStyle name="Hipervínculo" xfId="3123" builtinId="8" hidden="1"/>
    <cellStyle name="Hipervínculo" xfId="3125" builtinId="8" hidden="1"/>
    <cellStyle name="Hipervínculo" xfId="3127" builtinId="8" hidden="1"/>
    <cellStyle name="Hipervínculo" xfId="3129" builtinId="8" hidden="1"/>
    <cellStyle name="Hipervínculo" xfId="3131" builtinId="8" hidden="1"/>
    <cellStyle name="Hipervínculo" xfId="3133" builtinId="8" hidden="1"/>
    <cellStyle name="Hipervínculo" xfId="3135" builtinId="8" hidden="1"/>
    <cellStyle name="Hipervínculo" xfId="3137" builtinId="8" hidden="1"/>
    <cellStyle name="Hipervínculo" xfId="3139" builtinId="8" hidden="1"/>
    <cellStyle name="Hipervínculo" xfId="3141" builtinId="8" hidden="1"/>
    <cellStyle name="Hipervínculo" xfId="3143" builtinId="8" hidden="1"/>
    <cellStyle name="Hipervínculo" xfId="3145" builtinId="8" hidden="1"/>
    <cellStyle name="Hipervínculo" xfId="3147" builtinId="8" hidden="1"/>
    <cellStyle name="Hipervínculo" xfId="3149" builtinId="8" hidden="1"/>
    <cellStyle name="Hipervínculo" xfId="3151" builtinId="8" hidden="1"/>
    <cellStyle name="Hipervínculo" xfId="3153" builtinId="8" hidden="1"/>
    <cellStyle name="Hipervínculo" xfId="3155" builtinId="8" hidden="1"/>
    <cellStyle name="Hipervínculo" xfId="3157" builtinId="8" hidden="1"/>
    <cellStyle name="Hipervínculo" xfId="3159" builtinId="8" hidden="1"/>
    <cellStyle name="Hipervínculo" xfId="3161" builtinId="8" hidden="1"/>
    <cellStyle name="Hipervínculo" xfId="3163" builtinId="8" hidden="1"/>
    <cellStyle name="Hipervínculo" xfId="3165" builtinId="8" hidden="1"/>
    <cellStyle name="Hipervínculo" xfId="3167" builtinId="8" hidden="1"/>
    <cellStyle name="Hipervínculo" xfId="3169" builtinId="8" hidden="1"/>
    <cellStyle name="Hipervínculo" xfId="3171" builtinId="8" hidden="1"/>
    <cellStyle name="Hipervínculo" xfId="3173" builtinId="8" hidden="1"/>
    <cellStyle name="Hipervínculo" xfId="3175" builtinId="8" hidden="1"/>
    <cellStyle name="Hipervínculo" xfId="3177" builtinId="8" hidden="1"/>
    <cellStyle name="Hipervínculo" xfId="3179" builtinId="8" hidden="1"/>
    <cellStyle name="Hipervínculo" xfId="3181" builtinId="8" hidden="1"/>
    <cellStyle name="Hipervínculo" xfId="3183" builtinId="8" hidden="1"/>
    <cellStyle name="Hipervínculo" xfId="3185" builtinId="8" hidden="1"/>
    <cellStyle name="Hipervínculo" xfId="3187" builtinId="8" hidden="1"/>
    <cellStyle name="Hipervínculo" xfId="3189" builtinId="8" hidden="1"/>
    <cellStyle name="Hipervínculo" xfId="3191" builtinId="8" hidden="1"/>
    <cellStyle name="Hipervínculo" xfId="3193" builtinId="8" hidden="1"/>
    <cellStyle name="Hipervínculo" xfId="3195" builtinId="8" hidden="1"/>
    <cellStyle name="Hipervínculo" xfId="3197" builtinId="8" hidden="1"/>
    <cellStyle name="Hipervínculo" xfId="3199" builtinId="8" hidden="1"/>
    <cellStyle name="Hipervínculo" xfId="3201" builtinId="8" hidden="1"/>
    <cellStyle name="Hipervínculo" xfId="3203" builtinId="8" hidden="1"/>
    <cellStyle name="Hipervínculo" xfId="3205" builtinId="8" hidden="1"/>
    <cellStyle name="Hipervínculo" xfId="3207" builtinId="8" hidden="1"/>
    <cellStyle name="Hipervínculo" xfId="3209" builtinId="8" hidden="1"/>
    <cellStyle name="Hipervínculo" xfId="3211" builtinId="8" hidden="1"/>
    <cellStyle name="Hipervínculo" xfId="3213" builtinId="8" hidden="1"/>
    <cellStyle name="Hipervínculo" xfId="3215" builtinId="8" hidden="1"/>
    <cellStyle name="Hipervínculo" xfId="3217" builtinId="8" hidden="1"/>
    <cellStyle name="Hipervínculo" xfId="3219" builtinId="8" hidden="1"/>
    <cellStyle name="Hipervínculo" xfId="3221" builtinId="8" hidden="1"/>
    <cellStyle name="Hipervínculo" xfId="3223" builtinId="8" hidden="1"/>
    <cellStyle name="Hipervínculo" xfId="3225" builtinId="8" hidden="1"/>
    <cellStyle name="Hipervínculo" xfId="3227" builtinId="8" hidden="1"/>
    <cellStyle name="Hipervínculo" xfId="3229" builtinId="8" hidden="1"/>
    <cellStyle name="Hipervínculo" xfId="3231" builtinId="8" hidden="1"/>
    <cellStyle name="Hipervínculo" xfId="3233" builtinId="8" hidden="1"/>
    <cellStyle name="Hipervínculo" xfId="3235" builtinId="8" hidden="1"/>
    <cellStyle name="Hipervínculo" xfId="3237" builtinId="8" hidden="1"/>
    <cellStyle name="Hipervínculo" xfId="3239" builtinId="8" hidden="1"/>
    <cellStyle name="Hipervínculo" xfId="3241" builtinId="8" hidden="1"/>
    <cellStyle name="Hipervínculo" xfId="3243" builtinId="8" hidden="1"/>
    <cellStyle name="Hipervínculo" xfId="3245" builtinId="8" hidden="1"/>
    <cellStyle name="Hipervínculo" xfId="3247" builtinId="8" hidden="1"/>
    <cellStyle name="Hipervínculo" xfId="3249" builtinId="8" hidden="1"/>
    <cellStyle name="Hipervínculo" xfId="3251" builtinId="8" hidden="1"/>
    <cellStyle name="Hipervínculo" xfId="3253" builtinId="8" hidden="1"/>
    <cellStyle name="Hipervínculo" xfId="3255" builtinId="8" hidden="1"/>
    <cellStyle name="Hipervínculo" xfId="3257" builtinId="8" hidden="1"/>
    <cellStyle name="Hipervínculo" xfId="3259" builtinId="8" hidden="1"/>
    <cellStyle name="Hipervínculo" xfId="3261" builtinId="8" hidden="1"/>
    <cellStyle name="Hipervínculo" xfId="3263" builtinId="8" hidden="1"/>
    <cellStyle name="Hipervínculo" xfId="3265" builtinId="8" hidden="1"/>
    <cellStyle name="Hipervínculo" xfId="3267" builtinId="8" hidden="1"/>
    <cellStyle name="Hipervínculo" xfId="3269" builtinId="8" hidden="1"/>
    <cellStyle name="Hipervínculo" xfId="3271" builtinId="8" hidden="1"/>
    <cellStyle name="Hipervínculo" xfId="3273" builtinId="8" hidden="1"/>
    <cellStyle name="Hipervínculo" xfId="3275" builtinId="8" hidden="1"/>
    <cellStyle name="Hipervínculo" xfId="3277" builtinId="8" hidden="1"/>
    <cellStyle name="Hipervínculo" xfId="3279" builtinId="8" hidden="1"/>
    <cellStyle name="Hipervínculo" xfId="3281" builtinId="8" hidden="1"/>
    <cellStyle name="Hipervínculo" xfId="3283" builtinId="8" hidden="1"/>
    <cellStyle name="Hipervínculo" xfId="3285" builtinId="8" hidden="1"/>
    <cellStyle name="Hipervínculo" xfId="3287" builtinId="8" hidden="1"/>
    <cellStyle name="Hipervínculo" xfId="3289" builtinId="8" hidden="1"/>
    <cellStyle name="Hipervínculo" xfId="3291" builtinId="8" hidden="1"/>
    <cellStyle name="Hipervínculo" xfId="3293" builtinId="8" hidden="1"/>
    <cellStyle name="Hipervínculo" xfId="3295" builtinId="8" hidden="1"/>
    <cellStyle name="Hipervínculo" xfId="3297" builtinId="8" hidden="1"/>
    <cellStyle name="Hipervínculo" xfId="3299" builtinId="8" hidden="1"/>
    <cellStyle name="Hipervínculo" xfId="3301" builtinId="8" hidden="1"/>
    <cellStyle name="Hipervínculo" xfId="3303" builtinId="8" hidden="1"/>
    <cellStyle name="Hipervínculo" xfId="3305" builtinId="8" hidden="1"/>
    <cellStyle name="Hipervínculo" xfId="3307" builtinId="8" hidden="1"/>
    <cellStyle name="Hipervínculo" xfId="3309" builtinId="8" hidden="1"/>
    <cellStyle name="Hipervínculo" xfId="3311" builtinId="8" hidden="1"/>
    <cellStyle name="Hipervínculo" xfId="3313" builtinId="8" hidden="1"/>
    <cellStyle name="Hipervínculo" xfId="3315" builtinId="8" hidden="1"/>
    <cellStyle name="Hipervínculo" xfId="3317" builtinId="8" hidden="1"/>
    <cellStyle name="Hipervínculo" xfId="3319" builtinId="8" hidden="1"/>
    <cellStyle name="Hipervínculo" xfId="3321" builtinId="8" hidden="1"/>
    <cellStyle name="Hipervínculo" xfId="3323" builtinId="8" hidden="1"/>
    <cellStyle name="Hipervínculo" xfId="3325" builtinId="8" hidden="1"/>
    <cellStyle name="Hipervínculo" xfId="3327" builtinId="8" hidden="1"/>
    <cellStyle name="Hipervínculo" xfId="3329" builtinId="8" hidden="1"/>
    <cellStyle name="Hipervínculo" xfId="3331" builtinId="8" hidden="1"/>
    <cellStyle name="Hipervínculo" xfId="3333" builtinId="8" hidden="1"/>
    <cellStyle name="Hipervínculo" xfId="3335" builtinId="8" hidden="1"/>
    <cellStyle name="Hipervínculo" xfId="3337" builtinId="8" hidden="1"/>
    <cellStyle name="Hipervínculo" xfId="3339" builtinId="8" hidden="1"/>
    <cellStyle name="Hipervínculo" xfId="3341" builtinId="8" hidden="1"/>
    <cellStyle name="Hipervínculo" xfId="3343" builtinId="8" hidden="1"/>
    <cellStyle name="Hipervínculo" xfId="3345" builtinId="8" hidden="1"/>
    <cellStyle name="Hipervínculo" xfId="3347" builtinId="8" hidden="1"/>
    <cellStyle name="Hipervínculo" xfId="3349" builtinId="8" hidden="1"/>
    <cellStyle name="Hipervínculo" xfId="3351" builtinId="8" hidden="1"/>
    <cellStyle name="Hipervínculo" xfId="3353" builtinId="8" hidden="1"/>
    <cellStyle name="Hipervínculo" xfId="3355" builtinId="8" hidden="1"/>
    <cellStyle name="Hipervínculo" xfId="3357" builtinId="8" hidden="1"/>
    <cellStyle name="Hipervínculo" xfId="3359" builtinId="8" hidden="1"/>
    <cellStyle name="Hipervínculo" xfId="3361" builtinId="8" hidden="1"/>
    <cellStyle name="Hipervínculo" xfId="3363" builtinId="8" hidden="1"/>
    <cellStyle name="Hipervínculo" xfId="3365" builtinId="8" hidden="1"/>
    <cellStyle name="Hipervínculo" xfId="3367" builtinId="8" hidden="1"/>
    <cellStyle name="Hipervínculo" xfId="3369" builtinId="8" hidden="1"/>
    <cellStyle name="Hipervínculo" xfId="3371" builtinId="8" hidden="1"/>
    <cellStyle name="Hipervínculo" xfId="3373" builtinId="8" hidden="1"/>
    <cellStyle name="Hipervínculo" xfId="3375" builtinId="8" hidden="1"/>
    <cellStyle name="Hipervínculo" xfId="3377" builtinId="8" hidden="1"/>
    <cellStyle name="Hipervínculo" xfId="3379" builtinId="8" hidden="1"/>
    <cellStyle name="Hipervínculo" xfId="3381" builtinId="8" hidden="1"/>
    <cellStyle name="Hipervínculo" xfId="3383" builtinId="8" hidden="1"/>
    <cellStyle name="Hipervínculo" xfId="3385" builtinId="8" hidden="1"/>
    <cellStyle name="Hipervínculo" xfId="3387" builtinId="8" hidden="1"/>
    <cellStyle name="Hipervínculo" xfId="3389" builtinId="8" hidden="1"/>
    <cellStyle name="Hipervínculo" xfId="3391" builtinId="8" hidden="1"/>
    <cellStyle name="Hipervínculo" xfId="3393" builtinId="8" hidden="1"/>
    <cellStyle name="Hipervínculo" xfId="3395" builtinId="8" hidden="1"/>
    <cellStyle name="Hipervínculo" xfId="3397" builtinId="8" hidden="1"/>
    <cellStyle name="Hipervínculo" xfId="3399" builtinId="8" hidden="1"/>
    <cellStyle name="Hipervínculo" xfId="3401" builtinId="8" hidden="1"/>
    <cellStyle name="Hipervínculo" xfId="3403" builtinId="8" hidden="1"/>
    <cellStyle name="Hipervínculo" xfId="3405" builtinId="8" hidden="1"/>
    <cellStyle name="Hipervínculo" xfId="3407" builtinId="8" hidden="1"/>
    <cellStyle name="Hipervínculo" xfId="3409" builtinId="8" hidden="1"/>
    <cellStyle name="Hipervínculo" xfId="3411" builtinId="8" hidden="1"/>
    <cellStyle name="Hipervínculo" xfId="3413" builtinId="8" hidden="1"/>
    <cellStyle name="Hipervínculo" xfId="3415" builtinId="8" hidden="1"/>
    <cellStyle name="Hipervínculo" xfId="3417" builtinId="8" hidden="1"/>
    <cellStyle name="Hipervínculo" xfId="3419" builtinId="8" hidden="1"/>
    <cellStyle name="Hipervínculo" xfId="3421" builtinId="8" hidden="1"/>
    <cellStyle name="Hipervínculo" xfId="3423" builtinId="8" hidden="1"/>
    <cellStyle name="Hipervínculo" xfId="3425" builtinId="8" hidden="1"/>
    <cellStyle name="Hipervínculo" xfId="3427" builtinId="8" hidden="1"/>
    <cellStyle name="Hipervínculo" xfId="3429" builtinId="8" hidden="1"/>
    <cellStyle name="Hipervínculo" xfId="3431" builtinId="8" hidden="1"/>
    <cellStyle name="Hipervínculo" xfId="3433" builtinId="8" hidden="1"/>
    <cellStyle name="Hipervínculo" xfId="3435" builtinId="8" hidden="1"/>
    <cellStyle name="Hipervínculo" xfId="3437" builtinId="8" hidden="1"/>
    <cellStyle name="Hipervínculo" xfId="3439" builtinId="8" hidden="1"/>
    <cellStyle name="Hipervínculo" xfId="3441" builtinId="8" hidden="1"/>
    <cellStyle name="Hipervínculo" xfId="3443" builtinId="8" hidden="1"/>
    <cellStyle name="Hipervínculo" xfId="3445" builtinId="8" hidden="1"/>
    <cellStyle name="Hipervínculo" xfId="3447" builtinId="8" hidden="1"/>
    <cellStyle name="Hipervínculo" xfId="3449" builtinId="8" hidden="1"/>
    <cellStyle name="Hipervínculo" xfId="3451" builtinId="8" hidden="1"/>
    <cellStyle name="Hipervínculo" xfId="3453" builtinId="8" hidden="1"/>
    <cellStyle name="Hipervínculo" xfId="3455" builtinId="8" hidden="1"/>
    <cellStyle name="Hipervínculo" xfId="3457" builtinId="8" hidden="1"/>
    <cellStyle name="Hipervínculo" xfId="3459" builtinId="8" hidden="1"/>
    <cellStyle name="Hipervínculo" xfId="3461" builtinId="8" hidden="1"/>
    <cellStyle name="Hipervínculo" xfId="3463" builtinId="8" hidden="1"/>
    <cellStyle name="Hipervínculo" xfId="3465" builtinId="8" hidden="1"/>
    <cellStyle name="Hipervínculo" xfId="3467" builtinId="8" hidden="1"/>
    <cellStyle name="Hipervínculo" xfId="3469" builtinId="8" hidden="1"/>
    <cellStyle name="Hipervínculo" xfId="3471" builtinId="8" hidden="1"/>
    <cellStyle name="Hipervínculo" xfId="3473" builtinId="8" hidden="1"/>
    <cellStyle name="Hipervínculo" xfId="3475" builtinId="8" hidden="1"/>
    <cellStyle name="Hipervínculo" xfId="3477" builtinId="8" hidden="1"/>
    <cellStyle name="Hipervínculo" xfId="3479" builtinId="8" hidden="1"/>
    <cellStyle name="Hipervínculo" xfId="3481" builtinId="8" hidden="1"/>
    <cellStyle name="Hipervínculo" xfId="3483" builtinId="8" hidden="1"/>
    <cellStyle name="Hipervínculo" xfId="3485" builtinId="8" hidden="1"/>
    <cellStyle name="Hipervínculo" xfId="3487" builtinId="8" hidden="1"/>
    <cellStyle name="Hipervínculo" xfId="3489" builtinId="8" hidden="1"/>
    <cellStyle name="Hipervínculo" xfId="3491" builtinId="8" hidden="1"/>
    <cellStyle name="Hipervínculo" xfId="3493" builtinId="8" hidden="1"/>
    <cellStyle name="Hipervínculo" xfId="3495" builtinId="8" hidden="1"/>
    <cellStyle name="Hipervínculo" xfId="3497" builtinId="8" hidden="1"/>
    <cellStyle name="Hipervínculo" xfId="3499" builtinId="8" hidden="1"/>
    <cellStyle name="Hipervínculo" xfId="3501" builtinId="8" hidden="1"/>
    <cellStyle name="Hipervínculo" xfId="3503" builtinId="8" hidden="1"/>
    <cellStyle name="Hipervínculo" xfId="3505" builtinId="8" hidden="1"/>
    <cellStyle name="Hipervínculo" xfId="3507" builtinId="8" hidden="1"/>
    <cellStyle name="Hipervínculo" xfId="3509" builtinId="8" hidden="1"/>
    <cellStyle name="Hipervínculo" xfId="3511" builtinId="8" hidden="1"/>
    <cellStyle name="Hipervínculo" xfId="3513" builtinId="8" hidden="1"/>
    <cellStyle name="Hipervínculo" xfId="3515" builtinId="8" hidden="1"/>
    <cellStyle name="Hipervínculo" xfId="3517" builtinId="8" hidden="1"/>
    <cellStyle name="Hipervínculo" xfId="3519" builtinId="8" hidden="1"/>
    <cellStyle name="Hipervínculo" xfId="3521" builtinId="8" hidden="1"/>
    <cellStyle name="Hipervínculo" xfId="3523" builtinId="8" hidden="1"/>
    <cellStyle name="Hipervínculo" xfId="3525" builtinId="8" hidden="1"/>
    <cellStyle name="Hipervínculo" xfId="3527" builtinId="8" hidden="1"/>
    <cellStyle name="Hipervínculo" xfId="3529" builtinId="8" hidden="1"/>
    <cellStyle name="Hipervínculo" xfId="3531" builtinId="8" hidden="1"/>
    <cellStyle name="Hipervínculo" xfId="3533" builtinId="8" hidden="1"/>
    <cellStyle name="Hipervínculo" xfId="3535" builtinId="8" hidden="1"/>
    <cellStyle name="Hipervínculo" xfId="3537" builtinId="8" hidden="1"/>
    <cellStyle name="Hipervínculo" xfId="3539" builtinId="8" hidden="1"/>
    <cellStyle name="Hipervínculo" xfId="3541" builtinId="8" hidden="1"/>
    <cellStyle name="Hipervínculo" xfId="3543" builtinId="8" hidden="1"/>
    <cellStyle name="Hipervínculo" xfId="3545" builtinId="8" hidden="1"/>
    <cellStyle name="Hipervínculo" xfId="3547" builtinId="8" hidden="1"/>
    <cellStyle name="Hipervínculo" xfId="3549" builtinId="8" hidden="1"/>
    <cellStyle name="Hipervínculo" xfId="3551" builtinId="8" hidden="1"/>
    <cellStyle name="Hipervínculo" xfId="3553" builtinId="8" hidden="1"/>
    <cellStyle name="Hipervínculo" xfId="3555" builtinId="8" hidden="1"/>
    <cellStyle name="Hipervínculo" xfId="3557" builtinId="8" hidden="1"/>
    <cellStyle name="Hipervínculo" xfId="3559" builtinId="8" hidden="1"/>
    <cellStyle name="Hipervínculo" xfId="3561" builtinId="8" hidden="1"/>
    <cellStyle name="Hipervínculo" xfId="3563" builtinId="8" hidden="1"/>
    <cellStyle name="Hipervínculo" xfId="3565" builtinId="8" hidden="1"/>
    <cellStyle name="Hipervínculo" xfId="3567" builtinId="8" hidden="1"/>
    <cellStyle name="Hipervínculo" xfId="3569" builtinId="8" hidden="1"/>
    <cellStyle name="Hipervínculo" xfId="3571" builtinId="8" hidden="1"/>
    <cellStyle name="Hipervínculo" xfId="3573" builtinId="8" hidden="1"/>
    <cellStyle name="Hipervínculo" xfId="3575" builtinId="8" hidden="1"/>
    <cellStyle name="Hipervínculo" xfId="3577" builtinId="8" hidden="1"/>
    <cellStyle name="Hipervínculo" xfId="3579" builtinId="8" hidden="1"/>
    <cellStyle name="Hipervínculo" xfId="3581" builtinId="8" hidden="1"/>
    <cellStyle name="Hipervínculo" xfId="3583" builtinId="8" hidden="1"/>
    <cellStyle name="Hipervínculo" xfId="3585" builtinId="8" hidden="1"/>
    <cellStyle name="Hipervínculo" xfId="3587" builtinId="8" hidden="1"/>
    <cellStyle name="Hipervínculo" xfId="3589" builtinId="8" hidden="1"/>
    <cellStyle name="Hipervínculo" xfId="3591" builtinId="8" hidden="1"/>
    <cellStyle name="Hipervínculo" xfId="3593" builtinId="8" hidden="1"/>
    <cellStyle name="Hipervínculo" xfId="3595" builtinId="8" hidden="1"/>
    <cellStyle name="Hipervínculo" xfId="3597" builtinId="8" hidden="1"/>
    <cellStyle name="Hipervínculo" xfId="3599" builtinId="8" hidden="1"/>
    <cellStyle name="Hipervínculo" xfId="3601" builtinId="8" hidden="1"/>
    <cellStyle name="Hipervínculo" xfId="3603" builtinId="8" hidden="1"/>
    <cellStyle name="Hipervínculo" xfId="3605" builtinId="8" hidden="1"/>
    <cellStyle name="Hipervínculo" xfId="3607" builtinId="8" hidden="1"/>
    <cellStyle name="Hipervínculo" xfId="3609" builtinId="8" hidden="1"/>
    <cellStyle name="Hipervínculo" xfId="3611" builtinId="8" hidden="1"/>
    <cellStyle name="Hipervínculo" xfId="3613" builtinId="8" hidden="1"/>
    <cellStyle name="Hipervínculo" xfId="3615" builtinId="8" hidden="1"/>
    <cellStyle name="Hipervínculo" xfId="3617" builtinId="8" hidden="1"/>
    <cellStyle name="Hipervínculo" xfId="3619" builtinId="8" hidden="1"/>
    <cellStyle name="Hipervínculo" xfId="3621" builtinId="8" hidden="1"/>
    <cellStyle name="Hipervínculo" xfId="3623" builtinId="8" hidden="1"/>
    <cellStyle name="Hipervínculo" xfId="3625" builtinId="8" hidden="1"/>
    <cellStyle name="Hipervínculo" xfId="3627" builtinId="8" hidden="1"/>
    <cellStyle name="Hipervínculo" xfId="3629" builtinId="8" hidden="1"/>
    <cellStyle name="Hipervínculo" xfId="3631" builtinId="8" hidden="1"/>
    <cellStyle name="Hipervínculo" xfId="3633" builtinId="8" hidden="1"/>
    <cellStyle name="Hipervínculo" xfId="3635" builtinId="8" hidden="1"/>
    <cellStyle name="Hipervínculo" xfId="3637" builtinId="8" hidden="1"/>
    <cellStyle name="Hipervínculo" xfId="3639" builtinId="8" hidden="1"/>
    <cellStyle name="Hipervínculo" xfId="3641" builtinId="8" hidden="1"/>
    <cellStyle name="Hipervínculo" xfId="3643" builtinId="8" hidden="1"/>
    <cellStyle name="Hipervínculo" xfId="3645" builtinId="8" hidden="1"/>
    <cellStyle name="Hipervínculo" xfId="3647" builtinId="8" hidden="1"/>
    <cellStyle name="Hipervínculo" xfId="3649" builtinId="8" hidden="1"/>
    <cellStyle name="Hipervínculo" xfId="3651" builtinId="8" hidden="1"/>
    <cellStyle name="Hipervínculo" xfId="3653" builtinId="8" hidden="1"/>
    <cellStyle name="Hipervínculo" xfId="3655" builtinId="8" hidden="1"/>
    <cellStyle name="Hipervínculo" xfId="3657" builtinId="8" hidden="1"/>
    <cellStyle name="Hipervínculo" xfId="3659" builtinId="8" hidden="1"/>
    <cellStyle name="Hipervínculo" xfId="3661" builtinId="8" hidden="1"/>
    <cellStyle name="Hipervínculo" xfId="3663" builtinId="8" hidden="1"/>
    <cellStyle name="Hipervínculo" xfId="3665" builtinId="8" hidden="1"/>
    <cellStyle name="Hipervínculo" xfId="3667" builtinId="8" hidden="1"/>
    <cellStyle name="Hipervínculo" xfId="3669" builtinId="8" hidden="1"/>
    <cellStyle name="Hipervínculo" xfId="3671" builtinId="8" hidden="1"/>
    <cellStyle name="Hipervínculo" xfId="3673" builtinId="8" hidden="1"/>
    <cellStyle name="Hipervínculo" xfId="3675" builtinId="8" hidden="1"/>
    <cellStyle name="Hipervínculo" xfId="3677" builtinId="8" hidden="1"/>
    <cellStyle name="Hipervínculo" xfId="3679" builtinId="8" hidden="1"/>
    <cellStyle name="Hipervínculo" xfId="3681" builtinId="8" hidden="1"/>
    <cellStyle name="Hipervínculo" xfId="3683" builtinId="8" hidden="1"/>
    <cellStyle name="Hipervínculo" xfId="3685" builtinId="8" hidden="1"/>
    <cellStyle name="Hipervínculo" xfId="3687" builtinId="8" hidden="1"/>
    <cellStyle name="Hipervínculo" xfId="3689" builtinId="8" hidden="1"/>
    <cellStyle name="Hipervínculo" xfId="3691" builtinId="8" hidden="1"/>
    <cellStyle name="Hipervínculo" xfId="3693" builtinId="8" hidden="1"/>
    <cellStyle name="Hipervínculo" xfId="3695" builtinId="8" hidden="1"/>
    <cellStyle name="Hipervínculo" xfId="3697" builtinId="8" hidden="1"/>
    <cellStyle name="Hipervínculo" xfId="3699" builtinId="8" hidden="1"/>
    <cellStyle name="Hipervínculo" xfId="3701" builtinId="8" hidden="1"/>
    <cellStyle name="Hipervínculo" xfId="3703" builtinId="8" hidden="1"/>
    <cellStyle name="Hipervínculo" xfId="3705" builtinId="8" hidden="1"/>
    <cellStyle name="Hipervínculo" xfId="3707" builtinId="8" hidden="1"/>
    <cellStyle name="Hipervínculo" xfId="3709" builtinId="8" hidden="1"/>
    <cellStyle name="Hipervínculo" xfId="3711" builtinId="8" hidden="1"/>
    <cellStyle name="Hipervínculo" xfId="3713" builtinId="8" hidden="1"/>
    <cellStyle name="Hipervínculo" xfId="3715" builtinId="8" hidden="1"/>
    <cellStyle name="Hipervínculo" xfId="3717" builtinId="8" hidden="1"/>
    <cellStyle name="Hipervínculo" xfId="3719" builtinId="8" hidden="1"/>
    <cellStyle name="Hipervínculo" xfId="3721" builtinId="8" hidden="1"/>
    <cellStyle name="Hipervínculo" xfId="3723" builtinId="8" hidden="1"/>
    <cellStyle name="Hipervínculo" xfId="3725" builtinId="8" hidden="1"/>
    <cellStyle name="Hipervínculo" xfId="3727" builtinId="8" hidden="1"/>
    <cellStyle name="Hipervínculo" xfId="3729" builtinId="8" hidden="1"/>
    <cellStyle name="Hipervínculo" xfId="3731" builtinId="8" hidden="1"/>
    <cellStyle name="Hipervínculo" xfId="3733" builtinId="8" hidden="1"/>
    <cellStyle name="Hipervínculo" xfId="3735" builtinId="8" hidden="1"/>
    <cellStyle name="Hipervínculo" xfId="3737" builtinId="8" hidden="1"/>
    <cellStyle name="Hipervínculo" xfId="3739" builtinId="8" hidden="1"/>
    <cellStyle name="Hipervínculo" xfId="3741" builtinId="8" hidden="1"/>
    <cellStyle name="Hipervínculo" xfId="3743" builtinId="8" hidden="1"/>
    <cellStyle name="Hipervínculo" xfId="3745" builtinId="8" hidden="1"/>
    <cellStyle name="Hipervínculo" xfId="3747" builtinId="8" hidden="1"/>
    <cellStyle name="Hipervínculo" xfId="3749" builtinId="8" hidden="1"/>
    <cellStyle name="Hipervínculo" xfId="3751" builtinId="8" hidden="1"/>
    <cellStyle name="Hipervínculo" xfId="3753" builtinId="8" hidden="1"/>
    <cellStyle name="Hipervínculo" xfId="3755" builtinId="8" hidden="1"/>
    <cellStyle name="Hipervínculo" xfId="3757" builtinId="8" hidden="1"/>
    <cellStyle name="Hipervínculo" xfId="3759" builtinId="8" hidden="1"/>
    <cellStyle name="Hipervínculo" xfId="3761" builtinId="8" hidden="1"/>
    <cellStyle name="Hipervínculo" xfId="3763" builtinId="8" hidden="1"/>
    <cellStyle name="Hipervínculo" xfId="3765" builtinId="8" hidden="1"/>
    <cellStyle name="Hipervínculo" xfId="3767" builtinId="8" hidden="1"/>
    <cellStyle name="Hipervínculo" xfId="3769" builtinId="8" hidden="1"/>
    <cellStyle name="Hipervínculo" xfId="3771" builtinId="8" hidden="1"/>
    <cellStyle name="Hipervínculo" xfId="3773" builtinId="8" hidden="1"/>
    <cellStyle name="Hipervínculo" xfId="3775" builtinId="8" hidden="1"/>
    <cellStyle name="Hipervínculo" xfId="3777" builtinId="8" hidden="1"/>
    <cellStyle name="Hipervínculo" xfId="3779" builtinId="8" hidden="1"/>
    <cellStyle name="Hipervínculo" xfId="3781" builtinId="8" hidden="1"/>
    <cellStyle name="Hipervínculo" xfId="3783" builtinId="8" hidden="1"/>
    <cellStyle name="Hipervínculo" xfId="3785" builtinId="8" hidden="1"/>
    <cellStyle name="Hipervínculo" xfId="3787" builtinId="8" hidden="1"/>
    <cellStyle name="Hipervínculo" xfId="3789" builtinId="8" hidden="1"/>
    <cellStyle name="Hipervínculo" xfId="3791" builtinId="8" hidden="1"/>
    <cellStyle name="Hipervínculo" xfId="3793" builtinId="8" hidden="1"/>
    <cellStyle name="Hipervínculo" xfId="3795" builtinId="8" hidden="1"/>
    <cellStyle name="Hipervínculo" xfId="3797" builtinId="8" hidden="1"/>
    <cellStyle name="Hipervínculo" xfId="3799" builtinId="8" hidden="1"/>
    <cellStyle name="Hipervínculo" xfId="3801" builtinId="8" hidden="1"/>
    <cellStyle name="Hipervínculo" xfId="3803" builtinId="8" hidden="1"/>
    <cellStyle name="Hipervínculo" xfId="3805" builtinId="8" hidden="1"/>
    <cellStyle name="Hipervínculo" xfId="3807" builtinId="8" hidden="1"/>
    <cellStyle name="Hipervínculo" xfId="3809" builtinId="8" hidden="1"/>
    <cellStyle name="Hipervínculo" xfId="3811" builtinId="8" hidden="1"/>
    <cellStyle name="Hipervínculo" xfId="3813" builtinId="8" hidden="1"/>
    <cellStyle name="Hipervínculo" xfId="3815" builtinId="8" hidden="1"/>
    <cellStyle name="Hipervínculo" xfId="3817" builtinId="8" hidden="1"/>
    <cellStyle name="Hipervínculo" xfId="3819" builtinId="8" hidden="1"/>
    <cellStyle name="Hipervínculo" xfId="3821" builtinId="8" hidden="1"/>
    <cellStyle name="Hipervínculo" xfId="3823" builtinId="8" hidden="1"/>
    <cellStyle name="Hipervínculo" xfId="3825" builtinId="8" hidden="1"/>
    <cellStyle name="Hipervínculo" xfId="3827" builtinId="8" hidden="1"/>
    <cellStyle name="Hipervínculo" xfId="3829" builtinId="8" hidden="1"/>
    <cellStyle name="Hipervínculo" xfId="3831" builtinId="8" hidden="1"/>
    <cellStyle name="Hipervínculo" xfId="3833" builtinId="8" hidden="1"/>
    <cellStyle name="Hipervínculo" xfId="3835" builtinId="8" hidden="1"/>
    <cellStyle name="Hipervínculo" xfId="3837" builtinId="8" hidden="1"/>
    <cellStyle name="Hipervínculo" xfId="3839" builtinId="8" hidden="1"/>
    <cellStyle name="Hipervínculo" xfId="3841" builtinId="8" hidden="1"/>
    <cellStyle name="Hipervínculo" xfId="3843" builtinId="8" hidden="1"/>
    <cellStyle name="Hipervínculo" xfId="3845" builtinId="8" hidden="1"/>
    <cellStyle name="Hipervínculo" xfId="3847" builtinId="8" hidden="1"/>
    <cellStyle name="Hipervínculo" xfId="3849" builtinId="8" hidden="1"/>
    <cellStyle name="Hipervínculo" xfId="3851" builtinId="8" hidden="1"/>
    <cellStyle name="Hipervínculo" xfId="3853" builtinId="8" hidden="1"/>
    <cellStyle name="Hipervínculo" xfId="3855" builtinId="8" hidden="1"/>
    <cellStyle name="Hipervínculo" xfId="3857" builtinId="8" hidden="1"/>
    <cellStyle name="Hipervínculo" xfId="3859" builtinId="8" hidden="1"/>
    <cellStyle name="Hipervínculo" xfId="3861" builtinId="8" hidden="1"/>
    <cellStyle name="Hipervínculo" xfId="3863" builtinId="8" hidden="1"/>
    <cellStyle name="Hipervínculo" xfId="3865" builtinId="8" hidden="1"/>
    <cellStyle name="Hipervínculo" xfId="3867" builtinId="8" hidden="1"/>
    <cellStyle name="Hipervínculo" xfId="3869" builtinId="8" hidden="1"/>
    <cellStyle name="Hipervínculo" xfId="3871" builtinId="8" hidden="1"/>
    <cellStyle name="Hipervínculo" xfId="3873" builtinId="8" hidden="1"/>
    <cellStyle name="Hipervínculo" xfId="3875" builtinId="8" hidden="1"/>
    <cellStyle name="Hipervínculo" xfId="3877" builtinId="8" hidden="1"/>
    <cellStyle name="Hipervínculo" xfId="3879" builtinId="8" hidden="1"/>
    <cellStyle name="Hipervínculo" xfId="3881" builtinId="8" hidden="1"/>
    <cellStyle name="Hipervínculo" xfId="3883" builtinId="8" hidden="1"/>
    <cellStyle name="Hipervínculo" xfId="3885" builtinId="8" hidden="1"/>
    <cellStyle name="Hipervínculo" xfId="3887" builtinId="8" hidden="1"/>
    <cellStyle name="Hipervínculo" xfId="3889" builtinId="8" hidden="1"/>
    <cellStyle name="Hipervínculo" xfId="3891" builtinId="8" hidden="1"/>
    <cellStyle name="Hipervínculo" xfId="3893" builtinId="8" hidden="1"/>
    <cellStyle name="Hipervínculo" xfId="3895" builtinId="8" hidden="1"/>
    <cellStyle name="Hipervínculo" xfId="3897" builtinId="8" hidden="1"/>
    <cellStyle name="Hipervínculo" xfId="3899" builtinId="8" hidden="1"/>
    <cellStyle name="Hipervínculo" xfId="3901" builtinId="8" hidden="1"/>
    <cellStyle name="Hipervínculo" xfId="3903" builtinId="8" hidden="1"/>
    <cellStyle name="Hipervínculo" xfId="3905" builtinId="8" hidden="1"/>
    <cellStyle name="Hipervínculo" xfId="3907" builtinId="8" hidden="1"/>
    <cellStyle name="Hipervínculo" xfId="3909" builtinId="8" hidden="1"/>
    <cellStyle name="Hipervínculo" xfId="3911" builtinId="8" hidden="1"/>
    <cellStyle name="Hipervínculo" xfId="3913" builtinId="8" hidden="1"/>
    <cellStyle name="Hipervínculo" xfId="3915" builtinId="8" hidden="1"/>
    <cellStyle name="Hipervínculo" xfId="3917" builtinId="8" hidden="1"/>
    <cellStyle name="Hipervínculo" xfId="3919" builtinId="8" hidden="1"/>
    <cellStyle name="Hipervínculo" xfId="3921" builtinId="8" hidden="1"/>
    <cellStyle name="Hipervínculo" xfId="3923" builtinId="8" hidden="1"/>
    <cellStyle name="Hipervínculo" xfId="3925" builtinId="8" hidden="1"/>
    <cellStyle name="Hipervínculo" xfId="3927" builtinId="8" hidden="1"/>
    <cellStyle name="Hipervínculo" xfId="3929" builtinId="8" hidden="1"/>
    <cellStyle name="Hipervínculo" xfId="3931" builtinId="8" hidden="1"/>
    <cellStyle name="Hipervínculo" xfId="3933" builtinId="8" hidden="1"/>
    <cellStyle name="Hipervínculo" xfId="3935" builtinId="8" hidden="1"/>
    <cellStyle name="Hipervínculo" xfId="3937" builtinId="8" hidden="1"/>
    <cellStyle name="Hipervínculo" xfId="3939" builtinId="8" hidden="1"/>
    <cellStyle name="Hipervínculo" xfId="3941" builtinId="8" hidden="1"/>
    <cellStyle name="Hipervínculo" xfId="3943" builtinId="8" hidden="1"/>
    <cellStyle name="Hipervínculo" xfId="3945" builtinId="8" hidden="1"/>
    <cellStyle name="Hipervínculo" xfId="3947" builtinId="8" hidden="1"/>
    <cellStyle name="Hipervínculo" xfId="3949" builtinId="8" hidden="1"/>
    <cellStyle name="Hipervínculo" xfId="3951" builtinId="8" hidden="1"/>
    <cellStyle name="Hipervínculo" xfId="3953" builtinId="8" hidden="1"/>
    <cellStyle name="Hipervínculo" xfId="3955" builtinId="8" hidden="1"/>
    <cellStyle name="Hipervínculo" xfId="3957" builtinId="8" hidden="1"/>
    <cellStyle name="Hipervínculo" xfId="3959" builtinId="8" hidden="1"/>
    <cellStyle name="Hipervínculo" xfId="3961" builtinId="8" hidden="1"/>
    <cellStyle name="Hipervínculo" xfId="3963" builtinId="8" hidden="1"/>
    <cellStyle name="Hipervínculo" xfId="3965" builtinId="8" hidden="1"/>
    <cellStyle name="Hipervínculo" xfId="3967" builtinId="8" hidden="1"/>
    <cellStyle name="Hipervínculo" xfId="3969" builtinId="8" hidden="1"/>
    <cellStyle name="Hipervínculo" xfId="3971" builtinId="8" hidden="1"/>
    <cellStyle name="Hipervínculo" xfId="3973" builtinId="8" hidden="1"/>
    <cellStyle name="Hipervínculo" xfId="3975" builtinId="8" hidden="1"/>
    <cellStyle name="Hipervínculo" xfId="3977" builtinId="8" hidden="1"/>
    <cellStyle name="Hipervínculo" xfId="3979" builtinId="8" hidden="1"/>
    <cellStyle name="Hipervínculo" xfId="3981" builtinId="8" hidden="1"/>
    <cellStyle name="Hipervínculo" xfId="3983" builtinId="8" hidden="1"/>
    <cellStyle name="Hipervínculo" xfId="3985" builtinId="8" hidden="1"/>
    <cellStyle name="Hipervínculo" xfId="3987" builtinId="8" hidden="1"/>
    <cellStyle name="Hipervínculo" xfId="3989" builtinId="8" hidden="1"/>
    <cellStyle name="Hipervínculo" xfId="3991" builtinId="8" hidden="1"/>
    <cellStyle name="Hipervínculo" xfId="3993" builtinId="8" hidden="1"/>
    <cellStyle name="Hipervínculo" xfId="3995" builtinId="8" hidden="1"/>
    <cellStyle name="Hipervínculo" xfId="3997" builtinId="8" hidden="1"/>
    <cellStyle name="Hipervínculo" xfId="3999" builtinId="8" hidden="1"/>
    <cellStyle name="Hipervínculo" xfId="4001" builtinId="8" hidden="1"/>
    <cellStyle name="Hipervínculo" xfId="4003" builtinId="8" hidden="1"/>
    <cellStyle name="Hipervínculo" xfId="4005" builtinId="8" hidden="1"/>
    <cellStyle name="Hipervínculo" xfId="4007" builtinId="8" hidden="1"/>
    <cellStyle name="Hipervínculo" xfId="4009" builtinId="8" hidden="1"/>
    <cellStyle name="Hipervínculo" xfId="4011" builtinId="8" hidden="1"/>
    <cellStyle name="Hipervínculo" xfId="4013" builtinId="8" hidden="1"/>
    <cellStyle name="Hipervínculo" xfId="4015" builtinId="8" hidden="1"/>
    <cellStyle name="Hipervínculo" xfId="4017" builtinId="8" hidden="1"/>
    <cellStyle name="Hipervínculo" xfId="4019" builtinId="8" hidden="1"/>
    <cellStyle name="Hipervínculo" xfId="4021" builtinId="8" hidden="1"/>
    <cellStyle name="Hipervínculo" xfId="4023" builtinId="8" hidden="1"/>
    <cellStyle name="Hipervínculo" xfId="4025" builtinId="8" hidden="1"/>
    <cellStyle name="Hipervínculo" xfId="4027" builtinId="8" hidden="1"/>
    <cellStyle name="Hipervínculo" xfId="4029" builtinId="8" hidden="1"/>
    <cellStyle name="Hipervínculo" xfId="4031" builtinId="8" hidden="1"/>
    <cellStyle name="Hipervínculo" xfId="4033" builtinId="8" hidden="1"/>
    <cellStyle name="Hipervínculo" xfId="4035" builtinId="8" hidden="1"/>
    <cellStyle name="Hipervínculo" xfId="4037" builtinId="8" hidden="1"/>
    <cellStyle name="Hipervínculo" xfId="4039" builtinId="8" hidden="1"/>
    <cellStyle name="Hipervínculo" xfId="4041" builtinId="8" hidden="1"/>
    <cellStyle name="Hipervínculo" xfId="4043" builtinId="8" hidden="1"/>
    <cellStyle name="Hipervínculo" xfId="4045" builtinId="8" hidden="1"/>
    <cellStyle name="Hipervínculo" xfId="4047" builtinId="8" hidden="1"/>
    <cellStyle name="Hipervínculo" xfId="4049" builtinId="8" hidden="1"/>
    <cellStyle name="Hipervínculo" xfId="4051" builtinId="8" hidden="1"/>
    <cellStyle name="Hipervínculo" xfId="4053" builtinId="8" hidden="1"/>
    <cellStyle name="Hipervínculo" xfId="4055" builtinId="8" hidden="1"/>
    <cellStyle name="Hipervínculo" xfId="4057" builtinId="8" hidden="1"/>
    <cellStyle name="Hipervínculo" xfId="4059" builtinId="8" hidden="1"/>
    <cellStyle name="Hipervínculo" xfId="4061" builtinId="8" hidden="1"/>
    <cellStyle name="Hipervínculo" xfId="4063" builtinId="8" hidden="1"/>
    <cellStyle name="Hipervínculo" xfId="4065" builtinId="8" hidden="1"/>
    <cellStyle name="Hipervínculo" xfId="4067" builtinId="8" hidden="1"/>
    <cellStyle name="Hipervínculo" xfId="4069" builtinId="8" hidden="1"/>
    <cellStyle name="Hipervínculo" xfId="4071" builtinId="8" hidden="1"/>
    <cellStyle name="Hipervínculo" xfId="4073" builtinId="8" hidden="1"/>
    <cellStyle name="Hipervínculo" xfId="4075" builtinId="8" hidden="1"/>
    <cellStyle name="Hipervínculo" xfId="4077" builtinId="8" hidden="1"/>
    <cellStyle name="Hipervínculo" xfId="4079" builtinId="8" hidden="1"/>
    <cellStyle name="Hipervínculo" xfId="4081" builtinId="8" hidden="1"/>
    <cellStyle name="Hipervínculo" xfId="4083" builtinId="8" hidden="1"/>
    <cellStyle name="Hipervínculo" xfId="4085" builtinId="8" hidden="1"/>
    <cellStyle name="Hipervínculo" xfId="4087" builtinId="8" hidden="1"/>
    <cellStyle name="Hipervínculo" xfId="4089" builtinId="8" hidden="1"/>
    <cellStyle name="Hipervínculo" xfId="4091" builtinId="8" hidden="1"/>
    <cellStyle name="Hipervínculo" xfId="4093" builtinId="8" hidden="1"/>
    <cellStyle name="Hipervínculo" xfId="4095" builtinId="8" hidden="1"/>
    <cellStyle name="Hipervínculo" xfId="4097" builtinId="8" hidden="1"/>
    <cellStyle name="Hipervínculo" xfId="4099" builtinId="8" hidden="1"/>
    <cellStyle name="Hipervínculo" xfId="4101" builtinId="8" hidden="1"/>
    <cellStyle name="Hipervínculo" xfId="4103" builtinId="8" hidden="1"/>
    <cellStyle name="Hipervínculo" xfId="4105" builtinId="8" hidden="1"/>
    <cellStyle name="Hipervínculo" xfId="4107" builtinId="8" hidden="1"/>
    <cellStyle name="Hipervínculo" xfId="4109" builtinId="8" hidden="1"/>
    <cellStyle name="Hipervínculo" xfId="4111" builtinId="8" hidden="1"/>
    <cellStyle name="Hipervínculo" xfId="4113" builtinId="8" hidden="1"/>
    <cellStyle name="Hipervínculo" xfId="4115" builtinId="8" hidden="1"/>
    <cellStyle name="Hipervínculo" xfId="4117" builtinId="8" hidden="1"/>
    <cellStyle name="Hipervínculo" xfId="4119" builtinId="8" hidden="1"/>
    <cellStyle name="Hipervínculo" xfId="4121" builtinId="8" hidden="1"/>
    <cellStyle name="Hipervínculo" xfId="4123" builtinId="8" hidden="1"/>
    <cellStyle name="Hipervínculo" xfId="4125" builtinId="8" hidden="1"/>
    <cellStyle name="Hipervínculo" xfId="4127" builtinId="8" hidden="1"/>
    <cellStyle name="Hipervínculo" xfId="4129" builtinId="8" hidden="1"/>
    <cellStyle name="Hipervínculo" xfId="4131" builtinId="8" hidden="1"/>
    <cellStyle name="Hipervínculo" xfId="4133" builtinId="8" hidden="1"/>
    <cellStyle name="Hipervínculo" xfId="4135" builtinId="8" hidden="1"/>
    <cellStyle name="Hipervínculo" xfId="4137" builtinId="8" hidden="1"/>
    <cellStyle name="Hipervínculo" xfId="4139" builtinId="8" hidden="1"/>
    <cellStyle name="Hipervínculo" xfId="4141" builtinId="8" hidden="1"/>
    <cellStyle name="Hipervínculo" xfId="4143" builtinId="8" hidden="1"/>
    <cellStyle name="Hipervínculo" xfId="4145" builtinId="8" hidden="1"/>
    <cellStyle name="Hipervínculo" xfId="4147" builtinId="8" hidden="1"/>
    <cellStyle name="Hipervínculo" xfId="4149" builtinId="8" hidden="1"/>
    <cellStyle name="Hipervínculo" xfId="4151" builtinId="8" hidden="1"/>
    <cellStyle name="Hipervínculo" xfId="4153" builtinId="8" hidden="1"/>
    <cellStyle name="Hipervínculo" xfId="4155" builtinId="8" hidden="1"/>
    <cellStyle name="Hipervínculo" xfId="4157" builtinId="8" hidden="1"/>
    <cellStyle name="Hipervínculo" xfId="4159" builtinId="8" hidden="1"/>
    <cellStyle name="Hipervínculo" xfId="4161" builtinId="8" hidden="1"/>
    <cellStyle name="Hipervínculo" xfId="4163" builtinId="8" hidden="1"/>
    <cellStyle name="Hipervínculo" xfId="4165" builtinId="8" hidden="1"/>
    <cellStyle name="Hipervínculo" xfId="4167" builtinId="8" hidden="1"/>
    <cellStyle name="Hipervínculo" xfId="4169" builtinId="8" hidden="1"/>
    <cellStyle name="Hipervínculo" xfId="4171" builtinId="8" hidden="1"/>
    <cellStyle name="Hipervínculo" xfId="4173" builtinId="8" hidden="1"/>
    <cellStyle name="Hipervínculo" xfId="4175" builtinId="8" hidden="1"/>
    <cellStyle name="Hipervínculo" xfId="4177" builtinId="8" hidden="1"/>
    <cellStyle name="Hipervínculo" xfId="4179" builtinId="8" hidden="1"/>
    <cellStyle name="Hipervínculo" xfId="4181" builtinId="8" hidden="1"/>
    <cellStyle name="Hipervínculo" xfId="4183" builtinId="8" hidden="1"/>
    <cellStyle name="Hipervínculo" xfId="4185" builtinId="8" hidden="1"/>
    <cellStyle name="Hipervínculo" xfId="4187" builtinId="8" hidden="1"/>
    <cellStyle name="Hipervínculo" xfId="4189" builtinId="8" hidden="1"/>
    <cellStyle name="Hipervínculo" xfId="4191" builtinId="8" hidden="1"/>
    <cellStyle name="Hipervínculo" xfId="4193" builtinId="8" hidden="1"/>
    <cellStyle name="Hipervínculo" xfId="4195" builtinId="8" hidden="1"/>
    <cellStyle name="Hipervínculo" xfId="4197" builtinId="8" hidden="1"/>
    <cellStyle name="Hipervínculo" xfId="4199" builtinId="8" hidden="1"/>
    <cellStyle name="Hipervínculo" xfId="4201" builtinId="8" hidden="1"/>
    <cellStyle name="Hipervínculo" xfId="4203" builtinId="8" hidden="1"/>
    <cellStyle name="Hipervínculo" xfId="4205" builtinId="8" hidden="1"/>
    <cellStyle name="Hipervínculo" xfId="4207" builtinId="8" hidden="1"/>
    <cellStyle name="Hipervínculo" xfId="4209" builtinId="8" hidden="1"/>
    <cellStyle name="Hipervínculo" xfId="4211" builtinId="8" hidden="1"/>
    <cellStyle name="Hipervínculo" xfId="4213" builtinId="8" hidden="1"/>
    <cellStyle name="Hipervínculo" xfId="4215" builtinId="8" hidden="1"/>
    <cellStyle name="Hipervínculo" xfId="4217" builtinId="8" hidden="1"/>
    <cellStyle name="Hipervínculo" xfId="4219" builtinId="8" hidden="1"/>
    <cellStyle name="Hipervínculo" xfId="4221" builtinId="8" hidden="1"/>
    <cellStyle name="Hipervínculo" xfId="4223" builtinId="8" hidden="1"/>
    <cellStyle name="Hipervínculo" xfId="4225" builtinId="8" hidden="1"/>
    <cellStyle name="Hipervínculo" xfId="4227" builtinId="8" hidden="1"/>
    <cellStyle name="Hipervínculo" xfId="4229" builtinId="8" hidden="1"/>
    <cellStyle name="Hipervínculo" xfId="4231" builtinId="8" hidden="1"/>
    <cellStyle name="Hipervínculo" xfId="4233" builtinId="8" hidden="1"/>
    <cellStyle name="Hipervínculo" xfId="4235" builtinId="8" hidden="1"/>
    <cellStyle name="Hipervínculo" xfId="4237" builtinId="8" hidden="1"/>
    <cellStyle name="Hipervínculo" xfId="4239" builtinId="8" hidden="1"/>
    <cellStyle name="Hipervínculo" xfId="4241" builtinId="8" hidden="1"/>
    <cellStyle name="Hipervínculo" xfId="4243" builtinId="8" hidden="1"/>
    <cellStyle name="Hipervínculo" xfId="4245" builtinId="8" hidden="1"/>
    <cellStyle name="Hipervínculo" xfId="4247" builtinId="8" hidden="1"/>
    <cellStyle name="Hipervínculo" xfId="4249" builtinId="8" hidden="1"/>
    <cellStyle name="Hipervínculo" xfId="4251" builtinId="8" hidden="1"/>
    <cellStyle name="Hipervínculo" xfId="4253" builtinId="8" hidden="1"/>
    <cellStyle name="Hipervínculo" xfId="4255" builtinId="8" hidden="1"/>
    <cellStyle name="Hipervínculo" xfId="4257" builtinId="8" hidden="1"/>
    <cellStyle name="Hipervínculo" xfId="4259" builtinId="8" hidden="1"/>
    <cellStyle name="Hipervínculo" xfId="4261" builtinId="8" hidden="1"/>
    <cellStyle name="Hipervínculo" xfId="4263" builtinId="8" hidden="1"/>
    <cellStyle name="Hipervínculo" xfId="4265" builtinId="8" hidden="1"/>
    <cellStyle name="Hipervínculo" xfId="4267" builtinId="8" hidden="1"/>
    <cellStyle name="Hipervínculo" xfId="4269" builtinId="8" hidden="1"/>
    <cellStyle name="Hipervínculo" xfId="4271" builtinId="8" hidden="1"/>
    <cellStyle name="Hipervínculo" xfId="4273" builtinId="8" hidden="1"/>
    <cellStyle name="Hipervínculo" xfId="4275" builtinId="8" hidden="1"/>
    <cellStyle name="Hipervínculo" xfId="4277" builtinId="8" hidden="1"/>
    <cellStyle name="Hipervínculo" xfId="4279" builtinId="8" hidden="1"/>
    <cellStyle name="Hipervínculo" xfId="4281" builtinId="8" hidden="1"/>
    <cellStyle name="Hipervínculo" xfId="4283" builtinId="8" hidden="1"/>
    <cellStyle name="Hipervínculo" xfId="4285" builtinId="8" hidden="1"/>
    <cellStyle name="Hipervínculo" xfId="4287" builtinId="8" hidden="1"/>
    <cellStyle name="Hipervínculo" xfId="4289" builtinId="8" hidden="1"/>
    <cellStyle name="Hipervínculo" xfId="4291" builtinId="8" hidden="1"/>
    <cellStyle name="Hipervínculo" xfId="4293" builtinId="8" hidden="1"/>
    <cellStyle name="Hipervínculo" xfId="4295" builtinId="8" hidden="1"/>
    <cellStyle name="Hipervínculo" xfId="4297" builtinId="8" hidden="1"/>
    <cellStyle name="Hipervínculo" xfId="4299" builtinId="8" hidden="1"/>
    <cellStyle name="Hipervínculo" xfId="4301" builtinId="8" hidden="1"/>
    <cellStyle name="Hipervínculo" xfId="4303" builtinId="8" hidden="1"/>
    <cellStyle name="Hipervínculo" xfId="4305" builtinId="8" hidden="1"/>
    <cellStyle name="Hipervínculo" xfId="4307" builtinId="8" hidden="1"/>
    <cellStyle name="Hipervínculo" xfId="4309" builtinId="8" hidden="1"/>
    <cellStyle name="Hipervínculo" xfId="4311" builtinId="8" hidden="1"/>
    <cellStyle name="Hipervínculo" xfId="4313" builtinId="8" hidden="1"/>
    <cellStyle name="Hipervínculo" xfId="4315" builtinId="8" hidden="1"/>
    <cellStyle name="Hipervínculo" xfId="4317" builtinId="8" hidden="1"/>
    <cellStyle name="Hipervínculo" xfId="4319" builtinId="8" hidden="1"/>
    <cellStyle name="Hipervínculo" xfId="4321" builtinId="8" hidden="1"/>
    <cellStyle name="Hipervínculo" xfId="4323" builtinId="8" hidden="1"/>
    <cellStyle name="Hipervínculo" xfId="4325" builtinId="8" hidden="1"/>
    <cellStyle name="Hipervínculo" xfId="4327" builtinId="8" hidden="1"/>
    <cellStyle name="Hipervínculo" xfId="4329" builtinId="8" hidden="1"/>
    <cellStyle name="Hipervínculo" xfId="4331" builtinId="8" hidden="1"/>
    <cellStyle name="Hipervínculo" xfId="4333" builtinId="8" hidden="1"/>
    <cellStyle name="Hipervínculo" xfId="4335" builtinId="8" hidden="1"/>
    <cellStyle name="Hipervínculo" xfId="4337" builtinId="8" hidden="1"/>
    <cellStyle name="Hipervínculo" xfId="4339" builtinId="8" hidden="1"/>
    <cellStyle name="Hipervínculo" xfId="4341" builtinId="8" hidden="1"/>
    <cellStyle name="Hipervínculo" xfId="4343" builtinId="8" hidden="1"/>
    <cellStyle name="Hipervínculo" xfId="4345" builtinId="8" hidden="1"/>
    <cellStyle name="Hipervínculo" xfId="4347" builtinId="8" hidden="1"/>
    <cellStyle name="Hipervínculo" xfId="4349" builtinId="8" hidden="1"/>
    <cellStyle name="Hipervínculo" xfId="4351" builtinId="8" hidden="1"/>
    <cellStyle name="Hipervínculo" xfId="4353" builtinId="8" hidden="1"/>
    <cellStyle name="Hipervínculo" xfId="4355" builtinId="8" hidden="1"/>
    <cellStyle name="Hipervínculo" xfId="4357" builtinId="8" hidden="1"/>
    <cellStyle name="Hipervínculo" xfId="4359" builtinId="8" hidden="1"/>
    <cellStyle name="Hipervínculo" xfId="4361" builtinId="8" hidden="1"/>
    <cellStyle name="Hipervínculo" xfId="4363" builtinId="8" hidden="1"/>
    <cellStyle name="Hipervínculo" xfId="4365" builtinId="8" hidden="1"/>
    <cellStyle name="Hipervínculo" xfId="4367" builtinId="8" hidden="1"/>
    <cellStyle name="Hipervínculo" xfId="4369" builtinId="8" hidden="1"/>
    <cellStyle name="Hipervínculo" xfId="4371" builtinId="8" hidden="1"/>
    <cellStyle name="Hipervínculo" xfId="4373" builtinId="8" hidden="1"/>
    <cellStyle name="Hipervínculo" xfId="4375" builtinId="8" hidden="1"/>
    <cellStyle name="Hipervínculo" xfId="4377" builtinId="8" hidden="1"/>
    <cellStyle name="Hipervínculo" xfId="4379" builtinId="8" hidden="1"/>
    <cellStyle name="Hipervínculo" xfId="4381" builtinId="8" hidden="1"/>
    <cellStyle name="Hipervínculo" xfId="4383" builtinId="8" hidden="1"/>
    <cellStyle name="Hipervínculo" xfId="4385" builtinId="8" hidden="1"/>
    <cellStyle name="Hipervínculo" xfId="4387" builtinId="8" hidden="1"/>
    <cellStyle name="Hipervínculo" xfId="4389" builtinId="8" hidden="1"/>
    <cellStyle name="Hipervínculo" xfId="4391" builtinId="8" hidden="1"/>
    <cellStyle name="Hipervínculo" xfId="4393" builtinId="8" hidden="1"/>
    <cellStyle name="Hipervínculo" xfId="4395" builtinId="8" hidden="1"/>
    <cellStyle name="Hipervínculo" xfId="4397" builtinId="8" hidden="1"/>
    <cellStyle name="Hipervínculo" xfId="4399" builtinId="8" hidden="1"/>
    <cellStyle name="Hipervínculo" xfId="4401" builtinId="8" hidden="1"/>
    <cellStyle name="Hipervínculo" xfId="4403" builtinId="8" hidden="1"/>
    <cellStyle name="Hipervínculo" xfId="4405" builtinId="8" hidden="1"/>
    <cellStyle name="Hipervínculo" xfId="4407" builtinId="8" hidden="1"/>
    <cellStyle name="Hipervínculo" xfId="4409" builtinId="8" hidden="1"/>
    <cellStyle name="Hipervínculo" xfId="4411" builtinId="8" hidden="1"/>
    <cellStyle name="Hipervínculo" xfId="4413" builtinId="8" hidden="1"/>
    <cellStyle name="Hipervínculo" xfId="4415" builtinId="8" hidden="1"/>
    <cellStyle name="Hipervínculo" xfId="4417" builtinId="8" hidden="1"/>
    <cellStyle name="Hipervínculo" xfId="4419" builtinId="8" hidden="1"/>
    <cellStyle name="Hipervínculo" xfId="4421" builtinId="8" hidden="1"/>
    <cellStyle name="Hipervínculo" xfId="4423" builtinId="8" hidden="1"/>
    <cellStyle name="Hipervínculo" xfId="4425" builtinId="8" hidden="1"/>
    <cellStyle name="Hipervínculo" xfId="4427" builtinId="8" hidden="1"/>
    <cellStyle name="Hipervínculo" xfId="4429" builtinId="8" hidden="1"/>
    <cellStyle name="Hipervínculo" xfId="4431" builtinId="8" hidden="1"/>
    <cellStyle name="Hipervínculo" xfId="4433" builtinId="8" hidden="1"/>
    <cellStyle name="Hipervínculo" xfId="4435" builtinId="8" hidden="1"/>
    <cellStyle name="Hipervínculo" xfId="4437" builtinId="8" hidden="1"/>
    <cellStyle name="Hipervínculo" xfId="4439" builtinId="8" hidden="1"/>
    <cellStyle name="Hipervínculo" xfId="4441" builtinId="8" hidden="1"/>
    <cellStyle name="Hipervínculo" xfId="4443" builtinId="8" hidden="1"/>
    <cellStyle name="Hipervínculo" xfId="4445" builtinId="8" hidden="1"/>
    <cellStyle name="Hipervínculo" xfId="4447" builtinId="8" hidden="1"/>
    <cellStyle name="Hipervínculo" xfId="4449" builtinId="8" hidden="1"/>
    <cellStyle name="Hipervínculo" xfId="4451" builtinId="8" hidden="1"/>
    <cellStyle name="Hipervínculo" xfId="4453" builtinId="8" hidden="1"/>
    <cellStyle name="Hipervínculo" xfId="4455" builtinId="8" hidden="1"/>
    <cellStyle name="Hipervínculo" xfId="4457" builtinId="8" hidden="1"/>
    <cellStyle name="Hipervínculo" xfId="4459" builtinId="8" hidden="1"/>
    <cellStyle name="Hipervínculo" xfId="4461" builtinId="8" hidden="1"/>
    <cellStyle name="Hipervínculo" xfId="4463" builtinId="8" hidden="1"/>
    <cellStyle name="Hipervínculo" xfId="4465" builtinId="8" hidden="1"/>
    <cellStyle name="Hipervínculo" xfId="4467" builtinId="8" hidden="1"/>
    <cellStyle name="Hipervínculo" xfId="4469" builtinId="8" hidden="1"/>
    <cellStyle name="Hipervínculo" xfId="4471" builtinId="8" hidden="1"/>
    <cellStyle name="Hipervínculo" xfId="4473" builtinId="8" hidden="1"/>
    <cellStyle name="Hipervínculo" xfId="4475" builtinId="8" hidden="1"/>
    <cellStyle name="Hipervínculo" xfId="4477" builtinId="8" hidden="1"/>
    <cellStyle name="Hipervínculo" xfId="4479" builtinId="8" hidden="1"/>
    <cellStyle name="Hipervínculo" xfId="4481" builtinId="8" hidden="1"/>
    <cellStyle name="Hipervínculo" xfId="4483" builtinId="8" hidden="1"/>
    <cellStyle name="Hipervínculo" xfId="4485" builtinId="8" hidden="1"/>
    <cellStyle name="Hipervínculo" xfId="4487" builtinId="8" hidden="1"/>
    <cellStyle name="Hipervínculo" xfId="4489" builtinId="8" hidden="1"/>
    <cellStyle name="Hipervínculo" xfId="4491" builtinId="8" hidden="1"/>
    <cellStyle name="Hipervínculo" xfId="4493" builtinId="8" hidden="1"/>
    <cellStyle name="Hipervínculo" xfId="4495" builtinId="8" hidden="1"/>
    <cellStyle name="Hipervínculo" xfId="4497" builtinId="8" hidden="1"/>
    <cellStyle name="Hipervínculo" xfId="4499" builtinId="8" hidden="1"/>
    <cellStyle name="Hipervínculo" xfId="4501" builtinId="8" hidden="1"/>
    <cellStyle name="Hipervínculo" xfId="4503" builtinId="8" hidden="1"/>
    <cellStyle name="Hipervínculo" xfId="4505" builtinId="8" hidden="1"/>
    <cellStyle name="Hipervínculo" xfId="4507" builtinId="8" hidden="1"/>
    <cellStyle name="Hipervínculo" xfId="4509" builtinId="8" hidden="1"/>
    <cellStyle name="Hipervínculo" xfId="4511" builtinId="8" hidden="1"/>
    <cellStyle name="Hipervínculo" xfId="4513" builtinId="8" hidden="1"/>
    <cellStyle name="Hipervínculo" xfId="4515" builtinId="8" hidden="1"/>
    <cellStyle name="Hipervínculo" xfId="4517" builtinId="8" hidden="1"/>
    <cellStyle name="Hipervínculo" xfId="4519" builtinId="8" hidden="1"/>
    <cellStyle name="Hipervínculo" xfId="4521" builtinId="8" hidden="1"/>
    <cellStyle name="Hipervínculo" xfId="4523" builtinId="8" hidden="1"/>
    <cellStyle name="Hipervínculo" xfId="4525" builtinId="8" hidden="1"/>
    <cellStyle name="Hipervínculo" xfId="4527" builtinId="8" hidden="1"/>
    <cellStyle name="Hipervínculo" xfId="4529" builtinId="8" hidden="1"/>
    <cellStyle name="Hipervínculo" xfId="4531" builtinId="8" hidden="1"/>
    <cellStyle name="Hipervínculo" xfId="4533" builtinId="8" hidden="1"/>
    <cellStyle name="Hipervínculo" xfId="4535" builtinId="8" hidden="1"/>
    <cellStyle name="Hipervínculo" xfId="4537" builtinId="8" hidden="1"/>
    <cellStyle name="Hipervínculo" xfId="4539" builtinId="8" hidden="1"/>
    <cellStyle name="Hipervínculo" xfId="4541" builtinId="8" hidden="1"/>
    <cellStyle name="Hipervínculo" xfId="4543" builtinId="8" hidden="1"/>
    <cellStyle name="Hipervínculo" xfId="4545" builtinId="8" hidden="1"/>
    <cellStyle name="Hipervínculo" xfId="4547" builtinId="8" hidden="1"/>
    <cellStyle name="Hipervínculo" xfId="4549" builtinId="8" hidden="1"/>
    <cellStyle name="Hipervínculo" xfId="4551" builtinId="8" hidden="1"/>
    <cellStyle name="Hipervínculo" xfId="4553" builtinId="8" hidden="1"/>
    <cellStyle name="Hipervínculo" xfId="4555" builtinId="8" hidden="1"/>
    <cellStyle name="Hipervínculo" xfId="4557" builtinId="8" hidden="1"/>
    <cellStyle name="Hipervínculo" xfId="4559" builtinId="8" hidden="1"/>
    <cellStyle name="Hipervínculo" xfId="4561" builtinId="8" hidden="1"/>
    <cellStyle name="Hipervínculo" xfId="4563" builtinId="8" hidden="1"/>
    <cellStyle name="Hipervínculo" xfId="4565" builtinId="8" hidden="1"/>
    <cellStyle name="Hipervínculo" xfId="4567" builtinId="8" hidden="1"/>
    <cellStyle name="Hipervínculo" xfId="4569" builtinId="8" hidden="1"/>
    <cellStyle name="Hipervínculo" xfId="4571" builtinId="8" hidden="1"/>
    <cellStyle name="Hipervínculo" xfId="4573" builtinId="8" hidden="1"/>
    <cellStyle name="Hipervínculo" xfId="4575" builtinId="8" hidden="1"/>
    <cellStyle name="Hipervínculo" xfId="4577" builtinId="8" hidden="1"/>
    <cellStyle name="Hipervínculo" xfId="4579" builtinId="8" hidden="1"/>
    <cellStyle name="Hipervínculo" xfId="4581" builtinId="8" hidden="1"/>
    <cellStyle name="Hipervínculo" xfId="4583" builtinId="8" hidden="1"/>
    <cellStyle name="Hipervínculo" xfId="4585" builtinId="8" hidden="1"/>
    <cellStyle name="Hipervínculo" xfId="4587" builtinId="8" hidden="1"/>
    <cellStyle name="Hipervínculo" xfId="4589" builtinId="8" hidden="1"/>
    <cellStyle name="Hipervínculo" xfId="4591" builtinId="8" hidden="1"/>
    <cellStyle name="Hipervínculo" xfId="4593" builtinId="8" hidden="1"/>
    <cellStyle name="Hipervínculo" xfId="4595" builtinId="8" hidden="1"/>
    <cellStyle name="Hipervínculo" xfId="4597" builtinId="8" hidden="1"/>
    <cellStyle name="Hipervínculo" xfId="4599" builtinId="8" hidden="1"/>
    <cellStyle name="Hipervínculo" xfId="4601" builtinId="8" hidden="1"/>
    <cellStyle name="Hipervínculo" xfId="4603" builtinId="8" hidden="1"/>
    <cellStyle name="Hipervínculo" xfId="4605" builtinId="8" hidden="1"/>
    <cellStyle name="Hipervínculo" xfId="4607" builtinId="8" hidden="1"/>
    <cellStyle name="Hipervínculo" xfId="4609" builtinId="8" hidden="1"/>
    <cellStyle name="Hipervínculo" xfId="4611" builtinId="8" hidden="1"/>
    <cellStyle name="Hipervínculo" xfId="4613" builtinId="8" hidden="1"/>
    <cellStyle name="Hipervínculo" xfId="4615" builtinId="8" hidden="1"/>
    <cellStyle name="Hipervínculo" xfId="4617" builtinId="8" hidden="1"/>
    <cellStyle name="Hipervínculo" xfId="4619" builtinId="8" hidden="1"/>
    <cellStyle name="Hipervínculo" xfId="4621" builtinId="8" hidden="1"/>
    <cellStyle name="Hipervínculo" xfId="4623" builtinId="8" hidden="1"/>
    <cellStyle name="Hipervínculo" xfId="4625" builtinId="8" hidden="1"/>
    <cellStyle name="Hipervínculo" xfId="4627" builtinId="8" hidden="1"/>
    <cellStyle name="Hipervínculo" xfId="4629" builtinId="8" hidden="1"/>
    <cellStyle name="Hipervínculo" xfId="4631" builtinId="8" hidden="1"/>
    <cellStyle name="Hipervínculo" xfId="4633" builtinId="8" hidden="1"/>
    <cellStyle name="Hipervínculo" xfId="4635" builtinId="8" hidden="1"/>
    <cellStyle name="Hipervínculo" xfId="4637" builtinId="8" hidden="1"/>
    <cellStyle name="Hipervínculo" xfId="4639" builtinId="8" hidden="1"/>
    <cellStyle name="Hipervínculo" xfId="4641" builtinId="8" hidden="1"/>
    <cellStyle name="Hipervínculo" xfId="4643" builtinId="8" hidden="1"/>
    <cellStyle name="Hipervínculo" xfId="4645" builtinId="8" hidden="1"/>
    <cellStyle name="Hipervínculo" xfId="4647" builtinId="8" hidden="1"/>
    <cellStyle name="Hipervínculo" xfId="4649" builtinId="8" hidden="1"/>
    <cellStyle name="Hipervínculo" xfId="4651" builtinId="8" hidden="1"/>
    <cellStyle name="Hipervínculo" xfId="4653" builtinId="8" hidden="1"/>
    <cellStyle name="Hipervínculo" xfId="4655" builtinId="8" hidden="1"/>
    <cellStyle name="Hipervínculo" xfId="4657" builtinId="8" hidden="1"/>
    <cellStyle name="Hipervínculo" xfId="4659" builtinId="8" hidden="1"/>
    <cellStyle name="Hipervínculo" xfId="4661" builtinId="8" hidden="1"/>
    <cellStyle name="Hipervínculo" xfId="4663" builtinId="8" hidden="1"/>
    <cellStyle name="Hipervínculo" xfId="4665" builtinId="8" hidden="1"/>
    <cellStyle name="Hipervínculo" xfId="4667" builtinId="8" hidden="1"/>
    <cellStyle name="Hipervínculo" xfId="4669" builtinId="8" hidden="1"/>
    <cellStyle name="Hipervínculo" xfId="4671" builtinId="8" hidden="1"/>
    <cellStyle name="Hipervínculo" xfId="4673" builtinId="8" hidden="1"/>
    <cellStyle name="Hipervínculo" xfId="4675" builtinId="8" hidden="1"/>
    <cellStyle name="Hipervínculo" xfId="4677" builtinId="8" hidden="1"/>
    <cellStyle name="Hipervínculo" xfId="4679" builtinId="8" hidden="1"/>
    <cellStyle name="Hipervínculo" xfId="4681" builtinId="8" hidden="1"/>
    <cellStyle name="Hipervínculo" xfId="4683" builtinId="8" hidden="1"/>
    <cellStyle name="Hipervínculo" xfId="4685" builtinId="8" hidden="1"/>
    <cellStyle name="Hipervínculo" xfId="4687" builtinId="8" hidden="1"/>
    <cellStyle name="Hipervínculo" xfId="4689" builtinId="8" hidden="1"/>
    <cellStyle name="Hipervínculo" xfId="4691" builtinId="8" hidden="1"/>
    <cellStyle name="Hipervínculo" xfId="4693" builtinId="8" hidden="1"/>
    <cellStyle name="Hipervínculo" xfId="4695" builtinId="8" hidden="1"/>
    <cellStyle name="Hipervínculo" xfId="4697" builtinId="8" hidden="1"/>
    <cellStyle name="Hipervínculo" xfId="4699" builtinId="8" hidden="1"/>
    <cellStyle name="Hipervínculo" xfId="4701" builtinId="8" hidden="1"/>
    <cellStyle name="Hipervínculo" xfId="4703" builtinId="8" hidden="1"/>
    <cellStyle name="Hipervínculo" xfId="4705" builtinId="8" hidden="1"/>
    <cellStyle name="Hipervínculo" xfId="4707" builtinId="8" hidden="1"/>
    <cellStyle name="Hipervínculo" xfId="4709" builtinId="8" hidden="1"/>
    <cellStyle name="Hipervínculo" xfId="4711" builtinId="8" hidden="1"/>
    <cellStyle name="Hipervínculo" xfId="4713" builtinId="8" hidden="1"/>
    <cellStyle name="Hipervínculo" xfId="4715" builtinId="8" hidden="1"/>
    <cellStyle name="Hipervínculo" xfId="4717" builtinId="8" hidden="1"/>
    <cellStyle name="Hipervínculo" xfId="4719" builtinId="8" hidden="1"/>
    <cellStyle name="Hipervínculo" xfId="4721" builtinId="8" hidden="1"/>
    <cellStyle name="Hipervínculo" xfId="4723" builtinId="8" hidden="1"/>
    <cellStyle name="Hipervínculo" xfId="4725" builtinId="8" hidden="1"/>
    <cellStyle name="Hipervínculo" xfId="4727" builtinId="8" hidden="1"/>
    <cellStyle name="Hipervínculo" xfId="4729" builtinId="8" hidden="1"/>
    <cellStyle name="Hipervínculo" xfId="4731" builtinId="8" hidden="1"/>
    <cellStyle name="Hipervínculo" xfId="4733" builtinId="8" hidden="1"/>
    <cellStyle name="Hipervínculo" xfId="4735" builtinId="8" hidden="1"/>
    <cellStyle name="Hipervínculo" xfId="4737" builtinId="8" hidden="1"/>
    <cellStyle name="Hipervínculo" xfId="4739" builtinId="8" hidden="1"/>
    <cellStyle name="Hipervínculo" xfId="4741" builtinId="8" hidden="1"/>
    <cellStyle name="Hipervínculo" xfId="4743" builtinId="8" hidden="1"/>
    <cellStyle name="Hipervínculo" xfId="4745" builtinId="8" hidden="1"/>
    <cellStyle name="Hipervínculo" xfId="4747" builtinId="8" hidden="1"/>
    <cellStyle name="Hipervínculo" xfId="4749" builtinId="8" hidden="1"/>
    <cellStyle name="Hipervínculo" xfId="4751" builtinId="8" hidden="1"/>
    <cellStyle name="Hipervínculo" xfId="4753" builtinId="8" hidden="1"/>
    <cellStyle name="Hipervínculo" xfId="4755" builtinId="8" hidden="1"/>
    <cellStyle name="Hipervínculo" xfId="4757" builtinId="8" hidden="1"/>
    <cellStyle name="Hipervínculo" xfId="4759" builtinId="8" hidden="1"/>
    <cellStyle name="Hipervínculo" xfId="4761" builtinId="8" hidden="1"/>
    <cellStyle name="Hipervínculo" xfId="4763" builtinId="8" hidden="1"/>
    <cellStyle name="Hipervínculo" xfId="4765" builtinId="8" hidden="1"/>
    <cellStyle name="Hipervínculo" xfId="4767" builtinId="8" hidden="1"/>
    <cellStyle name="Hipervínculo" xfId="4769" builtinId="8" hidden="1"/>
    <cellStyle name="Hipervínculo" xfId="4771" builtinId="8" hidden="1"/>
    <cellStyle name="Hipervínculo" xfId="4773" builtinId="8" hidden="1"/>
    <cellStyle name="Hipervínculo" xfId="4775" builtinId="8" hidden="1"/>
    <cellStyle name="Hipervínculo" xfId="4777" builtinId="8" hidden="1"/>
    <cellStyle name="Hipervínculo" xfId="4779" builtinId="8" hidden="1"/>
    <cellStyle name="Hipervínculo" xfId="4781" builtinId="8" hidden="1"/>
    <cellStyle name="Hipervínculo" xfId="4783" builtinId="8" hidden="1"/>
    <cellStyle name="Hipervínculo" xfId="4785" builtinId="8" hidden="1"/>
    <cellStyle name="Hipervínculo" xfId="4787" builtinId="8" hidden="1"/>
    <cellStyle name="Hipervínculo" xfId="4789" builtinId="8" hidden="1"/>
    <cellStyle name="Hipervínculo" xfId="4791" builtinId="8" hidden="1"/>
    <cellStyle name="Hipervínculo" xfId="4793" builtinId="8" hidden="1"/>
    <cellStyle name="Hipervínculo" xfId="4795" builtinId="8" hidden="1"/>
    <cellStyle name="Hipervínculo" xfId="4797" builtinId="8" hidden="1"/>
    <cellStyle name="Hipervínculo" xfId="4799" builtinId="8" hidden="1"/>
    <cellStyle name="Hipervínculo" xfId="4801" builtinId="8" hidden="1"/>
    <cellStyle name="Hipervínculo" xfId="4803" builtinId="8" hidden="1"/>
    <cellStyle name="Hipervínculo" xfId="4805" builtinId="8" hidden="1"/>
    <cellStyle name="Hipervínculo" xfId="4807" builtinId="8" hidden="1"/>
    <cellStyle name="Hipervínculo" xfId="4809" builtinId="8" hidden="1"/>
    <cellStyle name="Hipervínculo" xfId="4811" builtinId="8" hidden="1"/>
    <cellStyle name="Hipervínculo" xfId="4813" builtinId="8" hidden="1"/>
    <cellStyle name="Hipervínculo" xfId="4815" builtinId="8" hidden="1"/>
    <cellStyle name="Hipervínculo" xfId="4817" builtinId="8" hidden="1"/>
    <cellStyle name="Hipervínculo" xfId="4819" builtinId="8" hidden="1"/>
    <cellStyle name="Hipervínculo" xfId="4821" builtinId="8" hidden="1"/>
    <cellStyle name="Hipervínculo" xfId="4823" builtinId="8" hidden="1"/>
    <cellStyle name="Hipervínculo" xfId="4825" builtinId="8" hidden="1"/>
    <cellStyle name="Hipervínculo" xfId="4827" builtinId="8" hidden="1"/>
    <cellStyle name="Hipervínculo" xfId="4829" builtinId="8" hidden="1"/>
    <cellStyle name="Hipervínculo" xfId="4831" builtinId="8" hidden="1"/>
    <cellStyle name="Hipervínculo" xfId="4833" builtinId="8" hidden="1"/>
    <cellStyle name="Hipervínculo" xfId="4835" builtinId="8" hidden="1"/>
    <cellStyle name="Hipervínculo" xfId="4837" builtinId="8" hidden="1"/>
    <cellStyle name="Hipervínculo" xfId="4839" builtinId="8" hidden="1"/>
    <cellStyle name="Hipervínculo" xfId="4841" builtinId="8" hidden="1"/>
    <cellStyle name="Hipervínculo" xfId="4843" builtinId="8" hidden="1"/>
    <cellStyle name="Hipervínculo" xfId="4845" builtinId="8" hidden="1"/>
    <cellStyle name="Hipervínculo" xfId="4847" builtinId="8" hidden="1"/>
    <cellStyle name="Hipervínculo" xfId="4849" builtinId="8" hidden="1"/>
    <cellStyle name="Hipervínculo" xfId="4851" builtinId="8" hidden="1"/>
    <cellStyle name="Hipervínculo" xfId="4853" builtinId="8" hidden="1"/>
    <cellStyle name="Hipervínculo" xfId="4855" builtinId="8" hidden="1"/>
    <cellStyle name="Hipervínculo" xfId="4857" builtinId="8" hidden="1"/>
    <cellStyle name="Hipervínculo" xfId="4859" builtinId="8" hidden="1"/>
    <cellStyle name="Hipervínculo" xfId="4861" builtinId="8" hidden="1"/>
    <cellStyle name="Hipervínculo" xfId="4863" builtinId="8" hidden="1"/>
    <cellStyle name="Hipervínculo" xfId="4865" builtinId="8" hidden="1"/>
    <cellStyle name="Hipervínculo" xfId="4867" builtinId="8" hidden="1"/>
    <cellStyle name="Hipervínculo" xfId="4869" builtinId="8" hidden="1"/>
    <cellStyle name="Hipervínculo" xfId="4871" builtinId="8" hidden="1"/>
    <cellStyle name="Hipervínculo" xfId="4873" builtinId="8" hidden="1"/>
    <cellStyle name="Hipervínculo" xfId="4875" builtinId="8" hidden="1"/>
    <cellStyle name="Hipervínculo" xfId="4877" builtinId="8" hidden="1"/>
    <cellStyle name="Hipervínculo" xfId="4879" builtinId="8" hidden="1"/>
    <cellStyle name="Hipervínculo" xfId="4881" builtinId="8" hidden="1"/>
    <cellStyle name="Hipervínculo" xfId="4883" builtinId="8" hidden="1"/>
    <cellStyle name="Hipervínculo" xfId="4885" builtinId="8" hidden="1"/>
    <cellStyle name="Hipervínculo" xfId="4887" builtinId="8" hidden="1"/>
    <cellStyle name="Hipervínculo" xfId="4889" builtinId="8" hidden="1"/>
    <cellStyle name="Hipervínculo" xfId="4891" builtinId="8" hidden="1"/>
    <cellStyle name="Hipervínculo" xfId="4893" builtinId="8" hidden="1"/>
    <cellStyle name="Hipervínculo" xfId="4895" builtinId="8" hidden="1"/>
    <cellStyle name="Hipervínculo" xfId="4897" builtinId="8" hidden="1"/>
    <cellStyle name="Hipervínculo" xfId="4899" builtinId="8" hidden="1"/>
    <cellStyle name="Hipervínculo" xfId="4901" builtinId="8" hidden="1"/>
    <cellStyle name="Hipervínculo" xfId="4903" builtinId="8" hidden="1"/>
    <cellStyle name="Hipervínculo" xfId="4905" builtinId="8" hidden="1"/>
    <cellStyle name="Hipervínculo" xfId="4907" builtinId="8" hidden="1"/>
    <cellStyle name="Hipervínculo" xfId="4909" builtinId="8" hidden="1"/>
    <cellStyle name="Hipervínculo" xfId="4911" builtinId="8" hidden="1"/>
    <cellStyle name="Hipervínculo" xfId="4913" builtinId="8" hidden="1"/>
    <cellStyle name="Hipervínculo" xfId="4915" builtinId="8" hidden="1"/>
    <cellStyle name="Hipervínculo" xfId="4917" builtinId="8" hidden="1"/>
    <cellStyle name="Hipervínculo" xfId="4919" builtinId="8" hidden="1"/>
    <cellStyle name="Hipervínculo" xfId="4921" builtinId="8" hidden="1"/>
    <cellStyle name="Hipervínculo" xfId="4923" builtinId="8" hidden="1"/>
    <cellStyle name="Hipervínculo" xfId="4925" builtinId="8" hidden="1"/>
    <cellStyle name="Hipervínculo" xfId="4927" builtinId="8" hidden="1"/>
    <cellStyle name="Hipervínculo" xfId="4929" builtinId="8" hidden="1"/>
    <cellStyle name="Hipervínculo" xfId="4931" builtinId="8" hidden="1"/>
    <cellStyle name="Hipervínculo" xfId="4933" builtinId="8" hidden="1"/>
    <cellStyle name="Hipervínculo" xfId="4935" builtinId="8" hidden="1"/>
    <cellStyle name="Hipervínculo" xfId="4937" builtinId="8" hidden="1"/>
    <cellStyle name="Hipervínculo" xfId="4939" builtinId="8" hidden="1"/>
    <cellStyle name="Hipervínculo" xfId="4941" builtinId="8" hidden="1"/>
    <cellStyle name="Hipervínculo" xfId="4943" builtinId="8" hidden="1"/>
    <cellStyle name="Hipervínculo" xfId="4945" builtinId="8" hidden="1"/>
    <cellStyle name="Hipervínculo" xfId="4947" builtinId="8" hidden="1"/>
    <cellStyle name="Hipervínculo" xfId="4949" builtinId="8" hidden="1"/>
    <cellStyle name="Hipervínculo" xfId="4951" builtinId="8" hidden="1"/>
    <cellStyle name="Hipervínculo" xfId="4953" builtinId="8" hidden="1"/>
    <cellStyle name="Hipervínculo" xfId="4955" builtinId="8" hidden="1"/>
    <cellStyle name="Hipervínculo" xfId="4957" builtinId="8" hidden="1"/>
    <cellStyle name="Hipervínculo" xfId="4959" builtinId="8" hidden="1"/>
    <cellStyle name="Hipervínculo" xfId="4961" builtinId="8" hidden="1"/>
    <cellStyle name="Hipervínculo" xfId="4963" builtinId="8" hidden="1"/>
    <cellStyle name="Hipervínculo" xfId="4965" builtinId="8" hidden="1"/>
    <cellStyle name="Hipervínculo" xfId="4967" builtinId="8" hidden="1"/>
    <cellStyle name="Hipervínculo" xfId="4969" builtinId="8" hidden="1"/>
    <cellStyle name="Hipervínculo" xfId="4971" builtinId="8" hidden="1"/>
    <cellStyle name="Hipervínculo" xfId="4973" builtinId="8" hidden="1"/>
    <cellStyle name="Hipervínculo" xfId="4975" builtinId="8" hidden="1"/>
    <cellStyle name="Hipervínculo" xfId="4977" builtinId="8" hidden="1"/>
    <cellStyle name="Hipervínculo" xfId="4979" builtinId="8" hidden="1"/>
    <cellStyle name="Hipervínculo" xfId="4981" builtinId="8" hidden="1"/>
    <cellStyle name="Hipervínculo" xfId="4983" builtinId="8" hidden="1"/>
    <cellStyle name="Hipervínculo" xfId="4985" builtinId="8" hidden="1"/>
    <cellStyle name="Hipervínculo" xfId="4987" builtinId="8" hidden="1"/>
    <cellStyle name="Hipervínculo" xfId="4989" builtinId="8" hidden="1"/>
    <cellStyle name="Hipervínculo" xfId="4991" builtinId="8" hidden="1"/>
    <cellStyle name="Hipervínculo" xfId="4993" builtinId="8" hidden="1"/>
    <cellStyle name="Hipervínculo" xfId="4995" builtinId="8" hidden="1"/>
    <cellStyle name="Hipervínculo" xfId="4997" builtinId="8" hidden="1"/>
    <cellStyle name="Hipervínculo" xfId="4999" builtinId="8" hidden="1"/>
    <cellStyle name="Hipervínculo" xfId="5001" builtinId="8" hidden="1"/>
    <cellStyle name="Hipervínculo" xfId="5003" builtinId="8" hidden="1"/>
    <cellStyle name="Hipervínculo" xfId="5005" builtinId="8" hidden="1"/>
    <cellStyle name="Hipervínculo" xfId="5007" builtinId="8" hidden="1"/>
    <cellStyle name="Hipervínculo" xfId="5009" builtinId="8" hidden="1"/>
    <cellStyle name="Hipervínculo" xfId="5011" builtinId="8" hidden="1"/>
    <cellStyle name="Hipervínculo" xfId="5013" builtinId="8" hidden="1"/>
    <cellStyle name="Hipervínculo" xfId="5015" builtinId="8" hidden="1"/>
    <cellStyle name="Hipervínculo" xfId="5017" builtinId="8" hidden="1"/>
    <cellStyle name="Hipervínculo" xfId="5019" builtinId="8" hidden="1"/>
    <cellStyle name="Hipervínculo" xfId="5021" builtinId="8" hidden="1"/>
    <cellStyle name="Hipervínculo" xfId="5023" builtinId="8" hidden="1"/>
    <cellStyle name="Hipervínculo" xfId="5025" builtinId="8" hidden="1"/>
    <cellStyle name="Hipervínculo" xfId="5027" builtinId="8" hidden="1"/>
    <cellStyle name="Hipervínculo" xfId="5029" builtinId="8" hidden="1"/>
    <cellStyle name="Hipervínculo" xfId="5031" builtinId="8" hidden="1"/>
    <cellStyle name="Hipervínculo" xfId="5033" builtinId="8" hidden="1"/>
    <cellStyle name="Hipervínculo" xfId="5035" builtinId="8" hidden="1"/>
    <cellStyle name="Hipervínculo" xfId="5037" builtinId="8" hidden="1"/>
    <cellStyle name="Hipervínculo" xfId="5039" builtinId="8" hidden="1"/>
    <cellStyle name="Hipervínculo" xfId="5041" builtinId="8" hidden="1"/>
    <cellStyle name="Hipervínculo" xfId="5043" builtinId="8" hidden="1"/>
    <cellStyle name="Hipervínculo" xfId="5045" builtinId="8" hidden="1"/>
    <cellStyle name="Hipervínculo" xfId="5047" builtinId="8" hidden="1"/>
    <cellStyle name="Hipervínculo" xfId="5049" builtinId="8" hidden="1"/>
    <cellStyle name="Hipervínculo" xfId="5051" builtinId="8" hidden="1"/>
    <cellStyle name="Hipervínculo" xfId="5053" builtinId="8" hidden="1"/>
    <cellStyle name="Hipervínculo" xfId="5055" builtinId="8" hidden="1"/>
    <cellStyle name="Hipervínculo" xfId="5057" builtinId="8" hidden="1"/>
    <cellStyle name="Hipervínculo" xfId="5059" builtinId="8" hidden="1"/>
    <cellStyle name="Hipervínculo" xfId="5061" builtinId="8" hidden="1"/>
    <cellStyle name="Hipervínculo" xfId="5063" builtinId="8" hidden="1"/>
    <cellStyle name="Hipervínculo" xfId="5065" builtinId="8" hidden="1"/>
    <cellStyle name="Hipervínculo" xfId="5067" builtinId="8" hidden="1"/>
    <cellStyle name="Hipervínculo" xfId="5069" builtinId="8" hidden="1"/>
    <cellStyle name="Hipervínculo" xfId="5071" builtinId="8" hidden="1"/>
    <cellStyle name="Hipervínculo" xfId="5073" builtinId="8" hidden="1"/>
    <cellStyle name="Hipervínculo" xfId="5075" builtinId="8" hidden="1"/>
    <cellStyle name="Hipervínculo" xfId="5077" builtinId="8" hidden="1"/>
    <cellStyle name="Hipervínculo" xfId="5079" builtinId="8" hidden="1"/>
    <cellStyle name="Hipervínculo" xfId="5081" builtinId="8" hidden="1"/>
    <cellStyle name="Hipervínculo" xfId="5083" builtinId="8" hidden="1"/>
    <cellStyle name="Hipervínculo" xfId="5085" builtinId="8" hidden="1"/>
    <cellStyle name="Hipervínculo" xfId="5087" builtinId="8" hidden="1"/>
    <cellStyle name="Hipervínculo" xfId="5089" builtinId="8" hidden="1"/>
    <cellStyle name="Hipervínculo" xfId="5091" builtinId="8" hidden="1"/>
    <cellStyle name="Hipervínculo" xfId="5093" builtinId="8" hidden="1"/>
    <cellStyle name="Hipervínculo" xfId="5095" builtinId="8" hidden="1"/>
    <cellStyle name="Hipervínculo" xfId="5097" builtinId="8" hidden="1"/>
    <cellStyle name="Hipervínculo" xfId="5099" builtinId="8" hidden="1"/>
    <cellStyle name="Hipervínculo" xfId="5101" builtinId="8" hidden="1"/>
    <cellStyle name="Hipervínculo" xfId="5103" builtinId="8" hidden="1"/>
    <cellStyle name="Hipervínculo" xfId="5105" builtinId="8" hidden="1"/>
    <cellStyle name="Hipervínculo" xfId="5107" builtinId="8" hidden="1"/>
    <cellStyle name="Hipervínculo" xfId="5109" builtinId="8" hidden="1"/>
    <cellStyle name="Hipervínculo" xfId="5111" builtinId="8" hidden="1"/>
    <cellStyle name="Hipervínculo" xfId="5113" builtinId="8" hidden="1"/>
    <cellStyle name="Hipervínculo" xfId="5115" builtinId="8" hidden="1"/>
    <cellStyle name="Hipervínculo" xfId="5117" builtinId="8" hidden="1"/>
    <cellStyle name="Hipervínculo" xfId="5119" builtinId="8" hidden="1"/>
    <cellStyle name="Hipervínculo" xfId="5121" builtinId="8" hidden="1"/>
    <cellStyle name="Hipervínculo" xfId="5123" builtinId="8" hidden="1"/>
    <cellStyle name="Hipervínculo" xfId="5125" builtinId="8" hidden="1"/>
    <cellStyle name="Hipervínculo" xfId="5127" builtinId="8" hidden="1"/>
    <cellStyle name="Hipervínculo" xfId="5129" builtinId="8" hidden="1"/>
    <cellStyle name="Hipervínculo" xfId="5131" builtinId="8" hidden="1"/>
    <cellStyle name="Hipervínculo" xfId="5133" builtinId="8" hidden="1"/>
    <cellStyle name="Hipervínculo" xfId="5135" builtinId="8" hidden="1"/>
    <cellStyle name="Hipervínculo" xfId="5137" builtinId="8" hidden="1"/>
    <cellStyle name="Hipervínculo" xfId="5139" builtinId="8" hidden="1"/>
    <cellStyle name="Hipervínculo" xfId="5141" builtinId="8" hidden="1"/>
    <cellStyle name="Hipervínculo" xfId="5143" builtinId="8" hidden="1"/>
    <cellStyle name="Hipervínculo" xfId="5145" builtinId="8" hidden="1"/>
    <cellStyle name="Hipervínculo" xfId="5147" builtinId="8" hidden="1"/>
    <cellStyle name="Hipervínculo" xfId="5149" builtinId="8" hidden="1"/>
    <cellStyle name="Hipervínculo" xfId="5151" builtinId="8" hidden="1"/>
    <cellStyle name="Hipervínculo" xfId="5153" builtinId="8" hidden="1"/>
    <cellStyle name="Hipervínculo" xfId="5155" builtinId="8" hidden="1"/>
    <cellStyle name="Hipervínculo" xfId="5157" builtinId="8" hidden="1"/>
    <cellStyle name="Hipervínculo" xfId="5159" builtinId="8" hidden="1"/>
    <cellStyle name="Hipervínculo" xfId="5161" builtinId="8" hidden="1"/>
    <cellStyle name="Hipervínculo" xfId="5163" builtinId="8" hidden="1"/>
    <cellStyle name="Hipervínculo" xfId="5165" builtinId="8" hidden="1"/>
    <cellStyle name="Hipervínculo" xfId="5167" builtinId="8" hidden="1"/>
    <cellStyle name="Hipervínculo" xfId="5169" builtinId="8" hidden="1"/>
    <cellStyle name="Hipervínculo" xfId="5171" builtinId="8" hidden="1"/>
    <cellStyle name="Hipervínculo" xfId="5173" builtinId="8" hidden="1"/>
    <cellStyle name="Hipervínculo" xfId="5175" builtinId="8" hidden="1"/>
    <cellStyle name="Hipervínculo" xfId="5177" builtinId="8" hidden="1"/>
    <cellStyle name="Hipervínculo" xfId="5179" builtinId="8" hidden="1"/>
    <cellStyle name="Hipervínculo" xfId="5181" builtinId="8" hidden="1"/>
    <cellStyle name="Hipervínculo" xfId="5183" builtinId="8" hidden="1"/>
    <cellStyle name="Hipervínculo" xfId="5185" builtinId="8" hidden="1"/>
    <cellStyle name="Hipervínculo" xfId="5187" builtinId="8" hidden="1"/>
    <cellStyle name="Hipervínculo" xfId="5189" builtinId="8" hidden="1"/>
    <cellStyle name="Hipervínculo" xfId="5191" builtinId="8" hidden="1"/>
    <cellStyle name="Hipervínculo" xfId="5193" builtinId="8" hidden="1"/>
    <cellStyle name="Hipervínculo" xfId="5195" builtinId="8" hidden="1"/>
    <cellStyle name="Hipervínculo" xfId="5197" builtinId="8" hidden="1"/>
    <cellStyle name="Hipervínculo" xfId="5199" builtinId="8" hidden="1"/>
    <cellStyle name="Hipervínculo" xfId="5201" builtinId="8" hidden="1"/>
    <cellStyle name="Hipervínculo" xfId="5203" builtinId="8" hidden="1"/>
    <cellStyle name="Hipervínculo" xfId="5205" builtinId="8" hidden="1"/>
    <cellStyle name="Hipervínculo" xfId="5207" builtinId="8" hidden="1"/>
    <cellStyle name="Hipervínculo" xfId="5209" builtinId="8" hidden="1"/>
    <cellStyle name="Hipervínculo" xfId="5211" builtinId="8" hidden="1"/>
    <cellStyle name="Hipervínculo" xfId="5213" builtinId="8" hidden="1"/>
    <cellStyle name="Hipervínculo" xfId="5215" builtinId="8" hidden="1"/>
    <cellStyle name="Hipervínculo" xfId="5217" builtinId="8" hidden="1"/>
    <cellStyle name="Hipervínculo" xfId="5219" builtinId="8" hidden="1"/>
    <cellStyle name="Hipervínculo" xfId="5221" builtinId="8" hidden="1"/>
    <cellStyle name="Hipervínculo" xfId="5223" builtinId="8" hidden="1"/>
    <cellStyle name="Hipervínculo" xfId="5225" builtinId="8" hidden="1"/>
    <cellStyle name="Hipervínculo" xfId="5227" builtinId="8" hidden="1"/>
    <cellStyle name="Hipervínculo" xfId="5229" builtinId="8" hidden="1"/>
    <cellStyle name="Hipervínculo" xfId="5231" builtinId="8" hidden="1"/>
    <cellStyle name="Hipervínculo" xfId="5233" builtinId="8" hidden="1"/>
    <cellStyle name="Hipervínculo" xfId="5235" builtinId="8" hidden="1"/>
    <cellStyle name="Hipervínculo" xfId="5237" builtinId="8" hidden="1"/>
    <cellStyle name="Hipervínculo" xfId="5239" builtinId="8" hidden="1"/>
    <cellStyle name="Hipervínculo" xfId="5241" builtinId="8" hidden="1"/>
    <cellStyle name="Hipervínculo" xfId="5243" builtinId="8" hidden="1"/>
    <cellStyle name="Hipervínculo" xfId="5245" builtinId="8" hidden="1"/>
    <cellStyle name="Hipervínculo" xfId="5247" builtinId="8" hidden="1"/>
    <cellStyle name="Hipervínculo" xfId="5249" builtinId="8" hidden="1"/>
    <cellStyle name="Hipervínculo" xfId="5251" builtinId="8" hidden="1"/>
    <cellStyle name="Hipervínculo" xfId="5253" builtinId="8" hidden="1"/>
    <cellStyle name="Hipervínculo" xfId="5255" builtinId="8" hidden="1"/>
    <cellStyle name="Hipervínculo" xfId="5257" builtinId="8" hidden="1"/>
    <cellStyle name="Hipervínculo" xfId="5259" builtinId="8" hidden="1"/>
    <cellStyle name="Hipervínculo" xfId="5261" builtinId="8" hidden="1"/>
    <cellStyle name="Hipervínculo" xfId="5263" builtinId="8" hidden="1"/>
    <cellStyle name="Hipervínculo" xfId="5265" builtinId="8" hidden="1"/>
    <cellStyle name="Hipervínculo" xfId="5267" builtinId="8" hidden="1"/>
    <cellStyle name="Hipervínculo" xfId="5269" builtinId="8" hidden="1"/>
    <cellStyle name="Hipervínculo" xfId="5271" builtinId="8" hidden="1"/>
    <cellStyle name="Hipervínculo" xfId="5273" builtinId="8" hidden="1"/>
    <cellStyle name="Hipervínculo" xfId="5275" builtinId="8" hidden="1"/>
    <cellStyle name="Hipervínculo" xfId="5277" builtinId="8" hidden="1"/>
    <cellStyle name="Hipervínculo" xfId="5279" builtinId="8" hidden="1"/>
    <cellStyle name="Hipervínculo" xfId="5281" builtinId="8" hidden="1"/>
    <cellStyle name="Hipervínculo" xfId="5283" builtinId="8" hidden="1"/>
    <cellStyle name="Hipervínculo" xfId="5285" builtinId="8" hidden="1"/>
    <cellStyle name="Hipervínculo" xfId="5287" builtinId="8" hidden="1"/>
    <cellStyle name="Hipervínculo" xfId="5289" builtinId="8" hidden="1"/>
    <cellStyle name="Hipervínculo" xfId="5291" builtinId="8" hidden="1"/>
    <cellStyle name="Hipervínculo" xfId="5293" builtinId="8" hidden="1"/>
    <cellStyle name="Hipervínculo" xfId="5295" builtinId="8" hidden="1"/>
    <cellStyle name="Hipervínculo" xfId="5297" builtinId="8" hidden="1"/>
    <cellStyle name="Hipervínculo" xfId="5299" builtinId="8" hidden="1"/>
    <cellStyle name="Hipervínculo" xfId="5301" builtinId="8" hidden="1"/>
    <cellStyle name="Hipervínculo" xfId="5303" builtinId="8" hidden="1"/>
    <cellStyle name="Hipervínculo" xfId="5305" builtinId="8" hidden="1"/>
    <cellStyle name="Hipervínculo" xfId="5307" builtinId="8" hidden="1"/>
    <cellStyle name="Hipervínculo" xfId="5309" builtinId="8" hidden="1"/>
    <cellStyle name="Hipervínculo" xfId="5311" builtinId="8" hidden="1"/>
    <cellStyle name="Hipervínculo" xfId="5313" builtinId="8" hidden="1"/>
    <cellStyle name="Hipervínculo" xfId="5315" builtinId="8" hidden="1"/>
    <cellStyle name="Hipervínculo" xfId="5317" builtinId="8" hidden="1"/>
    <cellStyle name="Hipervínculo" xfId="5319" builtinId="8" hidden="1"/>
    <cellStyle name="Hipervínculo" xfId="5321" builtinId="8" hidden="1"/>
    <cellStyle name="Hipervínculo" xfId="5323" builtinId="8" hidden="1"/>
    <cellStyle name="Hipervínculo" xfId="5325" builtinId="8" hidden="1"/>
    <cellStyle name="Hipervínculo" xfId="5327" builtinId="8" hidden="1"/>
    <cellStyle name="Hipervínculo" xfId="5329" builtinId="8" hidden="1"/>
    <cellStyle name="Hipervínculo" xfId="5331" builtinId="8" hidden="1"/>
    <cellStyle name="Hipervínculo" xfId="5333" builtinId="8" hidden="1"/>
    <cellStyle name="Hipervínculo" xfId="5335" builtinId="8" hidden="1"/>
    <cellStyle name="Hipervínculo" xfId="5337" builtinId="8" hidden="1"/>
    <cellStyle name="Hipervínculo" xfId="5339" builtinId="8" hidden="1"/>
    <cellStyle name="Hipervínculo" xfId="5341" builtinId="8" hidden="1"/>
    <cellStyle name="Hipervínculo" xfId="5343" builtinId="8" hidden="1"/>
    <cellStyle name="Hipervínculo" xfId="5345" builtinId="8" hidden="1"/>
    <cellStyle name="Hipervínculo" xfId="5347" builtinId="8" hidden="1"/>
    <cellStyle name="Hipervínculo" xfId="5349" builtinId="8" hidden="1"/>
    <cellStyle name="Hipervínculo" xfId="5351" builtinId="8" hidden="1"/>
    <cellStyle name="Hipervínculo" xfId="5353" builtinId="8" hidden="1"/>
    <cellStyle name="Hipervínculo" xfId="5355" builtinId="8" hidden="1"/>
    <cellStyle name="Hipervínculo" xfId="5357" builtinId="8" hidden="1"/>
    <cellStyle name="Hipervínculo" xfId="5359" builtinId="8" hidden="1"/>
    <cellStyle name="Hipervínculo" xfId="5361" builtinId="8" hidden="1"/>
    <cellStyle name="Hipervínculo" xfId="5363" builtinId="8" hidden="1"/>
    <cellStyle name="Hipervínculo" xfId="5365" builtinId="8" hidden="1"/>
    <cellStyle name="Hipervínculo" xfId="5367" builtinId="8" hidden="1"/>
    <cellStyle name="Hipervínculo" xfId="5369" builtinId="8" hidden="1"/>
    <cellStyle name="Hipervínculo" xfId="5371" builtinId="8" hidden="1"/>
    <cellStyle name="Hipervínculo" xfId="5373" builtinId="8" hidden="1"/>
    <cellStyle name="Hipervínculo" xfId="5375" builtinId="8" hidden="1"/>
    <cellStyle name="Hipervínculo" xfId="5377" builtinId="8" hidden="1"/>
    <cellStyle name="Hipervínculo" xfId="5379" builtinId="8" hidden="1"/>
    <cellStyle name="Hipervínculo" xfId="5381" builtinId="8" hidden="1"/>
    <cellStyle name="Hipervínculo" xfId="5383" builtinId="8" hidden="1"/>
    <cellStyle name="Hipervínculo" xfId="5385" builtinId="8" hidden="1"/>
    <cellStyle name="Hipervínculo" xfId="5387" builtinId="8" hidden="1"/>
    <cellStyle name="Hipervínculo" xfId="5389" builtinId="8" hidden="1"/>
    <cellStyle name="Hipervínculo" xfId="5391" builtinId="8" hidden="1"/>
    <cellStyle name="Hipervínculo" xfId="5393" builtinId="8" hidden="1"/>
    <cellStyle name="Hipervínculo" xfId="5395" builtinId="8" hidden="1"/>
    <cellStyle name="Hipervínculo" xfId="5397" builtinId="8" hidden="1"/>
    <cellStyle name="Hipervínculo" xfId="5399" builtinId="8" hidden="1"/>
    <cellStyle name="Hipervínculo" xfId="5401" builtinId="8" hidden="1"/>
    <cellStyle name="Hipervínculo" xfId="5403" builtinId="8" hidden="1"/>
    <cellStyle name="Hipervínculo" xfId="5405" builtinId="8" hidden="1"/>
    <cellStyle name="Hipervínculo" xfId="5407" builtinId="8" hidden="1"/>
    <cellStyle name="Hipervínculo" xfId="5409" builtinId="8" hidden="1"/>
    <cellStyle name="Hipervínculo" xfId="5411" builtinId="8" hidden="1"/>
    <cellStyle name="Hipervínculo" xfId="5413" builtinId="8" hidden="1"/>
    <cellStyle name="Hipervínculo" xfId="5415" builtinId="8" hidden="1"/>
    <cellStyle name="Hipervínculo" xfId="5417" builtinId="8" hidden="1"/>
    <cellStyle name="Hipervínculo" xfId="5419" builtinId="8" hidden="1"/>
    <cellStyle name="Hipervínculo" xfId="5421" builtinId="8" hidden="1"/>
    <cellStyle name="Hipervínculo" xfId="5423" builtinId="8" hidden="1"/>
    <cellStyle name="Hipervínculo" xfId="5425" builtinId="8" hidden="1"/>
    <cellStyle name="Hipervínculo" xfId="5427" builtinId="8" hidden="1"/>
    <cellStyle name="Hipervínculo" xfId="5429" builtinId="8" hidden="1"/>
    <cellStyle name="Hipervínculo" xfId="5431" builtinId="8" hidden="1"/>
    <cellStyle name="Hipervínculo" xfId="5433" builtinId="8" hidden="1"/>
    <cellStyle name="Hipervínculo" xfId="5435" builtinId="8" hidden="1"/>
    <cellStyle name="Hipervínculo" xfId="5437" builtinId="8" hidden="1"/>
    <cellStyle name="Hipervínculo" xfId="5439" builtinId="8" hidden="1"/>
    <cellStyle name="Hipervínculo" xfId="5441" builtinId="8" hidden="1"/>
    <cellStyle name="Hipervínculo" xfId="5443" builtinId="8" hidden="1"/>
    <cellStyle name="Hipervínculo" xfId="5445" builtinId="8" hidden="1"/>
    <cellStyle name="Hipervínculo" xfId="5447" builtinId="8" hidden="1"/>
    <cellStyle name="Hipervínculo" xfId="5449" builtinId="8" hidden="1"/>
    <cellStyle name="Hipervínculo" xfId="5451" builtinId="8" hidden="1"/>
    <cellStyle name="Hipervínculo" xfId="5453" builtinId="8" hidden="1"/>
    <cellStyle name="Hipervínculo" xfId="5455" builtinId="8" hidden="1"/>
    <cellStyle name="Hipervínculo" xfId="5457" builtinId="8" hidden="1"/>
    <cellStyle name="Hipervínculo" xfId="5459" builtinId="8" hidden="1"/>
    <cellStyle name="Hipervínculo" xfId="5461" builtinId="8" hidden="1"/>
    <cellStyle name="Hipervínculo" xfId="5463" builtinId="8" hidden="1"/>
    <cellStyle name="Hipervínculo" xfId="5465" builtinId="8" hidden="1"/>
    <cellStyle name="Hipervínculo" xfId="5467" builtinId="8" hidden="1"/>
    <cellStyle name="Hipervínculo" xfId="5469" builtinId="8" hidden="1"/>
    <cellStyle name="Hipervínculo" xfId="5471" builtinId="8" hidden="1"/>
    <cellStyle name="Hipervínculo" xfId="5473" builtinId="8" hidden="1"/>
    <cellStyle name="Hipervínculo" xfId="5475" builtinId="8" hidden="1"/>
    <cellStyle name="Hipervínculo" xfId="5477" builtinId="8" hidden="1"/>
    <cellStyle name="Hipervínculo" xfId="5479" builtinId="8" hidden="1"/>
    <cellStyle name="Hipervínculo" xfId="5481" builtinId="8" hidden="1"/>
    <cellStyle name="Hipervínculo" xfId="5483" builtinId="8" hidden="1"/>
    <cellStyle name="Hipervínculo" xfId="5485" builtinId="8" hidden="1"/>
    <cellStyle name="Hipervínculo" xfId="5487" builtinId="8" hidden="1"/>
    <cellStyle name="Hipervínculo" xfId="5489" builtinId="8" hidden="1"/>
    <cellStyle name="Hipervínculo" xfId="5491" builtinId="8" hidden="1"/>
    <cellStyle name="Hipervínculo" xfId="5493" builtinId="8" hidden="1"/>
    <cellStyle name="Hipervínculo" xfId="5495" builtinId="8" hidden="1"/>
    <cellStyle name="Hipervínculo" xfId="5497" builtinId="8" hidden="1"/>
    <cellStyle name="Hipervínculo" xfId="5499" builtinId="8" hidden="1"/>
    <cellStyle name="Hipervínculo" xfId="5501" builtinId="8" hidden="1"/>
    <cellStyle name="Hipervínculo" xfId="5503" builtinId="8" hidden="1"/>
    <cellStyle name="Hipervínculo" xfId="5505" builtinId="8" hidden="1"/>
    <cellStyle name="Hipervínculo" xfId="5507" builtinId="8" hidden="1"/>
    <cellStyle name="Hipervínculo" xfId="5509" builtinId="8" hidden="1"/>
    <cellStyle name="Hipervínculo" xfId="5511" builtinId="8" hidden="1"/>
    <cellStyle name="Hipervínculo" xfId="5513" builtinId="8" hidden="1"/>
    <cellStyle name="Hipervínculo" xfId="5515" builtinId="8" hidden="1"/>
    <cellStyle name="Hipervínculo" xfId="5517" builtinId="8" hidden="1"/>
    <cellStyle name="Hipervínculo" xfId="5519" builtinId="8" hidden="1"/>
    <cellStyle name="Hipervínculo" xfId="5521" builtinId="8" hidden="1"/>
    <cellStyle name="Hipervínculo" xfId="5523" builtinId="8" hidden="1"/>
    <cellStyle name="Hipervínculo" xfId="5525" builtinId="8" hidden="1"/>
    <cellStyle name="Hipervínculo" xfId="5527" builtinId="8" hidden="1"/>
    <cellStyle name="Hipervínculo" xfId="5529" builtinId="8" hidden="1"/>
    <cellStyle name="Hipervínculo" xfId="5531" builtinId="8" hidden="1"/>
    <cellStyle name="Hipervínculo" xfId="5533" builtinId="8" hidden="1"/>
    <cellStyle name="Hipervínculo" xfId="5535" builtinId="8" hidden="1"/>
    <cellStyle name="Hipervínculo" xfId="5537" builtinId="8" hidden="1"/>
    <cellStyle name="Hipervínculo" xfId="5539" builtinId="8" hidden="1"/>
    <cellStyle name="Hipervínculo" xfId="5541" builtinId="8" hidden="1"/>
    <cellStyle name="Hipervínculo" xfId="5543" builtinId="8" hidden="1"/>
    <cellStyle name="Hipervínculo" xfId="5545" builtinId="8" hidden="1"/>
    <cellStyle name="Hipervínculo" xfId="5547" builtinId="8" hidden="1"/>
    <cellStyle name="Hipervínculo" xfId="5549" builtinId="8" hidden="1"/>
    <cellStyle name="Hipervínculo" xfId="5551" builtinId="8" hidden="1"/>
    <cellStyle name="Hipervínculo" xfId="5553" builtinId="8" hidden="1"/>
    <cellStyle name="Hipervínculo" xfId="5555" builtinId="8" hidden="1"/>
    <cellStyle name="Hipervínculo" xfId="5557" builtinId="8" hidden="1"/>
    <cellStyle name="Hipervínculo" xfId="5559" builtinId="8" hidden="1"/>
    <cellStyle name="Hipervínculo" xfId="5561" builtinId="8" hidden="1"/>
    <cellStyle name="Hipervínculo" xfId="5563" builtinId="8" hidden="1"/>
    <cellStyle name="Hipervínculo" xfId="5565" builtinId="8" hidden="1"/>
    <cellStyle name="Hipervínculo" xfId="5567" builtinId="8" hidden="1"/>
    <cellStyle name="Hipervínculo" xfId="5569" builtinId="8" hidden="1"/>
    <cellStyle name="Hipervínculo" xfId="5571" builtinId="8" hidden="1"/>
    <cellStyle name="Hipervínculo" xfId="5573" builtinId="8" hidden="1"/>
    <cellStyle name="Hipervínculo" xfId="5575" builtinId="8" hidden="1"/>
    <cellStyle name="Hipervínculo" xfId="5577" builtinId="8" hidden="1"/>
    <cellStyle name="Hipervínculo" xfId="5579" builtinId="8" hidden="1"/>
    <cellStyle name="Hipervínculo" xfId="5581" builtinId="8" hidden="1"/>
    <cellStyle name="Hipervínculo" xfId="5583" builtinId="8" hidden="1"/>
    <cellStyle name="Hipervínculo" xfId="5585" builtinId="8" hidden="1"/>
    <cellStyle name="Hipervínculo" xfId="5587" builtinId="8" hidden="1"/>
    <cellStyle name="Hipervínculo" xfId="5589" builtinId="8" hidden="1"/>
    <cellStyle name="Hipervínculo" xfId="5591" builtinId="8" hidden="1"/>
    <cellStyle name="Hipervínculo" xfId="5593" builtinId="8" hidden="1"/>
    <cellStyle name="Hipervínculo" xfId="5595" builtinId="8" hidden="1"/>
    <cellStyle name="Hipervínculo" xfId="5597" builtinId="8" hidden="1"/>
    <cellStyle name="Hipervínculo" xfId="5599" builtinId="8" hidden="1"/>
    <cellStyle name="Hipervínculo" xfId="5601" builtinId="8" hidden="1"/>
    <cellStyle name="Hipervínculo" xfId="5603" builtinId="8" hidden="1"/>
    <cellStyle name="Hipervínculo" xfId="5605" builtinId="8" hidden="1"/>
    <cellStyle name="Hipervínculo" xfId="5607" builtinId="8" hidden="1"/>
    <cellStyle name="Hipervínculo" xfId="5609" builtinId="8" hidden="1"/>
    <cellStyle name="Hipervínculo" xfId="5611" builtinId="8" hidden="1"/>
    <cellStyle name="Hipervínculo" xfId="5613" builtinId="8" hidden="1"/>
    <cellStyle name="Hipervínculo" xfId="5615" builtinId="8" hidden="1"/>
    <cellStyle name="Hipervínculo" xfId="5617" builtinId="8" hidden="1"/>
    <cellStyle name="Hipervínculo" xfId="5619" builtinId="8" hidden="1"/>
    <cellStyle name="Hipervínculo" xfId="5621" builtinId="8" hidden="1"/>
    <cellStyle name="Hipervínculo" xfId="5623" builtinId="8" hidden="1"/>
    <cellStyle name="Hipervínculo" xfId="5625" builtinId="8" hidden="1"/>
    <cellStyle name="Hipervínculo" xfId="5627" builtinId="8" hidden="1"/>
    <cellStyle name="Hipervínculo" xfId="5629" builtinId="8" hidden="1"/>
    <cellStyle name="Hipervínculo" xfId="5631" builtinId="8" hidden="1"/>
    <cellStyle name="Hipervínculo" xfId="5633" builtinId="8" hidden="1"/>
    <cellStyle name="Hipervínculo" xfId="5635" builtinId="8" hidden="1"/>
    <cellStyle name="Hipervínculo" xfId="5637" builtinId="8" hidden="1"/>
    <cellStyle name="Hipervínculo" xfId="5639" builtinId="8" hidden="1"/>
    <cellStyle name="Hipervínculo" xfId="5641" builtinId="8" hidden="1"/>
    <cellStyle name="Hipervínculo" xfId="5643" builtinId="8" hidden="1"/>
    <cellStyle name="Hipervínculo" xfId="5645" builtinId="8" hidden="1"/>
    <cellStyle name="Hipervínculo" xfId="5647" builtinId="8" hidden="1"/>
    <cellStyle name="Hipervínculo" xfId="5649" builtinId="8" hidden="1"/>
    <cellStyle name="Hipervínculo" xfId="5651" builtinId="8" hidden="1"/>
    <cellStyle name="Hipervínculo" xfId="5653" builtinId="8" hidden="1"/>
    <cellStyle name="Hipervínculo" xfId="5655" builtinId="8" hidden="1"/>
    <cellStyle name="Hipervínculo" xfId="5657" builtinId="8" hidden="1"/>
    <cellStyle name="Hipervínculo" xfId="5659" builtinId="8" hidden="1"/>
    <cellStyle name="Hipervínculo" xfId="5661" builtinId="8" hidden="1"/>
    <cellStyle name="Hipervínculo" xfId="5663" builtinId="8" hidden="1"/>
    <cellStyle name="Hipervínculo" xfId="5665" builtinId="8" hidden="1"/>
    <cellStyle name="Hipervínculo" xfId="5667" builtinId="8" hidden="1"/>
    <cellStyle name="Hipervínculo" xfId="5669" builtinId="8" hidden="1"/>
    <cellStyle name="Hipervínculo" xfId="5671" builtinId="8" hidden="1"/>
    <cellStyle name="Hipervínculo" xfId="5673" builtinId="8" hidden="1"/>
    <cellStyle name="Hipervínculo" xfId="5675" builtinId="8" hidden="1"/>
    <cellStyle name="Hipervínculo" xfId="5677" builtinId="8" hidden="1"/>
    <cellStyle name="Hipervínculo" xfId="5679" builtinId="8" hidden="1"/>
    <cellStyle name="Hipervínculo" xfId="5681" builtinId="8" hidden="1"/>
    <cellStyle name="Hipervínculo" xfId="5683" builtinId="8" hidden="1"/>
    <cellStyle name="Hipervínculo" xfId="5685" builtinId="8" hidden="1"/>
    <cellStyle name="Hipervínculo" xfId="5687" builtinId="8" hidden="1"/>
    <cellStyle name="Hipervínculo" xfId="5689" builtinId="8" hidden="1"/>
    <cellStyle name="Hipervínculo" xfId="5691" builtinId="8" hidden="1"/>
    <cellStyle name="Hipervínculo" xfId="5693" builtinId="8" hidden="1"/>
    <cellStyle name="Hipervínculo" xfId="5695" builtinId="8" hidden="1"/>
    <cellStyle name="Hipervínculo" xfId="5697" builtinId="8" hidden="1"/>
    <cellStyle name="Hipervínculo" xfId="5699" builtinId="8" hidden="1"/>
    <cellStyle name="Hipervínculo" xfId="5701" builtinId="8" hidden="1"/>
    <cellStyle name="Hipervínculo" xfId="5703" builtinId="8" hidden="1"/>
    <cellStyle name="Hipervínculo" xfId="5705" builtinId="8" hidden="1"/>
    <cellStyle name="Hipervínculo" xfId="5707" builtinId="8" hidden="1"/>
    <cellStyle name="Hipervínculo" xfId="5709" builtinId="8" hidden="1"/>
    <cellStyle name="Hipervínculo" xfId="5711" builtinId="8" hidden="1"/>
    <cellStyle name="Hipervínculo" xfId="5713" builtinId="8" hidden="1"/>
    <cellStyle name="Hipervínculo" xfId="5715" builtinId="8" hidden="1"/>
    <cellStyle name="Hipervínculo" xfId="5717" builtinId="8" hidden="1"/>
    <cellStyle name="Hipervínculo" xfId="5719" builtinId="8" hidden="1"/>
    <cellStyle name="Hipervínculo" xfId="5721" builtinId="8" hidden="1"/>
    <cellStyle name="Hipervínculo" xfId="5723" builtinId="8" hidden="1"/>
    <cellStyle name="Hipervínculo" xfId="5725" builtinId="8" hidden="1"/>
    <cellStyle name="Hipervínculo" xfId="5727" builtinId="8" hidden="1"/>
    <cellStyle name="Hipervínculo" xfId="5729" builtinId="8" hidden="1"/>
    <cellStyle name="Hipervínculo" xfId="5731" builtinId="8" hidden="1"/>
    <cellStyle name="Hipervínculo" xfId="5733" builtinId="8" hidden="1"/>
    <cellStyle name="Hipervínculo" xfId="5735" builtinId="8" hidden="1"/>
    <cellStyle name="Hipervínculo" xfId="5737" builtinId="8" hidden="1"/>
    <cellStyle name="Hipervínculo" xfId="5739" builtinId="8" hidden="1"/>
    <cellStyle name="Hipervínculo" xfId="5741" builtinId="8" hidden="1"/>
    <cellStyle name="Hipervínculo" xfId="5743" builtinId="8" hidden="1"/>
    <cellStyle name="Hipervínculo" xfId="5745" builtinId="8" hidden="1"/>
    <cellStyle name="Hipervínculo" xfId="5747" builtinId="8" hidden="1"/>
    <cellStyle name="Hipervínculo" xfId="5749" builtinId="8" hidden="1"/>
    <cellStyle name="Hipervínculo" xfId="5751" builtinId="8" hidden="1"/>
    <cellStyle name="Hipervínculo" xfId="5753" builtinId="8" hidden="1"/>
    <cellStyle name="Hipervínculo" xfId="5755" builtinId="8" hidden="1"/>
    <cellStyle name="Hipervínculo" xfId="5757" builtinId="8" hidden="1"/>
    <cellStyle name="Hipervínculo" xfId="5759" builtinId="8" hidden="1"/>
    <cellStyle name="Hipervínculo" xfId="5761" builtinId="8" hidden="1"/>
    <cellStyle name="Hipervínculo" xfId="5763" builtinId="8" hidden="1"/>
    <cellStyle name="Hipervínculo" xfId="5765" builtinId="8" hidden="1"/>
    <cellStyle name="Hipervínculo" xfId="5767" builtinId="8" hidden="1"/>
    <cellStyle name="Hipervínculo" xfId="5769" builtinId="8" hidden="1"/>
    <cellStyle name="Hipervínculo" xfId="5771" builtinId="8" hidden="1"/>
    <cellStyle name="Hipervínculo" xfId="5773" builtinId="8" hidden="1"/>
    <cellStyle name="Hipervínculo" xfId="5775" builtinId="8" hidden="1"/>
    <cellStyle name="Hipervínculo" xfId="5777" builtinId="8" hidden="1"/>
    <cellStyle name="Hipervínculo" xfId="5779" builtinId="8" hidden="1"/>
    <cellStyle name="Hipervínculo" xfId="5781" builtinId="8" hidden="1"/>
    <cellStyle name="Hipervínculo" xfId="5783" builtinId="8" hidden="1"/>
    <cellStyle name="Hipervínculo" xfId="5785" builtinId="8" hidden="1"/>
    <cellStyle name="Hipervínculo" xfId="5787" builtinId="8" hidden="1"/>
    <cellStyle name="Hipervínculo" xfId="5789" builtinId="8" hidden="1"/>
    <cellStyle name="Hipervínculo" xfId="5791" builtinId="8" hidden="1"/>
    <cellStyle name="Hipervínculo" xfId="5793" builtinId="8" hidden="1"/>
    <cellStyle name="Hipervínculo" xfId="5795" builtinId="8" hidden="1"/>
    <cellStyle name="Hipervínculo" xfId="5797" builtinId="8" hidden="1"/>
    <cellStyle name="Hipervínculo" xfId="5799" builtinId="8" hidden="1"/>
    <cellStyle name="Hipervínculo" xfId="5801" builtinId="8" hidden="1"/>
    <cellStyle name="Hipervínculo" xfId="5803" builtinId="8" hidden="1"/>
    <cellStyle name="Hipervínculo" xfId="5805" builtinId="8" hidden="1"/>
    <cellStyle name="Hipervínculo" xfId="5807" builtinId="8" hidden="1"/>
    <cellStyle name="Hipervínculo" xfId="5809" builtinId="8" hidden="1"/>
    <cellStyle name="Hipervínculo" xfId="5811" builtinId="8" hidden="1"/>
    <cellStyle name="Hipervínculo" xfId="5813" builtinId="8" hidden="1"/>
    <cellStyle name="Hipervínculo" xfId="5815" builtinId="8" hidden="1"/>
    <cellStyle name="Hipervínculo" xfId="5817" builtinId="8" hidden="1"/>
    <cellStyle name="Hipervínculo" xfId="5819" builtinId="8" hidden="1"/>
    <cellStyle name="Hipervínculo" xfId="5821" builtinId="8" hidden="1"/>
    <cellStyle name="Hipervínculo" xfId="5823" builtinId="8" hidden="1"/>
    <cellStyle name="Hipervínculo" xfId="5825" builtinId="8" hidden="1"/>
    <cellStyle name="Hipervínculo" xfId="5827" builtinId="8" hidden="1"/>
    <cellStyle name="Hipervínculo" xfId="5829" builtinId="8" hidden="1"/>
    <cellStyle name="Hipervínculo" xfId="5831" builtinId="8" hidden="1"/>
    <cellStyle name="Hipervínculo" xfId="5833" builtinId="8" hidden="1"/>
    <cellStyle name="Hipervínculo" xfId="5835" builtinId="8" hidden="1"/>
    <cellStyle name="Hipervínculo" xfId="5837" builtinId="8" hidden="1"/>
    <cellStyle name="Hipervínculo" xfId="5839" builtinId="8" hidden="1"/>
    <cellStyle name="Hipervínculo" xfId="5841" builtinId="8" hidden="1"/>
    <cellStyle name="Hipervínculo" xfId="5843" builtinId="8" hidden="1"/>
    <cellStyle name="Hipervínculo" xfId="5845" builtinId="8" hidden="1"/>
    <cellStyle name="Hipervínculo" xfId="5847" builtinId="8" hidden="1"/>
    <cellStyle name="Hipervínculo" xfId="5849" builtinId="8" hidden="1"/>
    <cellStyle name="Hipervínculo" xfId="5851" builtinId="8" hidden="1"/>
    <cellStyle name="Hipervínculo" xfId="5853" builtinId="8" hidden="1"/>
    <cellStyle name="Hipervínculo" xfId="5855" builtinId="8" hidden="1"/>
    <cellStyle name="Hipervínculo" xfId="5857" builtinId="8" hidden="1"/>
    <cellStyle name="Hipervínculo" xfId="5859" builtinId="8" hidden="1"/>
    <cellStyle name="Hipervínculo" xfId="5861" builtinId="8" hidden="1"/>
    <cellStyle name="Hipervínculo" xfId="5863" builtinId="8" hidden="1"/>
    <cellStyle name="Hipervínculo" xfId="5865" builtinId="8" hidden="1"/>
    <cellStyle name="Hipervínculo" xfId="5867" builtinId="8" hidden="1"/>
    <cellStyle name="Hipervínculo" xfId="5869" builtinId="8" hidden="1"/>
    <cellStyle name="Hipervínculo" xfId="5871" builtinId="8" hidden="1"/>
    <cellStyle name="Hipervínculo" xfId="5873" builtinId="8" hidden="1"/>
    <cellStyle name="Hipervínculo" xfId="5875" builtinId="8" hidden="1"/>
    <cellStyle name="Hipervínculo" xfId="5877" builtinId="8" hidden="1"/>
    <cellStyle name="Hipervínculo" xfId="5879" builtinId="8" hidden="1"/>
    <cellStyle name="Hipervínculo" xfId="5881" builtinId="8" hidden="1"/>
    <cellStyle name="Hipervínculo" xfId="5883" builtinId="8" hidden="1"/>
    <cellStyle name="Hipervínculo" xfId="5885" builtinId="8" hidden="1"/>
    <cellStyle name="Hipervínculo" xfId="5887" builtinId="8" hidden="1"/>
    <cellStyle name="Hipervínculo" xfId="5889" builtinId="8" hidden="1"/>
    <cellStyle name="Hipervínculo" xfId="5891" builtinId="8" hidden="1"/>
    <cellStyle name="Hipervínculo" xfId="5893" builtinId="8" hidden="1"/>
    <cellStyle name="Hipervínculo" xfId="5895" builtinId="8" hidden="1"/>
    <cellStyle name="Hipervínculo" xfId="5897" builtinId="8" hidden="1"/>
    <cellStyle name="Hipervínculo" xfId="5899" builtinId="8" hidden="1"/>
    <cellStyle name="Hipervínculo" xfId="5901" builtinId="8" hidden="1"/>
    <cellStyle name="Hipervínculo" xfId="5903" builtinId="8" hidden="1"/>
    <cellStyle name="Hipervínculo" xfId="5905" builtinId="8" hidden="1"/>
    <cellStyle name="Hipervínculo" xfId="5907" builtinId="8" hidden="1"/>
    <cellStyle name="Hipervínculo" xfId="5909" builtinId="8" hidden="1"/>
    <cellStyle name="Hipervínculo" xfId="5911" builtinId="8" hidden="1"/>
    <cellStyle name="Hipervínculo" xfId="5913" builtinId="8" hidden="1"/>
    <cellStyle name="Hipervínculo" xfId="5915" builtinId="8" hidden="1"/>
    <cellStyle name="Hipervínculo" xfId="5917" builtinId="8" hidden="1"/>
    <cellStyle name="Hipervínculo" xfId="5919" builtinId="8" hidden="1"/>
    <cellStyle name="Hipervínculo" xfId="5921" builtinId="8" hidden="1"/>
    <cellStyle name="Hipervínculo" xfId="5923" builtinId="8" hidden="1"/>
    <cellStyle name="Hipervínculo" xfId="5925" builtinId="8" hidden="1"/>
    <cellStyle name="Hipervínculo" xfId="5927" builtinId="8" hidden="1"/>
    <cellStyle name="Hipervínculo" xfId="5929" builtinId="8" hidden="1"/>
    <cellStyle name="Hipervínculo" xfId="5931" builtinId="8" hidden="1"/>
    <cellStyle name="Hipervínculo" xfId="5933" builtinId="8" hidden="1"/>
    <cellStyle name="Hipervínculo" xfId="5935" builtinId="8" hidden="1"/>
    <cellStyle name="Hipervínculo" xfId="5937" builtinId="8" hidden="1"/>
    <cellStyle name="Hipervínculo" xfId="5939" builtinId="8" hidden="1"/>
    <cellStyle name="Hipervínculo" xfId="5941" builtinId="8" hidden="1"/>
    <cellStyle name="Hipervínculo" xfId="5943" builtinId="8" hidden="1"/>
    <cellStyle name="Hipervínculo" xfId="5945" builtinId="8" hidden="1"/>
    <cellStyle name="Hipervínculo" xfId="5947" builtinId="8" hidden="1"/>
    <cellStyle name="Hipervínculo" xfId="5949" builtinId="8" hidden="1"/>
    <cellStyle name="Hipervínculo" xfId="5951" builtinId="8" hidden="1"/>
    <cellStyle name="Hipervínculo" xfId="5953" builtinId="8" hidden="1"/>
    <cellStyle name="Hipervínculo" xfId="5955" builtinId="8" hidden="1"/>
    <cellStyle name="Hipervínculo" xfId="5957" builtinId="8" hidden="1"/>
    <cellStyle name="Hipervínculo" xfId="5959" builtinId="8" hidden="1"/>
    <cellStyle name="Hipervínculo" xfId="5961" builtinId="8" hidden="1"/>
    <cellStyle name="Hipervínculo" xfId="5963" builtinId="8" hidden="1"/>
    <cellStyle name="Hipervínculo" xfId="5965" builtinId="8" hidden="1"/>
    <cellStyle name="Hipervínculo" xfId="5967" builtinId="8" hidden="1"/>
    <cellStyle name="Hipervínculo" xfId="5969" builtinId="8" hidden="1"/>
    <cellStyle name="Hipervínculo" xfId="5971" builtinId="8" hidden="1"/>
    <cellStyle name="Hipervínculo" xfId="5973" builtinId="8" hidden="1"/>
    <cellStyle name="Hipervínculo" xfId="5975" builtinId="8" hidden="1"/>
    <cellStyle name="Hipervínculo" xfId="5977" builtinId="8" hidden="1"/>
    <cellStyle name="Hipervínculo" xfId="5979" builtinId="8" hidden="1"/>
    <cellStyle name="Hipervínculo" xfId="5981" builtinId="8" hidden="1"/>
    <cellStyle name="Hipervínculo" xfId="5983" builtinId="8" hidden="1"/>
    <cellStyle name="Hipervínculo" xfId="5985" builtinId="8" hidden="1"/>
    <cellStyle name="Hipervínculo" xfId="5987" builtinId="8" hidden="1"/>
    <cellStyle name="Hipervínculo" xfId="5989" builtinId="8" hidden="1"/>
    <cellStyle name="Hipervínculo" xfId="5991" builtinId="8" hidden="1"/>
    <cellStyle name="Hipervínculo" xfId="5993" builtinId="8" hidden="1"/>
    <cellStyle name="Hipervínculo" xfId="5995" builtinId="8" hidden="1"/>
    <cellStyle name="Hipervínculo" xfId="5997" builtinId="8" hidden="1"/>
    <cellStyle name="Hipervínculo" xfId="5999" builtinId="8" hidden="1"/>
    <cellStyle name="Hipervínculo" xfId="6001" builtinId="8" hidden="1"/>
    <cellStyle name="Hipervínculo" xfId="6003" builtinId="8" hidden="1"/>
    <cellStyle name="Hipervínculo" xfId="6005" builtinId="8" hidden="1"/>
    <cellStyle name="Hipervínculo" xfId="6007" builtinId="8" hidden="1"/>
    <cellStyle name="Hipervínculo" xfId="6009" builtinId="8" hidden="1"/>
    <cellStyle name="Hipervínculo" xfId="6011" builtinId="8" hidden="1"/>
    <cellStyle name="Hipervínculo" xfId="6013" builtinId="8" hidden="1"/>
    <cellStyle name="Hipervínculo" xfId="6015" builtinId="8" hidden="1"/>
    <cellStyle name="Hipervínculo" xfId="6017" builtinId="8" hidden="1"/>
    <cellStyle name="Hipervínculo" xfId="6019" builtinId="8" hidden="1"/>
    <cellStyle name="Hipervínculo" xfId="6021" builtinId="8" hidden="1"/>
    <cellStyle name="Hipervínculo" xfId="6023" builtinId="8" hidden="1"/>
    <cellStyle name="Hipervínculo" xfId="6025" builtinId="8" hidden="1"/>
    <cellStyle name="Hipervínculo" xfId="6027" builtinId="8" hidden="1"/>
    <cellStyle name="Hipervínculo" xfId="6029" builtinId="8" hidden="1"/>
    <cellStyle name="Hipervínculo" xfId="6031" builtinId="8" hidden="1"/>
    <cellStyle name="Hipervínculo" xfId="6033" builtinId="8" hidden="1"/>
    <cellStyle name="Hipervínculo" xfId="6035" builtinId="8" hidden="1"/>
    <cellStyle name="Hipervínculo" xfId="6037" builtinId="8" hidden="1"/>
    <cellStyle name="Hipervínculo" xfId="6039" builtinId="8" hidden="1"/>
    <cellStyle name="Hipervínculo" xfId="6041" builtinId="8" hidden="1"/>
    <cellStyle name="Hipervínculo" xfId="6043" builtinId="8" hidden="1"/>
    <cellStyle name="Hipervínculo" xfId="6045" builtinId="8" hidden="1"/>
    <cellStyle name="Hipervínculo" xfId="6047" builtinId="8" hidden="1"/>
    <cellStyle name="Hipervínculo" xfId="6049" builtinId="8" hidden="1"/>
    <cellStyle name="Hipervínculo" xfId="6051" builtinId="8" hidden="1"/>
    <cellStyle name="Hipervínculo" xfId="6053" builtinId="8" hidden="1"/>
    <cellStyle name="Hipervínculo" xfId="6055" builtinId="8" hidden="1"/>
    <cellStyle name="Hipervínculo" xfId="6057" builtinId="8" hidden="1"/>
    <cellStyle name="Hipervínculo" xfId="6059" builtinId="8" hidden="1"/>
    <cellStyle name="Hipervínculo" xfId="6061" builtinId="8" hidden="1"/>
    <cellStyle name="Hipervínculo" xfId="6063" builtinId="8" hidden="1"/>
    <cellStyle name="Hipervínculo" xfId="6065" builtinId="8" hidden="1"/>
    <cellStyle name="Hipervínculo" xfId="6067" builtinId="8" hidden="1"/>
    <cellStyle name="Hipervínculo" xfId="6069" builtinId="8" hidden="1"/>
    <cellStyle name="Hipervínculo" xfId="6071" builtinId="8" hidden="1"/>
    <cellStyle name="Hipervínculo" xfId="6073" builtinId="8" hidden="1"/>
    <cellStyle name="Hipervínculo" xfId="6075" builtinId="8" hidden="1"/>
    <cellStyle name="Hipervínculo" xfId="6077" builtinId="8" hidden="1"/>
    <cellStyle name="Hipervínculo" xfId="6079" builtinId="8" hidden="1"/>
    <cellStyle name="Hipervínculo" xfId="6081" builtinId="8" hidden="1"/>
    <cellStyle name="Hipervínculo" xfId="6083" builtinId="8" hidden="1"/>
    <cellStyle name="Hipervínculo" xfId="6085" builtinId="8" hidden="1"/>
    <cellStyle name="Hipervínculo" xfId="6087" builtinId="8" hidden="1"/>
    <cellStyle name="Hipervínculo" xfId="6089" builtinId="8" hidden="1"/>
    <cellStyle name="Hipervínculo" xfId="6091" builtinId="8" hidden="1"/>
    <cellStyle name="Hipervínculo" xfId="6093" builtinId="8" hidden="1"/>
    <cellStyle name="Hipervínculo" xfId="6095" builtinId="8" hidden="1"/>
    <cellStyle name="Hipervínculo" xfId="6097" builtinId="8" hidden="1"/>
    <cellStyle name="Hipervínculo" xfId="6099" builtinId="8" hidden="1"/>
    <cellStyle name="Hipervínculo" xfId="6101" builtinId="8" hidden="1"/>
    <cellStyle name="Hipervínculo" xfId="6103" builtinId="8" hidden="1"/>
    <cellStyle name="Hipervínculo" xfId="6105" builtinId="8" hidden="1"/>
    <cellStyle name="Hipervínculo" xfId="6107" builtinId="8" hidden="1"/>
    <cellStyle name="Hipervínculo" xfId="6109" builtinId="8" hidden="1"/>
    <cellStyle name="Hipervínculo" xfId="6111" builtinId="8" hidden="1"/>
    <cellStyle name="Hipervínculo" xfId="6113" builtinId="8" hidden="1"/>
    <cellStyle name="Hipervínculo" xfId="6115" builtinId="8" hidden="1"/>
    <cellStyle name="Hipervínculo" xfId="6117" builtinId="8" hidden="1"/>
    <cellStyle name="Hipervínculo" xfId="6119" builtinId="8" hidden="1"/>
    <cellStyle name="Hipervínculo" xfId="6121" builtinId="8" hidden="1"/>
    <cellStyle name="Hipervínculo" xfId="6123" builtinId="8" hidden="1"/>
    <cellStyle name="Hipervínculo" xfId="6125" builtinId="8" hidden="1"/>
    <cellStyle name="Hipervínculo" xfId="6127" builtinId="8" hidden="1"/>
    <cellStyle name="Hipervínculo" xfId="6129" builtinId="8" hidden="1"/>
    <cellStyle name="Hipervínculo" xfId="6131" builtinId="8" hidden="1"/>
    <cellStyle name="Hipervínculo" xfId="6133" builtinId="8" hidden="1"/>
    <cellStyle name="Hipervínculo" xfId="6135" builtinId="8" hidden="1"/>
    <cellStyle name="Hipervínculo" xfId="6137" builtinId="8" hidden="1"/>
    <cellStyle name="Hipervínculo" xfId="6139" builtinId="8" hidden="1"/>
    <cellStyle name="Hipervínculo" xfId="6141" builtinId="8" hidden="1"/>
    <cellStyle name="Hipervínculo" xfId="6143" builtinId="8" hidden="1"/>
    <cellStyle name="Hipervínculo" xfId="6145" builtinId="8" hidden="1"/>
    <cellStyle name="Hipervínculo" xfId="6147" builtinId="8" hidden="1"/>
    <cellStyle name="Hipervínculo" xfId="6149" builtinId="8" hidden="1"/>
    <cellStyle name="Hipervínculo" xfId="6151" builtinId="8" hidden="1"/>
    <cellStyle name="Hipervínculo" xfId="6153" builtinId="8" hidden="1"/>
    <cellStyle name="Hipervínculo" xfId="6155" builtinId="8" hidden="1"/>
    <cellStyle name="Hipervínculo" xfId="6157" builtinId="8" hidden="1"/>
    <cellStyle name="Hipervínculo" xfId="6159" builtinId="8" hidden="1"/>
    <cellStyle name="Hipervínculo" xfId="6161" builtinId="8" hidden="1"/>
    <cellStyle name="Hipervínculo" xfId="6163" builtinId="8" hidden="1"/>
    <cellStyle name="Hipervínculo" xfId="6165" builtinId="8" hidden="1"/>
    <cellStyle name="Hipervínculo" xfId="6167" builtinId="8" hidden="1"/>
    <cellStyle name="Hipervínculo" xfId="6169" builtinId="8" hidden="1"/>
    <cellStyle name="Hipervínculo" xfId="6171" builtinId="8" hidden="1"/>
    <cellStyle name="Hipervínculo" xfId="6173" builtinId="8" hidden="1"/>
    <cellStyle name="Hipervínculo" xfId="6175" builtinId="8" hidden="1"/>
    <cellStyle name="Hipervínculo" xfId="6177" builtinId="8" hidden="1"/>
    <cellStyle name="Hipervínculo" xfId="6179" builtinId="8" hidden="1"/>
    <cellStyle name="Hipervínculo" xfId="6181" builtinId="8" hidden="1"/>
    <cellStyle name="Hipervínculo" xfId="6183" builtinId="8" hidden="1"/>
    <cellStyle name="Hipervínculo" xfId="6185" builtinId="8" hidden="1"/>
    <cellStyle name="Hipervínculo" xfId="6187" builtinId="8" hidden="1"/>
    <cellStyle name="Hipervínculo" xfId="6189" builtinId="8" hidden="1"/>
    <cellStyle name="Hipervínculo" xfId="6191" builtinId="8" hidden="1"/>
    <cellStyle name="Hipervínculo" xfId="6193" builtinId="8" hidden="1"/>
    <cellStyle name="Hipervínculo" xfId="6195" builtinId="8" hidden="1"/>
    <cellStyle name="Hipervínculo" xfId="6197" builtinId="8" hidden="1"/>
    <cellStyle name="Hipervínculo" xfId="6199" builtinId="8" hidden="1"/>
    <cellStyle name="Hipervínculo" xfId="6201" builtinId="8" hidden="1"/>
    <cellStyle name="Hipervínculo" xfId="6203" builtinId="8" hidden="1"/>
    <cellStyle name="Hipervínculo" xfId="6205" builtinId="8" hidden="1"/>
    <cellStyle name="Hipervínculo" xfId="6207" builtinId="8" hidden="1"/>
    <cellStyle name="Hipervínculo" xfId="6209" builtinId="8" hidden="1"/>
    <cellStyle name="Hipervínculo" xfId="6211" builtinId="8" hidden="1"/>
    <cellStyle name="Hipervínculo" xfId="6213" builtinId="8" hidden="1"/>
    <cellStyle name="Hipervínculo" xfId="6215" builtinId="8" hidden="1"/>
    <cellStyle name="Hipervínculo" xfId="6217" builtinId="8" hidden="1"/>
    <cellStyle name="Hipervínculo" xfId="6219" builtinId="8" hidden="1"/>
    <cellStyle name="Hipervínculo" xfId="6221" builtinId="8" hidden="1"/>
    <cellStyle name="Hipervínculo" xfId="6223" builtinId="8" hidden="1"/>
    <cellStyle name="Hipervínculo" xfId="6225" builtinId="8" hidden="1"/>
    <cellStyle name="Hipervínculo" xfId="6227" builtinId="8" hidden="1"/>
    <cellStyle name="Hipervínculo" xfId="6229" builtinId="8" hidden="1"/>
    <cellStyle name="Hipervínculo" xfId="6231" builtinId="8" hidden="1"/>
    <cellStyle name="Hipervínculo" xfId="6233" builtinId="8" hidden="1"/>
    <cellStyle name="Hipervínculo" xfId="6235" builtinId="8" hidden="1"/>
    <cellStyle name="Hipervínculo" xfId="6237" builtinId="8" hidden="1"/>
    <cellStyle name="Hipervínculo" xfId="6239" builtinId="8" hidden="1"/>
    <cellStyle name="Hipervínculo" xfId="6241" builtinId="8" hidden="1"/>
    <cellStyle name="Hipervínculo" xfId="6243" builtinId="8" hidden="1"/>
    <cellStyle name="Hipervínculo" xfId="6245" builtinId="8" hidden="1"/>
    <cellStyle name="Hipervínculo" xfId="6247" builtinId="8" hidden="1"/>
    <cellStyle name="Hipervínculo" xfId="6249" builtinId="8" hidden="1"/>
    <cellStyle name="Hipervínculo" xfId="6251" builtinId="8" hidden="1"/>
    <cellStyle name="Hipervínculo" xfId="6253" builtinId="8" hidden="1"/>
    <cellStyle name="Hipervínculo" xfId="6255" builtinId="8" hidden="1"/>
    <cellStyle name="Hipervínculo" xfId="6257" builtinId="8" hidden="1"/>
    <cellStyle name="Hipervínculo" xfId="6259" builtinId="8" hidden="1"/>
    <cellStyle name="Hipervínculo" xfId="6261" builtinId="8" hidden="1"/>
    <cellStyle name="Hipervínculo" xfId="6263" builtinId="8" hidden="1"/>
    <cellStyle name="Hipervínculo" xfId="6265" builtinId="8" hidden="1"/>
    <cellStyle name="Hipervínculo" xfId="6267" builtinId="8" hidden="1"/>
    <cellStyle name="Hipervínculo" xfId="6269" builtinId="8" hidden="1"/>
    <cellStyle name="Hipervínculo" xfId="6271" builtinId="8" hidden="1"/>
    <cellStyle name="Hipervínculo" xfId="6273" builtinId="8" hidden="1"/>
    <cellStyle name="Hipervínculo" xfId="6275" builtinId="8" hidden="1"/>
    <cellStyle name="Hipervínculo" xfId="6277" builtinId="8" hidden="1"/>
    <cellStyle name="Hipervínculo" xfId="6279" builtinId="8" hidden="1"/>
    <cellStyle name="Hipervínculo" xfId="6281" builtinId="8" hidden="1"/>
    <cellStyle name="Hipervínculo" xfId="6283" builtinId="8" hidden="1"/>
    <cellStyle name="Hipervínculo" xfId="6285" builtinId="8" hidden="1"/>
    <cellStyle name="Hipervínculo" xfId="6287" builtinId="8" hidden="1"/>
    <cellStyle name="Hipervínculo" xfId="6289" builtinId="8" hidden="1"/>
    <cellStyle name="Hipervínculo" xfId="6291" builtinId="8" hidden="1"/>
    <cellStyle name="Hipervínculo" xfId="6293" builtinId="8" hidden="1"/>
    <cellStyle name="Hipervínculo" xfId="6295" builtinId="8" hidden="1"/>
    <cellStyle name="Hipervínculo" xfId="6297" builtinId="8" hidden="1"/>
    <cellStyle name="Hipervínculo" xfId="6299" builtinId="8" hidden="1"/>
    <cellStyle name="Hipervínculo" xfId="6301" builtinId="8" hidden="1"/>
    <cellStyle name="Hipervínculo" xfId="6303" builtinId="8" hidden="1"/>
    <cellStyle name="Hipervínculo" xfId="6305" builtinId="8" hidden="1"/>
    <cellStyle name="Hipervínculo" xfId="6307" builtinId="8" hidden="1"/>
    <cellStyle name="Hipervínculo" xfId="6309" builtinId="8" hidden="1"/>
    <cellStyle name="Hipervínculo" xfId="6311" builtinId="8" hidden="1"/>
    <cellStyle name="Hipervínculo" xfId="6313" builtinId="8" hidden="1"/>
    <cellStyle name="Hipervínculo" xfId="6315" builtinId="8" hidden="1"/>
    <cellStyle name="Hipervínculo" xfId="6317" builtinId="8" hidden="1"/>
    <cellStyle name="Hipervínculo" xfId="6319" builtinId="8" hidden="1"/>
    <cellStyle name="Hipervínculo" xfId="6321" builtinId="8" hidden="1"/>
    <cellStyle name="Hipervínculo" xfId="6323" builtinId="8" hidden="1"/>
    <cellStyle name="Hipervínculo" xfId="6325" builtinId="8" hidden="1"/>
    <cellStyle name="Hipervínculo" xfId="6327" builtinId="8" hidden="1"/>
    <cellStyle name="Hipervínculo" xfId="6329" builtinId="8" hidden="1"/>
    <cellStyle name="Hipervínculo" xfId="6331" builtinId="8" hidden="1"/>
    <cellStyle name="Hipervínculo" xfId="6333" builtinId="8" hidden="1"/>
    <cellStyle name="Hipervínculo" xfId="6335" builtinId="8" hidden="1"/>
    <cellStyle name="Hipervínculo" xfId="6337" builtinId="8" hidden="1"/>
    <cellStyle name="Hipervínculo" xfId="6339" builtinId="8" hidden="1"/>
    <cellStyle name="Hipervínculo" xfId="6341" builtinId="8" hidden="1"/>
    <cellStyle name="Hipervínculo" xfId="6343" builtinId="8" hidden="1"/>
    <cellStyle name="Hipervínculo" xfId="6345" builtinId="8" hidden="1"/>
    <cellStyle name="Hipervínculo" xfId="6347" builtinId="8" hidden="1"/>
    <cellStyle name="Hipervínculo" xfId="6349" builtinId="8" hidden="1"/>
    <cellStyle name="Hipervínculo" xfId="6351" builtinId="8" hidden="1"/>
    <cellStyle name="Hipervínculo" xfId="6353" builtinId="8" hidden="1"/>
    <cellStyle name="Hipervínculo" xfId="6355" builtinId="8" hidden="1"/>
    <cellStyle name="Hipervínculo" xfId="6357" builtinId="8" hidden="1"/>
    <cellStyle name="Hipervínculo" xfId="6359" builtinId="8" hidden="1"/>
    <cellStyle name="Hipervínculo" xfId="6361" builtinId="8" hidden="1"/>
    <cellStyle name="Hipervínculo" xfId="6363" builtinId="8" hidden="1"/>
    <cellStyle name="Hipervínculo" xfId="6365" builtinId="8" hidden="1"/>
    <cellStyle name="Hipervínculo" xfId="6367" builtinId="8" hidden="1"/>
    <cellStyle name="Hipervínculo" xfId="6369" builtinId="8" hidden="1"/>
    <cellStyle name="Hipervínculo" xfId="6371" builtinId="8" hidden="1"/>
    <cellStyle name="Hipervínculo" xfId="6373" builtinId="8" hidden="1"/>
    <cellStyle name="Hipervínculo" xfId="6375" builtinId="8" hidden="1"/>
    <cellStyle name="Hipervínculo" xfId="6377" builtinId="8" hidden="1"/>
    <cellStyle name="Hipervínculo" xfId="6379" builtinId="8" hidden="1"/>
    <cellStyle name="Hipervínculo" xfId="6381" builtinId="8" hidden="1"/>
    <cellStyle name="Hipervínculo" xfId="6383" builtinId="8" hidden="1"/>
    <cellStyle name="Hipervínculo" xfId="6385" builtinId="8" hidden="1"/>
    <cellStyle name="Hipervínculo" xfId="6387" builtinId="8" hidden="1"/>
    <cellStyle name="Hipervínculo" xfId="6389" builtinId="8" hidden="1"/>
    <cellStyle name="Hipervínculo" xfId="6391" builtinId="8" hidden="1"/>
    <cellStyle name="Hipervínculo" xfId="6393" builtinId="8" hidden="1"/>
    <cellStyle name="Hipervínculo" xfId="6395" builtinId="8" hidden="1"/>
    <cellStyle name="Hipervínculo" xfId="6397" builtinId="8" hidden="1"/>
    <cellStyle name="Hipervínculo" xfId="6399" builtinId="8" hidden="1"/>
    <cellStyle name="Hipervínculo" xfId="6401" builtinId="8" hidden="1"/>
    <cellStyle name="Hipervínculo" xfId="6403" builtinId="8" hidden="1"/>
    <cellStyle name="Hipervínculo" xfId="6405" builtinId="8" hidden="1"/>
    <cellStyle name="Hipervínculo" xfId="6407" builtinId="8" hidden="1"/>
    <cellStyle name="Hipervínculo" xfId="6409" builtinId="8" hidden="1"/>
    <cellStyle name="Hipervínculo" xfId="6411" builtinId="8" hidden="1"/>
    <cellStyle name="Hipervínculo" xfId="6413" builtinId="8" hidden="1"/>
    <cellStyle name="Hipervínculo" xfId="6415" builtinId="8" hidden="1"/>
    <cellStyle name="Hipervínculo" xfId="6417" builtinId="8" hidden="1"/>
    <cellStyle name="Hipervínculo" xfId="6419" builtinId="8" hidden="1"/>
    <cellStyle name="Hipervínculo" xfId="6421" builtinId="8" hidden="1"/>
    <cellStyle name="Hipervínculo" xfId="6423" builtinId="8" hidden="1"/>
    <cellStyle name="Hipervínculo" xfId="6425" builtinId="8" hidden="1"/>
    <cellStyle name="Hipervínculo" xfId="6427" builtinId="8" hidden="1"/>
    <cellStyle name="Hipervínculo" xfId="6429" builtinId="8" hidden="1"/>
    <cellStyle name="Hipervínculo" xfId="6431" builtinId="8" hidden="1"/>
    <cellStyle name="Hipervínculo" xfId="6433" builtinId="8" hidden="1"/>
    <cellStyle name="Hipervínculo" xfId="6435" builtinId="8" hidden="1"/>
    <cellStyle name="Hipervínculo" xfId="6437" builtinId="8" hidden="1"/>
    <cellStyle name="Hipervínculo" xfId="6439" builtinId="8" hidden="1"/>
    <cellStyle name="Hipervínculo" xfId="6441" builtinId="8" hidden="1"/>
    <cellStyle name="Hipervínculo" xfId="6443" builtinId="8" hidden="1"/>
    <cellStyle name="Hipervínculo" xfId="6445" builtinId="8" hidden="1"/>
    <cellStyle name="Hipervínculo" xfId="6447" builtinId="8" hidden="1"/>
    <cellStyle name="Hipervínculo" xfId="6449" builtinId="8" hidden="1"/>
    <cellStyle name="Hipervínculo" xfId="6451" builtinId="8" hidden="1"/>
    <cellStyle name="Hipervínculo" xfId="6453" builtinId="8" hidden="1"/>
    <cellStyle name="Hipervínculo" xfId="6455" builtinId="8" hidden="1"/>
    <cellStyle name="Hipervínculo" xfId="6457" builtinId="8" hidden="1"/>
    <cellStyle name="Hipervínculo" xfId="6459" builtinId="8" hidden="1"/>
    <cellStyle name="Hipervínculo" xfId="6461" builtinId="8" hidden="1"/>
    <cellStyle name="Hipervínculo" xfId="6463" builtinId="8" hidden="1"/>
    <cellStyle name="Hipervínculo" xfId="6465" builtinId="8" hidden="1"/>
    <cellStyle name="Hipervínculo" xfId="6467" builtinId="8" hidden="1"/>
    <cellStyle name="Hipervínculo" xfId="6469" builtinId="8" hidden="1"/>
    <cellStyle name="Hipervínculo" xfId="6471" builtinId="8" hidden="1"/>
    <cellStyle name="Hipervínculo" xfId="6473" builtinId="8" hidden="1"/>
    <cellStyle name="Hipervínculo" xfId="6475" builtinId="8" hidden="1"/>
    <cellStyle name="Hipervínculo" xfId="6477" builtinId="8" hidden="1"/>
    <cellStyle name="Hipervínculo" xfId="6479" builtinId="8" hidden="1"/>
    <cellStyle name="Hipervínculo" xfId="6481" builtinId="8" hidden="1"/>
    <cellStyle name="Hipervínculo" xfId="6483" builtinId="8" hidden="1"/>
    <cellStyle name="Hipervínculo" xfId="6485" builtinId="8" hidden="1"/>
    <cellStyle name="Hipervínculo" xfId="6487" builtinId="8" hidden="1"/>
    <cellStyle name="Hipervínculo" xfId="6489" builtinId="8" hidden="1"/>
    <cellStyle name="Hipervínculo" xfId="6491" builtinId="8" hidden="1"/>
    <cellStyle name="Hipervínculo" xfId="6493" builtinId="8" hidden="1"/>
    <cellStyle name="Hipervínculo" xfId="6495" builtinId="8" hidden="1"/>
    <cellStyle name="Hipervínculo" xfId="6497" builtinId="8" hidden="1"/>
    <cellStyle name="Hipervínculo" xfId="6499" builtinId="8" hidden="1"/>
    <cellStyle name="Hipervínculo" xfId="6501" builtinId="8" hidden="1"/>
    <cellStyle name="Hipervínculo" xfId="6503" builtinId="8" hidden="1"/>
    <cellStyle name="Hipervínculo" xfId="6505" builtinId="8" hidden="1"/>
    <cellStyle name="Hipervínculo" xfId="6507" builtinId="8" hidden="1"/>
    <cellStyle name="Hipervínculo" xfId="6509" builtinId="8" hidden="1"/>
    <cellStyle name="Hipervínculo" xfId="6511" builtinId="8" hidden="1"/>
    <cellStyle name="Hipervínculo" xfId="6513" builtinId="8" hidden="1"/>
    <cellStyle name="Hipervínculo" xfId="6515" builtinId="8" hidden="1"/>
    <cellStyle name="Hipervínculo" xfId="6517" builtinId="8" hidden="1"/>
    <cellStyle name="Hipervínculo" xfId="6519" builtinId="8" hidden="1"/>
    <cellStyle name="Hipervínculo" xfId="6521" builtinId="8" hidden="1"/>
    <cellStyle name="Hipervínculo" xfId="6523" builtinId="8" hidden="1"/>
    <cellStyle name="Hipervínculo" xfId="6525" builtinId="8" hidden="1"/>
    <cellStyle name="Hipervínculo" xfId="6527" builtinId="8" hidden="1"/>
    <cellStyle name="Hipervínculo" xfId="6529" builtinId="8" hidden="1"/>
    <cellStyle name="Hipervínculo" xfId="6531" builtinId="8" hidden="1"/>
    <cellStyle name="Hipervínculo" xfId="6533" builtinId="8" hidden="1"/>
    <cellStyle name="Hipervínculo" xfId="6535" builtinId="8" hidden="1"/>
    <cellStyle name="Hipervínculo" xfId="6537" builtinId="8" hidden="1"/>
    <cellStyle name="Hipervínculo" xfId="6539" builtinId="8" hidden="1"/>
    <cellStyle name="Hipervínculo" xfId="6541" builtinId="8" hidden="1"/>
    <cellStyle name="Hipervínculo" xfId="6543" builtinId="8" hidden="1"/>
    <cellStyle name="Hipervínculo" xfId="6545" builtinId="8" hidden="1"/>
    <cellStyle name="Hipervínculo" xfId="6547" builtinId="8" hidden="1"/>
    <cellStyle name="Hipervínculo" xfId="6549" builtinId="8" hidden="1"/>
    <cellStyle name="Hipervínculo" xfId="6551" builtinId="8" hidden="1"/>
    <cellStyle name="Hipervínculo" xfId="6553" builtinId="8" hidden="1"/>
    <cellStyle name="Hipervínculo" xfId="6555" builtinId="8" hidden="1"/>
    <cellStyle name="Hipervínculo" xfId="6557" builtinId="8" hidden="1"/>
    <cellStyle name="Hipervínculo" xfId="6559" builtinId="8" hidden="1"/>
    <cellStyle name="Hipervínculo" xfId="6561" builtinId="8" hidden="1"/>
    <cellStyle name="Hipervínculo" xfId="6563" builtinId="8" hidden="1"/>
    <cellStyle name="Hipervínculo" xfId="6565" builtinId="8" hidden="1"/>
    <cellStyle name="Hipervínculo" xfId="6567" builtinId="8" hidden="1"/>
    <cellStyle name="Hipervínculo" xfId="6569" builtinId="8" hidden="1"/>
    <cellStyle name="Hipervínculo" xfId="6571" builtinId="8" hidden="1"/>
    <cellStyle name="Hipervínculo" xfId="6573" builtinId="8" hidden="1"/>
    <cellStyle name="Hipervínculo" xfId="6575" builtinId="8" hidden="1"/>
    <cellStyle name="Hipervínculo" xfId="6577" builtinId="8" hidden="1"/>
    <cellStyle name="Hipervínculo" xfId="6579" builtinId="8" hidden="1"/>
    <cellStyle name="Hipervínculo" xfId="6581" builtinId="8" hidden="1"/>
    <cellStyle name="Hipervínculo" xfId="6583" builtinId="8" hidden="1"/>
    <cellStyle name="Hipervínculo" xfId="6585" builtinId="8" hidden="1"/>
    <cellStyle name="Hipervínculo" xfId="6587" builtinId="8" hidden="1"/>
    <cellStyle name="Hipervínculo" xfId="6589" builtinId="8" hidden="1"/>
    <cellStyle name="Hipervínculo" xfId="6591" builtinId="8" hidden="1"/>
    <cellStyle name="Hipervínculo" xfId="6593" builtinId="8" hidden="1"/>
    <cellStyle name="Hipervínculo" xfId="6595" builtinId="8" hidden="1"/>
    <cellStyle name="Hipervínculo" xfId="6597" builtinId="8" hidden="1"/>
    <cellStyle name="Hipervínculo" xfId="6599" builtinId="8" hidden="1"/>
    <cellStyle name="Hipervínculo" xfId="6601" builtinId="8" hidden="1"/>
    <cellStyle name="Hipervínculo" xfId="6603" builtinId="8" hidden="1"/>
    <cellStyle name="Hipervínculo" xfId="6605" builtinId="8" hidden="1"/>
    <cellStyle name="Hipervínculo" xfId="6607" builtinId="8" hidden="1"/>
    <cellStyle name="Hipervínculo" xfId="6609" builtinId="8" hidden="1"/>
    <cellStyle name="Hipervínculo" xfId="6611" builtinId="8" hidden="1"/>
    <cellStyle name="Hipervínculo" xfId="6613" builtinId="8" hidden="1"/>
    <cellStyle name="Hipervínculo" xfId="6615" builtinId="8" hidden="1"/>
    <cellStyle name="Hipervínculo" xfId="6617" builtinId="8" hidden="1"/>
    <cellStyle name="Hipervínculo" xfId="6619" builtinId="8" hidden="1"/>
    <cellStyle name="Hipervínculo" xfId="6621" builtinId="8" hidden="1"/>
    <cellStyle name="Hipervínculo" xfId="6623" builtinId="8" hidden="1"/>
    <cellStyle name="Hipervínculo" xfId="6625" builtinId="8" hidden="1"/>
    <cellStyle name="Hipervínculo" xfId="6627" builtinId="8" hidden="1"/>
    <cellStyle name="Hipervínculo" xfId="6629" builtinId="8" hidden="1"/>
    <cellStyle name="Hipervínculo" xfId="6631" builtinId="8" hidden="1"/>
    <cellStyle name="Hipervínculo" xfId="6633" builtinId="8" hidden="1"/>
    <cellStyle name="Hipervínculo" xfId="6635" builtinId="8" hidden="1"/>
    <cellStyle name="Hipervínculo" xfId="6637" builtinId="8" hidden="1"/>
    <cellStyle name="Hipervínculo" xfId="6639" builtinId="8" hidden="1"/>
    <cellStyle name="Hipervínculo" xfId="6641" builtinId="8" hidden="1"/>
    <cellStyle name="Hipervínculo" xfId="6643" builtinId="8" hidden="1"/>
    <cellStyle name="Hipervínculo" xfId="6645" builtinId="8" hidden="1"/>
    <cellStyle name="Hipervínculo" xfId="6647" builtinId="8" hidden="1"/>
    <cellStyle name="Hipervínculo" xfId="6649" builtinId="8" hidden="1"/>
    <cellStyle name="Hipervínculo" xfId="6651" builtinId="8" hidden="1"/>
    <cellStyle name="Hipervínculo" xfId="6653" builtinId="8" hidden="1"/>
    <cellStyle name="Hipervínculo" xfId="6655" builtinId="8" hidden="1"/>
    <cellStyle name="Hipervínculo" xfId="6657" builtinId="8" hidden="1"/>
    <cellStyle name="Hipervínculo" xfId="6659" builtinId="8" hidden="1"/>
    <cellStyle name="Hipervínculo" xfId="6661" builtinId="8" hidden="1"/>
    <cellStyle name="Hipervínculo" xfId="6663" builtinId="8" hidden="1"/>
    <cellStyle name="Hipervínculo" xfId="6665" builtinId="8" hidden="1"/>
    <cellStyle name="Hipervínculo" xfId="6667" builtinId="8" hidden="1"/>
    <cellStyle name="Hipervínculo" xfId="6669" builtinId="8" hidden="1"/>
    <cellStyle name="Hipervínculo" xfId="6671" builtinId="8" hidden="1"/>
    <cellStyle name="Hipervínculo" xfId="6673" builtinId="8" hidden="1"/>
    <cellStyle name="Hipervínculo" xfId="6675" builtinId="8" hidden="1"/>
    <cellStyle name="Hipervínculo" xfId="6677" builtinId="8" hidden="1"/>
    <cellStyle name="Hipervínculo" xfId="6679" builtinId="8" hidden="1"/>
    <cellStyle name="Hipervínculo" xfId="6681" builtinId="8" hidden="1"/>
    <cellStyle name="Hipervínculo" xfId="6683" builtinId="8" hidden="1"/>
    <cellStyle name="Hipervínculo" xfId="6685" builtinId="8" hidden="1"/>
    <cellStyle name="Hipervínculo" xfId="6687" builtinId="8" hidden="1"/>
    <cellStyle name="Hipervínculo" xfId="6689" builtinId="8" hidden="1"/>
    <cellStyle name="Hipervínculo" xfId="6691" builtinId="8" hidden="1"/>
    <cellStyle name="Hipervínculo" xfId="6693" builtinId="8" hidden="1"/>
    <cellStyle name="Hipervínculo" xfId="6695" builtinId="8" hidden="1"/>
    <cellStyle name="Hipervínculo" xfId="6697" builtinId="8" hidden="1"/>
    <cellStyle name="Hipervínculo" xfId="6699" builtinId="8" hidden="1"/>
    <cellStyle name="Hipervínculo" xfId="6701" builtinId="8" hidden="1"/>
    <cellStyle name="Hipervínculo" xfId="6703" builtinId="8" hidden="1"/>
    <cellStyle name="Hipervínculo" xfId="6705" builtinId="8" hidden="1"/>
    <cellStyle name="Hipervínculo" xfId="6707" builtinId="8" hidden="1"/>
    <cellStyle name="Hipervínculo" xfId="6709" builtinId="8" hidden="1"/>
    <cellStyle name="Hipervínculo" xfId="6711" builtinId="8" hidden="1"/>
    <cellStyle name="Hipervínculo" xfId="6713" builtinId="8" hidden="1"/>
    <cellStyle name="Hipervínculo" xfId="6715" builtinId="8" hidden="1"/>
    <cellStyle name="Hipervínculo" xfId="6717" builtinId="8" hidden="1"/>
    <cellStyle name="Hipervínculo" xfId="6719" builtinId="8" hidden="1"/>
    <cellStyle name="Hipervínculo" xfId="6721" builtinId="8" hidden="1"/>
    <cellStyle name="Hipervínculo" xfId="6723" builtinId="8" hidden="1"/>
    <cellStyle name="Hipervínculo" xfId="6725" builtinId="8" hidden="1"/>
    <cellStyle name="Hipervínculo" xfId="6727" builtinId="8" hidden="1"/>
    <cellStyle name="Hipervínculo" xfId="6729" builtinId="8" hidden="1"/>
    <cellStyle name="Hipervínculo" xfId="6731" builtinId="8" hidden="1"/>
    <cellStyle name="Hipervínculo" xfId="6733" builtinId="8" hidden="1"/>
    <cellStyle name="Hipervínculo" xfId="6735" builtinId="8" hidden="1"/>
    <cellStyle name="Hipervínculo" xfId="6737" builtinId="8" hidden="1"/>
    <cellStyle name="Hipervínculo" xfId="6739" builtinId="8" hidden="1"/>
    <cellStyle name="Hipervínculo" xfId="6741" builtinId="8" hidden="1"/>
    <cellStyle name="Hipervínculo" xfId="6743" builtinId="8" hidden="1"/>
    <cellStyle name="Hipervínculo" xfId="6745" builtinId="8" hidden="1"/>
    <cellStyle name="Hipervínculo" xfId="6747" builtinId="8" hidden="1"/>
    <cellStyle name="Hipervínculo" xfId="6749" builtinId="8" hidden="1"/>
    <cellStyle name="Hipervínculo" xfId="6751" builtinId="8" hidden="1"/>
    <cellStyle name="Hipervínculo" xfId="6753" builtinId="8" hidden="1"/>
    <cellStyle name="Hipervínculo" xfId="6755" builtinId="8" hidden="1"/>
    <cellStyle name="Hipervínculo" xfId="6757" builtinId="8" hidden="1"/>
    <cellStyle name="Hipervínculo" xfId="6759" builtinId="8" hidden="1"/>
    <cellStyle name="Hipervínculo" xfId="6761" builtinId="8" hidden="1"/>
    <cellStyle name="Hipervínculo" xfId="6763" builtinId="8" hidden="1"/>
    <cellStyle name="Hipervínculo" xfId="6765" builtinId="8" hidden="1"/>
    <cellStyle name="Hipervínculo" xfId="6767" builtinId="8" hidden="1"/>
    <cellStyle name="Hipervínculo" xfId="6769" builtinId="8" hidden="1"/>
    <cellStyle name="Hipervínculo" xfId="6771" builtinId="8" hidden="1"/>
    <cellStyle name="Hipervínculo" xfId="6773" builtinId="8" hidden="1"/>
    <cellStyle name="Hipervínculo" xfId="6775" builtinId="8" hidden="1"/>
    <cellStyle name="Hipervínculo" xfId="6777" builtinId="8" hidden="1"/>
    <cellStyle name="Hipervínculo" xfId="6779" builtinId="8" hidden="1"/>
    <cellStyle name="Hipervínculo" xfId="6781" builtinId="8" hidden="1"/>
    <cellStyle name="Hipervínculo" xfId="6783" builtinId="8" hidden="1"/>
    <cellStyle name="Hipervínculo" xfId="6785" builtinId="8" hidden="1"/>
    <cellStyle name="Hipervínculo" xfId="6787" builtinId="8" hidden="1"/>
    <cellStyle name="Hipervínculo" xfId="6789" builtinId="8" hidden="1"/>
    <cellStyle name="Hipervínculo" xfId="6791" builtinId="8" hidden="1"/>
    <cellStyle name="Hipervínculo" xfId="6793" builtinId="8" hidden="1"/>
    <cellStyle name="Hipervínculo" xfId="6795" builtinId="8" hidden="1"/>
    <cellStyle name="Hipervínculo" xfId="6797" builtinId="8" hidden="1"/>
    <cellStyle name="Hipervínculo" xfId="6799" builtinId="8" hidden="1"/>
    <cellStyle name="Hipervínculo" xfId="6801" builtinId="8" hidden="1"/>
    <cellStyle name="Hipervínculo" xfId="6803" builtinId="8" hidden="1"/>
    <cellStyle name="Hipervínculo" xfId="6805" builtinId="8" hidden="1"/>
    <cellStyle name="Hipervínculo" xfId="6807" builtinId="8" hidden="1"/>
    <cellStyle name="Hipervínculo" xfId="6809" builtinId="8" hidden="1"/>
    <cellStyle name="Hipervínculo" xfId="6811" builtinId="8" hidden="1"/>
    <cellStyle name="Hipervínculo" xfId="6813" builtinId="8" hidden="1"/>
    <cellStyle name="Hipervínculo" xfId="6815" builtinId="8" hidden="1"/>
    <cellStyle name="Hipervínculo" xfId="6817" builtinId="8" hidden="1"/>
    <cellStyle name="Hipervínculo" xfId="6819" builtinId="8" hidden="1"/>
    <cellStyle name="Hipervínculo" xfId="6821" builtinId="8" hidden="1"/>
    <cellStyle name="Hipervínculo" xfId="6823" builtinId="8" hidden="1"/>
    <cellStyle name="Hipervínculo" xfId="6825" builtinId="8" hidden="1"/>
    <cellStyle name="Hipervínculo" xfId="6827" builtinId="8" hidden="1"/>
    <cellStyle name="Hipervínculo" xfId="6829" builtinId="8" hidden="1"/>
    <cellStyle name="Hipervínculo" xfId="6831" builtinId="8" hidden="1"/>
    <cellStyle name="Hipervínculo" xfId="6833" builtinId="8" hidden="1"/>
    <cellStyle name="Hipervínculo" xfId="6835" builtinId="8" hidden="1"/>
    <cellStyle name="Hipervínculo" xfId="6837" builtinId="8" hidden="1"/>
    <cellStyle name="Hipervínculo" xfId="6839" builtinId="8" hidden="1"/>
    <cellStyle name="Hipervínculo" xfId="6841" builtinId="8" hidden="1"/>
    <cellStyle name="Hipervínculo" xfId="6843" builtinId="8" hidden="1"/>
    <cellStyle name="Hipervínculo" xfId="6845" builtinId="8" hidden="1"/>
    <cellStyle name="Hipervínculo" xfId="6847" builtinId="8" hidden="1"/>
    <cellStyle name="Hipervínculo" xfId="6849" builtinId="8" hidden="1"/>
    <cellStyle name="Hipervínculo" xfId="6851" builtinId="8" hidden="1"/>
    <cellStyle name="Hipervínculo" xfId="6853" builtinId="8" hidden="1"/>
    <cellStyle name="Hipervínculo" xfId="6855" builtinId="8" hidden="1"/>
    <cellStyle name="Hipervínculo" xfId="6857" builtinId="8" hidden="1"/>
    <cellStyle name="Hipervínculo" xfId="6859" builtinId="8" hidden="1"/>
    <cellStyle name="Hipervínculo" xfId="6861" builtinId="8" hidden="1"/>
    <cellStyle name="Hipervínculo" xfId="6863" builtinId="8" hidden="1"/>
    <cellStyle name="Hipervínculo" xfId="6865" builtinId="8" hidden="1"/>
    <cellStyle name="Hipervínculo" xfId="6867" builtinId="8" hidden="1"/>
    <cellStyle name="Hipervínculo" xfId="6869" builtinId="8" hidden="1"/>
    <cellStyle name="Hipervínculo" xfId="6871" builtinId="8" hidden="1"/>
    <cellStyle name="Hipervínculo" xfId="6873" builtinId="8" hidden="1"/>
    <cellStyle name="Hipervínculo" xfId="6875" builtinId="8" hidden="1"/>
    <cellStyle name="Hipervínculo" xfId="6877" builtinId="8" hidden="1"/>
    <cellStyle name="Hipervínculo" xfId="6879" builtinId="8" hidden="1"/>
    <cellStyle name="Hipervínculo" xfId="6881" builtinId="8" hidden="1"/>
    <cellStyle name="Hipervínculo" xfId="6883" builtinId="8" hidden="1"/>
    <cellStyle name="Hipervínculo" xfId="6885" builtinId="8" hidden="1"/>
    <cellStyle name="Hipervínculo" xfId="6887" builtinId="8" hidden="1"/>
    <cellStyle name="Hipervínculo" xfId="6889" builtinId="8" hidden="1"/>
    <cellStyle name="Hipervínculo" xfId="6891" builtinId="8" hidden="1"/>
    <cellStyle name="Hipervínculo" xfId="6893" builtinId="8" hidden="1"/>
    <cellStyle name="Hipervínculo" xfId="6895" builtinId="8" hidden="1"/>
    <cellStyle name="Hipervínculo" xfId="6897" builtinId="8" hidden="1"/>
    <cellStyle name="Hipervínculo" xfId="6899" builtinId="8" hidden="1"/>
    <cellStyle name="Hipervínculo" xfId="6901" builtinId="8" hidden="1"/>
    <cellStyle name="Hipervínculo" xfId="6903" builtinId="8" hidden="1"/>
    <cellStyle name="Hipervínculo" xfId="6905" builtinId="8" hidden="1"/>
    <cellStyle name="Hipervínculo" xfId="6907" builtinId="8" hidden="1"/>
    <cellStyle name="Hipervínculo" xfId="6909" builtinId="8" hidden="1"/>
    <cellStyle name="Hipervínculo" xfId="6911" builtinId="8" hidden="1"/>
    <cellStyle name="Hipervínculo" xfId="6913" builtinId="8" hidden="1"/>
    <cellStyle name="Hipervínculo" xfId="6915" builtinId="8" hidden="1"/>
    <cellStyle name="Hipervínculo" xfId="6917" builtinId="8" hidden="1"/>
    <cellStyle name="Hipervínculo" xfId="6919" builtinId="8" hidden="1"/>
    <cellStyle name="Hipervínculo" xfId="6921" builtinId="8" hidden="1"/>
    <cellStyle name="Hipervínculo" xfId="6923" builtinId="8" hidden="1"/>
    <cellStyle name="Hipervínculo" xfId="6925" builtinId="8" hidden="1"/>
    <cellStyle name="Hipervínculo" xfId="6927" builtinId="8" hidden="1"/>
    <cellStyle name="Hipervínculo" xfId="6929" builtinId="8" hidden="1"/>
    <cellStyle name="Hipervínculo" xfId="6931" builtinId="8" hidden="1"/>
    <cellStyle name="Hipervínculo" xfId="6933" builtinId="8" hidden="1"/>
    <cellStyle name="Hipervínculo" xfId="6935" builtinId="8" hidden="1"/>
    <cellStyle name="Hipervínculo" xfId="6937" builtinId="8" hidden="1"/>
    <cellStyle name="Hipervínculo" xfId="6939" builtinId="8" hidden="1"/>
    <cellStyle name="Hipervínculo" xfId="6941" builtinId="8" hidden="1"/>
    <cellStyle name="Hipervínculo" xfId="6943" builtinId="8" hidden="1"/>
    <cellStyle name="Hipervínculo" xfId="6945" builtinId="8" hidden="1"/>
    <cellStyle name="Hipervínculo" xfId="6947" builtinId="8" hidden="1"/>
    <cellStyle name="Hipervínculo" xfId="6949" builtinId="8" hidden="1"/>
    <cellStyle name="Hipervínculo" xfId="6951" builtinId="8" hidden="1"/>
    <cellStyle name="Hipervínculo" xfId="6953" builtinId="8" hidden="1"/>
    <cellStyle name="Hipervínculo" xfId="6955" builtinId="8" hidden="1"/>
    <cellStyle name="Hipervínculo" xfId="6957" builtinId="8" hidden="1"/>
    <cellStyle name="Hipervínculo" xfId="6959" builtinId="8" hidden="1"/>
    <cellStyle name="Hipervínculo" xfId="6961" builtinId="8" hidden="1"/>
    <cellStyle name="Hipervínculo" xfId="6963" builtinId="8" hidden="1"/>
    <cellStyle name="Hipervínculo" xfId="6965" builtinId="8" hidden="1"/>
    <cellStyle name="Hipervínculo" xfId="6967" builtinId="8" hidden="1"/>
    <cellStyle name="Hipervínculo" xfId="6969" builtinId="8" hidden="1"/>
    <cellStyle name="Hipervínculo" xfId="6971" builtinId="8" hidden="1"/>
    <cellStyle name="Hipervínculo" xfId="6973" builtinId="8" hidden="1"/>
    <cellStyle name="Hipervínculo" xfId="6975" builtinId="8" hidden="1"/>
    <cellStyle name="Hipervínculo" xfId="6977" builtinId="8" hidden="1"/>
    <cellStyle name="Hipervínculo" xfId="6979" builtinId="8" hidden="1"/>
    <cellStyle name="Hipervínculo" xfId="6981" builtinId="8" hidden="1"/>
    <cellStyle name="Hipervínculo" xfId="6983" builtinId="8" hidden="1"/>
    <cellStyle name="Hipervínculo" xfId="6985" builtinId="8" hidden="1"/>
    <cellStyle name="Hipervínculo" xfId="6987" builtinId="8" hidden="1"/>
    <cellStyle name="Hipervínculo" xfId="6989" builtinId="8" hidden="1"/>
    <cellStyle name="Hipervínculo" xfId="6991" builtinId="8" hidden="1"/>
    <cellStyle name="Hipervínculo" xfId="6993" builtinId="8" hidden="1"/>
    <cellStyle name="Hipervínculo" xfId="6995" builtinId="8" hidden="1"/>
    <cellStyle name="Hipervínculo" xfId="6997" builtinId="8" hidden="1"/>
    <cellStyle name="Hipervínculo" xfId="6999" builtinId="8" hidden="1"/>
    <cellStyle name="Hipervínculo" xfId="7001" builtinId="8" hidden="1"/>
    <cellStyle name="Hipervínculo" xfId="7003" builtinId="8" hidden="1"/>
    <cellStyle name="Hipervínculo" xfId="7005" builtinId="8" hidden="1"/>
    <cellStyle name="Hipervínculo" xfId="7007" builtinId="8" hidden="1"/>
    <cellStyle name="Hipervínculo" xfId="7009" builtinId="8" hidden="1"/>
    <cellStyle name="Hipervínculo" xfId="7011" builtinId="8" hidden="1"/>
    <cellStyle name="Hipervínculo" xfId="7013" builtinId="8" hidden="1"/>
    <cellStyle name="Hipervínculo" xfId="7015" builtinId="8" hidden="1"/>
    <cellStyle name="Hipervínculo" xfId="7017" builtinId="8" hidden="1"/>
    <cellStyle name="Hipervínculo" xfId="7019" builtinId="8" hidden="1"/>
    <cellStyle name="Hipervínculo" xfId="7021" builtinId="8" hidden="1"/>
    <cellStyle name="Hipervínculo" xfId="7023" builtinId="8" hidden="1"/>
    <cellStyle name="Hipervínculo" xfId="7025" builtinId="8" hidden="1"/>
    <cellStyle name="Hipervínculo" xfId="7027" builtinId="8" hidden="1"/>
    <cellStyle name="Hipervínculo" xfId="7029" builtinId="8" hidden="1"/>
    <cellStyle name="Hipervínculo" xfId="7031" builtinId="8" hidden="1"/>
    <cellStyle name="Hipervínculo" xfId="7033" builtinId="8" hidden="1"/>
    <cellStyle name="Hipervínculo" xfId="7035" builtinId="8" hidden="1"/>
    <cellStyle name="Hipervínculo" xfId="7037" builtinId="8" hidden="1"/>
    <cellStyle name="Hipervínculo" xfId="7039" builtinId="8" hidden="1"/>
    <cellStyle name="Hipervínculo" xfId="7041" builtinId="8" hidden="1"/>
    <cellStyle name="Hipervínculo" xfId="7043" builtinId="8" hidden="1"/>
    <cellStyle name="Hipervínculo" xfId="7045" builtinId="8" hidden="1"/>
    <cellStyle name="Hipervínculo" xfId="7047" builtinId="8" hidden="1"/>
    <cellStyle name="Hipervínculo" xfId="7049" builtinId="8" hidden="1"/>
    <cellStyle name="Hipervínculo" xfId="7051" builtinId="8" hidden="1"/>
    <cellStyle name="Hipervínculo" xfId="7053" builtinId="8" hidden="1"/>
    <cellStyle name="Hipervínculo" xfId="7055" builtinId="8" hidden="1"/>
    <cellStyle name="Hipervínculo" xfId="7057" builtinId="8" hidden="1"/>
    <cellStyle name="Hipervínculo" xfId="7059" builtinId="8" hidden="1"/>
    <cellStyle name="Hipervínculo" xfId="7061" builtinId="8" hidden="1"/>
    <cellStyle name="Hipervínculo" xfId="7063" builtinId="8" hidden="1"/>
    <cellStyle name="Hipervínculo" xfId="7065" builtinId="8" hidden="1"/>
    <cellStyle name="Hipervínculo" xfId="7067" builtinId="8" hidden="1"/>
    <cellStyle name="Hipervínculo" xfId="7069" builtinId="8" hidden="1"/>
    <cellStyle name="Hipervínculo" xfId="7071" builtinId="8" hidden="1"/>
    <cellStyle name="Hipervínculo" xfId="7073" builtinId="8" hidden="1"/>
    <cellStyle name="Hipervínculo" xfId="7075" builtinId="8" hidden="1"/>
    <cellStyle name="Hipervínculo" xfId="7077" builtinId="8" hidden="1"/>
    <cellStyle name="Hipervínculo" xfId="7079" builtinId="8" hidden="1"/>
    <cellStyle name="Hipervínculo" xfId="7081" builtinId="8" hidden="1"/>
    <cellStyle name="Hipervínculo" xfId="7083" builtinId="8" hidden="1"/>
    <cellStyle name="Hipervínculo" xfId="7085" builtinId="8" hidden="1"/>
    <cellStyle name="Hipervínculo" xfId="7087" builtinId="8" hidden="1"/>
    <cellStyle name="Hipervínculo" xfId="7089" builtinId="8" hidden="1"/>
    <cellStyle name="Hipervínculo" xfId="7091" builtinId="8" hidden="1"/>
    <cellStyle name="Hipervínculo" xfId="7093" builtinId="8" hidden="1"/>
    <cellStyle name="Hipervínculo" xfId="7095" builtinId="8" hidden="1"/>
    <cellStyle name="Hipervínculo" xfId="7097" builtinId="8" hidden="1"/>
    <cellStyle name="Hipervínculo" xfId="7099" builtinId="8" hidden="1"/>
    <cellStyle name="Hipervínculo" xfId="7101" builtinId="8" hidden="1"/>
    <cellStyle name="Hipervínculo" xfId="7103" builtinId="8" hidden="1"/>
    <cellStyle name="Hipervínculo" xfId="7105" builtinId="8" hidden="1"/>
    <cellStyle name="Hipervínculo" xfId="7107" builtinId="8" hidden="1"/>
    <cellStyle name="Hipervínculo" xfId="7109" builtinId="8" hidden="1"/>
    <cellStyle name="Hipervínculo" xfId="7111" builtinId="8" hidden="1"/>
    <cellStyle name="Hipervínculo" xfId="7113" builtinId="8" hidden="1"/>
    <cellStyle name="Hipervínculo" xfId="7115" builtinId="8" hidden="1"/>
    <cellStyle name="Hipervínculo" xfId="7117" builtinId="8" hidden="1"/>
    <cellStyle name="Hipervínculo" xfId="7119" builtinId="8" hidden="1"/>
    <cellStyle name="Hipervínculo" xfId="7121" builtinId="8" hidden="1"/>
    <cellStyle name="Hipervínculo" xfId="7123" builtinId="8" hidden="1"/>
    <cellStyle name="Hipervínculo" xfId="7125" builtinId="8" hidden="1"/>
    <cellStyle name="Hipervínculo" xfId="7127" builtinId="8" hidden="1"/>
    <cellStyle name="Hipervínculo" xfId="7129" builtinId="8" hidden="1"/>
    <cellStyle name="Hipervínculo" xfId="7131" builtinId="8" hidden="1"/>
    <cellStyle name="Hipervínculo" xfId="7133" builtinId="8" hidden="1"/>
    <cellStyle name="Hipervínculo" xfId="7135" builtinId="8" hidden="1"/>
    <cellStyle name="Hipervínculo" xfId="7137" builtinId="8" hidden="1"/>
    <cellStyle name="Hipervínculo" xfId="7139" builtinId="8" hidden="1"/>
    <cellStyle name="Hipervínculo" xfId="7141" builtinId="8" hidden="1"/>
    <cellStyle name="Hipervínculo" xfId="7143" builtinId="8" hidden="1"/>
    <cellStyle name="Hipervínculo" xfId="7145" builtinId="8" hidden="1"/>
    <cellStyle name="Hipervínculo" xfId="7147" builtinId="8" hidden="1"/>
    <cellStyle name="Hipervínculo" xfId="7149" builtinId="8" hidden="1"/>
    <cellStyle name="Hipervínculo" xfId="7151" builtinId="8" hidden="1"/>
    <cellStyle name="Hipervínculo" xfId="7153" builtinId="8" hidden="1"/>
    <cellStyle name="Hipervínculo" xfId="7155" builtinId="8" hidden="1"/>
    <cellStyle name="Hipervínculo" xfId="7157" builtinId="8" hidden="1"/>
    <cellStyle name="Hipervínculo" xfId="7159" builtinId="8" hidden="1"/>
    <cellStyle name="Hipervínculo" xfId="7161" builtinId="8" hidden="1"/>
    <cellStyle name="Hipervínculo" xfId="7163" builtinId="8" hidden="1"/>
    <cellStyle name="Hipervínculo" xfId="7165" builtinId="8" hidden="1"/>
    <cellStyle name="Hipervínculo" xfId="7167" builtinId="8" hidden="1"/>
    <cellStyle name="Hipervínculo" xfId="7169" builtinId="8" hidden="1"/>
    <cellStyle name="Hipervínculo" xfId="7171" builtinId="8" hidden="1"/>
    <cellStyle name="Hipervínculo" xfId="7173" builtinId="8" hidden="1"/>
    <cellStyle name="Hipervínculo" xfId="7175" builtinId="8" hidden="1"/>
    <cellStyle name="Hipervínculo" xfId="7177" builtinId="8" hidden="1"/>
    <cellStyle name="Hipervínculo" xfId="7179" builtinId="8" hidden="1"/>
    <cellStyle name="Hipervínculo" xfId="7181" builtinId="8" hidden="1"/>
    <cellStyle name="Hipervínculo" xfId="7183" builtinId="8" hidden="1"/>
    <cellStyle name="Hipervínculo" xfId="7185" builtinId="8" hidden="1"/>
    <cellStyle name="Hipervínculo" xfId="7187" builtinId="8" hidden="1"/>
    <cellStyle name="Hipervínculo" xfId="7189" builtinId="8" hidden="1"/>
    <cellStyle name="Hipervínculo" xfId="7191" builtinId="8" hidden="1"/>
    <cellStyle name="Hipervínculo" xfId="7193" builtinId="8" hidden="1"/>
    <cellStyle name="Hipervínculo" xfId="7195" builtinId="8" hidden="1"/>
    <cellStyle name="Hipervínculo" xfId="7197" builtinId="8" hidden="1"/>
    <cellStyle name="Hipervínculo" xfId="7199" builtinId="8" hidden="1"/>
    <cellStyle name="Hipervínculo" xfId="7201" builtinId="8" hidden="1"/>
    <cellStyle name="Hipervínculo" xfId="7203" builtinId="8" hidden="1"/>
    <cellStyle name="Hipervínculo" xfId="7205" builtinId="8" hidden="1"/>
    <cellStyle name="Hipervínculo" xfId="7207" builtinId="8" hidden="1"/>
    <cellStyle name="Hipervínculo" xfId="7209" builtinId="8" hidden="1"/>
    <cellStyle name="Hipervínculo" xfId="7211" builtinId="8" hidden="1"/>
    <cellStyle name="Hipervínculo" xfId="7213" builtinId="8" hidden="1"/>
    <cellStyle name="Hipervínculo" xfId="7215" builtinId="8" hidden="1"/>
    <cellStyle name="Hipervínculo" xfId="7217" builtinId="8" hidden="1"/>
    <cellStyle name="Hipervínculo" xfId="7219" builtinId="8" hidden="1"/>
    <cellStyle name="Hipervínculo" xfId="7221" builtinId="8" hidden="1"/>
    <cellStyle name="Hipervínculo" xfId="7223" builtinId="8" hidden="1"/>
    <cellStyle name="Hipervínculo" xfId="7225" builtinId="8" hidden="1"/>
    <cellStyle name="Hipervínculo" xfId="7227" builtinId="8" hidden="1"/>
    <cellStyle name="Hipervínculo" xfId="7229" builtinId="8" hidden="1"/>
    <cellStyle name="Hipervínculo" xfId="7231" builtinId="8" hidden="1"/>
    <cellStyle name="Hipervínculo" xfId="7233" builtinId="8" hidden="1"/>
    <cellStyle name="Hipervínculo" xfId="7235" builtinId="8" hidden="1"/>
    <cellStyle name="Hipervínculo" xfId="7237" builtinId="8" hidden="1"/>
    <cellStyle name="Hipervínculo" xfId="7239" builtinId="8" hidden="1"/>
    <cellStyle name="Hipervínculo" xfId="7241" builtinId="8" hidden="1"/>
    <cellStyle name="Hipervínculo" xfId="7243" builtinId="8" hidden="1"/>
    <cellStyle name="Hipervínculo" xfId="7245" builtinId="8" hidden="1"/>
    <cellStyle name="Hipervínculo" xfId="7247" builtinId="8" hidden="1"/>
    <cellStyle name="Hipervínculo" xfId="7249" builtinId="8" hidden="1"/>
    <cellStyle name="Hipervínculo" xfId="7251" builtinId="8" hidden="1"/>
    <cellStyle name="Hipervínculo" xfId="7253" builtinId="8" hidden="1"/>
    <cellStyle name="Hipervínculo" xfId="7255" builtinId="8" hidden="1"/>
    <cellStyle name="Hipervínculo" xfId="7257" builtinId="8" hidden="1"/>
    <cellStyle name="Hipervínculo" xfId="7259" builtinId="8" hidden="1"/>
    <cellStyle name="Hipervínculo" xfId="7261" builtinId="8" hidden="1"/>
    <cellStyle name="Hipervínculo" xfId="7263" builtinId="8" hidden="1"/>
    <cellStyle name="Hipervínculo" xfId="7265" builtinId="8" hidden="1"/>
    <cellStyle name="Hipervínculo" xfId="7267" builtinId="8" hidden="1"/>
    <cellStyle name="Hipervínculo" xfId="7269" builtinId="8" hidden="1"/>
    <cellStyle name="Hipervínculo" xfId="7271" builtinId="8" hidden="1"/>
    <cellStyle name="Hipervínculo" xfId="7273" builtinId="8" hidden="1"/>
    <cellStyle name="Hipervínculo" xfId="7275" builtinId="8" hidden="1"/>
    <cellStyle name="Hipervínculo" xfId="7277" builtinId="8" hidden="1"/>
    <cellStyle name="Hipervínculo" xfId="7279" builtinId="8" hidden="1"/>
    <cellStyle name="Hipervínculo" xfId="7281" builtinId="8" hidden="1"/>
    <cellStyle name="Hipervínculo" xfId="7283" builtinId="8" hidden="1"/>
    <cellStyle name="Hipervínculo" xfId="7285" builtinId="8" hidden="1"/>
    <cellStyle name="Hipervínculo" xfId="7287" builtinId="8" hidden="1"/>
    <cellStyle name="Hipervínculo" xfId="7289" builtinId="8" hidden="1"/>
    <cellStyle name="Hipervínculo" xfId="7291" builtinId="8" hidden="1"/>
    <cellStyle name="Hipervínculo" xfId="7293" builtinId="8" hidden="1"/>
    <cellStyle name="Hipervínculo" xfId="7295" builtinId="8" hidden="1"/>
    <cellStyle name="Hipervínculo" xfId="7297" builtinId="8" hidden="1"/>
    <cellStyle name="Hipervínculo" xfId="7299" builtinId="8" hidden="1"/>
    <cellStyle name="Hipervínculo" xfId="7301" builtinId="8" hidden="1"/>
    <cellStyle name="Hipervínculo" xfId="7303" builtinId="8" hidden="1"/>
    <cellStyle name="Hipervínculo" xfId="7305" builtinId="8" hidden="1"/>
    <cellStyle name="Hipervínculo" xfId="7307" builtinId="8" hidden="1"/>
    <cellStyle name="Hipervínculo" xfId="7309" builtinId="8" hidden="1"/>
    <cellStyle name="Hipervínculo" xfId="7311" builtinId="8" hidden="1"/>
    <cellStyle name="Hipervínculo" xfId="7313" builtinId="8" hidden="1"/>
    <cellStyle name="Hipervínculo" xfId="7315" builtinId="8" hidden="1"/>
    <cellStyle name="Hipervínculo" xfId="7317" builtinId="8" hidden="1"/>
    <cellStyle name="Hipervínculo" xfId="7319" builtinId="8" hidden="1"/>
    <cellStyle name="Hipervínculo" xfId="7321" builtinId="8" hidden="1"/>
    <cellStyle name="Hipervínculo" xfId="7323" builtinId="8" hidden="1"/>
    <cellStyle name="Hipervínculo" xfId="7325" builtinId="8" hidden="1"/>
    <cellStyle name="Hipervínculo" xfId="7327" builtinId="8" hidden="1"/>
    <cellStyle name="Hipervínculo" xfId="7329" builtinId="8" hidden="1"/>
    <cellStyle name="Hipervínculo" xfId="7331" builtinId="8" hidden="1"/>
    <cellStyle name="Hipervínculo" xfId="7333" builtinId="8" hidden="1"/>
    <cellStyle name="Hipervínculo" xfId="7335" builtinId="8" hidden="1"/>
    <cellStyle name="Hipervínculo" xfId="7337" builtinId="8" hidden="1"/>
    <cellStyle name="Hipervínculo" xfId="7339" builtinId="8" hidden="1"/>
    <cellStyle name="Hipervínculo" xfId="7341" builtinId="8" hidden="1"/>
    <cellStyle name="Hipervínculo" xfId="7343" builtinId="8" hidden="1"/>
    <cellStyle name="Hipervínculo" xfId="7345" builtinId="8" hidden="1"/>
    <cellStyle name="Hipervínculo" xfId="7347" builtinId="8" hidden="1"/>
    <cellStyle name="Hipervínculo" xfId="7349" builtinId="8" hidden="1"/>
    <cellStyle name="Hipervínculo" xfId="7351" builtinId="8" hidden="1"/>
    <cellStyle name="Hipervínculo" xfId="7353" builtinId="8" hidden="1"/>
    <cellStyle name="Hipervínculo" xfId="7355" builtinId="8" hidden="1"/>
    <cellStyle name="Hipervínculo" xfId="7357" builtinId="8" hidden="1"/>
    <cellStyle name="Hipervínculo" xfId="7359" builtinId="8" hidden="1"/>
    <cellStyle name="Hipervínculo" xfId="7361" builtinId="8" hidden="1"/>
    <cellStyle name="Hipervínculo" xfId="7363" builtinId="8" hidden="1"/>
    <cellStyle name="Hipervínculo" xfId="7365" builtinId="8" hidden="1"/>
    <cellStyle name="Hipervínculo" xfId="7367" builtinId="8" hidden="1"/>
    <cellStyle name="Hipervínculo" xfId="7369" builtinId="8" hidden="1"/>
    <cellStyle name="Hipervínculo" xfId="7371" builtinId="8" hidden="1"/>
    <cellStyle name="Hipervínculo" xfId="7373" builtinId="8" hidden="1"/>
    <cellStyle name="Hipervínculo" xfId="7375" builtinId="8" hidden="1"/>
    <cellStyle name="Hipervínculo" xfId="7377" builtinId="8" hidden="1"/>
    <cellStyle name="Hipervínculo" xfId="7379" builtinId="8" hidden="1"/>
    <cellStyle name="Hipervínculo" xfId="7381" builtinId="8" hidden="1"/>
    <cellStyle name="Hipervínculo" xfId="7383" builtinId="8" hidden="1"/>
    <cellStyle name="Hipervínculo" xfId="7385" builtinId="8" hidden="1"/>
    <cellStyle name="Hipervínculo" xfId="7387" builtinId="8" hidden="1"/>
    <cellStyle name="Hipervínculo" xfId="7389" builtinId="8" hidden="1"/>
    <cellStyle name="Hipervínculo" xfId="7391" builtinId="8" hidden="1"/>
    <cellStyle name="Hipervínculo" xfId="7393" builtinId="8" hidden="1"/>
    <cellStyle name="Hipervínculo" xfId="7395" builtinId="8" hidden="1"/>
    <cellStyle name="Hipervínculo" xfId="7397" builtinId="8" hidden="1"/>
    <cellStyle name="Hipervínculo" xfId="7399" builtinId="8" hidden="1"/>
    <cellStyle name="Hipervínculo" xfId="7401" builtinId="8" hidden="1"/>
    <cellStyle name="Hipervínculo" xfId="7403" builtinId="8" hidden="1"/>
    <cellStyle name="Hipervínculo" xfId="7405" builtinId="8" hidden="1"/>
    <cellStyle name="Hipervínculo" xfId="7407" builtinId="8" hidden="1"/>
    <cellStyle name="Hipervínculo" xfId="7409" builtinId="8" hidden="1"/>
    <cellStyle name="Hipervínculo" xfId="7411" builtinId="8" hidden="1"/>
    <cellStyle name="Hipervínculo" xfId="7413" builtinId="8" hidden="1"/>
    <cellStyle name="Hipervínculo" xfId="7415" builtinId="8" hidden="1"/>
    <cellStyle name="Hipervínculo" xfId="7417" builtinId="8" hidden="1"/>
    <cellStyle name="Hipervínculo" xfId="7419" builtinId="8" hidden="1"/>
    <cellStyle name="Hipervínculo" xfId="7421" builtinId="8" hidden="1"/>
    <cellStyle name="Hipervínculo" xfId="7423" builtinId="8" hidden="1"/>
    <cellStyle name="Hipervínculo" xfId="7425" builtinId="8" hidden="1"/>
    <cellStyle name="Hipervínculo" xfId="7427" builtinId="8" hidden="1"/>
    <cellStyle name="Hipervínculo" xfId="7429" builtinId="8" hidden="1"/>
    <cellStyle name="Hipervínculo" xfId="7431" builtinId="8" hidden="1"/>
    <cellStyle name="Hipervínculo" xfId="7433" builtinId="8" hidden="1"/>
    <cellStyle name="Hipervínculo" xfId="7435" builtinId="8" hidden="1"/>
    <cellStyle name="Hipervínculo" xfId="7437" builtinId="8" hidden="1"/>
    <cellStyle name="Hipervínculo" xfId="7439" builtinId="8" hidden="1"/>
    <cellStyle name="Hipervínculo" xfId="7441" builtinId="8" hidden="1"/>
    <cellStyle name="Hipervínculo" xfId="7443" builtinId="8" hidden="1"/>
    <cellStyle name="Hipervínculo" xfId="7445" builtinId="8" hidden="1"/>
    <cellStyle name="Hipervínculo" xfId="7447" builtinId="8" hidden="1"/>
    <cellStyle name="Hipervínculo" xfId="7449" builtinId="8" hidden="1"/>
    <cellStyle name="Hipervínculo" xfId="7451" builtinId="8" hidden="1"/>
    <cellStyle name="Hipervínculo" xfId="7453" builtinId="8" hidden="1"/>
    <cellStyle name="Hipervínculo" xfId="7455" builtinId="8" hidden="1"/>
    <cellStyle name="Hipervínculo" xfId="7457" builtinId="8" hidden="1"/>
    <cellStyle name="Hipervínculo" xfId="7459" builtinId="8" hidden="1"/>
    <cellStyle name="Hipervínculo" xfId="7461" builtinId="8" hidden="1"/>
    <cellStyle name="Hipervínculo" xfId="7463" builtinId="8" hidden="1"/>
    <cellStyle name="Hipervínculo" xfId="7465" builtinId="8" hidden="1"/>
    <cellStyle name="Hipervínculo" xfId="7467" builtinId="8" hidden="1"/>
    <cellStyle name="Hipervínculo" xfId="7469" builtinId="8" hidden="1"/>
    <cellStyle name="Hipervínculo" xfId="7471" builtinId="8" hidden="1"/>
    <cellStyle name="Hipervínculo" xfId="7473" builtinId="8" hidden="1"/>
    <cellStyle name="Hipervínculo" xfId="7475" builtinId="8" hidden="1"/>
    <cellStyle name="Hipervínculo" xfId="7477" builtinId="8" hidden="1"/>
    <cellStyle name="Hipervínculo" xfId="7479" builtinId="8" hidden="1"/>
    <cellStyle name="Hipervínculo" xfId="7481" builtinId="8" hidden="1"/>
    <cellStyle name="Hipervínculo" xfId="7483" builtinId="8" hidden="1"/>
    <cellStyle name="Hipervínculo" xfId="7485" builtinId="8" hidden="1"/>
    <cellStyle name="Hipervínculo" xfId="7487" builtinId="8" hidden="1"/>
    <cellStyle name="Hipervínculo" xfId="7489" builtinId="8" hidden="1"/>
    <cellStyle name="Hipervínculo" xfId="7491" builtinId="8" hidden="1"/>
    <cellStyle name="Hipervínculo" xfId="7493" builtinId="8" hidden="1"/>
    <cellStyle name="Hipervínculo" xfId="7495" builtinId="8" hidden="1"/>
    <cellStyle name="Hipervínculo" xfId="7497" builtinId="8" hidden="1"/>
    <cellStyle name="Hipervínculo" xfId="7499" builtinId="8" hidden="1"/>
    <cellStyle name="Hipervínculo" xfId="7501" builtinId="8" hidden="1"/>
    <cellStyle name="Hipervínculo" xfId="7503" builtinId="8" hidden="1"/>
    <cellStyle name="Hipervínculo" xfId="7505" builtinId="8" hidden="1"/>
    <cellStyle name="Hipervínculo" xfId="7507" builtinId="8" hidden="1"/>
    <cellStyle name="Hipervínculo" xfId="7509" builtinId="8" hidden="1"/>
    <cellStyle name="Hipervínculo" xfId="7511" builtinId="8" hidden="1"/>
    <cellStyle name="Hipervínculo" xfId="7513" builtinId="8" hidden="1"/>
    <cellStyle name="Hipervínculo" xfId="7515" builtinId="8" hidden="1"/>
    <cellStyle name="Hipervínculo" xfId="7517" builtinId="8" hidden="1"/>
    <cellStyle name="Hipervínculo" xfId="7519" builtinId="8" hidden="1"/>
    <cellStyle name="Hipervínculo" xfId="7521" builtinId="8" hidden="1"/>
    <cellStyle name="Hipervínculo" xfId="7523" builtinId="8" hidden="1"/>
    <cellStyle name="Hipervínculo" xfId="7525" builtinId="8" hidden="1"/>
    <cellStyle name="Hipervínculo" xfId="7527" builtinId="8" hidden="1"/>
    <cellStyle name="Hipervínculo" xfId="7529" builtinId="8" hidden="1"/>
    <cellStyle name="Hipervínculo" xfId="7531" builtinId="8" hidden="1"/>
    <cellStyle name="Hipervínculo" xfId="7533" builtinId="8" hidden="1"/>
    <cellStyle name="Hipervínculo" xfId="7535" builtinId="8" hidden="1"/>
    <cellStyle name="Hipervínculo" xfId="7537" builtinId="8" hidden="1"/>
    <cellStyle name="Hipervínculo" xfId="7539" builtinId="8" hidden="1"/>
    <cellStyle name="Hipervínculo" xfId="7541" builtinId="8" hidden="1"/>
    <cellStyle name="Hipervínculo" xfId="7543" builtinId="8" hidden="1"/>
    <cellStyle name="Hipervínculo" xfId="7545" builtinId="8" hidden="1"/>
    <cellStyle name="Hipervínculo" xfId="7547" builtinId="8" hidden="1"/>
    <cellStyle name="Hipervínculo" xfId="7549" builtinId="8" hidden="1"/>
    <cellStyle name="Hipervínculo" xfId="7551" builtinId="8" hidden="1"/>
    <cellStyle name="Hipervínculo" xfId="7553" builtinId="8" hidden="1"/>
    <cellStyle name="Hipervínculo" xfId="7555" builtinId="8" hidden="1"/>
    <cellStyle name="Hipervínculo" xfId="7557" builtinId="8" hidden="1"/>
    <cellStyle name="Hipervínculo" xfId="7559" builtinId="8" hidden="1"/>
    <cellStyle name="Hipervínculo" xfId="7561" builtinId="8" hidden="1"/>
    <cellStyle name="Hipervínculo" xfId="7563" builtinId="8" hidden="1"/>
    <cellStyle name="Hipervínculo" xfId="7565" builtinId="8" hidden="1"/>
    <cellStyle name="Hipervínculo" xfId="7567" builtinId="8" hidden="1"/>
    <cellStyle name="Hipervínculo" xfId="7569" builtinId="8" hidden="1"/>
    <cellStyle name="Hipervínculo" xfId="7571" builtinId="8" hidden="1"/>
    <cellStyle name="Hipervínculo" xfId="7573" builtinId="8" hidden="1"/>
    <cellStyle name="Hipervínculo" xfId="7575" builtinId="8" hidden="1"/>
    <cellStyle name="Hipervínculo" xfId="7577" builtinId="8" hidden="1"/>
    <cellStyle name="Hipervínculo" xfId="7579" builtinId="8" hidden="1"/>
    <cellStyle name="Hipervínculo" xfId="7581" builtinId="8" hidden="1"/>
    <cellStyle name="Hipervínculo" xfId="7583" builtinId="8" hidden="1"/>
    <cellStyle name="Hipervínculo" xfId="7585" builtinId="8" hidden="1"/>
    <cellStyle name="Hipervínculo" xfId="7587" builtinId="8" hidden="1"/>
    <cellStyle name="Hipervínculo" xfId="7589" builtinId="8" hidden="1"/>
    <cellStyle name="Hipervínculo" xfId="7591" builtinId="8" hidden="1"/>
    <cellStyle name="Hipervínculo" xfId="7593" builtinId="8" hidden="1"/>
    <cellStyle name="Hipervínculo" xfId="7595" builtinId="8" hidden="1"/>
    <cellStyle name="Hipervínculo" xfId="7597" builtinId="8" hidden="1"/>
    <cellStyle name="Hipervínculo" xfId="7599" builtinId="8" hidden="1"/>
    <cellStyle name="Hipervínculo" xfId="7601" builtinId="8" hidden="1"/>
    <cellStyle name="Hipervínculo" xfId="7603" builtinId="8" hidden="1"/>
    <cellStyle name="Hipervínculo" xfId="7605" builtinId="8" hidden="1"/>
    <cellStyle name="Hipervínculo" xfId="7607" builtinId="8" hidden="1"/>
    <cellStyle name="Hipervínculo" xfId="7609" builtinId="8" hidden="1"/>
    <cellStyle name="Hipervínculo" xfId="7611" builtinId="8" hidden="1"/>
    <cellStyle name="Hipervínculo" xfId="7613" builtinId="8" hidden="1"/>
    <cellStyle name="Hipervínculo" xfId="7615" builtinId="8" hidden="1"/>
    <cellStyle name="Hipervínculo" xfId="7617" builtinId="8" hidden="1"/>
    <cellStyle name="Hipervínculo" xfId="7619" builtinId="8" hidden="1"/>
    <cellStyle name="Hipervínculo" xfId="7621" builtinId="8" hidden="1"/>
    <cellStyle name="Hipervínculo" xfId="7623" builtinId="8" hidden="1"/>
    <cellStyle name="Hipervínculo" xfId="7625" builtinId="8" hidden="1"/>
    <cellStyle name="Hipervínculo" xfId="7627" builtinId="8" hidden="1"/>
    <cellStyle name="Hipervínculo" xfId="7629" builtinId="8" hidden="1"/>
    <cellStyle name="Hipervínculo" xfId="7631" builtinId="8" hidden="1"/>
    <cellStyle name="Hipervínculo" xfId="7633" builtinId="8" hidden="1"/>
    <cellStyle name="Hipervínculo" xfId="7635" builtinId="8" hidden="1"/>
    <cellStyle name="Hipervínculo" xfId="7637" builtinId="8" hidden="1"/>
    <cellStyle name="Hipervínculo" xfId="7639" builtinId="8" hidden="1"/>
    <cellStyle name="Hipervínculo" xfId="7641" builtinId="8" hidden="1"/>
    <cellStyle name="Hipervínculo" xfId="7643" builtinId="8" hidden="1"/>
    <cellStyle name="Hipervínculo" xfId="7645" builtinId="8" hidden="1"/>
    <cellStyle name="Hipervínculo" xfId="7647" builtinId="8" hidden="1"/>
    <cellStyle name="Hipervínculo" xfId="7649" builtinId="8" hidden="1"/>
    <cellStyle name="Hipervínculo" xfId="7651" builtinId="8" hidden="1"/>
    <cellStyle name="Hipervínculo" xfId="7653" builtinId="8" hidden="1"/>
    <cellStyle name="Hipervínculo" xfId="7655" builtinId="8" hidden="1"/>
    <cellStyle name="Hipervínculo" xfId="7657" builtinId="8" hidden="1"/>
    <cellStyle name="Hipervínculo" xfId="7659" builtinId="8" hidden="1"/>
    <cellStyle name="Hipervínculo" xfId="7661" builtinId="8" hidden="1"/>
    <cellStyle name="Hipervínculo" xfId="7663" builtinId="8" hidden="1"/>
    <cellStyle name="Hipervínculo" xfId="7665" builtinId="8" hidden="1"/>
    <cellStyle name="Hipervínculo" xfId="7667" builtinId="8" hidden="1"/>
    <cellStyle name="Hipervínculo" xfId="7669" builtinId="8" hidden="1"/>
    <cellStyle name="Hipervínculo" xfId="7671" builtinId="8" hidden="1"/>
    <cellStyle name="Hipervínculo" xfId="7673" builtinId="8" hidden="1"/>
    <cellStyle name="Hipervínculo" xfId="7675" builtinId="8" hidden="1"/>
    <cellStyle name="Hipervínculo" xfId="7677" builtinId="8" hidden="1"/>
    <cellStyle name="Hipervínculo" xfId="7679" builtinId="8" hidden="1"/>
    <cellStyle name="Hipervínculo" xfId="7681" builtinId="8" hidden="1"/>
    <cellStyle name="Hipervínculo" xfId="7683" builtinId="8" hidden="1"/>
    <cellStyle name="Hipervínculo" xfId="7685" builtinId="8" hidden="1"/>
    <cellStyle name="Hipervínculo" xfId="7687" builtinId="8" hidden="1"/>
    <cellStyle name="Hipervínculo" xfId="7689" builtinId="8" hidden="1"/>
    <cellStyle name="Hipervínculo" xfId="7691" builtinId="8" hidden="1"/>
    <cellStyle name="Hipervínculo" xfId="7693" builtinId="8" hidden="1"/>
    <cellStyle name="Hipervínculo" xfId="7695" builtinId="8" hidden="1"/>
    <cellStyle name="Hipervínculo" xfId="7697" builtinId="8" hidden="1"/>
    <cellStyle name="Hipervínculo" xfId="7699" builtinId="8" hidden="1"/>
    <cellStyle name="Hipervínculo" xfId="7701" builtinId="8" hidden="1"/>
    <cellStyle name="Hipervínculo" xfId="7703" builtinId="8" hidden="1"/>
    <cellStyle name="Hipervínculo" xfId="7705" builtinId="8" hidden="1"/>
    <cellStyle name="Hipervínculo" xfId="7707" builtinId="8" hidden="1"/>
    <cellStyle name="Hipervínculo" xfId="7709" builtinId="8" hidden="1"/>
    <cellStyle name="Hipervínculo" xfId="7711" builtinId="8" hidden="1"/>
    <cellStyle name="Hipervínculo" xfId="7713" builtinId="8" hidden="1"/>
    <cellStyle name="Hipervínculo" xfId="7715" builtinId="8" hidden="1"/>
    <cellStyle name="Hipervínculo" xfId="7717" builtinId="8" hidden="1"/>
    <cellStyle name="Hipervínculo" xfId="7719" builtinId="8" hidden="1"/>
    <cellStyle name="Hipervínculo" xfId="7721" builtinId="8" hidden="1"/>
    <cellStyle name="Hipervínculo" xfId="7723" builtinId="8" hidden="1"/>
    <cellStyle name="Hipervínculo" xfId="7725" builtinId="8" hidden="1"/>
    <cellStyle name="Hipervínculo" xfId="7727" builtinId="8" hidden="1"/>
    <cellStyle name="Hipervínculo" xfId="7729" builtinId="8" hidden="1"/>
    <cellStyle name="Hipervínculo" xfId="7731" builtinId="8" hidden="1"/>
    <cellStyle name="Hipervínculo" xfId="7733" builtinId="8" hidden="1"/>
    <cellStyle name="Hipervínculo" xfId="7735" builtinId="8" hidden="1"/>
    <cellStyle name="Hipervínculo" xfId="7737" builtinId="8" hidden="1"/>
    <cellStyle name="Hipervínculo" xfId="7739" builtinId="8" hidden="1"/>
    <cellStyle name="Hipervínculo" xfId="7741" builtinId="8" hidden="1"/>
    <cellStyle name="Hipervínculo" xfId="7743" builtinId="8" hidden="1"/>
    <cellStyle name="Hipervínculo" xfId="7745" builtinId="8" hidden="1"/>
    <cellStyle name="Hipervínculo" xfId="7747" builtinId="8" hidden="1"/>
    <cellStyle name="Hipervínculo" xfId="7749" builtinId="8" hidden="1"/>
    <cellStyle name="Hipervínculo" xfId="7751" builtinId="8" hidden="1"/>
    <cellStyle name="Hipervínculo" xfId="7753" builtinId="8" hidden="1"/>
    <cellStyle name="Hipervínculo" xfId="7755" builtinId="8" hidden="1"/>
    <cellStyle name="Hipervínculo" xfId="7757" builtinId="8" hidden="1"/>
    <cellStyle name="Hipervínculo" xfId="7759" builtinId="8" hidden="1"/>
    <cellStyle name="Hipervínculo" xfId="7761" builtinId="8" hidden="1"/>
    <cellStyle name="Hipervínculo" xfId="7763" builtinId="8" hidden="1"/>
    <cellStyle name="Hipervínculo" xfId="7765" builtinId="8" hidden="1"/>
    <cellStyle name="Hipervínculo" xfId="7767" builtinId="8" hidden="1"/>
    <cellStyle name="Hipervínculo" xfId="7769" builtinId="8" hidden="1"/>
    <cellStyle name="Hipervínculo" xfId="7771" builtinId="8" hidden="1"/>
    <cellStyle name="Hipervínculo" xfId="7773" builtinId="8" hidden="1"/>
    <cellStyle name="Hipervínculo" xfId="7775" builtinId="8" hidden="1"/>
    <cellStyle name="Hipervínculo" xfId="7777" builtinId="8" hidden="1"/>
    <cellStyle name="Hipervínculo" xfId="7779" builtinId="8" hidden="1"/>
    <cellStyle name="Hipervínculo" xfId="7781" builtinId="8" hidden="1"/>
    <cellStyle name="Hipervínculo" xfId="7783" builtinId="8" hidden="1"/>
    <cellStyle name="Hipervínculo" xfId="7785" builtinId="8" hidden="1"/>
    <cellStyle name="Hipervínculo" xfId="7787" builtinId="8" hidden="1"/>
    <cellStyle name="Hipervínculo" xfId="7789" builtinId="8" hidden="1"/>
    <cellStyle name="Hipervínculo" xfId="7791" builtinId="8" hidden="1"/>
    <cellStyle name="Hipervínculo" xfId="7793" builtinId="8" hidden="1"/>
    <cellStyle name="Hipervínculo" xfId="7795" builtinId="8" hidden="1"/>
    <cellStyle name="Hipervínculo" xfId="7797" builtinId="8" hidden="1"/>
    <cellStyle name="Hipervínculo" xfId="7799" builtinId="8" hidden="1"/>
    <cellStyle name="Hipervínculo" xfId="7801" builtinId="8" hidden="1"/>
    <cellStyle name="Hipervínculo" xfId="7803" builtinId="8" hidden="1"/>
    <cellStyle name="Hipervínculo" xfId="7805" builtinId="8" hidden="1"/>
    <cellStyle name="Hipervínculo" xfId="7807" builtinId="8" hidden="1"/>
    <cellStyle name="Hipervínculo" xfId="7809" builtinId="8" hidden="1"/>
    <cellStyle name="Hipervínculo" xfId="7811" builtinId="8" hidden="1"/>
    <cellStyle name="Hipervínculo" xfId="7813" builtinId="8" hidden="1"/>
    <cellStyle name="Hipervínculo" xfId="7815" builtinId="8" hidden="1"/>
    <cellStyle name="Hipervínculo" xfId="7817" builtinId="8" hidden="1"/>
    <cellStyle name="Hipervínculo" xfId="7819" builtinId="8" hidden="1"/>
    <cellStyle name="Hipervínculo" xfId="7821" builtinId="8" hidden="1"/>
    <cellStyle name="Hipervínculo" xfId="7823" builtinId="8" hidden="1"/>
    <cellStyle name="Hipervínculo" xfId="7825" builtinId="8" hidden="1"/>
    <cellStyle name="Hipervínculo" xfId="7827" builtinId="8" hidden="1"/>
    <cellStyle name="Hipervínculo" xfId="7829" builtinId="8" hidden="1"/>
    <cellStyle name="Hipervínculo" xfId="7831" builtinId="8" hidden="1"/>
    <cellStyle name="Hipervínculo" xfId="7833" builtinId="8" hidden="1"/>
    <cellStyle name="Hipervínculo" xfId="7835" builtinId="8" hidden="1"/>
    <cellStyle name="Hipervínculo" xfId="7837" builtinId="8" hidden="1"/>
    <cellStyle name="Hipervínculo" xfId="7839" builtinId="8" hidden="1"/>
    <cellStyle name="Hipervínculo" xfId="7841" builtinId="8" hidden="1"/>
    <cellStyle name="Hipervínculo" xfId="7843" builtinId="8" hidden="1"/>
    <cellStyle name="Hipervínculo" xfId="7845" builtinId="8" hidden="1"/>
    <cellStyle name="Hipervínculo" xfId="7847" builtinId="8" hidden="1"/>
    <cellStyle name="Hipervínculo" xfId="7849" builtinId="8" hidden="1"/>
    <cellStyle name="Hipervínculo" xfId="7851" builtinId="8" hidden="1"/>
    <cellStyle name="Hipervínculo" xfId="7853" builtinId="8" hidden="1"/>
    <cellStyle name="Hipervínculo" xfId="7855" builtinId="8" hidden="1"/>
    <cellStyle name="Hipervínculo" xfId="7857" builtinId="8" hidden="1"/>
    <cellStyle name="Hipervínculo" xfId="7859" builtinId="8" hidden="1"/>
    <cellStyle name="Hipervínculo" xfId="7861" builtinId="8" hidden="1"/>
    <cellStyle name="Hipervínculo" xfId="7863" builtinId="8" hidden="1"/>
    <cellStyle name="Hipervínculo" xfId="7865" builtinId="8" hidden="1"/>
    <cellStyle name="Hipervínculo" xfId="7867" builtinId="8" hidden="1"/>
    <cellStyle name="Hipervínculo" xfId="7869" builtinId="8" hidden="1"/>
    <cellStyle name="Hipervínculo" xfId="7871" builtinId="8" hidden="1"/>
    <cellStyle name="Hipervínculo" xfId="7873" builtinId="8" hidden="1"/>
    <cellStyle name="Hipervínculo" xfId="7875" builtinId="8" hidden="1"/>
    <cellStyle name="Hipervínculo" xfId="7877" builtinId="8" hidden="1"/>
    <cellStyle name="Hipervínculo" xfId="7879" builtinId="8" hidden="1"/>
    <cellStyle name="Hipervínculo" xfId="7881" builtinId="8" hidden="1"/>
    <cellStyle name="Hipervínculo" xfId="7883" builtinId="8" hidden="1"/>
    <cellStyle name="Hipervínculo" xfId="7885" builtinId="8" hidden="1"/>
    <cellStyle name="Hipervínculo" xfId="7887" builtinId="8" hidden="1"/>
    <cellStyle name="Hipervínculo" xfId="7889" builtinId="8" hidden="1"/>
    <cellStyle name="Hipervínculo" xfId="7891" builtinId="8" hidden="1"/>
    <cellStyle name="Hipervínculo" xfId="7893" builtinId="8" hidden="1"/>
    <cellStyle name="Hipervínculo" xfId="7895" builtinId="8" hidden="1"/>
    <cellStyle name="Hipervínculo" xfId="7897" builtinId="8" hidden="1"/>
    <cellStyle name="Hipervínculo" xfId="7899" builtinId="8" hidden="1"/>
    <cellStyle name="Hipervínculo" xfId="7901" builtinId="8" hidden="1"/>
    <cellStyle name="Hipervínculo" xfId="7903" builtinId="8" hidden="1"/>
    <cellStyle name="Hipervínculo" xfId="7905" builtinId="8" hidden="1"/>
    <cellStyle name="Hipervínculo" xfId="7907" builtinId="8" hidden="1"/>
    <cellStyle name="Hipervínculo" xfId="7909" builtinId="8" hidden="1"/>
    <cellStyle name="Hipervínculo" xfId="7911" builtinId="8" hidden="1"/>
    <cellStyle name="Hipervínculo" xfId="7913" builtinId="8" hidden="1"/>
    <cellStyle name="Hipervínculo" xfId="7915" builtinId="8" hidden="1"/>
    <cellStyle name="Hipervínculo" xfId="7917" builtinId="8" hidden="1"/>
    <cellStyle name="Hipervínculo" xfId="7919" builtinId="8" hidden="1"/>
    <cellStyle name="Hipervínculo" xfId="7921" builtinId="8" hidden="1"/>
    <cellStyle name="Hipervínculo" xfId="7923" builtinId="8" hidden="1"/>
    <cellStyle name="Hipervínculo" xfId="7925" builtinId="8" hidden="1"/>
    <cellStyle name="Hipervínculo" xfId="7927" builtinId="8" hidden="1"/>
    <cellStyle name="Hipervínculo" xfId="7929" builtinId="8" hidden="1"/>
    <cellStyle name="Hipervínculo" xfId="7931" builtinId="8" hidden="1"/>
    <cellStyle name="Hipervínculo" xfId="7933" builtinId="8" hidden="1"/>
    <cellStyle name="Hipervínculo" xfId="7935" builtinId="8" hidden="1"/>
    <cellStyle name="Hipervínculo" xfId="7937" builtinId="8" hidden="1"/>
    <cellStyle name="Hipervínculo" xfId="7939" builtinId="8" hidden="1"/>
    <cellStyle name="Hipervínculo" xfId="7941" builtinId="8" hidden="1"/>
    <cellStyle name="Hipervínculo" xfId="7943" builtinId="8" hidden="1"/>
    <cellStyle name="Hipervínculo" xfId="7945" builtinId="8" hidden="1"/>
    <cellStyle name="Hipervínculo" xfId="7947" builtinId="8" hidden="1"/>
    <cellStyle name="Hipervínculo" xfId="7949" builtinId="8" hidden="1"/>
    <cellStyle name="Hipervínculo" xfId="7951" builtinId="8" hidden="1"/>
    <cellStyle name="Hipervínculo" xfId="7953" builtinId="8" hidden="1"/>
    <cellStyle name="Hipervínculo" xfId="7955" builtinId="8" hidden="1"/>
    <cellStyle name="Hipervínculo" xfId="7957" builtinId="8" hidden="1"/>
    <cellStyle name="Hipervínculo" xfId="7959" builtinId="8" hidden="1"/>
    <cellStyle name="Hipervínculo" xfId="7961" builtinId="8" hidden="1"/>
    <cellStyle name="Hipervínculo" xfId="7963" builtinId="8" hidden="1"/>
    <cellStyle name="Hipervínculo" xfId="7965" builtinId="8" hidden="1"/>
    <cellStyle name="Hipervínculo" xfId="7967" builtinId="8" hidden="1"/>
    <cellStyle name="Hipervínculo" xfId="7969" builtinId="8" hidden="1"/>
    <cellStyle name="Hipervínculo" xfId="7971" builtinId="8" hidden="1"/>
    <cellStyle name="Hipervínculo" xfId="7973" builtinId="8" hidden="1"/>
    <cellStyle name="Hipervínculo" xfId="7975" builtinId="8" hidden="1"/>
    <cellStyle name="Hipervínculo" xfId="7977" builtinId="8" hidden="1"/>
    <cellStyle name="Hipervínculo" xfId="7979" builtinId="8" hidden="1"/>
    <cellStyle name="Hipervínculo" xfId="7981" builtinId="8" hidden="1"/>
    <cellStyle name="Hipervínculo" xfId="7983" builtinId="8" hidden="1"/>
    <cellStyle name="Hipervínculo" xfId="7985" builtinId="8" hidden="1"/>
    <cellStyle name="Hipervínculo" xfId="7987" builtinId="8" hidden="1"/>
    <cellStyle name="Hipervínculo" xfId="7989" builtinId="8" hidden="1"/>
    <cellStyle name="Hipervínculo" xfId="7991" builtinId="8" hidden="1"/>
    <cellStyle name="Hipervínculo" xfId="7993" builtinId="8" hidden="1"/>
    <cellStyle name="Hipervínculo" xfId="7995" builtinId="8" hidden="1"/>
    <cellStyle name="Hipervínculo" xfId="7997" builtinId="8" hidden="1"/>
    <cellStyle name="Hipervínculo" xfId="7999" builtinId="8" hidden="1"/>
    <cellStyle name="Hipervínculo" xfId="8001" builtinId="8" hidden="1"/>
    <cellStyle name="Hipervínculo" xfId="8003" builtinId="8" hidden="1"/>
    <cellStyle name="Hipervínculo" xfId="8005" builtinId="8" hidden="1"/>
    <cellStyle name="Hipervínculo" xfId="8007" builtinId="8" hidden="1"/>
    <cellStyle name="Hipervínculo" xfId="8009" builtinId="8" hidden="1"/>
    <cellStyle name="Hipervínculo" xfId="8011" builtinId="8" hidden="1"/>
    <cellStyle name="Hipervínculo" xfId="8013" builtinId="8" hidden="1"/>
    <cellStyle name="Hipervínculo" xfId="8015" builtinId="8" hidden="1"/>
    <cellStyle name="Hipervínculo" xfId="8017" builtinId="8" hidden="1"/>
    <cellStyle name="Hipervínculo" xfId="8019" builtinId="8" hidden="1"/>
    <cellStyle name="Hipervínculo" xfId="8021" builtinId="8" hidden="1"/>
    <cellStyle name="Hipervínculo" xfId="8023" builtinId="8" hidden="1"/>
    <cellStyle name="Hipervínculo" xfId="8025" builtinId="8" hidden="1"/>
    <cellStyle name="Hipervínculo" xfId="8027" builtinId="8" hidden="1"/>
    <cellStyle name="Hipervínculo" xfId="8029" builtinId="8" hidden="1"/>
    <cellStyle name="Hipervínculo" xfId="8031" builtinId="8" hidden="1"/>
    <cellStyle name="Hipervínculo" xfId="8033" builtinId="8" hidden="1"/>
    <cellStyle name="Hipervínculo" xfId="8035" builtinId="8" hidden="1"/>
    <cellStyle name="Hipervínculo" xfId="8037" builtinId="8" hidden="1"/>
    <cellStyle name="Hipervínculo" xfId="8039" builtinId="8" hidden="1"/>
    <cellStyle name="Hipervínculo" xfId="8041" builtinId="8" hidden="1"/>
    <cellStyle name="Hipervínculo" xfId="8043" builtinId="8" hidden="1"/>
    <cellStyle name="Hipervínculo" xfId="8045" builtinId="8" hidden="1"/>
    <cellStyle name="Hipervínculo" xfId="8047" builtinId="8" hidden="1"/>
    <cellStyle name="Hipervínculo" xfId="8049" builtinId="8" hidden="1"/>
    <cellStyle name="Hipervínculo" xfId="8051" builtinId="8" hidden="1"/>
    <cellStyle name="Hipervínculo" xfId="8053" builtinId="8" hidden="1"/>
    <cellStyle name="Hipervínculo" xfId="8055" builtinId="8" hidden="1"/>
    <cellStyle name="Hipervínculo" xfId="8057" builtinId="8" hidden="1"/>
    <cellStyle name="Hipervínculo" xfId="8059" builtinId="8" hidden="1"/>
    <cellStyle name="Hipervínculo" xfId="8061" builtinId="8" hidden="1"/>
    <cellStyle name="Hipervínculo" xfId="8063" builtinId="8" hidden="1"/>
    <cellStyle name="Hipervínculo" xfId="8065" builtinId="8" hidden="1"/>
    <cellStyle name="Hipervínculo" xfId="8067" builtinId="8" hidden="1"/>
    <cellStyle name="Hipervínculo" xfId="8069" builtinId="8" hidden="1"/>
    <cellStyle name="Hipervínculo" xfId="8071" builtinId="8" hidden="1"/>
    <cellStyle name="Hipervínculo" xfId="8073" builtinId="8" hidden="1"/>
    <cellStyle name="Hipervínculo" xfId="8075" builtinId="8" hidden="1"/>
    <cellStyle name="Hipervínculo" xfId="8077" builtinId="8" hidden="1"/>
    <cellStyle name="Hipervínculo" xfId="8079" builtinId="8" hidden="1"/>
    <cellStyle name="Hipervínculo" xfId="8081" builtinId="8" hidden="1"/>
    <cellStyle name="Hipervínculo" xfId="8083" builtinId="8" hidden="1"/>
    <cellStyle name="Hipervínculo" xfId="8085" builtinId="8" hidden="1"/>
    <cellStyle name="Hipervínculo" xfId="8087" builtinId="8" hidden="1"/>
    <cellStyle name="Hipervínculo" xfId="8089" builtinId="8" hidden="1"/>
    <cellStyle name="Hipervínculo" xfId="8091" builtinId="8" hidden="1"/>
    <cellStyle name="Hipervínculo" xfId="8093" builtinId="8" hidden="1"/>
    <cellStyle name="Hipervínculo" xfId="8095" builtinId="8" hidden="1"/>
    <cellStyle name="Hipervínculo" xfId="8097" builtinId="8" hidden="1"/>
    <cellStyle name="Hipervínculo" xfId="8099" builtinId="8" hidden="1"/>
    <cellStyle name="Hipervínculo" xfId="8101" builtinId="8" hidden="1"/>
    <cellStyle name="Hipervínculo" xfId="8103" builtinId="8" hidden="1"/>
    <cellStyle name="Hipervínculo" xfId="8105" builtinId="8" hidden="1"/>
    <cellStyle name="Hipervínculo" xfId="8107" builtinId="8" hidden="1"/>
    <cellStyle name="Hipervínculo" xfId="8109" builtinId="8" hidden="1"/>
    <cellStyle name="Hipervínculo" xfId="8111" builtinId="8" hidden="1"/>
    <cellStyle name="Hipervínculo" xfId="8113" builtinId="8" hidden="1"/>
    <cellStyle name="Hipervínculo" xfId="8115" builtinId="8" hidden="1"/>
    <cellStyle name="Hipervínculo" xfId="8117" builtinId="8" hidden="1"/>
    <cellStyle name="Hipervínculo" xfId="8119" builtinId="8" hidden="1"/>
    <cellStyle name="Hipervínculo" xfId="8121" builtinId="8" hidden="1"/>
    <cellStyle name="Hipervínculo" xfId="8123" builtinId="8" hidden="1"/>
    <cellStyle name="Hipervínculo" xfId="8125" builtinId="8" hidden="1"/>
    <cellStyle name="Hipervínculo" xfId="8127" builtinId="8" hidden="1"/>
    <cellStyle name="Hipervínculo" xfId="8129" builtinId="8" hidden="1"/>
    <cellStyle name="Hipervínculo" xfId="8131" builtinId="8" hidden="1"/>
    <cellStyle name="Hipervínculo" xfId="8133" builtinId="8" hidden="1"/>
    <cellStyle name="Hipervínculo" xfId="8135" builtinId="8" hidden="1"/>
    <cellStyle name="Hipervínculo" xfId="8137" builtinId="8" hidden="1"/>
    <cellStyle name="Hipervínculo" xfId="8139" builtinId="8" hidden="1"/>
    <cellStyle name="Hipervínculo" xfId="8141" builtinId="8" hidden="1"/>
    <cellStyle name="Hipervínculo" xfId="8143" builtinId="8" hidden="1"/>
    <cellStyle name="Hipervínculo" xfId="8145" builtinId="8" hidden="1"/>
    <cellStyle name="Hipervínculo" xfId="8147" builtinId="8" hidden="1"/>
    <cellStyle name="Hipervínculo" xfId="8149" builtinId="8" hidden="1"/>
    <cellStyle name="Hipervínculo" xfId="8151" builtinId="8" hidden="1"/>
    <cellStyle name="Hipervínculo" xfId="8153" builtinId="8" hidden="1"/>
    <cellStyle name="Hipervínculo" xfId="8155" builtinId="8" hidden="1"/>
    <cellStyle name="Hipervínculo" xfId="8157" builtinId="8" hidden="1"/>
    <cellStyle name="Hipervínculo" xfId="8159" builtinId="8" hidden="1"/>
    <cellStyle name="Hipervínculo" xfId="8161" builtinId="8" hidden="1"/>
    <cellStyle name="Hipervínculo" xfId="8163" builtinId="8" hidden="1"/>
    <cellStyle name="Hipervínculo" xfId="8165" builtinId="8" hidden="1"/>
    <cellStyle name="Hipervínculo" xfId="8167" builtinId="8" hidden="1"/>
    <cellStyle name="Hipervínculo" xfId="8169" builtinId="8" hidden="1"/>
    <cellStyle name="Hipervínculo" xfId="8171" builtinId="8" hidden="1"/>
    <cellStyle name="Hipervínculo" xfId="8173" builtinId="8" hidden="1"/>
    <cellStyle name="Hipervínculo" xfId="8175" builtinId="8" hidden="1"/>
    <cellStyle name="Hipervínculo" xfId="8177" builtinId="8" hidden="1"/>
    <cellStyle name="Hipervínculo" xfId="8179" builtinId="8" hidden="1"/>
    <cellStyle name="Hipervínculo" xfId="8181" builtinId="8" hidden="1"/>
    <cellStyle name="Hipervínculo" xfId="8183" builtinId="8" hidden="1"/>
    <cellStyle name="Hipervínculo" xfId="8185" builtinId="8" hidden="1"/>
    <cellStyle name="Hipervínculo" xfId="8187" builtinId="8" hidden="1"/>
    <cellStyle name="Hipervínculo" xfId="8189" builtinId="8" hidden="1"/>
    <cellStyle name="Hipervínculo" xfId="8191" builtinId="8" hidden="1"/>
    <cellStyle name="Hipervínculo" xfId="8193" builtinId="8" hidden="1"/>
    <cellStyle name="Hipervínculo" xfId="8195" builtinId="8" hidden="1"/>
    <cellStyle name="Hipervínculo" xfId="8197" builtinId="8" hidden="1"/>
    <cellStyle name="Hipervínculo" xfId="8199" builtinId="8" hidden="1"/>
    <cellStyle name="Hipervínculo" xfId="8201" builtinId="8" hidden="1"/>
    <cellStyle name="Hipervínculo" xfId="8203" builtinId="8" hidden="1"/>
    <cellStyle name="Hipervínculo" xfId="8205" builtinId="8" hidden="1"/>
    <cellStyle name="Hipervínculo" xfId="8207" builtinId="8" hidden="1"/>
    <cellStyle name="Hipervínculo" xfId="8209" builtinId="8" hidden="1"/>
    <cellStyle name="Hipervínculo" xfId="8211" builtinId="8" hidden="1"/>
    <cellStyle name="Hipervínculo" xfId="8213" builtinId="8" hidden="1"/>
    <cellStyle name="Hipervínculo" xfId="8215" builtinId="8" hidden="1"/>
    <cellStyle name="Hipervínculo" xfId="8217" builtinId="8" hidden="1"/>
    <cellStyle name="Hipervínculo" xfId="8219" builtinId="8" hidden="1"/>
    <cellStyle name="Hipervínculo" xfId="8221" builtinId="8" hidden="1"/>
    <cellStyle name="Hipervínculo" xfId="8223" builtinId="8" hidden="1"/>
    <cellStyle name="Hipervínculo" xfId="8225" builtinId="8" hidden="1"/>
    <cellStyle name="Hipervínculo" xfId="8227" builtinId="8" hidden="1"/>
    <cellStyle name="Hipervínculo" xfId="8229" builtinId="8" hidden="1"/>
    <cellStyle name="Hipervínculo" xfId="8231" builtinId="8" hidden="1"/>
    <cellStyle name="Hipervínculo" xfId="8233" builtinId="8" hidden="1"/>
    <cellStyle name="Hipervínculo" xfId="8235" builtinId="8" hidden="1"/>
    <cellStyle name="Hipervínculo" xfId="8237" builtinId="8" hidden="1"/>
    <cellStyle name="Hipervínculo" xfId="8239" builtinId="8" hidden="1"/>
    <cellStyle name="Hipervínculo" xfId="8241" builtinId="8" hidden="1"/>
    <cellStyle name="Hipervínculo" xfId="8243" builtinId="8" hidden="1"/>
    <cellStyle name="Hipervínculo" xfId="8245" builtinId="8" hidden="1"/>
    <cellStyle name="Hipervínculo" xfId="8247" builtinId="8" hidden="1"/>
    <cellStyle name="Hipervínculo" xfId="8249" builtinId="8" hidden="1"/>
    <cellStyle name="Hipervínculo" xfId="8251" builtinId="8" hidden="1"/>
    <cellStyle name="Hipervínculo" xfId="8253" builtinId="8" hidden="1"/>
    <cellStyle name="Hipervínculo" xfId="8255" builtinId="8" hidden="1"/>
    <cellStyle name="Hipervínculo" xfId="8257" builtinId="8" hidden="1"/>
    <cellStyle name="Hipervínculo" xfId="8259" builtinId="8" hidden="1"/>
    <cellStyle name="Hipervínculo" xfId="8261" builtinId="8" hidden="1"/>
    <cellStyle name="Hipervínculo" xfId="8263" builtinId="8" hidden="1"/>
    <cellStyle name="Hipervínculo" xfId="8265" builtinId="8" hidden="1"/>
    <cellStyle name="Hipervínculo" xfId="8267" builtinId="8" hidden="1"/>
    <cellStyle name="Hipervínculo" xfId="8269" builtinId="8" hidden="1"/>
    <cellStyle name="Hipervínculo" xfId="8271" builtinId="8" hidden="1"/>
    <cellStyle name="Hipervínculo" xfId="8273" builtinId="8" hidden="1"/>
    <cellStyle name="Hipervínculo" xfId="8275" builtinId="8" hidden="1"/>
    <cellStyle name="Hipervínculo" xfId="8277" builtinId="8" hidden="1"/>
    <cellStyle name="Hipervínculo" xfId="8279" builtinId="8" hidden="1"/>
    <cellStyle name="Hipervínculo" xfId="8281" builtinId="8" hidden="1"/>
    <cellStyle name="Hipervínculo" xfId="8283" builtinId="8" hidden="1"/>
    <cellStyle name="Hipervínculo" xfId="8285" builtinId="8" hidden="1"/>
    <cellStyle name="Hipervínculo" xfId="8287" builtinId="8" hidden="1"/>
    <cellStyle name="Hipervínculo" xfId="8289" builtinId="8" hidden="1"/>
    <cellStyle name="Hipervínculo" xfId="8291" builtinId="8" hidden="1"/>
    <cellStyle name="Hipervínculo" xfId="8293" builtinId="8" hidden="1"/>
    <cellStyle name="Hipervínculo" xfId="8295" builtinId="8" hidden="1"/>
    <cellStyle name="Hipervínculo" xfId="8297" builtinId="8" hidden="1"/>
    <cellStyle name="Hipervínculo" xfId="8299" builtinId="8" hidden="1"/>
    <cellStyle name="Hipervínculo" xfId="8301" builtinId="8" hidden="1"/>
    <cellStyle name="Hipervínculo" xfId="8303" builtinId="8" hidden="1"/>
    <cellStyle name="Hipervínculo" xfId="8305" builtinId="8" hidden="1"/>
    <cellStyle name="Hipervínculo" xfId="8307" builtinId="8" hidden="1"/>
    <cellStyle name="Hipervínculo" xfId="8309" builtinId="8" hidden="1"/>
    <cellStyle name="Hipervínculo" xfId="8311" builtinId="8" hidden="1"/>
    <cellStyle name="Hipervínculo" xfId="8313" builtinId="8" hidden="1"/>
    <cellStyle name="Hipervínculo" xfId="8315" builtinId="8" hidden="1"/>
    <cellStyle name="Hipervínculo" xfId="8317" builtinId="8" hidden="1"/>
    <cellStyle name="Hipervínculo" xfId="8319" builtinId="8" hidden="1"/>
    <cellStyle name="Hipervínculo" xfId="8321" builtinId="8" hidden="1"/>
    <cellStyle name="Hipervínculo" xfId="8323" builtinId="8" hidden="1"/>
    <cellStyle name="Hipervínculo" xfId="8325" builtinId="8" hidden="1"/>
    <cellStyle name="Hipervínculo" xfId="8327" builtinId="8" hidden="1"/>
    <cellStyle name="Hipervínculo" xfId="8329" builtinId="8" hidden="1"/>
    <cellStyle name="Hipervínculo" xfId="8331" builtinId="8" hidden="1"/>
    <cellStyle name="Hipervínculo" xfId="8333" builtinId="8" hidden="1"/>
    <cellStyle name="Hipervínculo" xfId="8335" builtinId="8" hidden="1"/>
    <cellStyle name="Hipervínculo" xfId="8337" builtinId="8" hidden="1"/>
    <cellStyle name="Hipervínculo" xfId="8339" builtinId="8" hidden="1"/>
    <cellStyle name="Hipervínculo" xfId="8341" builtinId="8" hidden="1"/>
    <cellStyle name="Hipervínculo" xfId="8343" builtinId="8" hidden="1"/>
    <cellStyle name="Hipervínculo" xfId="8345" builtinId="8" hidden="1"/>
    <cellStyle name="Hipervínculo" xfId="8347" builtinId="8" hidden="1"/>
    <cellStyle name="Hipervínculo" xfId="8349" builtinId="8" hidden="1"/>
    <cellStyle name="Hipervínculo" xfId="8351" builtinId="8" hidden="1"/>
    <cellStyle name="Hipervínculo" xfId="8353" builtinId="8" hidden="1"/>
    <cellStyle name="Hipervínculo" xfId="8355" builtinId="8" hidden="1"/>
    <cellStyle name="Hipervínculo" xfId="8357" builtinId="8" hidden="1"/>
    <cellStyle name="Hipervínculo" xfId="8359" builtinId="8" hidden="1"/>
    <cellStyle name="Hipervínculo" xfId="8361" builtinId="8" hidden="1"/>
    <cellStyle name="Hipervínculo" xfId="8363" builtinId="8" hidden="1"/>
    <cellStyle name="Hipervínculo" xfId="8365" builtinId="8" hidden="1"/>
    <cellStyle name="Hipervínculo" xfId="8367" builtinId="8" hidden="1"/>
    <cellStyle name="Hipervínculo" xfId="8369" builtinId="8" hidden="1"/>
    <cellStyle name="Hipervínculo" xfId="8371" builtinId="8" hidden="1"/>
    <cellStyle name="Hipervínculo" xfId="8373" builtinId="8" hidden="1"/>
    <cellStyle name="Hipervínculo" xfId="8375" builtinId="8" hidden="1"/>
    <cellStyle name="Hipervínculo" xfId="8377" builtinId="8" hidden="1"/>
    <cellStyle name="Hipervínculo" xfId="8379" builtinId="8" hidden="1"/>
    <cellStyle name="Hipervínculo" xfId="8381" builtinId="8" hidden="1"/>
    <cellStyle name="Hipervínculo" xfId="8383" builtinId="8" hidden="1"/>
    <cellStyle name="Hipervínculo" xfId="8385" builtinId="8" hidden="1"/>
    <cellStyle name="Hipervínculo" xfId="8387" builtinId="8" hidden="1"/>
    <cellStyle name="Hipervínculo" xfId="8389" builtinId="8" hidden="1"/>
    <cellStyle name="Hipervínculo" xfId="8391" builtinId="8" hidden="1"/>
    <cellStyle name="Hipervínculo" xfId="8393" builtinId="8" hidden="1"/>
    <cellStyle name="Hipervínculo" xfId="8395" builtinId="8" hidden="1"/>
    <cellStyle name="Hipervínculo" xfId="8397" builtinId="8" hidden="1"/>
    <cellStyle name="Hipervínculo" xfId="8399" builtinId="8" hidden="1"/>
    <cellStyle name="Hipervínculo" xfId="8401" builtinId="8" hidden="1"/>
    <cellStyle name="Hipervínculo" xfId="8403" builtinId="8" hidden="1"/>
    <cellStyle name="Hipervínculo" xfId="8405" builtinId="8" hidden="1"/>
    <cellStyle name="Hipervínculo" xfId="8407" builtinId="8" hidden="1"/>
    <cellStyle name="Hipervínculo" xfId="8409" builtinId="8" hidden="1"/>
    <cellStyle name="Hipervínculo" xfId="8411" builtinId="8" hidden="1"/>
    <cellStyle name="Hipervínculo" xfId="8413" builtinId="8" hidden="1"/>
    <cellStyle name="Hipervínculo" xfId="8415" builtinId="8" hidden="1"/>
    <cellStyle name="Hipervínculo" xfId="8417" builtinId="8" hidden="1"/>
    <cellStyle name="Hipervínculo" xfId="8419" builtinId="8" hidden="1"/>
    <cellStyle name="Hipervínculo" xfId="8421" builtinId="8" hidden="1"/>
    <cellStyle name="Hipervínculo" xfId="8423" builtinId="8" hidden="1"/>
    <cellStyle name="Hipervínculo" xfId="8425" builtinId="8" hidden="1"/>
    <cellStyle name="Hipervínculo" xfId="8427" builtinId="8" hidden="1"/>
    <cellStyle name="Hipervínculo" xfId="8429" builtinId="8" hidden="1"/>
    <cellStyle name="Hipervínculo" xfId="8431" builtinId="8" hidden="1"/>
    <cellStyle name="Hipervínculo" xfId="8433" builtinId="8" hidden="1"/>
    <cellStyle name="Hipervínculo" xfId="8435" builtinId="8" hidden="1"/>
    <cellStyle name="Hipervínculo" xfId="8437" builtinId="8" hidden="1"/>
    <cellStyle name="Hipervínculo" xfId="8439" builtinId="8" hidden="1"/>
    <cellStyle name="Hipervínculo" xfId="8441" builtinId="8" hidden="1"/>
    <cellStyle name="Hipervínculo" xfId="8443" builtinId="8" hidden="1"/>
    <cellStyle name="Hipervínculo" xfId="8445" builtinId="8" hidden="1"/>
    <cellStyle name="Hipervínculo" xfId="8447" builtinId="8" hidden="1"/>
    <cellStyle name="Hipervínculo" xfId="8449" builtinId="8" hidden="1"/>
    <cellStyle name="Hipervínculo" xfId="8451" builtinId="8" hidden="1"/>
    <cellStyle name="Hipervínculo" xfId="8453" builtinId="8" hidden="1"/>
    <cellStyle name="Hipervínculo" xfId="8455" builtinId="8" hidden="1"/>
    <cellStyle name="Hipervínculo" xfId="8457" builtinId="8" hidden="1"/>
    <cellStyle name="Hipervínculo" xfId="8459" builtinId="8" hidden="1"/>
    <cellStyle name="Hipervínculo" xfId="8461" builtinId="8" hidden="1"/>
    <cellStyle name="Hipervínculo" xfId="8463" builtinId="8" hidden="1"/>
    <cellStyle name="Hipervínculo" xfId="8465" builtinId="8" hidden="1"/>
    <cellStyle name="Hipervínculo" xfId="8467" builtinId="8" hidden="1"/>
    <cellStyle name="Hipervínculo" xfId="8469" builtinId="8" hidden="1"/>
    <cellStyle name="Hipervínculo" xfId="8471" builtinId="8" hidden="1"/>
    <cellStyle name="Hipervínculo" xfId="8473" builtinId="8" hidden="1"/>
    <cellStyle name="Hipervínculo" xfId="8475" builtinId="8" hidden="1"/>
    <cellStyle name="Hipervínculo" xfId="8477" builtinId="8" hidden="1"/>
    <cellStyle name="Hipervínculo" xfId="8479" builtinId="8" hidden="1"/>
    <cellStyle name="Hipervínculo" xfId="8481" builtinId="8" hidden="1"/>
    <cellStyle name="Hipervínculo" xfId="8483" builtinId="8" hidden="1"/>
    <cellStyle name="Hipervínculo" xfId="8485" builtinId="8" hidden="1"/>
    <cellStyle name="Hipervínculo" xfId="8487" builtinId="8" hidden="1"/>
    <cellStyle name="Hipervínculo" xfId="8489" builtinId="8" hidden="1"/>
    <cellStyle name="Hipervínculo" xfId="8491" builtinId="8" hidden="1"/>
    <cellStyle name="Hipervínculo" xfId="8493" builtinId="8" hidden="1"/>
    <cellStyle name="Hipervínculo" xfId="8495" builtinId="8" hidden="1"/>
    <cellStyle name="Hipervínculo" xfId="8497" builtinId="8" hidden="1"/>
    <cellStyle name="Hipervínculo" xfId="8499" builtinId="8" hidden="1"/>
    <cellStyle name="Hipervínculo" xfId="8501" builtinId="8" hidden="1"/>
    <cellStyle name="Hipervínculo" xfId="8503" builtinId="8" hidden="1"/>
    <cellStyle name="Hipervínculo" xfId="8505" builtinId="8" hidden="1"/>
    <cellStyle name="Hipervínculo" xfId="8507" builtinId="8" hidden="1"/>
    <cellStyle name="Hipervínculo" xfId="8509" builtinId="8" hidden="1"/>
    <cellStyle name="Hipervínculo" xfId="8511" builtinId="8" hidden="1"/>
    <cellStyle name="Hipervínculo" xfId="8513" builtinId="8" hidden="1"/>
    <cellStyle name="Hipervínculo" xfId="8515" builtinId="8" hidden="1"/>
    <cellStyle name="Hipervínculo" xfId="8517" builtinId="8" hidden="1"/>
    <cellStyle name="Hipervínculo" xfId="8519" builtinId="8" hidden="1"/>
    <cellStyle name="Hipervínculo" xfId="8521" builtinId="8" hidden="1"/>
    <cellStyle name="Hipervínculo" xfId="8523" builtinId="8" hidden="1"/>
    <cellStyle name="Hipervínculo" xfId="8525" builtinId="8" hidden="1"/>
    <cellStyle name="Hipervínculo" xfId="8527" builtinId="8" hidden="1"/>
    <cellStyle name="Hipervínculo" xfId="8529" builtinId="8" hidden="1"/>
    <cellStyle name="Hipervínculo" xfId="8531" builtinId="8" hidden="1"/>
    <cellStyle name="Hipervínculo" xfId="8533" builtinId="8" hidden="1"/>
    <cellStyle name="Hipervínculo" xfId="8535" builtinId="8" hidden="1"/>
    <cellStyle name="Hipervínculo" xfId="8537" builtinId="8" hidden="1"/>
    <cellStyle name="Hipervínculo" xfId="8539" builtinId="8" hidden="1"/>
    <cellStyle name="Hipervínculo" xfId="8541" builtinId="8" hidden="1"/>
    <cellStyle name="Hipervínculo" xfId="8543" builtinId="8" hidden="1"/>
    <cellStyle name="Hipervínculo" xfId="8545" builtinId="8" hidden="1"/>
    <cellStyle name="Hipervínculo" xfId="8547" builtinId="8" hidden="1"/>
    <cellStyle name="Hipervínculo" xfId="8549" builtinId="8" hidden="1"/>
    <cellStyle name="Hipervínculo" xfId="8551" builtinId="8" hidden="1"/>
    <cellStyle name="Hipervínculo" xfId="8553" builtinId="8" hidden="1"/>
    <cellStyle name="Hipervínculo" xfId="8555" builtinId="8" hidden="1"/>
    <cellStyle name="Hipervínculo" xfId="8557" builtinId="8" hidden="1"/>
    <cellStyle name="Hipervínculo" xfId="8559" builtinId="8" hidden="1"/>
    <cellStyle name="Hipervínculo" xfId="8561" builtinId="8" hidden="1"/>
    <cellStyle name="Hipervínculo" xfId="8563" builtinId="8" hidden="1"/>
    <cellStyle name="Hipervínculo" xfId="8565" builtinId="8" hidden="1"/>
    <cellStyle name="Hipervínculo" xfId="8567" builtinId="8" hidden="1"/>
    <cellStyle name="Hipervínculo" xfId="8569" builtinId="8" hidden="1"/>
    <cellStyle name="Hipervínculo" xfId="8571" builtinId="8" hidden="1"/>
    <cellStyle name="Hipervínculo" xfId="8573" builtinId="8" hidden="1"/>
    <cellStyle name="Hipervínculo" xfId="8575" builtinId="8" hidden="1"/>
    <cellStyle name="Hipervínculo" xfId="8577" builtinId="8" hidden="1"/>
    <cellStyle name="Hipervínculo" xfId="8579" builtinId="8" hidden="1"/>
    <cellStyle name="Hipervínculo" xfId="8581" builtinId="8" hidden="1"/>
    <cellStyle name="Hipervínculo" xfId="8583" builtinId="8" hidden="1"/>
    <cellStyle name="Hipervínculo" xfId="8585" builtinId="8" hidden="1"/>
    <cellStyle name="Hipervínculo" xfId="8587" builtinId="8" hidden="1"/>
    <cellStyle name="Hipervínculo" xfId="8589" builtinId="8" hidden="1"/>
    <cellStyle name="Hipervínculo" xfId="8591" builtinId="8" hidden="1"/>
    <cellStyle name="Hipervínculo" xfId="8593" builtinId="8" hidden="1"/>
    <cellStyle name="Hipervínculo" xfId="8595" builtinId="8" hidden="1"/>
    <cellStyle name="Hipervínculo" xfId="8597" builtinId="8" hidden="1"/>
    <cellStyle name="Hipervínculo" xfId="8599" builtinId="8" hidden="1"/>
    <cellStyle name="Hipervínculo" xfId="8601" builtinId="8" hidden="1"/>
    <cellStyle name="Hipervínculo" xfId="8603" builtinId="8" hidden="1"/>
    <cellStyle name="Hipervínculo" xfId="8605" builtinId="8" hidden="1"/>
    <cellStyle name="Hipervínculo" xfId="8607" builtinId="8" hidden="1"/>
    <cellStyle name="Hipervínculo" xfId="8609" builtinId="8" hidden="1"/>
    <cellStyle name="Hipervínculo" xfId="8611" builtinId="8" hidden="1"/>
    <cellStyle name="Hipervínculo" xfId="8613" builtinId="8" hidden="1"/>
    <cellStyle name="Hipervínculo" xfId="8615" builtinId="8" hidden="1"/>
    <cellStyle name="Hipervínculo" xfId="8617" builtinId="8" hidden="1"/>
    <cellStyle name="Hipervínculo" xfId="8619" builtinId="8" hidden="1"/>
    <cellStyle name="Hipervínculo" xfId="8621" builtinId="8" hidden="1"/>
    <cellStyle name="Hipervínculo" xfId="8623" builtinId="8" hidden="1"/>
    <cellStyle name="Hipervínculo" xfId="8625" builtinId="8" hidden="1"/>
    <cellStyle name="Hipervínculo" xfId="8627" builtinId="8" hidden="1"/>
    <cellStyle name="Hipervínculo" xfId="8629" builtinId="8" hidden="1"/>
    <cellStyle name="Hipervínculo" xfId="8631" builtinId="8" hidden="1"/>
    <cellStyle name="Hipervínculo" xfId="8633" builtinId="8" hidden="1"/>
    <cellStyle name="Hipervínculo" xfId="8635" builtinId="8" hidden="1"/>
    <cellStyle name="Hipervínculo" xfId="8637" builtinId="8" hidden="1"/>
    <cellStyle name="Hipervínculo" xfId="8639" builtinId="8" hidden="1"/>
    <cellStyle name="Hipervínculo" xfId="8641" builtinId="8" hidden="1"/>
    <cellStyle name="Hipervínculo" xfId="8643" builtinId="8" hidden="1"/>
    <cellStyle name="Hipervínculo" xfId="8645" builtinId="8" hidden="1"/>
    <cellStyle name="Hipervínculo" xfId="8647" builtinId="8" hidden="1"/>
    <cellStyle name="Hipervínculo" xfId="8649" builtinId="8" hidden="1"/>
    <cellStyle name="Hipervínculo" xfId="8651" builtinId="8" hidden="1"/>
    <cellStyle name="Hipervínculo" xfId="8653" builtinId="8" hidden="1"/>
    <cellStyle name="Hipervínculo" xfId="8655" builtinId="8" hidden="1"/>
    <cellStyle name="Hipervínculo" xfId="8657" builtinId="8" hidden="1"/>
    <cellStyle name="Hipervínculo" xfId="8659" builtinId="8" hidden="1"/>
    <cellStyle name="Hipervínculo" xfId="8661" builtinId="8" hidden="1"/>
    <cellStyle name="Hipervínculo" xfId="8663" builtinId="8" hidden="1"/>
    <cellStyle name="Hipervínculo" xfId="8665" builtinId="8" hidden="1"/>
    <cellStyle name="Hipervínculo" xfId="8667" builtinId="8" hidden="1"/>
    <cellStyle name="Hipervínculo" xfId="8669" builtinId="8" hidden="1"/>
    <cellStyle name="Hipervínculo" xfId="8671" builtinId="8" hidden="1"/>
    <cellStyle name="Hipervínculo" xfId="8673" builtinId="8" hidden="1"/>
    <cellStyle name="Hipervínculo" xfId="8675" builtinId="8" hidden="1"/>
    <cellStyle name="Hipervínculo" xfId="8677" builtinId="8" hidden="1"/>
    <cellStyle name="Hipervínculo" xfId="8679" builtinId="8" hidden="1"/>
    <cellStyle name="Hipervínculo" xfId="8681" builtinId="8" hidden="1"/>
    <cellStyle name="Hipervínculo" xfId="8683" builtinId="8" hidden="1"/>
    <cellStyle name="Hipervínculo" xfId="8685" builtinId="8" hidden="1"/>
    <cellStyle name="Hipervínculo" xfId="8687" builtinId="8" hidden="1"/>
    <cellStyle name="Hipervínculo" xfId="8689" builtinId="8" hidden="1"/>
    <cellStyle name="Hipervínculo" xfId="8691" builtinId="8" hidden="1"/>
    <cellStyle name="Hipervínculo" xfId="8693" builtinId="8" hidden="1"/>
    <cellStyle name="Hipervínculo" xfId="8695" builtinId="8" hidden="1"/>
    <cellStyle name="Hipervínculo" xfId="869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7" builtinId="9" hidden="1"/>
    <cellStyle name="Hipervínculo visitado" xfId="458" builtinId="9" hidden="1"/>
    <cellStyle name="Hipervínculo visitado" xfId="459" builtinId="9" hidden="1"/>
    <cellStyle name="Hipervínculo visitado" xfId="460" builtinId="9" hidden="1"/>
    <cellStyle name="Hipervínculo visitado" xfId="461" builtinId="9" hidden="1"/>
    <cellStyle name="Hipervínculo visitado" xfId="462" builtinId="9" hidden="1"/>
    <cellStyle name="Hipervínculo visitado" xfId="463" builtinId="9" hidden="1"/>
    <cellStyle name="Hipervínculo visitado" xfId="464" builtinId="9" hidden="1"/>
    <cellStyle name="Hipervínculo visitado" xfId="465" builtinId="9" hidden="1"/>
    <cellStyle name="Hipervínculo visitado" xfId="466" builtinId="9" hidden="1"/>
    <cellStyle name="Hipervínculo visitado" xfId="467" builtinId="9" hidden="1"/>
    <cellStyle name="Hipervínculo visitado" xfId="468" builtinId="9" hidden="1"/>
    <cellStyle name="Hipervínculo visitado" xfId="469" builtinId="9" hidden="1"/>
    <cellStyle name="Hipervínculo visitado" xfId="470" builtinId="9" hidden="1"/>
    <cellStyle name="Hipervínculo visitado" xfId="471" builtinId="9" hidden="1"/>
    <cellStyle name="Hipervínculo visitado" xfId="472" builtinId="9" hidden="1"/>
    <cellStyle name="Hipervínculo visitado" xfId="473" builtinId="9" hidden="1"/>
    <cellStyle name="Hipervínculo visitado" xfId="474" builtinId="9" hidden="1"/>
    <cellStyle name="Hipervínculo visitado" xfId="475" builtinId="9" hidden="1"/>
    <cellStyle name="Hipervínculo visitado" xfId="476" builtinId="9" hidden="1"/>
    <cellStyle name="Hipervínculo visitado" xfId="477" builtinId="9" hidden="1"/>
    <cellStyle name="Hipervínculo visitado" xfId="478" builtinId="9" hidden="1"/>
    <cellStyle name="Hipervínculo visitado" xfId="479" builtinId="9" hidden="1"/>
    <cellStyle name="Hipervínculo visitado" xfId="480" builtinId="9" hidden="1"/>
    <cellStyle name="Hipervínculo visitado" xfId="481" builtinId="9" hidden="1"/>
    <cellStyle name="Hipervínculo visitado" xfId="482" builtinId="9" hidden="1"/>
    <cellStyle name="Hipervínculo visitado" xfId="483" builtinId="9" hidden="1"/>
    <cellStyle name="Hipervínculo visitado" xfId="484" builtinId="9" hidden="1"/>
    <cellStyle name="Hipervínculo visitado" xfId="485" builtinId="9" hidden="1"/>
    <cellStyle name="Hipervínculo visitado" xfId="486" builtinId="9" hidden="1"/>
    <cellStyle name="Hipervínculo visitado" xfId="487" builtinId="9" hidden="1"/>
    <cellStyle name="Hipervínculo visitado" xfId="488" builtinId="9" hidden="1"/>
    <cellStyle name="Hipervínculo visitado" xfId="489" builtinId="9" hidden="1"/>
    <cellStyle name="Hipervínculo visitado" xfId="490" builtinId="9" hidden="1"/>
    <cellStyle name="Hipervínculo visitado" xfId="491" builtinId="9" hidden="1"/>
    <cellStyle name="Hipervínculo visitado" xfId="492" builtinId="9" hidden="1"/>
    <cellStyle name="Hipervínculo visitado" xfId="493" builtinId="9" hidden="1"/>
    <cellStyle name="Hipervínculo visitado" xfId="494" builtinId="9" hidden="1"/>
    <cellStyle name="Hipervínculo visitado" xfId="495" builtinId="9" hidden="1"/>
    <cellStyle name="Hipervínculo visitado" xfId="496" builtinId="9" hidden="1"/>
    <cellStyle name="Hipervínculo visitado" xfId="497" builtinId="9" hidden="1"/>
    <cellStyle name="Hipervínculo visitado" xfId="498" builtinId="9" hidden="1"/>
    <cellStyle name="Hipervínculo visitado" xfId="499" builtinId="9" hidden="1"/>
    <cellStyle name="Hipervínculo visitado" xfId="500" builtinId="9" hidden="1"/>
    <cellStyle name="Hipervínculo visitado" xfId="501" builtinId="9" hidden="1"/>
    <cellStyle name="Hipervínculo visitado" xfId="502" builtinId="9" hidden="1"/>
    <cellStyle name="Hipervínculo visitado" xfId="503" builtinId="9" hidden="1"/>
    <cellStyle name="Hipervínculo visitado" xfId="504" builtinId="9" hidden="1"/>
    <cellStyle name="Hipervínculo visitado" xfId="505" builtinId="9" hidden="1"/>
    <cellStyle name="Hipervínculo visitado" xfId="506" builtinId="9" hidden="1"/>
    <cellStyle name="Hipervínculo visitado" xfId="507" builtinId="9" hidden="1"/>
    <cellStyle name="Hipervínculo visitado" xfId="508" builtinId="9" hidden="1"/>
    <cellStyle name="Hipervínculo visitado" xfId="509" builtinId="9" hidden="1"/>
    <cellStyle name="Hipervínculo visitado" xfId="510" builtinId="9" hidden="1"/>
    <cellStyle name="Hipervínculo visitado" xfId="511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6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Hipervínculo visitado" xfId="1158" builtinId="9" hidden="1"/>
    <cellStyle name="Hipervínculo visitado" xfId="1160" builtinId="9" hidden="1"/>
    <cellStyle name="Hipervínculo visitado" xfId="1162" builtinId="9" hidden="1"/>
    <cellStyle name="Hipervínculo visitado" xfId="1164" builtinId="9" hidden="1"/>
    <cellStyle name="Hipervínculo visitado" xfId="1166" builtinId="9" hidden="1"/>
    <cellStyle name="Hipervínculo visitado" xfId="1168" builtinId="9" hidden="1"/>
    <cellStyle name="Hipervínculo visitado" xfId="1170" builtinId="9" hidden="1"/>
    <cellStyle name="Hipervínculo visitado" xfId="1172" builtinId="9" hidden="1"/>
    <cellStyle name="Hipervínculo visitado" xfId="1174" builtinId="9" hidden="1"/>
    <cellStyle name="Hipervínculo visitado" xfId="1176" builtinId="9" hidden="1"/>
    <cellStyle name="Hipervínculo visitado" xfId="1178" builtinId="9" hidden="1"/>
    <cellStyle name="Hipervínculo visitado" xfId="1180" builtinId="9" hidden="1"/>
    <cellStyle name="Hipervínculo visitado" xfId="1182" builtinId="9" hidden="1"/>
    <cellStyle name="Hipervínculo visitado" xfId="1184" builtinId="9" hidden="1"/>
    <cellStyle name="Hipervínculo visitado" xfId="1186" builtinId="9" hidden="1"/>
    <cellStyle name="Hipervínculo visitado" xfId="1188" builtinId="9" hidden="1"/>
    <cellStyle name="Hipervínculo visitado" xfId="1190" builtinId="9" hidden="1"/>
    <cellStyle name="Hipervínculo visitado" xfId="1192" builtinId="9" hidden="1"/>
    <cellStyle name="Hipervínculo visitado" xfId="1194" builtinId="9" hidden="1"/>
    <cellStyle name="Hipervínculo visitado" xfId="1196" builtinId="9" hidden="1"/>
    <cellStyle name="Hipervínculo visitado" xfId="1198" builtinId="9" hidden="1"/>
    <cellStyle name="Hipervínculo visitado" xfId="1200" builtinId="9" hidden="1"/>
    <cellStyle name="Hipervínculo visitado" xfId="1202" builtinId="9" hidden="1"/>
    <cellStyle name="Hipervínculo visitado" xfId="1204" builtinId="9" hidden="1"/>
    <cellStyle name="Hipervínculo visitado" xfId="1206" builtinId="9" hidden="1"/>
    <cellStyle name="Hipervínculo visitado" xfId="1208" builtinId="9" hidden="1"/>
    <cellStyle name="Hipervínculo visitado" xfId="1210" builtinId="9" hidden="1"/>
    <cellStyle name="Hipervínculo visitado" xfId="1212" builtinId="9" hidden="1"/>
    <cellStyle name="Hipervínculo visitado" xfId="1214" builtinId="9" hidden="1"/>
    <cellStyle name="Hipervínculo visitado" xfId="1216" builtinId="9" hidden="1"/>
    <cellStyle name="Hipervínculo visitado" xfId="1218" builtinId="9" hidden="1"/>
    <cellStyle name="Hipervínculo visitado" xfId="1220" builtinId="9" hidden="1"/>
    <cellStyle name="Hipervínculo visitado" xfId="1222" builtinId="9" hidden="1"/>
    <cellStyle name="Hipervínculo visitado" xfId="1224" builtinId="9" hidden="1"/>
    <cellStyle name="Hipervínculo visitado" xfId="1226" builtinId="9" hidden="1"/>
    <cellStyle name="Hipervínculo visitado" xfId="1228" builtinId="9" hidden="1"/>
    <cellStyle name="Hipervínculo visitado" xfId="1230" builtinId="9" hidden="1"/>
    <cellStyle name="Hipervínculo visitado" xfId="1232" builtinId="9" hidden="1"/>
    <cellStyle name="Hipervínculo visitado" xfId="1234" builtinId="9" hidden="1"/>
    <cellStyle name="Hipervínculo visitado" xfId="1236" builtinId="9" hidden="1"/>
    <cellStyle name="Hipervínculo visitado" xfId="1238" builtinId="9" hidden="1"/>
    <cellStyle name="Hipervínculo visitado" xfId="1240" builtinId="9" hidden="1"/>
    <cellStyle name="Hipervínculo visitado" xfId="1242" builtinId="9" hidden="1"/>
    <cellStyle name="Hipervínculo visitado" xfId="1244" builtinId="9" hidden="1"/>
    <cellStyle name="Hipervínculo visitado" xfId="1246" builtinId="9" hidden="1"/>
    <cellStyle name="Hipervínculo visitado" xfId="1248" builtinId="9" hidden="1"/>
    <cellStyle name="Hipervínculo visitado" xfId="1250" builtinId="9" hidden="1"/>
    <cellStyle name="Hipervínculo visitado" xfId="1252" builtinId="9" hidden="1"/>
    <cellStyle name="Hipervínculo visitado" xfId="1254" builtinId="9" hidden="1"/>
    <cellStyle name="Hipervínculo visitado" xfId="1256" builtinId="9" hidden="1"/>
    <cellStyle name="Hipervínculo visitado" xfId="1258" builtinId="9" hidden="1"/>
    <cellStyle name="Hipervínculo visitado" xfId="1260" builtinId="9" hidden="1"/>
    <cellStyle name="Hipervínculo visitado" xfId="1262" builtinId="9" hidden="1"/>
    <cellStyle name="Hipervínculo visitado" xfId="1264" builtinId="9" hidden="1"/>
    <cellStyle name="Hipervínculo visitado" xfId="1266" builtinId="9" hidden="1"/>
    <cellStyle name="Hipervínculo visitado" xfId="1268" builtinId="9" hidden="1"/>
    <cellStyle name="Hipervínculo visitado" xfId="1270" builtinId="9" hidden="1"/>
    <cellStyle name="Hipervínculo visitado" xfId="1272" builtinId="9" hidden="1"/>
    <cellStyle name="Hipervínculo visitado" xfId="1274" builtinId="9" hidden="1"/>
    <cellStyle name="Hipervínculo visitado" xfId="1276" builtinId="9" hidden="1"/>
    <cellStyle name="Hipervínculo visitado" xfId="1278" builtinId="9" hidden="1"/>
    <cellStyle name="Hipervínculo visitado" xfId="1280" builtinId="9" hidden="1"/>
    <cellStyle name="Hipervínculo visitado" xfId="1282" builtinId="9" hidden="1"/>
    <cellStyle name="Hipervínculo visitado" xfId="1284" builtinId="9" hidden="1"/>
    <cellStyle name="Hipervínculo visitado" xfId="1286" builtinId="9" hidden="1"/>
    <cellStyle name="Hipervínculo visitado" xfId="1288" builtinId="9" hidden="1"/>
    <cellStyle name="Hipervínculo visitado" xfId="1290" builtinId="9" hidden="1"/>
    <cellStyle name="Hipervínculo visitado" xfId="1292" builtinId="9" hidden="1"/>
    <cellStyle name="Hipervínculo visitado" xfId="1294" builtinId="9" hidden="1"/>
    <cellStyle name="Hipervínculo visitado" xfId="1296" builtinId="9" hidden="1"/>
    <cellStyle name="Hipervínculo visitado" xfId="1298" builtinId="9" hidden="1"/>
    <cellStyle name="Hipervínculo visitado" xfId="1300" builtinId="9" hidden="1"/>
    <cellStyle name="Hipervínculo visitado" xfId="1302" builtinId="9" hidden="1"/>
    <cellStyle name="Hipervínculo visitado" xfId="1304" builtinId="9" hidden="1"/>
    <cellStyle name="Hipervínculo visitado" xfId="1306" builtinId="9" hidden="1"/>
    <cellStyle name="Hipervínculo visitado" xfId="1308" builtinId="9" hidden="1"/>
    <cellStyle name="Hipervínculo visitado" xfId="1310" builtinId="9" hidden="1"/>
    <cellStyle name="Hipervínculo visitado" xfId="1312" builtinId="9" hidden="1"/>
    <cellStyle name="Hipervínculo visitado" xfId="1314" builtinId="9" hidden="1"/>
    <cellStyle name="Hipervínculo visitado" xfId="1316" builtinId="9" hidden="1"/>
    <cellStyle name="Hipervínculo visitado" xfId="1318" builtinId="9" hidden="1"/>
    <cellStyle name="Hipervínculo visitado" xfId="1320" builtinId="9" hidden="1"/>
    <cellStyle name="Hipervínculo visitado" xfId="1322" builtinId="9" hidden="1"/>
    <cellStyle name="Hipervínculo visitado" xfId="1324" builtinId="9" hidden="1"/>
    <cellStyle name="Hipervínculo visitado" xfId="1326" builtinId="9" hidden="1"/>
    <cellStyle name="Hipervínculo visitado" xfId="1328" builtinId="9" hidden="1"/>
    <cellStyle name="Hipervínculo visitado" xfId="1330" builtinId="9" hidden="1"/>
    <cellStyle name="Hipervínculo visitado" xfId="1332" builtinId="9" hidden="1"/>
    <cellStyle name="Hipervínculo visitado" xfId="1334" builtinId="9" hidden="1"/>
    <cellStyle name="Hipervínculo visitado" xfId="1336" builtinId="9" hidden="1"/>
    <cellStyle name="Hipervínculo visitado" xfId="1338" builtinId="9" hidden="1"/>
    <cellStyle name="Hipervínculo visitado" xfId="1340" builtinId="9" hidden="1"/>
    <cellStyle name="Hipervínculo visitado" xfId="1342" builtinId="9" hidden="1"/>
    <cellStyle name="Hipervínculo visitado" xfId="1344" builtinId="9" hidden="1"/>
    <cellStyle name="Hipervínculo visitado" xfId="1346" builtinId="9" hidden="1"/>
    <cellStyle name="Hipervínculo visitado" xfId="1348" builtinId="9" hidden="1"/>
    <cellStyle name="Hipervínculo visitado" xfId="1350" builtinId="9" hidden="1"/>
    <cellStyle name="Hipervínculo visitado" xfId="1352" builtinId="9" hidden="1"/>
    <cellStyle name="Hipervínculo visitado" xfId="1354" builtinId="9" hidden="1"/>
    <cellStyle name="Hipervínculo visitado" xfId="1356" builtinId="9" hidden="1"/>
    <cellStyle name="Hipervínculo visitado" xfId="1358" builtinId="9" hidden="1"/>
    <cellStyle name="Hipervínculo visitado" xfId="1360" builtinId="9" hidden="1"/>
    <cellStyle name="Hipervínculo visitado" xfId="1362" builtinId="9" hidden="1"/>
    <cellStyle name="Hipervínculo visitado" xfId="1364" builtinId="9" hidden="1"/>
    <cellStyle name="Hipervínculo visitado" xfId="1366" builtinId="9" hidden="1"/>
    <cellStyle name="Hipervínculo visitado" xfId="1368" builtinId="9" hidden="1"/>
    <cellStyle name="Hipervínculo visitado" xfId="1370" builtinId="9" hidden="1"/>
    <cellStyle name="Hipervínculo visitado" xfId="1372" builtinId="9" hidden="1"/>
    <cellStyle name="Hipervínculo visitado" xfId="1374" builtinId="9" hidden="1"/>
    <cellStyle name="Hipervínculo visitado" xfId="1376" builtinId="9" hidden="1"/>
    <cellStyle name="Hipervínculo visitado" xfId="1378" builtinId="9" hidden="1"/>
    <cellStyle name="Hipervínculo visitado" xfId="1380" builtinId="9" hidden="1"/>
    <cellStyle name="Hipervínculo visitado" xfId="1382" builtinId="9" hidden="1"/>
    <cellStyle name="Hipervínculo visitado" xfId="1384" builtinId="9" hidden="1"/>
    <cellStyle name="Hipervínculo visitado" xfId="1386" builtinId="9" hidden="1"/>
    <cellStyle name="Hipervínculo visitado" xfId="1388" builtinId="9" hidden="1"/>
    <cellStyle name="Hipervínculo visitado" xfId="1390" builtinId="9" hidden="1"/>
    <cellStyle name="Hipervínculo visitado" xfId="1392" builtinId="9" hidden="1"/>
    <cellStyle name="Hipervínculo visitado" xfId="1394" builtinId="9" hidden="1"/>
    <cellStyle name="Hipervínculo visitado" xfId="1396" builtinId="9" hidden="1"/>
    <cellStyle name="Hipervínculo visitado" xfId="1398" builtinId="9" hidden="1"/>
    <cellStyle name="Hipervínculo visitado" xfId="1400" builtinId="9" hidden="1"/>
    <cellStyle name="Hipervínculo visitado" xfId="1402" builtinId="9" hidden="1"/>
    <cellStyle name="Hipervínculo visitado" xfId="1404" builtinId="9" hidden="1"/>
    <cellStyle name="Hipervínculo visitado" xfId="1406" builtinId="9" hidden="1"/>
    <cellStyle name="Hipervínculo visitado" xfId="1408" builtinId="9" hidden="1"/>
    <cellStyle name="Hipervínculo visitado" xfId="1410" builtinId="9" hidden="1"/>
    <cellStyle name="Hipervínculo visitado" xfId="1412" builtinId="9" hidden="1"/>
    <cellStyle name="Hipervínculo visitado" xfId="1414" builtinId="9" hidden="1"/>
    <cellStyle name="Hipervínculo visitado" xfId="1416" builtinId="9" hidden="1"/>
    <cellStyle name="Hipervínculo visitado" xfId="1418" builtinId="9" hidden="1"/>
    <cellStyle name="Hipervínculo visitado" xfId="1420" builtinId="9" hidden="1"/>
    <cellStyle name="Hipervínculo visitado" xfId="1422" builtinId="9" hidden="1"/>
    <cellStyle name="Hipervínculo visitado" xfId="1424" builtinId="9" hidden="1"/>
    <cellStyle name="Hipervínculo visitado" xfId="1426" builtinId="9" hidden="1"/>
    <cellStyle name="Hipervínculo visitado" xfId="1428" builtinId="9" hidden="1"/>
    <cellStyle name="Hipervínculo visitado" xfId="1430" builtinId="9" hidden="1"/>
    <cellStyle name="Hipervínculo visitado" xfId="1432" builtinId="9" hidden="1"/>
    <cellStyle name="Hipervínculo visitado" xfId="1434" builtinId="9" hidden="1"/>
    <cellStyle name="Hipervínculo visitado" xfId="1436" builtinId="9" hidden="1"/>
    <cellStyle name="Hipervínculo visitado" xfId="1438" builtinId="9" hidden="1"/>
    <cellStyle name="Hipervínculo visitado" xfId="1440" builtinId="9" hidden="1"/>
    <cellStyle name="Hipervínculo visitado" xfId="1442" builtinId="9" hidden="1"/>
    <cellStyle name="Hipervínculo visitado" xfId="1444" builtinId="9" hidden="1"/>
    <cellStyle name="Hipervínculo visitado" xfId="1446" builtinId="9" hidden="1"/>
    <cellStyle name="Hipervínculo visitado" xfId="1448" builtinId="9" hidden="1"/>
    <cellStyle name="Hipervínculo visitado" xfId="1450" builtinId="9" hidden="1"/>
    <cellStyle name="Hipervínculo visitado" xfId="1452" builtinId="9" hidden="1"/>
    <cellStyle name="Hipervínculo visitado" xfId="1454" builtinId="9" hidden="1"/>
    <cellStyle name="Hipervínculo visitado" xfId="1456" builtinId="9" hidden="1"/>
    <cellStyle name="Hipervínculo visitado" xfId="1458" builtinId="9" hidden="1"/>
    <cellStyle name="Hipervínculo visitado" xfId="1460" builtinId="9" hidden="1"/>
    <cellStyle name="Hipervínculo visitado" xfId="1462" builtinId="9" hidden="1"/>
    <cellStyle name="Hipervínculo visitado" xfId="1464" builtinId="9" hidden="1"/>
    <cellStyle name="Hipervínculo visitado" xfId="1466" builtinId="9" hidden="1"/>
    <cellStyle name="Hipervínculo visitado" xfId="1468" builtinId="9" hidden="1"/>
    <cellStyle name="Hipervínculo visitado" xfId="1470" builtinId="9" hidden="1"/>
    <cellStyle name="Hipervínculo visitado" xfId="1472" builtinId="9" hidden="1"/>
    <cellStyle name="Hipervínculo visitado" xfId="1474" builtinId="9" hidden="1"/>
    <cellStyle name="Hipervínculo visitado" xfId="1476" builtinId="9" hidden="1"/>
    <cellStyle name="Hipervínculo visitado" xfId="1478" builtinId="9" hidden="1"/>
    <cellStyle name="Hipervínculo visitado" xfId="1480" builtinId="9" hidden="1"/>
    <cellStyle name="Hipervínculo visitado" xfId="1482" builtinId="9" hidden="1"/>
    <cellStyle name="Hipervínculo visitado" xfId="1484" builtinId="9" hidden="1"/>
    <cellStyle name="Hipervínculo visitado" xfId="1486" builtinId="9" hidden="1"/>
    <cellStyle name="Hipervínculo visitado" xfId="1488" builtinId="9" hidden="1"/>
    <cellStyle name="Hipervínculo visitado" xfId="1490" builtinId="9" hidden="1"/>
    <cellStyle name="Hipervínculo visitado" xfId="1492" builtinId="9" hidden="1"/>
    <cellStyle name="Hipervínculo visitado" xfId="1494" builtinId="9" hidden="1"/>
    <cellStyle name="Hipervínculo visitado" xfId="1496" builtinId="9" hidden="1"/>
    <cellStyle name="Hipervínculo visitado" xfId="1498" builtinId="9" hidden="1"/>
    <cellStyle name="Hipervínculo visitado" xfId="1500" builtinId="9" hidden="1"/>
    <cellStyle name="Hipervínculo visitado" xfId="1502" builtinId="9" hidden="1"/>
    <cellStyle name="Hipervínculo visitado" xfId="1504" builtinId="9" hidden="1"/>
    <cellStyle name="Hipervínculo visitado" xfId="1506" builtinId="9" hidden="1"/>
    <cellStyle name="Hipervínculo visitado" xfId="1508" builtinId="9" hidden="1"/>
    <cellStyle name="Hipervínculo visitado" xfId="1510" builtinId="9" hidden="1"/>
    <cellStyle name="Hipervínculo visitado" xfId="1512" builtinId="9" hidden="1"/>
    <cellStyle name="Hipervínculo visitado" xfId="1514" builtinId="9" hidden="1"/>
    <cellStyle name="Hipervínculo visitado" xfId="1516" builtinId="9" hidden="1"/>
    <cellStyle name="Hipervínculo visitado" xfId="1518" builtinId="9" hidden="1"/>
    <cellStyle name="Hipervínculo visitado" xfId="1520" builtinId="9" hidden="1"/>
    <cellStyle name="Hipervínculo visitado" xfId="1522" builtinId="9" hidden="1"/>
    <cellStyle name="Hipervínculo visitado" xfId="1524" builtinId="9" hidden="1"/>
    <cellStyle name="Hipervínculo visitado" xfId="1526" builtinId="9" hidden="1"/>
    <cellStyle name="Hipervínculo visitado" xfId="1528" builtinId="9" hidden="1"/>
    <cellStyle name="Hipervínculo visitado" xfId="1530" builtinId="9" hidden="1"/>
    <cellStyle name="Hipervínculo visitado" xfId="1532" builtinId="9" hidden="1"/>
    <cellStyle name="Hipervínculo visitado" xfId="1534" builtinId="9" hidden="1"/>
    <cellStyle name="Hipervínculo visitado" xfId="1536" builtinId="9" hidden="1"/>
    <cellStyle name="Hipervínculo visitado" xfId="1538" builtinId="9" hidden="1"/>
    <cellStyle name="Hipervínculo visitado" xfId="1540" builtinId="9" hidden="1"/>
    <cellStyle name="Hipervínculo visitado" xfId="1542" builtinId="9" hidden="1"/>
    <cellStyle name="Hipervínculo visitado" xfId="1544" builtinId="9" hidden="1"/>
    <cellStyle name="Hipervínculo visitado" xfId="1546" builtinId="9" hidden="1"/>
    <cellStyle name="Hipervínculo visitado" xfId="1548" builtinId="9" hidden="1"/>
    <cellStyle name="Hipervínculo visitado" xfId="1550" builtinId="9" hidden="1"/>
    <cellStyle name="Hipervínculo visitado" xfId="1552" builtinId="9" hidden="1"/>
    <cellStyle name="Hipervínculo visitado" xfId="1554" builtinId="9" hidden="1"/>
    <cellStyle name="Hipervínculo visitado" xfId="1556" builtinId="9" hidden="1"/>
    <cellStyle name="Hipervínculo visitado" xfId="1558" builtinId="9" hidden="1"/>
    <cellStyle name="Hipervínculo visitado" xfId="1560" builtinId="9" hidden="1"/>
    <cellStyle name="Hipervínculo visitado" xfId="1562" builtinId="9" hidden="1"/>
    <cellStyle name="Hipervínculo visitado" xfId="1564" builtinId="9" hidden="1"/>
    <cellStyle name="Hipervínculo visitado" xfId="1566" builtinId="9" hidden="1"/>
    <cellStyle name="Hipervínculo visitado" xfId="1568" builtinId="9" hidden="1"/>
    <cellStyle name="Hipervínculo visitado" xfId="1570" builtinId="9" hidden="1"/>
    <cellStyle name="Hipervínculo visitado" xfId="1572" builtinId="9" hidden="1"/>
    <cellStyle name="Hipervínculo visitado" xfId="1574" builtinId="9" hidden="1"/>
    <cellStyle name="Hipervínculo visitado" xfId="1576" builtinId="9" hidden="1"/>
    <cellStyle name="Hipervínculo visitado" xfId="1578" builtinId="9" hidden="1"/>
    <cellStyle name="Hipervínculo visitado" xfId="1580" builtinId="9" hidden="1"/>
    <cellStyle name="Hipervínculo visitado" xfId="1582" builtinId="9" hidden="1"/>
    <cellStyle name="Hipervínculo visitado" xfId="1584" builtinId="9" hidden="1"/>
    <cellStyle name="Hipervínculo visitado" xfId="1586" builtinId="9" hidden="1"/>
    <cellStyle name="Hipervínculo visitado" xfId="1588" builtinId="9" hidden="1"/>
    <cellStyle name="Hipervínculo visitado" xfId="1590" builtinId="9" hidden="1"/>
    <cellStyle name="Hipervínculo visitado" xfId="1592" builtinId="9" hidden="1"/>
    <cellStyle name="Hipervínculo visitado" xfId="1594" builtinId="9" hidden="1"/>
    <cellStyle name="Hipervínculo visitado" xfId="1596" builtinId="9" hidden="1"/>
    <cellStyle name="Hipervínculo visitado" xfId="1598" builtinId="9" hidden="1"/>
    <cellStyle name="Hipervínculo visitado" xfId="1600" builtinId="9" hidden="1"/>
    <cellStyle name="Hipervínculo visitado" xfId="1602" builtinId="9" hidden="1"/>
    <cellStyle name="Hipervínculo visitado" xfId="1604" builtinId="9" hidden="1"/>
    <cellStyle name="Hipervínculo visitado" xfId="1606" builtinId="9" hidden="1"/>
    <cellStyle name="Hipervínculo visitado" xfId="1608" builtinId="9" hidden="1"/>
    <cellStyle name="Hipervínculo visitado" xfId="1610" builtinId="9" hidden="1"/>
    <cellStyle name="Hipervínculo visitado" xfId="1612" builtinId="9" hidden="1"/>
    <cellStyle name="Hipervínculo visitado" xfId="1614" builtinId="9" hidden="1"/>
    <cellStyle name="Hipervínculo visitado" xfId="1616" builtinId="9" hidden="1"/>
    <cellStyle name="Hipervínculo visitado" xfId="1618" builtinId="9" hidden="1"/>
    <cellStyle name="Hipervínculo visitado" xfId="1620" builtinId="9" hidden="1"/>
    <cellStyle name="Hipervínculo visitado" xfId="1622" builtinId="9" hidden="1"/>
    <cellStyle name="Hipervínculo visitado" xfId="1624" builtinId="9" hidden="1"/>
    <cellStyle name="Hipervínculo visitado" xfId="1626" builtinId="9" hidden="1"/>
    <cellStyle name="Hipervínculo visitado" xfId="1628" builtinId="9" hidden="1"/>
    <cellStyle name="Hipervínculo visitado" xfId="1630" builtinId="9" hidden="1"/>
    <cellStyle name="Hipervínculo visitado" xfId="1632" builtinId="9" hidden="1"/>
    <cellStyle name="Hipervínculo visitado" xfId="1634" builtinId="9" hidden="1"/>
    <cellStyle name="Hipervínculo visitado" xfId="1636" builtinId="9" hidden="1"/>
    <cellStyle name="Hipervínculo visitado" xfId="1638" builtinId="9" hidden="1"/>
    <cellStyle name="Hipervínculo visitado" xfId="1640" builtinId="9" hidden="1"/>
    <cellStyle name="Hipervínculo visitado" xfId="1642" builtinId="9" hidden="1"/>
    <cellStyle name="Hipervínculo visitado" xfId="1644" builtinId="9" hidden="1"/>
    <cellStyle name="Hipervínculo visitado" xfId="1646" builtinId="9" hidden="1"/>
    <cellStyle name="Hipervínculo visitado" xfId="1648" builtinId="9" hidden="1"/>
    <cellStyle name="Hipervínculo visitado" xfId="1650" builtinId="9" hidden="1"/>
    <cellStyle name="Hipervínculo visitado" xfId="1652" builtinId="9" hidden="1"/>
    <cellStyle name="Hipervínculo visitado" xfId="1654" builtinId="9" hidden="1"/>
    <cellStyle name="Hipervínculo visitado" xfId="1656" builtinId="9" hidden="1"/>
    <cellStyle name="Hipervínculo visitado" xfId="1658" builtinId="9" hidden="1"/>
    <cellStyle name="Hipervínculo visitado" xfId="1660" builtinId="9" hidden="1"/>
    <cellStyle name="Hipervínculo visitado" xfId="1662" builtinId="9" hidden="1"/>
    <cellStyle name="Hipervínculo visitado" xfId="1664" builtinId="9" hidden="1"/>
    <cellStyle name="Hipervínculo visitado" xfId="1666" builtinId="9" hidden="1"/>
    <cellStyle name="Hipervínculo visitado" xfId="1668" builtinId="9" hidden="1"/>
    <cellStyle name="Hipervínculo visitado" xfId="1670" builtinId="9" hidden="1"/>
    <cellStyle name="Hipervínculo visitado" xfId="1672" builtinId="9" hidden="1"/>
    <cellStyle name="Hipervínculo visitado" xfId="1674" builtinId="9" hidden="1"/>
    <cellStyle name="Hipervínculo visitado" xfId="1676" builtinId="9" hidden="1"/>
    <cellStyle name="Hipervínculo visitado" xfId="1678" builtinId="9" hidden="1"/>
    <cellStyle name="Hipervínculo visitado" xfId="1680" builtinId="9" hidden="1"/>
    <cellStyle name="Hipervínculo visitado" xfId="1682" builtinId="9" hidden="1"/>
    <cellStyle name="Hipervínculo visitado" xfId="1684" builtinId="9" hidden="1"/>
    <cellStyle name="Hipervínculo visitado" xfId="1686" builtinId="9" hidden="1"/>
    <cellStyle name="Hipervínculo visitado" xfId="1688" builtinId="9" hidden="1"/>
    <cellStyle name="Hipervínculo visitado" xfId="1690" builtinId="9" hidden="1"/>
    <cellStyle name="Hipervínculo visitado" xfId="1692" builtinId="9" hidden="1"/>
    <cellStyle name="Hipervínculo visitado" xfId="1694" builtinId="9" hidden="1"/>
    <cellStyle name="Hipervínculo visitado" xfId="1696" builtinId="9" hidden="1"/>
    <cellStyle name="Hipervínculo visitado" xfId="1698" builtinId="9" hidden="1"/>
    <cellStyle name="Hipervínculo visitado" xfId="1700" builtinId="9" hidden="1"/>
    <cellStyle name="Hipervínculo visitado" xfId="1702" builtinId="9" hidden="1"/>
    <cellStyle name="Hipervínculo visitado" xfId="1704" builtinId="9" hidden="1"/>
    <cellStyle name="Hipervínculo visitado" xfId="1706" builtinId="9" hidden="1"/>
    <cellStyle name="Hipervínculo visitado" xfId="1708" builtinId="9" hidden="1"/>
    <cellStyle name="Hipervínculo visitado" xfId="1710" builtinId="9" hidden="1"/>
    <cellStyle name="Hipervínculo visitado" xfId="1712" builtinId="9" hidden="1"/>
    <cellStyle name="Hipervínculo visitado" xfId="1714" builtinId="9" hidden="1"/>
    <cellStyle name="Hipervínculo visitado" xfId="1716" builtinId="9" hidden="1"/>
    <cellStyle name="Hipervínculo visitado" xfId="1718" builtinId="9" hidden="1"/>
    <cellStyle name="Hipervínculo visitado" xfId="1720" builtinId="9" hidden="1"/>
    <cellStyle name="Hipervínculo visitado" xfId="1722" builtinId="9" hidden="1"/>
    <cellStyle name="Hipervínculo visitado" xfId="1724" builtinId="9" hidden="1"/>
    <cellStyle name="Hipervínculo visitado" xfId="1726" builtinId="9" hidden="1"/>
    <cellStyle name="Hipervínculo visitado" xfId="1728" builtinId="9" hidden="1"/>
    <cellStyle name="Hipervínculo visitado" xfId="1730" builtinId="9" hidden="1"/>
    <cellStyle name="Hipervínculo visitado" xfId="1732" builtinId="9" hidden="1"/>
    <cellStyle name="Hipervínculo visitado" xfId="1734" builtinId="9" hidden="1"/>
    <cellStyle name="Hipervínculo visitado" xfId="1736" builtinId="9" hidden="1"/>
    <cellStyle name="Hipervínculo visitado" xfId="1738" builtinId="9" hidden="1"/>
    <cellStyle name="Hipervínculo visitado" xfId="1740" builtinId="9" hidden="1"/>
    <cellStyle name="Hipervínculo visitado" xfId="1742" builtinId="9" hidden="1"/>
    <cellStyle name="Hipervínculo visitado" xfId="1744" builtinId="9" hidden="1"/>
    <cellStyle name="Hipervínculo visitado" xfId="1746" builtinId="9" hidden="1"/>
    <cellStyle name="Hipervínculo visitado" xfId="1748" builtinId="9" hidden="1"/>
    <cellStyle name="Hipervínculo visitado" xfId="1750" builtinId="9" hidden="1"/>
    <cellStyle name="Hipervínculo visitado" xfId="1752" builtinId="9" hidden="1"/>
    <cellStyle name="Hipervínculo visitado" xfId="1754" builtinId="9" hidden="1"/>
    <cellStyle name="Hipervínculo visitado" xfId="1756" builtinId="9" hidden="1"/>
    <cellStyle name="Hipervínculo visitado" xfId="1758" builtinId="9" hidden="1"/>
    <cellStyle name="Hipervínculo visitado" xfId="1760" builtinId="9" hidden="1"/>
    <cellStyle name="Hipervínculo visitado" xfId="1762" builtinId="9" hidden="1"/>
    <cellStyle name="Hipervínculo visitado" xfId="1764" builtinId="9" hidden="1"/>
    <cellStyle name="Hipervínculo visitado" xfId="1766" builtinId="9" hidden="1"/>
    <cellStyle name="Hipervínculo visitado" xfId="1768" builtinId="9" hidden="1"/>
    <cellStyle name="Hipervínculo visitado" xfId="1770" builtinId="9" hidden="1"/>
    <cellStyle name="Hipervínculo visitado" xfId="1772" builtinId="9" hidden="1"/>
    <cellStyle name="Hipervínculo visitado" xfId="1774" builtinId="9" hidden="1"/>
    <cellStyle name="Hipervínculo visitado" xfId="1776" builtinId="9" hidden="1"/>
    <cellStyle name="Hipervínculo visitado" xfId="1778" builtinId="9" hidden="1"/>
    <cellStyle name="Hipervínculo visitado" xfId="1780" builtinId="9" hidden="1"/>
    <cellStyle name="Hipervínculo visitado" xfId="1782" builtinId="9" hidden="1"/>
    <cellStyle name="Hipervínculo visitado" xfId="1784" builtinId="9" hidden="1"/>
    <cellStyle name="Hipervínculo visitado" xfId="1786" builtinId="9" hidden="1"/>
    <cellStyle name="Hipervínculo visitado" xfId="1788" builtinId="9" hidden="1"/>
    <cellStyle name="Hipervínculo visitado" xfId="1790" builtinId="9" hidden="1"/>
    <cellStyle name="Hipervínculo visitado" xfId="1792" builtinId="9" hidden="1"/>
    <cellStyle name="Hipervínculo visitado" xfId="1794" builtinId="9" hidden="1"/>
    <cellStyle name="Hipervínculo visitado" xfId="1796" builtinId="9" hidden="1"/>
    <cellStyle name="Hipervínculo visitado" xfId="1798" builtinId="9" hidden="1"/>
    <cellStyle name="Hipervínculo visitado" xfId="1800" builtinId="9" hidden="1"/>
    <cellStyle name="Hipervínculo visitado" xfId="1802" builtinId="9" hidden="1"/>
    <cellStyle name="Hipervínculo visitado" xfId="1804" builtinId="9" hidden="1"/>
    <cellStyle name="Hipervínculo visitado" xfId="1806" builtinId="9" hidden="1"/>
    <cellStyle name="Hipervínculo visitado" xfId="1808" builtinId="9" hidden="1"/>
    <cellStyle name="Hipervínculo visitado" xfId="1810" builtinId="9" hidden="1"/>
    <cellStyle name="Hipervínculo visitado" xfId="1812" builtinId="9" hidden="1"/>
    <cellStyle name="Hipervínculo visitado" xfId="1814" builtinId="9" hidden="1"/>
    <cellStyle name="Hipervínculo visitado" xfId="1816" builtinId="9" hidden="1"/>
    <cellStyle name="Hipervínculo visitado" xfId="1818" builtinId="9" hidden="1"/>
    <cellStyle name="Hipervínculo visitado" xfId="1820" builtinId="9" hidden="1"/>
    <cellStyle name="Hipervínculo visitado" xfId="1822" builtinId="9" hidden="1"/>
    <cellStyle name="Hipervínculo visitado" xfId="1824" builtinId="9" hidden="1"/>
    <cellStyle name="Hipervínculo visitado" xfId="1826" builtinId="9" hidden="1"/>
    <cellStyle name="Hipervínculo visitado" xfId="1828" builtinId="9" hidden="1"/>
    <cellStyle name="Hipervínculo visitado" xfId="1830" builtinId="9" hidden="1"/>
    <cellStyle name="Hipervínculo visitado" xfId="1832" builtinId="9" hidden="1"/>
    <cellStyle name="Hipervínculo visitado" xfId="1834" builtinId="9" hidden="1"/>
    <cellStyle name="Hipervínculo visitado" xfId="1836" builtinId="9" hidden="1"/>
    <cellStyle name="Hipervínculo visitado" xfId="1838" builtinId="9" hidden="1"/>
    <cellStyle name="Hipervínculo visitado" xfId="1840" builtinId="9" hidden="1"/>
    <cellStyle name="Hipervínculo visitado" xfId="1842" builtinId="9" hidden="1"/>
    <cellStyle name="Hipervínculo visitado" xfId="1844" builtinId="9" hidden="1"/>
    <cellStyle name="Hipervínculo visitado" xfId="1846" builtinId="9" hidden="1"/>
    <cellStyle name="Hipervínculo visitado" xfId="1848" builtinId="9" hidden="1"/>
    <cellStyle name="Hipervínculo visitado" xfId="1850" builtinId="9" hidden="1"/>
    <cellStyle name="Hipervínculo visitado" xfId="1852" builtinId="9" hidden="1"/>
    <cellStyle name="Hipervínculo visitado" xfId="1854" builtinId="9" hidden="1"/>
    <cellStyle name="Hipervínculo visitado" xfId="1856" builtinId="9" hidden="1"/>
    <cellStyle name="Hipervínculo visitado" xfId="1858" builtinId="9" hidden="1"/>
    <cellStyle name="Hipervínculo visitado" xfId="1860" builtinId="9" hidden="1"/>
    <cellStyle name="Hipervínculo visitado" xfId="1862" builtinId="9" hidden="1"/>
    <cellStyle name="Hipervínculo visitado" xfId="1864" builtinId="9" hidden="1"/>
    <cellStyle name="Hipervínculo visitado" xfId="1866" builtinId="9" hidden="1"/>
    <cellStyle name="Hipervínculo visitado" xfId="1868" builtinId="9" hidden="1"/>
    <cellStyle name="Hipervínculo visitado" xfId="1870" builtinId="9" hidden="1"/>
    <cellStyle name="Hipervínculo visitado" xfId="1872" builtinId="9" hidden="1"/>
    <cellStyle name="Hipervínculo visitado" xfId="1874" builtinId="9" hidden="1"/>
    <cellStyle name="Hipervínculo visitado" xfId="1876" builtinId="9" hidden="1"/>
    <cellStyle name="Hipervínculo visitado" xfId="1878" builtinId="9" hidden="1"/>
    <cellStyle name="Hipervínculo visitado" xfId="1880" builtinId="9" hidden="1"/>
    <cellStyle name="Hipervínculo visitado" xfId="1882" builtinId="9" hidden="1"/>
    <cellStyle name="Hipervínculo visitado" xfId="1884" builtinId="9" hidden="1"/>
    <cellStyle name="Hipervínculo visitado" xfId="1886" builtinId="9" hidden="1"/>
    <cellStyle name="Hipervínculo visitado" xfId="1888" builtinId="9" hidden="1"/>
    <cellStyle name="Hipervínculo visitado" xfId="1890" builtinId="9" hidden="1"/>
    <cellStyle name="Hipervínculo visitado" xfId="1892" builtinId="9" hidden="1"/>
    <cellStyle name="Hipervínculo visitado" xfId="1894" builtinId="9" hidden="1"/>
    <cellStyle name="Hipervínculo visitado" xfId="1896" builtinId="9" hidden="1"/>
    <cellStyle name="Hipervínculo visitado" xfId="1898" builtinId="9" hidden="1"/>
    <cellStyle name="Hipervínculo visitado" xfId="1900" builtinId="9" hidden="1"/>
    <cellStyle name="Hipervínculo visitado" xfId="1902" builtinId="9" hidden="1"/>
    <cellStyle name="Hipervínculo visitado" xfId="1904" builtinId="9" hidden="1"/>
    <cellStyle name="Hipervínculo visitado" xfId="1906" builtinId="9" hidden="1"/>
    <cellStyle name="Hipervínculo visitado" xfId="1908" builtinId="9" hidden="1"/>
    <cellStyle name="Hipervínculo visitado" xfId="1910" builtinId="9" hidden="1"/>
    <cellStyle name="Hipervínculo visitado" xfId="1912" builtinId="9" hidden="1"/>
    <cellStyle name="Hipervínculo visitado" xfId="1914" builtinId="9" hidden="1"/>
    <cellStyle name="Hipervínculo visitado" xfId="1916" builtinId="9" hidden="1"/>
    <cellStyle name="Hipervínculo visitado" xfId="1918" builtinId="9" hidden="1"/>
    <cellStyle name="Hipervínculo visitado" xfId="1920" builtinId="9" hidden="1"/>
    <cellStyle name="Hipervínculo visitado" xfId="1922" builtinId="9" hidden="1"/>
    <cellStyle name="Hipervínculo visitado" xfId="1924" builtinId="9" hidden="1"/>
    <cellStyle name="Hipervínculo visitado" xfId="1926" builtinId="9" hidden="1"/>
    <cellStyle name="Hipervínculo visitado" xfId="1928" builtinId="9" hidden="1"/>
    <cellStyle name="Hipervínculo visitado" xfId="1930" builtinId="9" hidden="1"/>
    <cellStyle name="Hipervínculo visitado" xfId="1932" builtinId="9" hidden="1"/>
    <cellStyle name="Hipervínculo visitado" xfId="1934" builtinId="9" hidden="1"/>
    <cellStyle name="Hipervínculo visitado" xfId="1936" builtinId="9" hidden="1"/>
    <cellStyle name="Hipervínculo visitado" xfId="1938" builtinId="9" hidden="1"/>
    <cellStyle name="Hipervínculo visitado" xfId="1940" builtinId="9" hidden="1"/>
    <cellStyle name="Hipervínculo visitado" xfId="1942" builtinId="9" hidden="1"/>
    <cellStyle name="Hipervínculo visitado" xfId="1944" builtinId="9" hidden="1"/>
    <cellStyle name="Hipervínculo visitado" xfId="1946" builtinId="9" hidden="1"/>
    <cellStyle name="Hipervínculo visitado" xfId="1948" builtinId="9" hidden="1"/>
    <cellStyle name="Hipervínculo visitado" xfId="1950" builtinId="9" hidden="1"/>
    <cellStyle name="Hipervínculo visitado" xfId="1952" builtinId="9" hidden="1"/>
    <cellStyle name="Hipervínculo visitado" xfId="1954" builtinId="9" hidden="1"/>
    <cellStyle name="Hipervínculo visitado" xfId="1956" builtinId="9" hidden="1"/>
    <cellStyle name="Hipervínculo visitado" xfId="1958" builtinId="9" hidden="1"/>
    <cellStyle name="Hipervínculo visitado" xfId="1960" builtinId="9" hidden="1"/>
    <cellStyle name="Hipervínculo visitado" xfId="1962" builtinId="9" hidden="1"/>
    <cellStyle name="Hipervínculo visitado" xfId="1964" builtinId="9" hidden="1"/>
    <cellStyle name="Hipervínculo visitado" xfId="1966" builtinId="9" hidden="1"/>
    <cellStyle name="Hipervínculo visitado" xfId="1968" builtinId="9" hidden="1"/>
    <cellStyle name="Hipervínculo visitado" xfId="1970" builtinId="9" hidden="1"/>
    <cellStyle name="Hipervínculo visitado" xfId="1972" builtinId="9" hidden="1"/>
    <cellStyle name="Hipervínculo visitado" xfId="1974" builtinId="9" hidden="1"/>
    <cellStyle name="Hipervínculo visitado" xfId="1976" builtinId="9" hidden="1"/>
    <cellStyle name="Hipervínculo visitado" xfId="1978" builtinId="9" hidden="1"/>
    <cellStyle name="Hipervínculo visitado" xfId="1980" builtinId="9" hidden="1"/>
    <cellStyle name="Hipervínculo visitado" xfId="1982" builtinId="9" hidden="1"/>
    <cellStyle name="Hipervínculo visitado" xfId="1984" builtinId="9" hidden="1"/>
    <cellStyle name="Hipervínculo visitado" xfId="1986" builtinId="9" hidden="1"/>
    <cellStyle name="Hipervínculo visitado" xfId="1988" builtinId="9" hidden="1"/>
    <cellStyle name="Hipervínculo visitado" xfId="1990" builtinId="9" hidden="1"/>
    <cellStyle name="Hipervínculo visitado" xfId="1992" builtinId="9" hidden="1"/>
    <cellStyle name="Hipervínculo visitado" xfId="1994" builtinId="9" hidden="1"/>
    <cellStyle name="Hipervínculo visitado" xfId="1996" builtinId="9" hidden="1"/>
    <cellStyle name="Hipervínculo visitado" xfId="1998" builtinId="9" hidden="1"/>
    <cellStyle name="Hipervínculo visitado" xfId="2000" builtinId="9" hidden="1"/>
    <cellStyle name="Hipervínculo visitado" xfId="2002" builtinId="9" hidden="1"/>
    <cellStyle name="Hipervínculo visitado" xfId="2004" builtinId="9" hidden="1"/>
    <cellStyle name="Hipervínculo visitado" xfId="2006" builtinId="9" hidden="1"/>
    <cellStyle name="Hipervínculo visitado" xfId="2008" builtinId="9" hidden="1"/>
    <cellStyle name="Hipervínculo visitado" xfId="2010" builtinId="9" hidden="1"/>
    <cellStyle name="Hipervínculo visitado" xfId="2012" builtinId="9" hidden="1"/>
    <cellStyle name="Hipervínculo visitado" xfId="2014" builtinId="9" hidden="1"/>
    <cellStyle name="Hipervínculo visitado" xfId="2016" builtinId="9" hidden="1"/>
    <cellStyle name="Hipervínculo visitado" xfId="2018" builtinId="9" hidden="1"/>
    <cellStyle name="Hipervínculo visitado" xfId="2020" builtinId="9" hidden="1"/>
    <cellStyle name="Hipervínculo visitado" xfId="2022" builtinId="9" hidden="1"/>
    <cellStyle name="Hipervínculo visitado" xfId="2024" builtinId="9" hidden="1"/>
    <cellStyle name="Hipervínculo visitado" xfId="2026" builtinId="9" hidden="1"/>
    <cellStyle name="Hipervínculo visitado" xfId="2028" builtinId="9" hidden="1"/>
    <cellStyle name="Hipervínculo visitado" xfId="2030" builtinId="9" hidden="1"/>
    <cellStyle name="Hipervínculo visitado" xfId="2032" builtinId="9" hidden="1"/>
    <cellStyle name="Hipervínculo visitado" xfId="2034" builtinId="9" hidden="1"/>
    <cellStyle name="Hipervínculo visitado" xfId="2036" builtinId="9" hidden="1"/>
    <cellStyle name="Hipervínculo visitado" xfId="2038" builtinId="9" hidden="1"/>
    <cellStyle name="Hipervínculo visitado" xfId="2040" builtinId="9" hidden="1"/>
    <cellStyle name="Hipervínculo visitado" xfId="2042" builtinId="9" hidden="1"/>
    <cellStyle name="Hipervínculo visitado" xfId="2044" builtinId="9" hidden="1"/>
    <cellStyle name="Hipervínculo visitado" xfId="2046" builtinId="9" hidden="1"/>
    <cellStyle name="Hipervínculo visitado" xfId="2048" builtinId="9" hidden="1"/>
    <cellStyle name="Hipervínculo visitado" xfId="2050" builtinId="9" hidden="1"/>
    <cellStyle name="Hipervínculo visitado" xfId="2052" builtinId="9" hidden="1"/>
    <cellStyle name="Hipervínculo visitado" xfId="2054" builtinId="9" hidden="1"/>
    <cellStyle name="Hipervínculo visitado" xfId="2056" builtinId="9" hidden="1"/>
    <cellStyle name="Hipervínculo visitado" xfId="2058" builtinId="9" hidden="1"/>
    <cellStyle name="Hipervínculo visitado" xfId="2060" builtinId="9" hidden="1"/>
    <cellStyle name="Hipervínculo visitado" xfId="2062" builtinId="9" hidden="1"/>
    <cellStyle name="Hipervínculo visitado" xfId="2064" builtinId="9" hidden="1"/>
    <cellStyle name="Hipervínculo visitado" xfId="2066" builtinId="9" hidden="1"/>
    <cellStyle name="Hipervínculo visitado" xfId="2068" builtinId="9" hidden="1"/>
    <cellStyle name="Hipervínculo visitado" xfId="2070" builtinId="9" hidden="1"/>
    <cellStyle name="Hipervínculo visitado" xfId="2072" builtinId="9" hidden="1"/>
    <cellStyle name="Hipervínculo visitado" xfId="2074" builtinId="9" hidden="1"/>
    <cellStyle name="Hipervínculo visitado" xfId="2076" builtinId="9" hidden="1"/>
    <cellStyle name="Hipervínculo visitado" xfId="2078" builtinId="9" hidden="1"/>
    <cellStyle name="Hipervínculo visitado" xfId="2080" builtinId="9" hidden="1"/>
    <cellStyle name="Hipervínculo visitado" xfId="2082" builtinId="9" hidden="1"/>
    <cellStyle name="Hipervínculo visitado" xfId="2084" builtinId="9" hidden="1"/>
    <cellStyle name="Hipervínculo visitado" xfId="2086" builtinId="9" hidden="1"/>
    <cellStyle name="Hipervínculo visitado" xfId="2088" builtinId="9" hidden="1"/>
    <cellStyle name="Hipervínculo visitado" xfId="2090" builtinId="9" hidden="1"/>
    <cellStyle name="Hipervínculo visitado" xfId="2092" builtinId="9" hidden="1"/>
    <cellStyle name="Hipervínculo visitado" xfId="2094" builtinId="9" hidden="1"/>
    <cellStyle name="Hipervínculo visitado" xfId="2096" builtinId="9" hidden="1"/>
    <cellStyle name="Hipervínculo visitado" xfId="2098" builtinId="9" hidden="1"/>
    <cellStyle name="Hipervínculo visitado" xfId="2100" builtinId="9" hidden="1"/>
    <cellStyle name="Hipervínculo visitado" xfId="2102" builtinId="9" hidden="1"/>
    <cellStyle name="Hipervínculo visitado" xfId="2104" builtinId="9" hidden="1"/>
    <cellStyle name="Hipervínculo visitado" xfId="2106" builtinId="9" hidden="1"/>
    <cellStyle name="Hipervínculo visitado" xfId="2108" builtinId="9" hidden="1"/>
    <cellStyle name="Hipervínculo visitado" xfId="2110" builtinId="9" hidden="1"/>
    <cellStyle name="Hipervínculo visitado" xfId="2112" builtinId="9" hidden="1"/>
    <cellStyle name="Hipervínculo visitado" xfId="2114" builtinId="9" hidden="1"/>
    <cellStyle name="Hipervínculo visitado" xfId="2116" builtinId="9" hidden="1"/>
    <cellStyle name="Hipervínculo visitado" xfId="2118" builtinId="9" hidden="1"/>
    <cellStyle name="Hipervínculo visitado" xfId="2120" builtinId="9" hidden="1"/>
    <cellStyle name="Hipervínculo visitado" xfId="2122" builtinId="9" hidden="1"/>
    <cellStyle name="Hipervínculo visitado" xfId="2124" builtinId="9" hidden="1"/>
    <cellStyle name="Hipervínculo visitado" xfId="2126" builtinId="9" hidden="1"/>
    <cellStyle name="Hipervínculo visitado" xfId="2128" builtinId="9" hidden="1"/>
    <cellStyle name="Hipervínculo visitado" xfId="2130" builtinId="9" hidden="1"/>
    <cellStyle name="Hipervínculo visitado" xfId="2132" builtinId="9" hidden="1"/>
    <cellStyle name="Hipervínculo visitado" xfId="2134" builtinId="9" hidden="1"/>
    <cellStyle name="Hipervínculo visitado" xfId="2136" builtinId="9" hidden="1"/>
    <cellStyle name="Hipervínculo visitado" xfId="2138" builtinId="9" hidden="1"/>
    <cellStyle name="Hipervínculo visitado" xfId="2140" builtinId="9" hidden="1"/>
    <cellStyle name="Hipervínculo visitado" xfId="2142" builtinId="9" hidden="1"/>
    <cellStyle name="Hipervínculo visitado" xfId="2144" builtinId="9" hidden="1"/>
    <cellStyle name="Hipervínculo visitado" xfId="2146" builtinId="9" hidden="1"/>
    <cellStyle name="Hipervínculo visitado" xfId="2148" builtinId="9" hidden="1"/>
    <cellStyle name="Hipervínculo visitado" xfId="2150" builtinId="9" hidden="1"/>
    <cellStyle name="Hipervínculo visitado" xfId="2152" builtinId="9" hidden="1"/>
    <cellStyle name="Hipervínculo visitado" xfId="2154" builtinId="9" hidden="1"/>
    <cellStyle name="Hipervínculo visitado" xfId="2156" builtinId="9" hidden="1"/>
    <cellStyle name="Hipervínculo visitado" xfId="2158" builtinId="9" hidden="1"/>
    <cellStyle name="Hipervínculo visitado" xfId="2160" builtinId="9" hidden="1"/>
    <cellStyle name="Hipervínculo visitado" xfId="2162" builtinId="9" hidden="1"/>
    <cellStyle name="Hipervínculo visitado" xfId="2164" builtinId="9" hidden="1"/>
    <cellStyle name="Hipervínculo visitado" xfId="2166" builtinId="9" hidden="1"/>
    <cellStyle name="Hipervínculo visitado" xfId="2168" builtinId="9" hidden="1"/>
    <cellStyle name="Hipervínculo visitado" xfId="2170" builtinId="9" hidden="1"/>
    <cellStyle name="Hipervínculo visitado" xfId="2172" builtinId="9" hidden="1"/>
    <cellStyle name="Hipervínculo visitado" xfId="2174" builtinId="9" hidden="1"/>
    <cellStyle name="Hipervínculo visitado" xfId="2176" builtinId="9" hidden="1"/>
    <cellStyle name="Hipervínculo visitado" xfId="2178" builtinId="9" hidden="1"/>
    <cellStyle name="Hipervínculo visitado" xfId="2180" builtinId="9" hidden="1"/>
    <cellStyle name="Hipervínculo visitado" xfId="2182" builtinId="9" hidden="1"/>
    <cellStyle name="Hipervínculo visitado" xfId="2184" builtinId="9" hidden="1"/>
    <cellStyle name="Hipervínculo visitado" xfId="2186" builtinId="9" hidden="1"/>
    <cellStyle name="Hipervínculo visitado" xfId="2188" builtinId="9" hidden="1"/>
    <cellStyle name="Hipervínculo visitado" xfId="2190" builtinId="9" hidden="1"/>
    <cellStyle name="Hipervínculo visitado" xfId="2192" builtinId="9" hidden="1"/>
    <cellStyle name="Hipervínculo visitado" xfId="2194" builtinId="9" hidden="1"/>
    <cellStyle name="Hipervínculo visitado" xfId="2196" builtinId="9" hidden="1"/>
    <cellStyle name="Hipervínculo visitado" xfId="2198" builtinId="9" hidden="1"/>
    <cellStyle name="Hipervínculo visitado" xfId="2200" builtinId="9" hidden="1"/>
    <cellStyle name="Hipervínculo visitado" xfId="2202" builtinId="9" hidden="1"/>
    <cellStyle name="Hipervínculo visitado" xfId="2204" builtinId="9" hidden="1"/>
    <cellStyle name="Hipervínculo visitado" xfId="2206" builtinId="9" hidden="1"/>
    <cellStyle name="Hipervínculo visitado" xfId="2208" builtinId="9" hidden="1"/>
    <cellStyle name="Hipervínculo visitado" xfId="2210" builtinId="9" hidden="1"/>
    <cellStyle name="Hipervínculo visitado" xfId="2212" builtinId="9" hidden="1"/>
    <cellStyle name="Hipervínculo visitado" xfId="2214" builtinId="9" hidden="1"/>
    <cellStyle name="Hipervínculo visitado" xfId="2216" builtinId="9" hidden="1"/>
    <cellStyle name="Hipervínculo visitado" xfId="2218" builtinId="9" hidden="1"/>
    <cellStyle name="Hipervínculo visitado" xfId="2220" builtinId="9" hidden="1"/>
    <cellStyle name="Hipervínculo visitado" xfId="2222" builtinId="9" hidden="1"/>
    <cellStyle name="Hipervínculo visitado" xfId="2224" builtinId="9" hidden="1"/>
    <cellStyle name="Hipervínculo visitado" xfId="2226" builtinId="9" hidden="1"/>
    <cellStyle name="Hipervínculo visitado" xfId="2228" builtinId="9" hidden="1"/>
    <cellStyle name="Hipervínculo visitado" xfId="2230" builtinId="9" hidden="1"/>
    <cellStyle name="Hipervínculo visitado" xfId="2232" builtinId="9" hidden="1"/>
    <cellStyle name="Hipervínculo visitado" xfId="2234" builtinId="9" hidden="1"/>
    <cellStyle name="Hipervínculo visitado" xfId="2236" builtinId="9" hidden="1"/>
    <cellStyle name="Hipervínculo visitado" xfId="2238" builtinId="9" hidden="1"/>
    <cellStyle name="Hipervínculo visitado" xfId="2240" builtinId="9" hidden="1"/>
    <cellStyle name="Hipervínculo visitado" xfId="2242" builtinId="9" hidden="1"/>
    <cellStyle name="Hipervínculo visitado" xfId="2244" builtinId="9" hidden="1"/>
    <cellStyle name="Hipervínculo visitado" xfId="2246" builtinId="9" hidden="1"/>
    <cellStyle name="Hipervínculo visitado" xfId="2248" builtinId="9" hidden="1"/>
    <cellStyle name="Hipervínculo visitado" xfId="2250" builtinId="9" hidden="1"/>
    <cellStyle name="Hipervínculo visitado" xfId="2252" builtinId="9" hidden="1"/>
    <cellStyle name="Hipervínculo visitado" xfId="2254" builtinId="9" hidden="1"/>
    <cellStyle name="Hipervínculo visitado" xfId="2256" builtinId="9" hidden="1"/>
    <cellStyle name="Hipervínculo visitado" xfId="2258" builtinId="9" hidden="1"/>
    <cellStyle name="Hipervínculo visitado" xfId="2260" builtinId="9" hidden="1"/>
    <cellStyle name="Hipervínculo visitado" xfId="2262" builtinId="9" hidden="1"/>
    <cellStyle name="Hipervínculo visitado" xfId="2264" builtinId="9" hidden="1"/>
    <cellStyle name="Hipervínculo visitado" xfId="2266" builtinId="9" hidden="1"/>
    <cellStyle name="Hipervínculo visitado" xfId="2268" builtinId="9" hidden="1"/>
    <cellStyle name="Hipervínculo visitado" xfId="2270" builtinId="9" hidden="1"/>
    <cellStyle name="Hipervínculo visitado" xfId="2272" builtinId="9" hidden="1"/>
    <cellStyle name="Hipervínculo visitado" xfId="2274" builtinId="9" hidden="1"/>
    <cellStyle name="Hipervínculo visitado" xfId="2276" builtinId="9" hidden="1"/>
    <cellStyle name="Hipervínculo visitado" xfId="2278" builtinId="9" hidden="1"/>
    <cellStyle name="Hipervínculo visitado" xfId="2280" builtinId="9" hidden="1"/>
    <cellStyle name="Hipervínculo visitado" xfId="2282" builtinId="9" hidden="1"/>
    <cellStyle name="Hipervínculo visitado" xfId="2284" builtinId="9" hidden="1"/>
    <cellStyle name="Hipervínculo visitado" xfId="2286" builtinId="9" hidden="1"/>
    <cellStyle name="Hipervínculo visitado" xfId="2288" builtinId="9" hidden="1"/>
    <cellStyle name="Hipervínculo visitado" xfId="2290" builtinId="9" hidden="1"/>
    <cellStyle name="Hipervínculo visitado" xfId="2292" builtinId="9" hidden="1"/>
    <cellStyle name="Hipervínculo visitado" xfId="2294" builtinId="9" hidden="1"/>
    <cellStyle name="Hipervínculo visitado" xfId="2296" builtinId="9" hidden="1"/>
    <cellStyle name="Hipervínculo visitado" xfId="2298" builtinId="9" hidden="1"/>
    <cellStyle name="Hipervínculo visitado" xfId="2300" builtinId="9" hidden="1"/>
    <cellStyle name="Hipervínculo visitado" xfId="2302" builtinId="9" hidden="1"/>
    <cellStyle name="Hipervínculo visitado" xfId="2304" builtinId="9" hidden="1"/>
    <cellStyle name="Hipervínculo visitado" xfId="2306" builtinId="9" hidden="1"/>
    <cellStyle name="Hipervínculo visitado" xfId="2308" builtinId="9" hidden="1"/>
    <cellStyle name="Hipervínculo visitado" xfId="2310" builtinId="9" hidden="1"/>
    <cellStyle name="Hipervínculo visitado" xfId="2312" builtinId="9" hidden="1"/>
    <cellStyle name="Hipervínculo visitado" xfId="2314" builtinId="9" hidden="1"/>
    <cellStyle name="Hipervínculo visitado" xfId="2316" builtinId="9" hidden="1"/>
    <cellStyle name="Hipervínculo visitado" xfId="2318" builtinId="9" hidden="1"/>
    <cellStyle name="Hipervínculo visitado" xfId="2320" builtinId="9" hidden="1"/>
    <cellStyle name="Hipervínculo visitado" xfId="2322" builtinId="9" hidden="1"/>
    <cellStyle name="Hipervínculo visitado" xfId="2324" builtinId="9" hidden="1"/>
    <cellStyle name="Hipervínculo visitado" xfId="2326" builtinId="9" hidden="1"/>
    <cellStyle name="Hipervínculo visitado" xfId="2328" builtinId="9" hidden="1"/>
    <cellStyle name="Hipervínculo visitado" xfId="2330" builtinId="9" hidden="1"/>
    <cellStyle name="Hipervínculo visitado" xfId="2332" builtinId="9" hidden="1"/>
    <cellStyle name="Hipervínculo visitado" xfId="2334" builtinId="9" hidden="1"/>
    <cellStyle name="Hipervínculo visitado" xfId="2336" builtinId="9" hidden="1"/>
    <cellStyle name="Hipervínculo visitado" xfId="2338" builtinId="9" hidden="1"/>
    <cellStyle name="Hipervínculo visitado" xfId="2340" builtinId="9" hidden="1"/>
    <cellStyle name="Hipervínculo visitado" xfId="2342" builtinId="9" hidden="1"/>
    <cellStyle name="Hipervínculo visitado" xfId="2344" builtinId="9" hidden="1"/>
    <cellStyle name="Hipervínculo visitado" xfId="2346" builtinId="9" hidden="1"/>
    <cellStyle name="Hipervínculo visitado" xfId="2348" builtinId="9" hidden="1"/>
    <cellStyle name="Hipervínculo visitado" xfId="2350" builtinId="9" hidden="1"/>
    <cellStyle name="Hipervínculo visitado" xfId="2352" builtinId="9" hidden="1"/>
    <cellStyle name="Hipervínculo visitado" xfId="2354" builtinId="9" hidden="1"/>
    <cellStyle name="Hipervínculo visitado" xfId="2356" builtinId="9" hidden="1"/>
    <cellStyle name="Hipervínculo visitado" xfId="2358" builtinId="9" hidden="1"/>
    <cellStyle name="Hipervínculo visitado" xfId="2360" builtinId="9" hidden="1"/>
    <cellStyle name="Hipervínculo visitado" xfId="2362" builtinId="9" hidden="1"/>
    <cellStyle name="Hipervínculo visitado" xfId="2364" builtinId="9" hidden="1"/>
    <cellStyle name="Hipervínculo visitado" xfId="2366" builtinId="9" hidden="1"/>
    <cellStyle name="Hipervínculo visitado" xfId="2368" builtinId="9" hidden="1"/>
    <cellStyle name="Hipervínculo visitado" xfId="2370" builtinId="9" hidden="1"/>
    <cellStyle name="Hipervínculo visitado" xfId="2372" builtinId="9" hidden="1"/>
    <cellStyle name="Hipervínculo visitado" xfId="2374" builtinId="9" hidden="1"/>
    <cellStyle name="Hipervínculo visitado" xfId="2376" builtinId="9" hidden="1"/>
    <cellStyle name="Hipervínculo visitado" xfId="2378" builtinId="9" hidden="1"/>
    <cellStyle name="Hipervínculo visitado" xfId="2380" builtinId="9" hidden="1"/>
    <cellStyle name="Hipervínculo visitado" xfId="2382" builtinId="9" hidden="1"/>
    <cellStyle name="Hipervínculo visitado" xfId="2384" builtinId="9" hidden="1"/>
    <cellStyle name="Hipervínculo visitado" xfId="2386" builtinId="9" hidden="1"/>
    <cellStyle name="Hipervínculo visitado" xfId="2388" builtinId="9" hidden="1"/>
    <cellStyle name="Hipervínculo visitado" xfId="2390" builtinId="9" hidden="1"/>
    <cellStyle name="Hipervínculo visitado" xfId="2392" builtinId="9" hidden="1"/>
    <cellStyle name="Hipervínculo visitado" xfId="2394" builtinId="9" hidden="1"/>
    <cellStyle name="Hipervínculo visitado" xfId="2396" builtinId="9" hidden="1"/>
    <cellStyle name="Hipervínculo visitado" xfId="2398" builtinId="9" hidden="1"/>
    <cellStyle name="Hipervínculo visitado" xfId="2400" builtinId="9" hidden="1"/>
    <cellStyle name="Hipervínculo visitado" xfId="2402" builtinId="9" hidden="1"/>
    <cellStyle name="Hipervínculo visitado" xfId="2404" builtinId="9" hidden="1"/>
    <cellStyle name="Hipervínculo visitado" xfId="2406" builtinId="9" hidden="1"/>
    <cellStyle name="Hipervínculo visitado" xfId="2408" builtinId="9" hidden="1"/>
    <cellStyle name="Hipervínculo visitado" xfId="2410" builtinId="9" hidden="1"/>
    <cellStyle name="Hipervínculo visitado" xfId="2412" builtinId="9" hidden="1"/>
    <cellStyle name="Hipervínculo visitado" xfId="2414" builtinId="9" hidden="1"/>
    <cellStyle name="Hipervínculo visitado" xfId="2416" builtinId="9" hidden="1"/>
    <cellStyle name="Hipervínculo visitado" xfId="2418" builtinId="9" hidden="1"/>
    <cellStyle name="Hipervínculo visitado" xfId="2420" builtinId="9" hidden="1"/>
    <cellStyle name="Hipervínculo visitado" xfId="2422" builtinId="9" hidden="1"/>
    <cellStyle name="Hipervínculo visitado" xfId="2424" builtinId="9" hidden="1"/>
    <cellStyle name="Hipervínculo visitado" xfId="2426" builtinId="9" hidden="1"/>
    <cellStyle name="Hipervínculo visitado" xfId="2428" builtinId="9" hidden="1"/>
    <cellStyle name="Hipervínculo visitado" xfId="2430" builtinId="9" hidden="1"/>
    <cellStyle name="Hipervínculo visitado" xfId="2432" builtinId="9" hidden="1"/>
    <cellStyle name="Hipervínculo visitado" xfId="2434" builtinId="9" hidden="1"/>
    <cellStyle name="Hipervínculo visitado" xfId="2436" builtinId="9" hidden="1"/>
    <cellStyle name="Hipervínculo visitado" xfId="2438" builtinId="9" hidden="1"/>
    <cellStyle name="Hipervínculo visitado" xfId="2440" builtinId="9" hidden="1"/>
    <cellStyle name="Hipervínculo visitado" xfId="2442" builtinId="9" hidden="1"/>
    <cellStyle name="Hipervínculo visitado" xfId="2444" builtinId="9" hidden="1"/>
    <cellStyle name="Hipervínculo visitado" xfId="2446" builtinId="9" hidden="1"/>
    <cellStyle name="Hipervínculo visitado" xfId="2448" builtinId="9" hidden="1"/>
    <cellStyle name="Hipervínculo visitado" xfId="2450" builtinId="9" hidden="1"/>
    <cellStyle name="Hipervínculo visitado" xfId="2452" builtinId="9" hidden="1"/>
    <cellStyle name="Hipervínculo visitado" xfId="2454" builtinId="9" hidden="1"/>
    <cellStyle name="Hipervínculo visitado" xfId="2456" builtinId="9" hidden="1"/>
    <cellStyle name="Hipervínculo visitado" xfId="2458" builtinId="9" hidden="1"/>
    <cellStyle name="Hipervínculo visitado" xfId="2460" builtinId="9" hidden="1"/>
    <cellStyle name="Hipervínculo visitado" xfId="2462" builtinId="9" hidden="1"/>
    <cellStyle name="Hipervínculo visitado" xfId="2464" builtinId="9" hidden="1"/>
    <cellStyle name="Hipervínculo visitado" xfId="2466" builtinId="9" hidden="1"/>
    <cellStyle name="Hipervínculo visitado" xfId="2468" builtinId="9" hidden="1"/>
    <cellStyle name="Hipervínculo visitado" xfId="2470" builtinId="9" hidden="1"/>
    <cellStyle name="Hipervínculo visitado" xfId="2472" builtinId="9" hidden="1"/>
    <cellStyle name="Hipervínculo visitado" xfId="2474" builtinId="9" hidden="1"/>
    <cellStyle name="Hipervínculo visitado" xfId="2476" builtinId="9" hidden="1"/>
    <cellStyle name="Hipervínculo visitado" xfId="2478" builtinId="9" hidden="1"/>
    <cellStyle name="Hipervínculo visitado" xfId="2480" builtinId="9" hidden="1"/>
    <cellStyle name="Hipervínculo visitado" xfId="2482" builtinId="9" hidden="1"/>
    <cellStyle name="Hipervínculo visitado" xfId="2484" builtinId="9" hidden="1"/>
    <cellStyle name="Hipervínculo visitado" xfId="2486" builtinId="9" hidden="1"/>
    <cellStyle name="Hipervínculo visitado" xfId="2488" builtinId="9" hidden="1"/>
    <cellStyle name="Hipervínculo visitado" xfId="2490" builtinId="9" hidden="1"/>
    <cellStyle name="Hipervínculo visitado" xfId="2492" builtinId="9" hidden="1"/>
    <cellStyle name="Hipervínculo visitado" xfId="2494" builtinId="9" hidden="1"/>
    <cellStyle name="Hipervínculo visitado" xfId="2496" builtinId="9" hidden="1"/>
    <cellStyle name="Hipervínculo visitado" xfId="2498" builtinId="9" hidden="1"/>
    <cellStyle name="Hipervínculo visitado" xfId="2500" builtinId="9" hidden="1"/>
    <cellStyle name="Hipervínculo visitado" xfId="2502" builtinId="9" hidden="1"/>
    <cellStyle name="Hipervínculo visitado" xfId="2504" builtinId="9" hidden="1"/>
    <cellStyle name="Hipervínculo visitado" xfId="2506" builtinId="9" hidden="1"/>
    <cellStyle name="Hipervínculo visitado" xfId="2508" builtinId="9" hidden="1"/>
    <cellStyle name="Hipervínculo visitado" xfId="2510" builtinId="9" hidden="1"/>
    <cellStyle name="Hipervínculo visitado" xfId="2512" builtinId="9" hidden="1"/>
    <cellStyle name="Hipervínculo visitado" xfId="2514" builtinId="9" hidden="1"/>
    <cellStyle name="Hipervínculo visitado" xfId="2516" builtinId="9" hidden="1"/>
    <cellStyle name="Hipervínculo visitado" xfId="2518" builtinId="9" hidden="1"/>
    <cellStyle name="Hipervínculo visitado" xfId="2520" builtinId="9" hidden="1"/>
    <cellStyle name="Hipervínculo visitado" xfId="2522" builtinId="9" hidden="1"/>
    <cellStyle name="Hipervínculo visitado" xfId="2524" builtinId="9" hidden="1"/>
    <cellStyle name="Hipervínculo visitado" xfId="2526" builtinId="9" hidden="1"/>
    <cellStyle name="Hipervínculo visitado" xfId="2528" builtinId="9" hidden="1"/>
    <cellStyle name="Hipervínculo visitado" xfId="2530" builtinId="9" hidden="1"/>
    <cellStyle name="Hipervínculo visitado" xfId="2532" builtinId="9" hidden="1"/>
    <cellStyle name="Hipervínculo visitado" xfId="2534" builtinId="9" hidden="1"/>
    <cellStyle name="Hipervínculo visitado" xfId="2536" builtinId="9" hidden="1"/>
    <cellStyle name="Hipervínculo visitado" xfId="2538" builtinId="9" hidden="1"/>
    <cellStyle name="Hipervínculo visitado" xfId="2540" builtinId="9" hidden="1"/>
    <cellStyle name="Hipervínculo visitado" xfId="2542" builtinId="9" hidden="1"/>
    <cellStyle name="Hipervínculo visitado" xfId="2544" builtinId="9" hidden="1"/>
    <cellStyle name="Hipervínculo visitado" xfId="2546" builtinId="9" hidden="1"/>
    <cellStyle name="Hipervínculo visitado" xfId="2548" builtinId="9" hidden="1"/>
    <cellStyle name="Hipervínculo visitado" xfId="2550" builtinId="9" hidden="1"/>
    <cellStyle name="Hipervínculo visitado" xfId="2552" builtinId="9" hidden="1"/>
    <cellStyle name="Hipervínculo visitado" xfId="2554" builtinId="9" hidden="1"/>
    <cellStyle name="Hipervínculo visitado" xfId="2556" builtinId="9" hidden="1"/>
    <cellStyle name="Hipervínculo visitado" xfId="2558" builtinId="9" hidden="1"/>
    <cellStyle name="Hipervínculo visitado" xfId="2560" builtinId="9" hidden="1"/>
    <cellStyle name="Hipervínculo visitado" xfId="2562" builtinId="9" hidden="1"/>
    <cellStyle name="Hipervínculo visitado" xfId="2564" builtinId="9" hidden="1"/>
    <cellStyle name="Hipervínculo visitado" xfId="2566" builtinId="9" hidden="1"/>
    <cellStyle name="Hipervínculo visitado" xfId="2568" builtinId="9" hidden="1"/>
    <cellStyle name="Hipervínculo visitado" xfId="2570" builtinId="9" hidden="1"/>
    <cellStyle name="Hipervínculo visitado" xfId="2572" builtinId="9" hidden="1"/>
    <cellStyle name="Hipervínculo visitado" xfId="2574" builtinId="9" hidden="1"/>
    <cellStyle name="Hipervínculo visitado" xfId="2576" builtinId="9" hidden="1"/>
    <cellStyle name="Hipervínculo visitado" xfId="2578" builtinId="9" hidden="1"/>
    <cellStyle name="Hipervínculo visitado" xfId="2580" builtinId="9" hidden="1"/>
    <cellStyle name="Hipervínculo visitado" xfId="2582" builtinId="9" hidden="1"/>
    <cellStyle name="Hipervínculo visitado" xfId="2584" builtinId="9" hidden="1"/>
    <cellStyle name="Hipervínculo visitado" xfId="2586" builtinId="9" hidden="1"/>
    <cellStyle name="Hipervínculo visitado" xfId="2588" builtinId="9" hidden="1"/>
    <cellStyle name="Hipervínculo visitado" xfId="2590" builtinId="9" hidden="1"/>
    <cellStyle name="Hipervínculo visitado" xfId="2592" builtinId="9" hidden="1"/>
    <cellStyle name="Hipervínculo visitado" xfId="2594" builtinId="9" hidden="1"/>
    <cellStyle name="Hipervínculo visitado" xfId="2596" builtinId="9" hidden="1"/>
    <cellStyle name="Hipervínculo visitado" xfId="2598" builtinId="9" hidden="1"/>
    <cellStyle name="Hipervínculo visitado" xfId="2600" builtinId="9" hidden="1"/>
    <cellStyle name="Hipervínculo visitado" xfId="2602" builtinId="9" hidden="1"/>
    <cellStyle name="Hipervínculo visitado" xfId="2604" builtinId="9" hidden="1"/>
    <cellStyle name="Hipervínculo visitado" xfId="2606" builtinId="9" hidden="1"/>
    <cellStyle name="Hipervínculo visitado" xfId="2608" builtinId="9" hidden="1"/>
    <cellStyle name="Hipervínculo visitado" xfId="2610" builtinId="9" hidden="1"/>
    <cellStyle name="Hipervínculo visitado" xfId="2612" builtinId="9" hidden="1"/>
    <cellStyle name="Hipervínculo visitado" xfId="2614" builtinId="9" hidden="1"/>
    <cellStyle name="Hipervínculo visitado" xfId="2616" builtinId="9" hidden="1"/>
    <cellStyle name="Hipervínculo visitado" xfId="2618" builtinId="9" hidden="1"/>
    <cellStyle name="Hipervínculo visitado" xfId="2620" builtinId="9" hidden="1"/>
    <cellStyle name="Hipervínculo visitado" xfId="2622" builtinId="9" hidden="1"/>
    <cellStyle name="Hipervínculo visitado" xfId="2624" builtinId="9" hidden="1"/>
    <cellStyle name="Hipervínculo visitado" xfId="2626" builtinId="9" hidden="1"/>
    <cellStyle name="Hipervínculo visitado" xfId="2628" builtinId="9" hidden="1"/>
    <cellStyle name="Hipervínculo visitado" xfId="2630" builtinId="9" hidden="1"/>
    <cellStyle name="Hipervínculo visitado" xfId="2632" builtinId="9" hidden="1"/>
    <cellStyle name="Hipervínculo visitado" xfId="2634" builtinId="9" hidden="1"/>
    <cellStyle name="Hipervínculo visitado" xfId="2636" builtinId="9" hidden="1"/>
    <cellStyle name="Hipervínculo visitado" xfId="2638" builtinId="9" hidden="1"/>
    <cellStyle name="Hipervínculo visitado" xfId="2640" builtinId="9" hidden="1"/>
    <cellStyle name="Hipervínculo visitado" xfId="2642" builtinId="9" hidden="1"/>
    <cellStyle name="Hipervínculo visitado" xfId="2644" builtinId="9" hidden="1"/>
    <cellStyle name="Hipervínculo visitado" xfId="2646" builtinId="9" hidden="1"/>
    <cellStyle name="Hipervínculo visitado" xfId="2648" builtinId="9" hidden="1"/>
    <cellStyle name="Hipervínculo visitado" xfId="2650" builtinId="9" hidden="1"/>
    <cellStyle name="Hipervínculo visitado" xfId="2652" builtinId="9" hidden="1"/>
    <cellStyle name="Hipervínculo visitado" xfId="2654" builtinId="9" hidden="1"/>
    <cellStyle name="Hipervínculo visitado" xfId="2656" builtinId="9" hidden="1"/>
    <cellStyle name="Hipervínculo visitado" xfId="2658" builtinId="9" hidden="1"/>
    <cellStyle name="Hipervínculo visitado" xfId="2660" builtinId="9" hidden="1"/>
    <cellStyle name="Hipervínculo visitado" xfId="2662" builtinId="9" hidden="1"/>
    <cellStyle name="Hipervínculo visitado" xfId="2664" builtinId="9" hidden="1"/>
    <cellStyle name="Hipervínculo visitado" xfId="2666" builtinId="9" hidden="1"/>
    <cellStyle name="Hipervínculo visitado" xfId="2668" builtinId="9" hidden="1"/>
    <cellStyle name="Hipervínculo visitado" xfId="2670" builtinId="9" hidden="1"/>
    <cellStyle name="Hipervínculo visitado" xfId="2672" builtinId="9" hidden="1"/>
    <cellStyle name="Hipervínculo visitado" xfId="2674" builtinId="9" hidden="1"/>
    <cellStyle name="Hipervínculo visitado" xfId="2676" builtinId="9" hidden="1"/>
    <cellStyle name="Hipervínculo visitado" xfId="2678" builtinId="9" hidden="1"/>
    <cellStyle name="Hipervínculo visitado" xfId="2680" builtinId="9" hidden="1"/>
    <cellStyle name="Hipervínculo visitado" xfId="2682" builtinId="9" hidden="1"/>
    <cellStyle name="Hipervínculo visitado" xfId="2684" builtinId="9" hidden="1"/>
    <cellStyle name="Hipervínculo visitado" xfId="2686" builtinId="9" hidden="1"/>
    <cellStyle name="Hipervínculo visitado" xfId="2688" builtinId="9" hidden="1"/>
    <cellStyle name="Hipervínculo visitado" xfId="2690" builtinId="9" hidden="1"/>
    <cellStyle name="Hipervínculo visitado" xfId="2692" builtinId="9" hidden="1"/>
    <cellStyle name="Hipervínculo visitado" xfId="2694" builtinId="9" hidden="1"/>
    <cellStyle name="Hipervínculo visitado" xfId="2696" builtinId="9" hidden="1"/>
    <cellStyle name="Hipervínculo visitado" xfId="2698" builtinId="9" hidden="1"/>
    <cellStyle name="Hipervínculo visitado" xfId="2700" builtinId="9" hidden="1"/>
    <cellStyle name="Hipervínculo visitado" xfId="2702" builtinId="9" hidden="1"/>
    <cellStyle name="Hipervínculo visitado" xfId="2704" builtinId="9" hidden="1"/>
    <cellStyle name="Hipervínculo visitado" xfId="2706" builtinId="9" hidden="1"/>
    <cellStyle name="Hipervínculo visitado" xfId="2708" builtinId="9" hidden="1"/>
    <cellStyle name="Hipervínculo visitado" xfId="2710" builtinId="9" hidden="1"/>
    <cellStyle name="Hipervínculo visitado" xfId="2712" builtinId="9" hidden="1"/>
    <cellStyle name="Hipervínculo visitado" xfId="2714" builtinId="9" hidden="1"/>
    <cellStyle name="Hipervínculo visitado" xfId="2716" builtinId="9" hidden="1"/>
    <cellStyle name="Hipervínculo visitado" xfId="2718" builtinId="9" hidden="1"/>
    <cellStyle name="Hipervínculo visitado" xfId="2720" builtinId="9" hidden="1"/>
    <cellStyle name="Hipervínculo visitado" xfId="2722" builtinId="9" hidden="1"/>
    <cellStyle name="Hipervínculo visitado" xfId="2724" builtinId="9" hidden="1"/>
    <cellStyle name="Hipervínculo visitado" xfId="2726" builtinId="9" hidden="1"/>
    <cellStyle name="Hipervínculo visitado" xfId="2728" builtinId="9" hidden="1"/>
    <cellStyle name="Hipervínculo visitado" xfId="2730" builtinId="9" hidden="1"/>
    <cellStyle name="Hipervínculo visitado" xfId="2732" builtinId="9" hidden="1"/>
    <cellStyle name="Hipervínculo visitado" xfId="2734" builtinId="9" hidden="1"/>
    <cellStyle name="Hipervínculo visitado" xfId="2736" builtinId="9" hidden="1"/>
    <cellStyle name="Hipervínculo visitado" xfId="2738" builtinId="9" hidden="1"/>
    <cellStyle name="Hipervínculo visitado" xfId="2740" builtinId="9" hidden="1"/>
    <cellStyle name="Hipervínculo visitado" xfId="2742" builtinId="9" hidden="1"/>
    <cellStyle name="Hipervínculo visitado" xfId="2744" builtinId="9" hidden="1"/>
    <cellStyle name="Hipervínculo visitado" xfId="2746" builtinId="9" hidden="1"/>
    <cellStyle name="Hipervínculo visitado" xfId="2748" builtinId="9" hidden="1"/>
    <cellStyle name="Hipervínculo visitado" xfId="2750" builtinId="9" hidden="1"/>
    <cellStyle name="Hipervínculo visitado" xfId="2752" builtinId="9" hidden="1"/>
    <cellStyle name="Hipervínculo visitado" xfId="2754" builtinId="9" hidden="1"/>
    <cellStyle name="Hipervínculo visitado" xfId="2756" builtinId="9" hidden="1"/>
    <cellStyle name="Hipervínculo visitado" xfId="2758" builtinId="9" hidden="1"/>
    <cellStyle name="Hipervínculo visitado" xfId="2760" builtinId="9" hidden="1"/>
    <cellStyle name="Hipervínculo visitado" xfId="2762" builtinId="9" hidden="1"/>
    <cellStyle name="Hipervínculo visitado" xfId="2764" builtinId="9" hidden="1"/>
    <cellStyle name="Hipervínculo visitado" xfId="2766" builtinId="9" hidden="1"/>
    <cellStyle name="Hipervínculo visitado" xfId="2768" builtinId="9" hidden="1"/>
    <cellStyle name="Hipervínculo visitado" xfId="2770" builtinId="9" hidden="1"/>
    <cellStyle name="Hipervínculo visitado" xfId="2772" builtinId="9" hidden="1"/>
    <cellStyle name="Hipervínculo visitado" xfId="2774" builtinId="9" hidden="1"/>
    <cellStyle name="Hipervínculo visitado" xfId="2776" builtinId="9" hidden="1"/>
    <cellStyle name="Hipervínculo visitado" xfId="2778" builtinId="9" hidden="1"/>
    <cellStyle name="Hipervínculo visitado" xfId="2780" builtinId="9" hidden="1"/>
    <cellStyle name="Hipervínculo visitado" xfId="2782" builtinId="9" hidden="1"/>
    <cellStyle name="Hipervínculo visitado" xfId="2784" builtinId="9" hidden="1"/>
    <cellStyle name="Hipervínculo visitado" xfId="2786" builtinId="9" hidden="1"/>
    <cellStyle name="Hipervínculo visitado" xfId="2788" builtinId="9" hidden="1"/>
    <cellStyle name="Hipervínculo visitado" xfId="2790" builtinId="9" hidden="1"/>
    <cellStyle name="Hipervínculo visitado" xfId="2792" builtinId="9" hidden="1"/>
    <cellStyle name="Hipervínculo visitado" xfId="2794" builtinId="9" hidden="1"/>
    <cellStyle name="Hipervínculo visitado" xfId="2796" builtinId="9" hidden="1"/>
    <cellStyle name="Hipervínculo visitado" xfId="2798" builtinId="9" hidden="1"/>
    <cellStyle name="Hipervínculo visitado" xfId="2800" builtinId="9" hidden="1"/>
    <cellStyle name="Hipervínculo visitado" xfId="2802" builtinId="9" hidden="1"/>
    <cellStyle name="Hipervínculo visitado" xfId="2804" builtinId="9" hidden="1"/>
    <cellStyle name="Hipervínculo visitado" xfId="2806" builtinId="9" hidden="1"/>
    <cellStyle name="Hipervínculo visitado" xfId="2808" builtinId="9" hidden="1"/>
    <cellStyle name="Hipervínculo visitado" xfId="2810" builtinId="9" hidden="1"/>
    <cellStyle name="Hipervínculo visitado" xfId="2812" builtinId="9" hidden="1"/>
    <cellStyle name="Hipervínculo visitado" xfId="2814" builtinId="9" hidden="1"/>
    <cellStyle name="Hipervínculo visitado" xfId="2816" builtinId="9" hidden="1"/>
    <cellStyle name="Hipervínculo visitado" xfId="2818" builtinId="9" hidden="1"/>
    <cellStyle name="Hipervínculo visitado" xfId="2820" builtinId="9" hidden="1"/>
    <cellStyle name="Hipervínculo visitado" xfId="2822" builtinId="9" hidden="1"/>
    <cellStyle name="Hipervínculo visitado" xfId="2824" builtinId="9" hidden="1"/>
    <cellStyle name="Hipervínculo visitado" xfId="2826" builtinId="9" hidden="1"/>
    <cellStyle name="Hipervínculo visitado" xfId="2828" builtinId="9" hidden="1"/>
    <cellStyle name="Hipervínculo visitado" xfId="2830" builtinId="9" hidden="1"/>
    <cellStyle name="Hipervínculo visitado" xfId="2832" builtinId="9" hidden="1"/>
    <cellStyle name="Hipervínculo visitado" xfId="2834" builtinId="9" hidden="1"/>
    <cellStyle name="Hipervínculo visitado" xfId="2836" builtinId="9" hidden="1"/>
    <cellStyle name="Hipervínculo visitado" xfId="2838" builtinId="9" hidden="1"/>
    <cellStyle name="Hipervínculo visitado" xfId="2840" builtinId="9" hidden="1"/>
    <cellStyle name="Hipervínculo visitado" xfId="2842" builtinId="9" hidden="1"/>
    <cellStyle name="Hipervínculo visitado" xfId="2844" builtinId="9" hidden="1"/>
    <cellStyle name="Hipervínculo visitado" xfId="2846" builtinId="9" hidden="1"/>
    <cellStyle name="Hipervínculo visitado" xfId="2848" builtinId="9" hidden="1"/>
    <cellStyle name="Hipervínculo visitado" xfId="2850" builtinId="9" hidden="1"/>
    <cellStyle name="Hipervínculo visitado" xfId="2852" builtinId="9" hidden="1"/>
    <cellStyle name="Hipervínculo visitado" xfId="2854" builtinId="9" hidden="1"/>
    <cellStyle name="Hipervínculo visitado" xfId="2856" builtinId="9" hidden="1"/>
    <cellStyle name="Hipervínculo visitado" xfId="2858" builtinId="9" hidden="1"/>
    <cellStyle name="Hipervínculo visitado" xfId="2860" builtinId="9" hidden="1"/>
    <cellStyle name="Hipervínculo visitado" xfId="2862" builtinId="9" hidden="1"/>
    <cellStyle name="Hipervínculo visitado" xfId="2864" builtinId="9" hidden="1"/>
    <cellStyle name="Hipervínculo visitado" xfId="2866" builtinId="9" hidden="1"/>
    <cellStyle name="Hipervínculo visitado" xfId="2868" builtinId="9" hidden="1"/>
    <cellStyle name="Hipervínculo visitado" xfId="2870" builtinId="9" hidden="1"/>
    <cellStyle name="Hipervínculo visitado" xfId="2872" builtinId="9" hidden="1"/>
    <cellStyle name="Hipervínculo visitado" xfId="2874" builtinId="9" hidden="1"/>
    <cellStyle name="Hipervínculo visitado" xfId="2876" builtinId="9" hidden="1"/>
    <cellStyle name="Hipervínculo visitado" xfId="2878" builtinId="9" hidden="1"/>
    <cellStyle name="Hipervínculo visitado" xfId="2880" builtinId="9" hidden="1"/>
    <cellStyle name="Hipervínculo visitado" xfId="2882" builtinId="9" hidden="1"/>
    <cellStyle name="Hipervínculo visitado" xfId="2884" builtinId="9" hidden="1"/>
    <cellStyle name="Hipervínculo visitado" xfId="2886" builtinId="9" hidden="1"/>
    <cellStyle name="Hipervínculo visitado" xfId="2888" builtinId="9" hidden="1"/>
    <cellStyle name="Hipervínculo visitado" xfId="2890" builtinId="9" hidden="1"/>
    <cellStyle name="Hipervínculo visitado" xfId="2892" builtinId="9" hidden="1"/>
    <cellStyle name="Hipervínculo visitado" xfId="2894" builtinId="9" hidden="1"/>
    <cellStyle name="Hipervínculo visitado" xfId="2896" builtinId="9" hidden="1"/>
    <cellStyle name="Hipervínculo visitado" xfId="2898" builtinId="9" hidden="1"/>
    <cellStyle name="Hipervínculo visitado" xfId="2900" builtinId="9" hidden="1"/>
    <cellStyle name="Hipervínculo visitado" xfId="2902" builtinId="9" hidden="1"/>
    <cellStyle name="Hipervínculo visitado" xfId="2904" builtinId="9" hidden="1"/>
    <cellStyle name="Hipervínculo visitado" xfId="2906" builtinId="9" hidden="1"/>
    <cellStyle name="Hipervínculo visitado" xfId="2908" builtinId="9" hidden="1"/>
    <cellStyle name="Hipervínculo visitado" xfId="2910" builtinId="9" hidden="1"/>
    <cellStyle name="Hipervínculo visitado" xfId="2912" builtinId="9" hidden="1"/>
    <cellStyle name="Hipervínculo visitado" xfId="2914" builtinId="9" hidden="1"/>
    <cellStyle name="Hipervínculo visitado" xfId="2916" builtinId="9" hidden="1"/>
    <cellStyle name="Hipervínculo visitado" xfId="2918" builtinId="9" hidden="1"/>
    <cellStyle name="Hipervínculo visitado" xfId="2920" builtinId="9" hidden="1"/>
    <cellStyle name="Hipervínculo visitado" xfId="2922" builtinId="9" hidden="1"/>
    <cellStyle name="Hipervínculo visitado" xfId="2924" builtinId="9" hidden="1"/>
    <cellStyle name="Hipervínculo visitado" xfId="2926" builtinId="9" hidden="1"/>
    <cellStyle name="Hipervínculo visitado" xfId="2928" builtinId="9" hidden="1"/>
    <cellStyle name="Hipervínculo visitado" xfId="2930" builtinId="9" hidden="1"/>
    <cellStyle name="Hipervínculo visitado" xfId="2932" builtinId="9" hidden="1"/>
    <cellStyle name="Hipervínculo visitado" xfId="2934" builtinId="9" hidden="1"/>
    <cellStyle name="Hipervínculo visitado" xfId="2936" builtinId="9" hidden="1"/>
    <cellStyle name="Hipervínculo visitado" xfId="2938" builtinId="9" hidden="1"/>
    <cellStyle name="Hipervínculo visitado" xfId="2940" builtinId="9" hidden="1"/>
    <cellStyle name="Hipervínculo visitado" xfId="2942" builtinId="9" hidden="1"/>
    <cellStyle name="Hipervínculo visitado" xfId="2944" builtinId="9" hidden="1"/>
    <cellStyle name="Hipervínculo visitado" xfId="2946" builtinId="9" hidden="1"/>
    <cellStyle name="Hipervínculo visitado" xfId="2948" builtinId="9" hidden="1"/>
    <cellStyle name="Hipervínculo visitado" xfId="2950" builtinId="9" hidden="1"/>
    <cellStyle name="Hipervínculo visitado" xfId="2952" builtinId="9" hidden="1"/>
    <cellStyle name="Hipervínculo visitado" xfId="2954" builtinId="9" hidden="1"/>
    <cellStyle name="Hipervínculo visitado" xfId="2956" builtinId="9" hidden="1"/>
    <cellStyle name="Hipervínculo visitado" xfId="2958" builtinId="9" hidden="1"/>
    <cellStyle name="Hipervínculo visitado" xfId="2960" builtinId="9" hidden="1"/>
    <cellStyle name="Hipervínculo visitado" xfId="2962" builtinId="9" hidden="1"/>
    <cellStyle name="Hipervínculo visitado" xfId="2964" builtinId="9" hidden="1"/>
    <cellStyle name="Hipervínculo visitado" xfId="2966" builtinId="9" hidden="1"/>
    <cellStyle name="Hipervínculo visitado" xfId="2968" builtinId="9" hidden="1"/>
    <cellStyle name="Hipervínculo visitado" xfId="2970" builtinId="9" hidden="1"/>
    <cellStyle name="Hipervínculo visitado" xfId="2972" builtinId="9" hidden="1"/>
    <cellStyle name="Hipervínculo visitado" xfId="2974" builtinId="9" hidden="1"/>
    <cellStyle name="Hipervínculo visitado" xfId="2976" builtinId="9" hidden="1"/>
    <cellStyle name="Hipervínculo visitado" xfId="2978" builtinId="9" hidden="1"/>
    <cellStyle name="Hipervínculo visitado" xfId="2980" builtinId="9" hidden="1"/>
    <cellStyle name="Hipervínculo visitado" xfId="2982" builtinId="9" hidden="1"/>
    <cellStyle name="Hipervínculo visitado" xfId="2984" builtinId="9" hidden="1"/>
    <cellStyle name="Hipervínculo visitado" xfId="2986" builtinId="9" hidden="1"/>
    <cellStyle name="Hipervínculo visitado" xfId="2988" builtinId="9" hidden="1"/>
    <cellStyle name="Hipervínculo visitado" xfId="2990" builtinId="9" hidden="1"/>
    <cellStyle name="Hipervínculo visitado" xfId="2992" builtinId="9" hidden="1"/>
    <cellStyle name="Hipervínculo visitado" xfId="2994" builtinId="9" hidden="1"/>
    <cellStyle name="Hipervínculo visitado" xfId="2996" builtinId="9" hidden="1"/>
    <cellStyle name="Hipervínculo visitado" xfId="2998" builtinId="9" hidden="1"/>
    <cellStyle name="Hipervínculo visitado" xfId="3000" builtinId="9" hidden="1"/>
    <cellStyle name="Hipervínculo visitado" xfId="3002" builtinId="9" hidden="1"/>
    <cellStyle name="Hipervínculo visitado" xfId="3004" builtinId="9" hidden="1"/>
    <cellStyle name="Hipervínculo visitado" xfId="3006" builtinId="9" hidden="1"/>
    <cellStyle name="Hipervínculo visitado" xfId="3008" builtinId="9" hidden="1"/>
    <cellStyle name="Hipervínculo visitado" xfId="3010" builtinId="9" hidden="1"/>
    <cellStyle name="Hipervínculo visitado" xfId="3012" builtinId="9" hidden="1"/>
    <cellStyle name="Hipervínculo visitado" xfId="3014" builtinId="9" hidden="1"/>
    <cellStyle name="Hipervínculo visitado" xfId="3016" builtinId="9" hidden="1"/>
    <cellStyle name="Hipervínculo visitado" xfId="3018" builtinId="9" hidden="1"/>
    <cellStyle name="Hipervínculo visitado" xfId="3020" builtinId="9" hidden="1"/>
    <cellStyle name="Hipervínculo visitado" xfId="3022" builtinId="9" hidden="1"/>
    <cellStyle name="Hipervínculo visitado" xfId="3024" builtinId="9" hidden="1"/>
    <cellStyle name="Hipervínculo visitado" xfId="3026" builtinId="9" hidden="1"/>
    <cellStyle name="Hipervínculo visitado" xfId="3028" builtinId="9" hidden="1"/>
    <cellStyle name="Hipervínculo visitado" xfId="3030" builtinId="9" hidden="1"/>
    <cellStyle name="Hipervínculo visitado" xfId="3032" builtinId="9" hidden="1"/>
    <cellStyle name="Hipervínculo visitado" xfId="3034" builtinId="9" hidden="1"/>
    <cellStyle name="Hipervínculo visitado" xfId="3036" builtinId="9" hidden="1"/>
    <cellStyle name="Hipervínculo visitado" xfId="3038" builtinId="9" hidden="1"/>
    <cellStyle name="Hipervínculo visitado" xfId="3040" builtinId="9" hidden="1"/>
    <cellStyle name="Hipervínculo visitado" xfId="3042" builtinId="9" hidden="1"/>
    <cellStyle name="Hipervínculo visitado" xfId="3044" builtinId="9" hidden="1"/>
    <cellStyle name="Hipervínculo visitado" xfId="3046" builtinId="9" hidden="1"/>
    <cellStyle name="Hipervínculo visitado" xfId="3048" builtinId="9" hidden="1"/>
    <cellStyle name="Hipervínculo visitado" xfId="3050" builtinId="9" hidden="1"/>
    <cellStyle name="Hipervínculo visitado" xfId="3052" builtinId="9" hidden="1"/>
    <cellStyle name="Hipervínculo visitado" xfId="3054" builtinId="9" hidden="1"/>
    <cellStyle name="Hipervínculo visitado" xfId="3056" builtinId="9" hidden="1"/>
    <cellStyle name="Hipervínculo visitado" xfId="3058" builtinId="9" hidden="1"/>
    <cellStyle name="Hipervínculo visitado" xfId="3060" builtinId="9" hidden="1"/>
    <cellStyle name="Hipervínculo visitado" xfId="3062" builtinId="9" hidden="1"/>
    <cellStyle name="Hipervínculo visitado" xfId="3064" builtinId="9" hidden="1"/>
    <cellStyle name="Hipervínculo visitado" xfId="3066" builtinId="9" hidden="1"/>
    <cellStyle name="Hipervínculo visitado" xfId="3068" builtinId="9" hidden="1"/>
    <cellStyle name="Hipervínculo visitado" xfId="3070" builtinId="9" hidden="1"/>
    <cellStyle name="Hipervínculo visitado" xfId="3072" builtinId="9" hidden="1"/>
    <cellStyle name="Hipervínculo visitado" xfId="3074" builtinId="9" hidden="1"/>
    <cellStyle name="Hipervínculo visitado" xfId="3076" builtinId="9" hidden="1"/>
    <cellStyle name="Hipervínculo visitado" xfId="3078" builtinId="9" hidden="1"/>
    <cellStyle name="Hipervínculo visitado" xfId="3080" builtinId="9" hidden="1"/>
    <cellStyle name="Hipervínculo visitado" xfId="3082" builtinId="9" hidden="1"/>
    <cellStyle name="Hipervínculo visitado" xfId="3084" builtinId="9" hidden="1"/>
    <cellStyle name="Hipervínculo visitado" xfId="3086" builtinId="9" hidden="1"/>
    <cellStyle name="Hipervínculo visitado" xfId="3088" builtinId="9" hidden="1"/>
    <cellStyle name="Hipervínculo visitado" xfId="3090" builtinId="9" hidden="1"/>
    <cellStyle name="Hipervínculo visitado" xfId="3092" builtinId="9" hidden="1"/>
    <cellStyle name="Hipervínculo visitado" xfId="3094" builtinId="9" hidden="1"/>
    <cellStyle name="Hipervínculo visitado" xfId="3096" builtinId="9" hidden="1"/>
    <cellStyle name="Hipervínculo visitado" xfId="3098" builtinId="9" hidden="1"/>
    <cellStyle name="Hipervínculo visitado" xfId="3100" builtinId="9" hidden="1"/>
    <cellStyle name="Hipervínculo visitado" xfId="3102" builtinId="9" hidden="1"/>
    <cellStyle name="Hipervínculo visitado" xfId="3104" builtinId="9" hidden="1"/>
    <cellStyle name="Hipervínculo visitado" xfId="3106" builtinId="9" hidden="1"/>
    <cellStyle name="Hipervínculo visitado" xfId="3108" builtinId="9" hidden="1"/>
    <cellStyle name="Hipervínculo visitado" xfId="3110" builtinId="9" hidden="1"/>
    <cellStyle name="Hipervínculo visitado" xfId="3112" builtinId="9" hidden="1"/>
    <cellStyle name="Hipervínculo visitado" xfId="3114" builtinId="9" hidden="1"/>
    <cellStyle name="Hipervínculo visitado" xfId="3116" builtinId="9" hidden="1"/>
    <cellStyle name="Hipervínculo visitado" xfId="3118" builtinId="9" hidden="1"/>
    <cellStyle name="Hipervínculo visitado" xfId="3120" builtinId="9" hidden="1"/>
    <cellStyle name="Hipervínculo visitado" xfId="3122" builtinId="9" hidden="1"/>
    <cellStyle name="Hipervínculo visitado" xfId="3124" builtinId="9" hidden="1"/>
    <cellStyle name="Hipervínculo visitado" xfId="3126" builtinId="9" hidden="1"/>
    <cellStyle name="Hipervínculo visitado" xfId="3128" builtinId="9" hidden="1"/>
    <cellStyle name="Hipervínculo visitado" xfId="3130" builtinId="9" hidden="1"/>
    <cellStyle name="Hipervínculo visitado" xfId="3132" builtinId="9" hidden="1"/>
    <cellStyle name="Hipervínculo visitado" xfId="3134" builtinId="9" hidden="1"/>
    <cellStyle name="Hipervínculo visitado" xfId="3136" builtinId="9" hidden="1"/>
    <cellStyle name="Hipervínculo visitado" xfId="3138" builtinId="9" hidden="1"/>
    <cellStyle name="Hipervínculo visitado" xfId="3140" builtinId="9" hidden="1"/>
    <cellStyle name="Hipervínculo visitado" xfId="3142" builtinId="9" hidden="1"/>
    <cellStyle name="Hipervínculo visitado" xfId="3144" builtinId="9" hidden="1"/>
    <cellStyle name="Hipervínculo visitado" xfId="3146" builtinId="9" hidden="1"/>
    <cellStyle name="Hipervínculo visitado" xfId="3148" builtinId="9" hidden="1"/>
    <cellStyle name="Hipervínculo visitado" xfId="3150" builtinId="9" hidden="1"/>
    <cellStyle name="Hipervínculo visitado" xfId="3152" builtinId="9" hidden="1"/>
    <cellStyle name="Hipervínculo visitado" xfId="3154" builtinId="9" hidden="1"/>
    <cellStyle name="Hipervínculo visitado" xfId="3156" builtinId="9" hidden="1"/>
    <cellStyle name="Hipervínculo visitado" xfId="3158" builtinId="9" hidden="1"/>
    <cellStyle name="Hipervínculo visitado" xfId="3160" builtinId="9" hidden="1"/>
    <cellStyle name="Hipervínculo visitado" xfId="3162" builtinId="9" hidden="1"/>
    <cellStyle name="Hipervínculo visitado" xfId="3164" builtinId="9" hidden="1"/>
    <cellStyle name="Hipervínculo visitado" xfId="3166" builtinId="9" hidden="1"/>
    <cellStyle name="Hipervínculo visitado" xfId="3168" builtinId="9" hidden="1"/>
    <cellStyle name="Hipervínculo visitado" xfId="3170" builtinId="9" hidden="1"/>
    <cellStyle name="Hipervínculo visitado" xfId="3172" builtinId="9" hidden="1"/>
    <cellStyle name="Hipervínculo visitado" xfId="3174" builtinId="9" hidden="1"/>
    <cellStyle name="Hipervínculo visitado" xfId="3176" builtinId="9" hidden="1"/>
    <cellStyle name="Hipervínculo visitado" xfId="3178" builtinId="9" hidden="1"/>
    <cellStyle name="Hipervínculo visitado" xfId="3180" builtinId="9" hidden="1"/>
    <cellStyle name="Hipervínculo visitado" xfId="3182" builtinId="9" hidden="1"/>
    <cellStyle name="Hipervínculo visitado" xfId="3184" builtinId="9" hidden="1"/>
    <cellStyle name="Hipervínculo visitado" xfId="3186" builtinId="9" hidden="1"/>
    <cellStyle name="Hipervínculo visitado" xfId="3188" builtinId="9" hidden="1"/>
    <cellStyle name="Hipervínculo visitado" xfId="3190" builtinId="9" hidden="1"/>
    <cellStyle name="Hipervínculo visitado" xfId="3192" builtinId="9" hidden="1"/>
    <cellStyle name="Hipervínculo visitado" xfId="3194" builtinId="9" hidden="1"/>
    <cellStyle name="Hipervínculo visitado" xfId="3196" builtinId="9" hidden="1"/>
    <cellStyle name="Hipervínculo visitado" xfId="3198" builtinId="9" hidden="1"/>
    <cellStyle name="Hipervínculo visitado" xfId="3200" builtinId="9" hidden="1"/>
    <cellStyle name="Hipervínculo visitado" xfId="3202" builtinId="9" hidden="1"/>
    <cellStyle name="Hipervínculo visitado" xfId="3204" builtinId="9" hidden="1"/>
    <cellStyle name="Hipervínculo visitado" xfId="3206" builtinId="9" hidden="1"/>
    <cellStyle name="Hipervínculo visitado" xfId="3208" builtinId="9" hidden="1"/>
    <cellStyle name="Hipervínculo visitado" xfId="3210" builtinId="9" hidden="1"/>
    <cellStyle name="Hipervínculo visitado" xfId="3212" builtinId="9" hidden="1"/>
    <cellStyle name="Hipervínculo visitado" xfId="3214" builtinId="9" hidden="1"/>
    <cellStyle name="Hipervínculo visitado" xfId="3216" builtinId="9" hidden="1"/>
    <cellStyle name="Hipervínculo visitado" xfId="3218" builtinId="9" hidden="1"/>
    <cellStyle name="Hipervínculo visitado" xfId="3220" builtinId="9" hidden="1"/>
    <cellStyle name="Hipervínculo visitado" xfId="3222" builtinId="9" hidden="1"/>
    <cellStyle name="Hipervínculo visitado" xfId="3224" builtinId="9" hidden="1"/>
    <cellStyle name="Hipervínculo visitado" xfId="3226" builtinId="9" hidden="1"/>
    <cellStyle name="Hipervínculo visitado" xfId="3228" builtinId="9" hidden="1"/>
    <cellStyle name="Hipervínculo visitado" xfId="3230" builtinId="9" hidden="1"/>
    <cellStyle name="Hipervínculo visitado" xfId="3232" builtinId="9" hidden="1"/>
    <cellStyle name="Hipervínculo visitado" xfId="3234" builtinId="9" hidden="1"/>
    <cellStyle name="Hipervínculo visitado" xfId="3236" builtinId="9" hidden="1"/>
    <cellStyle name="Hipervínculo visitado" xfId="3238" builtinId="9" hidden="1"/>
    <cellStyle name="Hipervínculo visitado" xfId="3240" builtinId="9" hidden="1"/>
    <cellStyle name="Hipervínculo visitado" xfId="3242" builtinId="9" hidden="1"/>
    <cellStyle name="Hipervínculo visitado" xfId="3244" builtinId="9" hidden="1"/>
    <cellStyle name="Hipervínculo visitado" xfId="3246" builtinId="9" hidden="1"/>
    <cellStyle name="Hipervínculo visitado" xfId="3248" builtinId="9" hidden="1"/>
    <cellStyle name="Hipervínculo visitado" xfId="3250" builtinId="9" hidden="1"/>
    <cellStyle name="Hipervínculo visitado" xfId="3252" builtinId="9" hidden="1"/>
    <cellStyle name="Hipervínculo visitado" xfId="3254" builtinId="9" hidden="1"/>
    <cellStyle name="Hipervínculo visitado" xfId="3256" builtinId="9" hidden="1"/>
    <cellStyle name="Hipervínculo visitado" xfId="3258" builtinId="9" hidden="1"/>
    <cellStyle name="Hipervínculo visitado" xfId="3260" builtinId="9" hidden="1"/>
    <cellStyle name="Hipervínculo visitado" xfId="3262" builtinId="9" hidden="1"/>
    <cellStyle name="Hipervínculo visitado" xfId="3264" builtinId="9" hidden="1"/>
    <cellStyle name="Hipervínculo visitado" xfId="3266" builtinId="9" hidden="1"/>
    <cellStyle name="Hipervínculo visitado" xfId="3268" builtinId="9" hidden="1"/>
    <cellStyle name="Hipervínculo visitado" xfId="3270" builtinId="9" hidden="1"/>
    <cellStyle name="Hipervínculo visitado" xfId="3272" builtinId="9" hidden="1"/>
    <cellStyle name="Hipervínculo visitado" xfId="3274" builtinId="9" hidden="1"/>
    <cellStyle name="Hipervínculo visitado" xfId="3276" builtinId="9" hidden="1"/>
    <cellStyle name="Hipervínculo visitado" xfId="3278" builtinId="9" hidden="1"/>
    <cellStyle name="Hipervínculo visitado" xfId="3280" builtinId="9" hidden="1"/>
    <cellStyle name="Hipervínculo visitado" xfId="3282" builtinId="9" hidden="1"/>
    <cellStyle name="Hipervínculo visitado" xfId="3284" builtinId="9" hidden="1"/>
    <cellStyle name="Hipervínculo visitado" xfId="3286" builtinId="9" hidden="1"/>
    <cellStyle name="Hipervínculo visitado" xfId="3288" builtinId="9" hidden="1"/>
    <cellStyle name="Hipervínculo visitado" xfId="3290" builtinId="9" hidden="1"/>
    <cellStyle name="Hipervínculo visitado" xfId="3292" builtinId="9" hidden="1"/>
    <cellStyle name="Hipervínculo visitado" xfId="3294" builtinId="9" hidden="1"/>
    <cellStyle name="Hipervínculo visitado" xfId="3296" builtinId="9" hidden="1"/>
    <cellStyle name="Hipervínculo visitado" xfId="3298" builtinId="9" hidden="1"/>
    <cellStyle name="Hipervínculo visitado" xfId="3300" builtinId="9" hidden="1"/>
    <cellStyle name="Hipervínculo visitado" xfId="3302" builtinId="9" hidden="1"/>
    <cellStyle name="Hipervínculo visitado" xfId="3304" builtinId="9" hidden="1"/>
    <cellStyle name="Hipervínculo visitado" xfId="3306" builtinId="9" hidden="1"/>
    <cellStyle name="Hipervínculo visitado" xfId="3308" builtinId="9" hidden="1"/>
    <cellStyle name="Hipervínculo visitado" xfId="3310" builtinId="9" hidden="1"/>
    <cellStyle name="Hipervínculo visitado" xfId="3312" builtinId="9" hidden="1"/>
    <cellStyle name="Hipervínculo visitado" xfId="3314" builtinId="9" hidden="1"/>
    <cellStyle name="Hipervínculo visitado" xfId="3316" builtinId="9" hidden="1"/>
    <cellStyle name="Hipervínculo visitado" xfId="3318" builtinId="9" hidden="1"/>
    <cellStyle name="Hipervínculo visitado" xfId="3320" builtinId="9" hidden="1"/>
    <cellStyle name="Hipervínculo visitado" xfId="3322" builtinId="9" hidden="1"/>
    <cellStyle name="Hipervínculo visitado" xfId="3324" builtinId="9" hidden="1"/>
    <cellStyle name="Hipervínculo visitado" xfId="3326" builtinId="9" hidden="1"/>
    <cellStyle name="Hipervínculo visitado" xfId="3328" builtinId="9" hidden="1"/>
    <cellStyle name="Hipervínculo visitado" xfId="3330" builtinId="9" hidden="1"/>
    <cellStyle name="Hipervínculo visitado" xfId="3332" builtinId="9" hidden="1"/>
    <cellStyle name="Hipervínculo visitado" xfId="3334" builtinId="9" hidden="1"/>
    <cellStyle name="Hipervínculo visitado" xfId="3336" builtinId="9" hidden="1"/>
    <cellStyle name="Hipervínculo visitado" xfId="3338" builtinId="9" hidden="1"/>
    <cellStyle name="Hipervínculo visitado" xfId="3340" builtinId="9" hidden="1"/>
    <cellStyle name="Hipervínculo visitado" xfId="3342" builtinId="9" hidden="1"/>
    <cellStyle name="Hipervínculo visitado" xfId="3344" builtinId="9" hidden="1"/>
    <cellStyle name="Hipervínculo visitado" xfId="3346" builtinId="9" hidden="1"/>
    <cellStyle name="Hipervínculo visitado" xfId="3348" builtinId="9" hidden="1"/>
    <cellStyle name="Hipervínculo visitado" xfId="3350" builtinId="9" hidden="1"/>
    <cellStyle name="Hipervínculo visitado" xfId="3352" builtinId="9" hidden="1"/>
    <cellStyle name="Hipervínculo visitado" xfId="3354" builtinId="9" hidden="1"/>
    <cellStyle name="Hipervínculo visitado" xfId="3356" builtinId="9" hidden="1"/>
    <cellStyle name="Hipervínculo visitado" xfId="3358" builtinId="9" hidden="1"/>
    <cellStyle name="Hipervínculo visitado" xfId="3360" builtinId="9" hidden="1"/>
    <cellStyle name="Hipervínculo visitado" xfId="3362" builtinId="9" hidden="1"/>
    <cellStyle name="Hipervínculo visitado" xfId="3364" builtinId="9" hidden="1"/>
    <cellStyle name="Hipervínculo visitado" xfId="3366" builtinId="9" hidden="1"/>
    <cellStyle name="Hipervínculo visitado" xfId="3368" builtinId="9" hidden="1"/>
    <cellStyle name="Hipervínculo visitado" xfId="3370" builtinId="9" hidden="1"/>
    <cellStyle name="Hipervínculo visitado" xfId="3372" builtinId="9" hidden="1"/>
    <cellStyle name="Hipervínculo visitado" xfId="3374" builtinId="9" hidden="1"/>
    <cellStyle name="Hipervínculo visitado" xfId="3376" builtinId="9" hidden="1"/>
    <cellStyle name="Hipervínculo visitado" xfId="3378" builtinId="9" hidden="1"/>
    <cellStyle name="Hipervínculo visitado" xfId="3380" builtinId="9" hidden="1"/>
    <cellStyle name="Hipervínculo visitado" xfId="3382" builtinId="9" hidden="1"/>
    <cellStyle name="Hipervínculo visitado" xfId="3384" builtinId="9" hidden="1"/>
    <cellStyle name="Hipervínculo visitado" xfId="3386" builtinId="9" hidden="1"/>
    <cellStyle name="Hipervínculo visitado" xfId="3388" builtinId="9" hidden="1"/>
    <cellStyle name="Hipervínculo visitado" xfId="3390" builtinId="9" hidden="1"/>
    <cellStyle name="Hipervínculo visitado" xfId="3392" builtinId="9" hidden="1"/>
    <cellStyle name="Hipervínculo visitado" xfId="3394" builtinId="9" hidden="1"/>
    <cellStyle name="Hipervínculo visitado" xfId="3396" builtinId="9" hidden="1"/>
    <cellStyle name="Hipervínculo visitado" xfId="3398" builtinId="9" hidden="1"/>
    <cellStyle name="Hipervínculo visitado" xfId="3400" builtinId="9" hidden="1"/>
    <cellStyle name="Hipervínculo visitado" xfId="3402" builtinId="9" hidden="1"/>
    <cellStyle name="Hipervínculo visitado" xfId="3404" builtinId="9" hidden="1"/>
    <cellStyle name="Hipervínculo visitado" xfId="3406" builtinId="9" hidden="1"/>
    <cellStyle name="Hipervínculo visitado" xfId="3408" builtinId="9" hidden="1"/>
    <cellStyle name="Hipervínculo visitado" xfId="3410" builtinId="9" hidden="1"/>
    <cellStyle name="Hipervínculo visitado" xfId="3412" builtinId="9" hidden="1"/>
    <cellStyle name="Hipervínculo visitado" xfId="3414" builtinId="9" hidden="1"/>
    <cellStyle name="Hipervínculo visitado" xfId="3416" builtinId="9" hidden="1"/>
    <cellStyle name="Hipervínculo visitado" xfId="3418" builtinId="9" hidden="1"/>
    <cellStyle name="Hipervínculo visitado" xfId="3420" builtinId="9" hidden="1"/>
    <cellStyle name="Hipervínculo visitado" xfId="3422" builtinId="9" hidden="1"/>
    <cellStyle name="Hipervínculo visitado" xfId="3424" builtinId="9" hidden="1"/>
    <cellStyle name="Hipervínculo visitado" xfId="3426" builtinId="9" hidden="1"/>
    <cellStyle name="Hipervínculo visitado" xfId="3428" builtinId="9" hidden="1"/>
    <cellStyle name="Hipervínculo visitado" xfId="3430" builtinId="9" hidden="1"/>
    <cellStyle name="Hipervínculo visitado" xfId="3432" builtinId="9" hidden="1"/>
    <cellStyle name="Hipervínculo visitado" xfId="3434" builtinId="9" hidden="1"/>
    <cellStyle name="Hipervínculo visitado" xfId="3436" builtinId="9" hidden="1"/>
    <cellStyle name="Hipervínculo visitado" xfId="3438" builtinId="9" hidden="1"/>
    <cellStyle name="Hipervínculo visitado" xfId="3440" builtinId="9" hidden="1"/>
    <cellStyle name="Hipervínculo visitado" xfId="3442" builtinId="9" hidden="1"/>
    <cellStyle name="Hipervínculo visitado" xfId="3444" builtinId="9" hidden="1"/>
    <cellStyle name="Hipervínculo visitado" xfId="3446" builtinId="9" hidden="1"/>
    <cellStyle name="Hipervínculo visitado" xfId="3448" builtinId="9" hidden="1"/>
    <cellStyle name="Hipervínculo visitado" xfId="3450" builtinId="9" hidden="1"/>
    <cellStyle name="Hipervínculo visitado" xfId="3452" builtinId="9" hidden="1"/>
    <cellStyle name="Hipervínculo visitado" xfId="3454" builtinId="9" hidden="1"/>
    <cellStyle name="Hipervínculo visitado" xfId="3456" builtinId="9" hidden="1"/>
    <cellStyle name="Hipervínculo visitado" xfId="3458" builtinId="9" hidden="1"/>
    <cellStyle name="Hipervínculo visitado" xfId="3460" builtinId="9" hidden="1"/>
    <cellStyle name="Hipervínculo visitado" xfId="3462" builtinId="9" hidden="1"/>
    <cellStyle name="Hipervínculo visitado" xfId="3464" builtinId="9" hidden="1"/>
    <cellStyle name="Hipervínculo visitado" xfId="3466" builtinId="9" hidden="1"/>
    <cellStyle name="Hipervínculo visitado" xfId="3468" builtinId="9" hidden="1"/>
    <cellStyle name="Hipervínculo visitado" xfId="3470" builtinId="9" hidden="1"/>
    <cellStyle name="Hipervínculo visitado" xfId="3472" builtinId="9" hidden="1"/>
    <cellStyle name="Hipervínculo visitado" xfId="3474" builtinId="9" hidden="1"/>
    <cellStyle name="Hipervínculo visitado" xfId="3476" builtinId="9" hidden="1"/>
    <cellStyle name="Hipervínculo visitado" xfId="3478" builtinId="9" hidden="1"/>
    <cellStyle name="Hipervínculo visitado" xfId="3480" builtinId="9" hidden="1"/>
    <cellStyle name="Hipervínculo visitado" xfId="3482" builtinId="9" hidden="1"/>
    <cellStyle name="Hipervínculo visitado" xfId="3484" builtinId="9" hidden="1"/>
    <cellStyle name="Hipervínculo visitado" xfId="3486" builtinId="9" hidden="1"/>
    <cellStyle name="Hipervínculo visitado" xfId="3488" builtinId="9" hidden="1"/>
    <cellStyle name="Hipervínculo visitado" xfId="3490" builtinId="9" hidden="1"/>
    <cellStyle name="Hipervínculo visitado" xfId="3492" builtinId="9" hidden="1"/>
    <cellStyle name="Hipervínculo visitado" xfId="3494" builtinId="9" hidden="1"/>
    <cellStyle name="Hipervínculo visitado" xfId="3496" builtinId="9" hidden="1"/>
    <cellStyle name="Hipervínculo visitado" xfId="3498" builtinId="9" hidden="1"/>
    <cellStyle name="Hipervínculo visitado" xfId="3500" builtinId="9" hidden="1"/>
    <cellStyle name="Hipervínculo visitado" xfId="3502" builtinId="9" hidden="1"/>
    <cellStyle name="Hipervínculo visitado" xfId="3504" builtinId="9" hidden="1"/>
    <cellStyle name="Hipervínculo visitado" xfId="3506" builtinId="9" hidden="1"/>
    <cellStyle name="Hipervínculo visitado" xfId="3508" builtinId="9" hidden="1"/>
    <cellStyle name="Hipervínculo visitado" xfId="3510" builtinId="9" hidden="1"/>
    <cellStyle name="Hipervínculo visitado" xfId="3512" builtinId="9" hidden="1"/>
    <cellStyle name="Hipervínculo visitado" xfId="3514" builtinId="9" hidden="1"/>
    <cellStyle name="Hipervínculo visitado" xfId="3516" builtinId="9" hidden="1"/>
    <cellStyle name="Hipervínculo visitado" xfId="3518" builtinId="9" hidden="1"/>
    <cellStyle name="Hipervínculo visitado" xfId="3520" builtinId="9" hidden="1"/>
    <cellStyle name="Hipervínculo visitado" xfId="3522" builtinId="9" hidden="1"/>
    <cellStyle name="Hipervínculo visitado" xfId="3524" builtinId="9" hidden="1"/>
    <cellStyle name="Hipervínculo visitado" xfId="3526" builtinId="9" hidden="1"/>
    <cellStyle name="Hipervínculo visitado" xfId="3528" builtinId="9" hidden="1"/>
    <cellStyle name="Hipervínculo visitado" xfId="3530" builtinId="9" hidden="1"/>
    <cellStyle name="Hipervínculo visitado" xfId="3532" builtinId="9" hidden="1"/>
    <cellStyle name="Hipervínculo visitado" xfId="3534" builtinId="9" hidden="1"/>
    <cellStyle name="Hipervínculo visitado" xfId="3536" builtinId="9" hidden="1"/>
    <cellStyle name="Hipervínculo visitado" xfId="3538" builtinId="9" hidden="1"/>
    <cellStyle name="Hipervínculo visitado" xfId="3540" builtinId="9" hidden="1"/>
    <cellStyle name="Hipervínculo visitado" xfId="3542" builtinId="9" hidden="1"/>
    <cellStyle name="Hipervínculo visitado" xfId="3544" builtinId="9" hidden="1"/>
    <cellStyle name="Hipervínculo visitado" xfId="3546" builtinId="9" hidden="1"/>
    <cellStyle name="Hipervínculo visitado" xfId="3548" builtinId="9" hidden="1"/>
    <cellStyle name="Hipervínculo visitado" xfId="3550" builtinId="9" hidden="1"/>
    <cellStyle name="Hipervínculo visitado" xfId="3552" builtinId="9" hidden="1"/>
    <cellStyle name="Hipervínculo visitado" xfId="3554" builtinId="9" hidden="1"/>
    <cellStyle name="Hipervínculo visitado" xfId="3556" builtinId="9" hidden="1"/>
    <cellStyle name="Hipervínculo visitado" xfId="3558" builtinId="9" hidden="1"/>
    <cellStyle name="Hipervínculo visitado" xfId="3560" builtinId="9" hidden="1"/>
    <cellStyle name="Hipervínculo visitado" xfId="3562" builtinId="9" hidden="1"/>
    <cellStyle name="Hipervínculo visitado" xfId="3564" builtinId="9" hidden="1"/>
    <cellStyle name="Hipervínculo visitado" xfId="3566" builtinId="9" hidden="1"/>
    <cellStyle name="Hipervínculo visitado" xfId="3568" builtinId="9" hidden="1"/>
    <cellStyle name="Hipervínculo visitado" xfId="3570" builtinId="9" hidden="1"/>
    <cellStyle name="Hipervínculo visitado" xfId="3572" builtinId="9" hidden="1"/>
    <cellStyle name="Hipervínculo visitado" xfId="3574" builtinId="9" hidden="1"/>
    <cellStyle name="Hipervínculo visitado" xfId="3576" builtinId="9" hidden="1"/>
    <cellStyle name="Hipervínculo visitado" xfId="3578" builtinId="9" hidden="1"/>
    <cellStyle name="Hipervínculo visitado" xfId="3580" builtinId="9" hidden="1"/>
    <cellStyle name="Hipervínculo visitado" xfId="3582" builtinId="9" hidden="1"/>
    <cellStyle name="Hipervínculo visitado" xfId="3584" builtinId="9" hidden="1"/>
    <cellStyle name="Hipervínculo visitado" xfId="3586" builtinId="9" hidden="1"/>
    <cellStyle name="Hipervínculo visitado" xfId="3588" builtinId="9" hidden="1"/>
    <cellStyle name="Hipervínculo visitado" xfId="3590" builtinId="9" hidden="1"/>
    <cellStyle name="Hipervínculo visitado" xfId="3592" builtinId="9" hidden="1"/>
    <cellStyle name="Hipervínculo visitado" xfId="3594" builtinId="9" hidden="1"/>
    <cellStyle name="Hipervínculo visitado" xfId="3596" builtinId="9" hidden="1"/>
    <cellStyle name="Hipervínculo visitado" xfId="3598" builtinId="9" hidden="1"/>
    <cellStyle name="Hipervínculo visitado" xfId="3600" builtinId="9" hidden="1"/>
    <cellStyle name="Hipervínculo visitado" xfId="3602" builtinId="9" hidden="1"/>
    <cellStyle name="Hipervínculo visitado" xfId="3604" builtinId="9" hidden="1"/>
    <cellStyle name="Hipervínculo visitado" xfId="3606" builtinId="9" hidden="1"/>
    <cellStyle name="Hipervínculo visitado" xfId="3608" builtinId="9" hidden="1"/>
    <cellStyle name="Hipervínculo visitado" xfId="3610" builtinId="9" hidden="1"/>
    <cellStyle name="Hipervínculo visitado" xfId="3612" builtinId="9" hidden="1"/>
    <cellStyle name="Hipervínculo visitado" xfId="3614" builtinId="9" hidden="1"/>
    <cellStyle name="Hipervínculo visitado" xfId="3616" builtinId="9" hidden="1"/>
    <cellStyle name="Hipervínculo visitado" xfId="3618" builtinId="9" hidden="1"/>
    <cellStyle name="Hipervínculo visitado" xfId="3620" builtinId="9" hidden="1"/>
    <cellStyle name="Hipervínculo visitado" xfId="3622" builtinId="9" hidden="1"/>
    <cellStyle name="Hipervínculo visitado" xfId="3624" builtinId="9" hidden="1"/>
    <cellStyle name="Hipervínculo visitado" xfId="3626" builtinId="9" hidden="1"/>
    <cellStyle name="Hipervínculo visitado" xfId="3628" builtinId="9" hidden="1"/>
    <cellStyle name="Hipervínculo visitado" xfId="3630" builtinId="9" hidden="1"/>
    <cellStyle name="Hipervínculo visitado" xfId="3632" builtinId="9" hidden="1"/>
    <cellStyle name="Hipervínculo visitado" xfId="3634" builtinId="9" hidden="1"/>
    <cellStyle name="Hipervínculo visitado" xfId="3636" builtinId="9" hidden="1"/>
    <cellStyle name="Hipervínculo visitado" xfId="3638" builtinId="9" hidden="1"/>
    <cellStyle name="Hipervínculo visitado" xfId="3640" builtinId="9" hidden="1"/>
    <cellStyle name="Hipervínculo visitado" xfId="3642" builtinId="9" hidden="1"/>
    <cellStyle name="Hipervínculo visitado" xfId="3644" builtinId="9" hidden="1"/>
    <cellStyle name="Hipervínculo visitado" xfId="3646" builtinId="9" hidden="1"/>
    <cellStyle name="Hipervínculo visitado" xfId="3648" builtinId="9" hidden="1"/>
    <cellStyle name="Hipervínculo visitado" xfId="3650" builtinId="9" hidden="1"/>
    <cellStyle name="Hipervínculo visitado" xfId="3652" builtinId="9" hidden="1"/>
    <cellStyle name="Hipervínculo visitado" xfId="3654" builtinId="9" hidden="1"/>
    <cellStyle name="Hipervínculo visitado" xfId="3656" builtinId="9" hidden="1"/>
    <cellStyle name="Hipervínculo visitado" xfId="3658" builtinId="9" hidden="1"/>
    <cellStyle name="Hipervínculo visitado" xfId="3660" builtinId="9" hidden="1"/>
    <cellStyle name="Hipervínculo visitado" xfId="3662" builtinId="9" hidden="1"/>
    <cellStyle name="Hipervínculo visitado" xfId="3664" builtinId="9" hidden="1"/>
    <cellStyle name="Hipervínculo visitado" xfId="3666" builtinId="9" hidden="1"/>
    <cellStyle name="Hipervínculo visitado" xfId="3668" builtinId="9" hidden="1"/>
    <cellStyle name="Hipervínculo visitado" xfId="3670" builtinId="9" hidden="1"/>
    <cellStyle name="Hipervínculo visitado" xfId="3672" builtinId="9" hidden="1"/>
    <cellStyle name="Hipervínculo visitado" xfId="3674" builtinId="9" hidden="1"/>
    <cellStyle name="Hipervínculo visitado" xfId="3676" builtinId="9" hidden="1"/>
    <cellStyle name="Hipervínculo visitado" xfId="3678" builtinId="9" hidden="1"/>
    <cellStyle name="Hipervínculo visitado" xfId="3680" builtinId="9" hidden="1"/>
    <cellStyle name="Hipervínculo visitado" xfId="3682" builtinId="9" hidden="1"/>
    <cellStyle name="Hipervínculo visitado" xfId="3684" builtinId="9" hidden="1"/>
    <cellStyle name="Hipervínculo visitado" xfId="3686" builtinId="9" hidden="1"/>
    <cellStyle name="Hipervínculo visitado" xfId="3688" builtinId="9" hidden="1"/>
    <cellStyle name="Hipervínculo visitado" xfId="3690" builtinId="9" hidden="1"/>
    <cellStyle name="Hipervínculo visitado" xfId="3692" builtinId="9" hidden="1"/>
    <cellStyle name="Hipervínculo visitado" xfId="3694" builtinId="9" hidden="1"/>
    <cellStyle name="Hipervínculo visitado" xfId="3696" builtinId="9" hidden="1"/>
    <cellStyle name="Hipervínculo visitado" xfId="3698" builtinId="9" hidden="1"/>
    <cellStyle name="Hipervínculo visitado" xfId="3700" builtinId="9" hidden="1"/>
    <cellStyle name="Hipervínculo visitado" xfId="3702" builtinId="9" hidden="1"/>
    <cellStyle name="Hipervínculo visitado" xfId="3704" builtinId="9" hidden="1"/>
    <cellStyle name="Hipervínculo visitado" xfId="3706" builtinId="9" hidden="1"/>
    <cellStyle name="Hipervínculo visitado" xfId="3708" builtinId="9" hidden="1"/>
    <cellStyle name="Hipervínculo visitado" xfId="3710" builtinId="9" hidden="1"/>
    <cellStyle name="Hipervínculo visitado" xfId="3712" builtinId="9" hidden="1"/>
    <cellStyle name="Hipervínculo visitado" xfId="3714" builtinId="9" hidden="1"/>
    <cellStyle name="Hipervínculo visitado" xfId="3716" builtinId="9" hidden="1"/>
    <cellStyle name="Hipervínculo visitado" xfId="3718" builtinId="9" hidden="1"/>
    <cellStyle name="Hipervínculo visitado" xfId="3720" builtinId="9" hidden="1"/>
    <cellStyle name="Hipervínculo visitado" xfId="3722" builtinId="9" hidden="1"/>
    <cellStyle name="Hipervínculo visitado" xfId="3724" builtinId="9" hidden="1"/>
    <cellStyle name="Hipervínculo visitado" xfId="3726" builtinId="9" hidden="1"/>
    <cellStyle name="Hipervínculo visitado" xfId="3728" builtinId="9" hidden="1"/>
    <cellStyle name="Hipervínculo visitado" xfId="3730" builtinId="9" hidden="1"/>
    <cellStyle name="Hipervínculo visitado" xfId="3732" builtinId="9" hidden="1"/>
    <cellStyle name="Hipervínculo visitado" xfId="3734" builtinId="9" hidden="1"/>
    <cellStyle name="Hipervínculo visitado" xfId="3736" builtinId="9" hidden="1"/>
    <cellStyle name="Hipervínculo visitado" xfId="3738" builtinId="9" hidden="1"/>
    <cellStyle name="Hipervínculo visitado" xfId="3740" builtinId="9" hidden="1"/>
    <cellStyle name="Hipervínculo visitado" xfId="3742" builtinId="9" hidden="1"/>
    <cellStyle name="Hipervínculo visitado" xfId="3744" builtinId="9" hidden="1"/>
    <cellStyle name="Hipervínculo visitado" xfId="3746" builtinId="9" hidden="1"/>
    <cellStyle name="Hipervínculo visitado" xfId="3748" builtinId="9" hidden="1"/>
    <cellStyle name="Hipervínculo visitado" xfId="3750" builtinId="9" hidden="1"/>
    <cellStyle name="Hipervínculo visitado" xfId="3752" builtinId="9" hidden="1"/>
    <cellStyle name="Hipervínculo visitado" xfId="3754" builtinId="9" hidden="1"/>
    <cellStyle name="Hipervínculo visitado" xfId="3756" builtinId="9" hidden="1"/>
    <cellStyle name="Hipervínculo visitado" xfId="3758" builtinId="9" hidden="1"/>
    <cellStyle name="Hipervínculo visitado" xfId="3760" builtinId="9" hidden="1"/>
    <cellStyle name="Hipervínculo visitado" xfId="3762" builtinId="9" hidden="1"/>
    <cellStyle name="Hipervínculo visitado" xfId="3764" builtinId="9" hidden="1"/>
    <cellStyle name="Hipervínculo visitado" xfId="3766" builtinId="9" hidden="1"/>
    <cellStyle name="Hipervínculo visitado" xfId="3768" builtinId="9" hidden="1"/>
    <cellStyle name="Hipervínculo visitado" xfId="3770" builtinId="9" hidden="1"/>
    <cellStyle name="Hipervínculo visitado" xfId="3772" builtinId="9" hidden="1"/>
    <cellStyle name="Hipervínculo visitado" xfId="3774" builtinId="9" hidden="1"/>
    <cellStyle name="Hipervínculo visitado" xfId="3776" builtinId="9" hidden="1"/>
    <cellStyle name="Hipervínculo visitado" xfId="3778" builtinId="9" hidden="1"/>
    <cellStyle name="Hipervínculo visitado" xfId="3780" builtinId="9" hidden="1"/>
    <cellStyle name="Hipervínculo visitado" xfId="3782" builtinId="9" hidden="1"/>
    <cellStyle name="Hipervínculo visitado" xfId="3784" builtinId="9" hidden="1"/>
    <cellStyle name="Hipervínculo visitado" xfId="3786" builtinId="9" hidden="1"/>
    <cellStyle name="Hipervínculo visitado" xfId="3788" builtinId="9" hidden="1"/>
    <cellStyle name="Hipervínculo visitado" xfId="3790" builtinId="9" hidden="1"/>
    <cellStyle name="Hipervínculo visitado" xfId="3792" builtinId="9" hidden="1"/>
    <cellStyle name="Hipervínculo visitado" xfId="3794" builtinId="9" hidden="1"/>
    <cellStyle name="Hipervínculo visitado" xfId="3796" builtinId="9" hidden="1"/>
    <cellStyle name="Hipervínculo visitado" xfId="3798" builtinId="9" hidden="1"/>
    <cellStyle name="Hipervínculo visitado" xfId="3800" builtinId="9" hidden="1"/>
    <cellStyle name="Hipervínculo visitado" xfId="3802" builtinId="9" hidden="1"/>
    <cellStyle name="Hipervínculo visitado" xfId="3804" builtinId="9" hidden="1"/>
    <cellStyle name="Hipervínculo visitado" xfId="3806" builtinId="9" hidden="1"/>
    <cellStyle name="Hipervínculo visitado" xfId="3808" builtinId="9" hidden="1"/>
    <cellStyle name="Hipervínculo visitado" xfId="3810" builtinId="9" hidden="1"/>
    <cellStyle name="Hipervínculo visitado" xfId="3812" builtinId="9" hidden="1"/>
    <cellStyle name="Hipervínculo visitado" xfId="3814" builtinId="9" hidden="1"/>
    <cellStyle name="Hipervínculo visitado" xfId="3816" builtinId="9" hidden="1"/>
    <cellStyle name="Hipervínculo visitado" xfId="3818" builtinId="9" hidden="1"/>
    <cellStyle name="Hipervínculo visitado" xfId="3820" builtinId="9" hidden="1"/>
    <cellStyle name="Hipervínculo visitado" xfId="3822" builtinId="9" hidden="1"/>
    <cellStyle name="Hipervínculo visitado" xfId="3824" builtinId="9" hidden="1"/>
    <cellStyle name="Hipervínculo visitado" xfId="3826" builtinId="9" hidden="1"/>
    <cellStyle name="Hipervínculo visitado" xfId="3828" builtinId="9" hidden="1"/>
    <cellStyle name="Hipervínculo visitado" xfId="3830" builtinId="9" hidden="1"/>
    <cellStyle name="Hipervínculo visitado" xfId="3832" builtinId="9" hidden="1"/>
    <cellStyle name="Hipervínculo visitado" xfId="3834" builtinId="9" hidden="1"/>
    <cellStyle name="Hipervínculo visitado" xfId="3836" builtinId="9" hidden="1"/>
    <cellStyle name="Hipervínculo visitado" xfId="3838" builtinId="9" hidden="1"/>
    <cellStyle name="Hipervínculo visitado" xfId="3840" builtinId="9" hidden="1"/>
    <cellStyle name="Hipervínculo visitado" xfId="3842" builtinId="9" hidden="1"/>
    <cellStyle name="Hipervínculo visitado" xfId="3844" builtinId="9" hidden="1"/>
    <cellStyle name="Hipervínculo visitado" xfId="3846" builtinId="9" hidden="1"/>
    <cellStyle name="Hipervínculo visitado" xfId="3848" builtinId="9" hidden="1"/>
    <cellStyle name="Hipervínculo visitado" xfId="3850" builtinId="9" hidden="1"/>
    <cellStyle name="Hipervínculo visitado" xfId="3852" builtinId="9" hidden="1"/>
    <cellStyle name="Hipervínculo visitado" xfId="3854" builtinId="9" hidden="1"/>
    <cellStyle name="Hipervínculo visitado" xfId="3856" builtinId="9" hidden="1"/>
    <cellStyle name="Hipervínculo visitado" xfId="3858" builtinId="9" hidden="1"/>
    <cellStyle name="Hipervínculo visitado" xfId="3860" builtinId="9" hidden="1"/>
    <cellStyle name="Hipervínculo visitado" xfId="3862" builtinId="9" hidden="1"/>
    <cellStyle name="Hipervínculo visitado" xfId="3864" builtinId="9" hidden="1"/>
    <cellStyle name="Hipervínculo visitado" xfId="3866" builtinId="9" hidden="1"/>
    <cellStyle name="Hipervínculo visitado" xfId="3868" builtinId="9" hidden="1"/>
    <cellStyle name="Hipervínculo visitado" xfId="3870" builtinId="9" hidden="1"/>
    <cellStyle name="Hipervínculo visitado" xfId="3872" builtinId="9" hidden="1"/>
    <cellStyle name="Hipervínculo visitado" xfId="3874" builtinId="9" hidden="1"/>
    <cellStyle name="Hipervínculo visitado" xfId="3876" builtinId="9" hidden="1"/>
    <cellStyle name="Hipervínculo visitado" xfId="3878" builtinId="9" hidden="1"/>
    <cellStyle name="Hipervínculo visitado" xfId="3880" builtinId="9" hidden="1"/>
    <cellStyle name="Hipervínculo visitado" xfId="3882" builtinId="9" hidden="1"/>
    <cellStyle name="Hipervínculo visitado" xfId="3884" builtinId="9" hidden="1"/>
    <cellStyle name="Hipervínculo visitado" xfId="3886" builtinId="9" hidden="1"/>
    <cellStyle name="Hipervínculo visitado" xfId="3888" builtinId="9" hidden="1"/>
    <cellStyle name="Hipervínculo visitado" xfId="3890" builtinId="9" hidden="1"/>
    <cellStyle name="Hipervínculo visitado" xfId="3892" builtinId="9" hidden="1"/>
    <cellStyle name="Hipervínculo visitado" xfId="3894" builtinId="9" hidden="1"/>
    <cellStyle name="Hipervínculo visitado" xfId="3896" builtinId="9" hidden="1"/>
    <cellStyle name="Hipervínculo visitado" xfId="3898" builtinId="9" hidden="1"/>
    <cellStyle name="Hipervínculo visitado" xfId="3900" builtinId="9" hidden="1"/>
    <cellStyle name="Hipervínculo visitado" xfId="3902" builtinId="9" hidden="1"/>
    <cellStyle name="Hipervínculo visitado" xfId="3904" builtinId="9" hidden="1"/>
    <cellStyle name="Hipervínculo visitado" xfId="3906" builtinId="9" hidden="1"/>
    <cellStyle name="Hipervínculo visitado" xfId="3908" builtinId="9" hidden="1"/>
    <cellStyle name="Hipervínculo visitado" xfId="3910" builtinId="9" hidden="1"/>
    <cellStyle name="Hipervínculo visitado" xfId="3912" builtinId="9" hidden="1"/>
    <cellStyle name="Hipervínculo visitado" xfId="3914" builtinId="9" hidden="1"/>
    <cellStyle name="Hipervínculo visitado" xfId="3916" builtinId="9" hidden="1"/>
    <cellStyle name="Hipervínculo visitado" xfId="3918" builtinId="9" hidden="1"/>
    <cellStyle name="Hipervínculo visitado" xfId="3920" builtinId="9" hidden="1"/>
    <cellStyle name="Hipervínculo visitado" xfId="3922" builtinId="9" hidden="1"/>
    <cellStyle name="Hipervínculo visitado" xfId="3924" builtinId="9" hidden="1"/>
    <cellStyle name="Hipervínculo visitado" xfId="3926" builtinId="9" hidden="1"/>
    <cellStyle name="Hipervínculo visitado" xfId="3928" builtinId="9" hidden="1"/>
    <cellStyle name="Hipervínculo visitado" xfId="3930" builtinId="9" hidden="1"/>
    <cellStyle name="Hipervínculo visitado" xfId="3932" builtinId="9" hidden="1"/>
    <cellStyle name="Hipervínculo visitado" xfId="3934" builtinId="9" hidden="1"/>
    <cellStyle name="Hipervínculo visitado" xfId="3936" builtinId="9" hidden="1"/>
    <cellStyle name="Hipervínculo visitado" xfId="3938" builtinId="9" hidden="1"/>
    <cellStyle name="Hipervínculo visitado" xfId="3940" builtinId="9" hidden="1"/>
    <cellStyle name="Hipervínculo visitado" xfId="3942" builtinId="9" hidden="1"/>
    <cellStyle name="Hipervínculo visitado" xfId="3944" builtinId="9" hidden="1"/>
    <cellStyle name="Hipervínculo visitado" xfId="3946" builtinId="9" hidden="1"/>
    <cellStyle name="Hipervínculo visitado" xfId="3948" builtinId="9" hidden="1"/>
    <cellStyle name="Hipervínculo visitado" xfId="3950" builtinId="9" hidden="1"/>
    <cellStyle name="Hipervínculo visitado" xfId="3952" builtinId="9" hidden="1"/>
    <cellStyle name="Hipervínculo visitado" xfId="3954" builtinId="9" hidden="1"/>
    <cellStyle name="Hipervínculo visitado" xfId="3956" builtinId="9" hidden="1"/>
    <cellStyle name="Hipervínculo visitado" xfId="3958" builtinId="9" hidden="1"/>
    <cellStyle name="Hipervínculo visitado" xfId="3960" builtinId="9" hidden="1"/>
    <cellStyle name="Hipervínculo visitado" xfId="3962" builtinId="9" hidden="1"/>
    <cellStyle name="Hipervínculo visitado" xfId="3964" builtinId="9" hidden="1"/>
    <cellStyle name="Hipervínculo visitado" xfId="3966" builtinId="9" hidden="1"/>
    <cellStyle name="Hipervínculo visitado" xfId="3968" builtinId="9" hidden="1"/>
    <cellStyle name="Hipervínculo visitado" xfId="3970" builtinId="9" hidden="1"/>
    <cellStyle name="Hipervínculo visitado" xfId="3972" builtinId="9" hidden="1"/>
    <cellStyle name="Hipervínculo visitado" xfId="3974" builtinId="9" hidden="1"/>
    <cellStyle name="Hipervínculo visitado" xfId="3976" builtinId="9" hidden="1"/>
    <cellStyle name="Hipervínculo visitado" xfId="3978" builtinId="9" hidden="1"/>
    <cellStyle name="Hipervínculo visitado" xfId="3980" builtinId="9" hidden="1"/>
    <cellStyle name="Hipervínculo visitado" xfId="3982" builtinId="9" hidden="1"/>
    <cellStyle name="Hipervínculo visitado" xfId="3984" builtinId="9" hidden="1"/>
    <cellStyle name="Hipervínculo visitado" xfId="3986" builtinId="9" hidden="1"/>
    <cellStyle name="Hipervínculo visitado" xfId="3988" builtinId="9" hidden="1"/>
    <cellStyle name="Hipervínculo visitado" xfId="3990" builtinId="9" hidden="1"/>
    <cellStyle name="Hipervínculo visitado" xfId="3992" builtinId="9" hidden="1"/>
    <cellStyle name="Hipervínculo visitado" xfId="3994" builtinId="9" hidden="1"/>
    <cellStyle name="Hipervínculo visitado" xfId="3996" builtinId="9" hidden="1"/>
    <cellStyle name="Hipervínculo visitado" xfId="3998" builtinId="9" hidden="1"/>
    <cellStyle name="Hipervínculo visitado" xfId="4000" builtinId="9" hidden="1"/>
    <cellStyle name="Hipervínculo visitado" xfId="4002" builtinId="9" hidden="1"/>
    <cellStyle name="Hipervínculo visitado" xfId="4004" builtinId="9" hidden="1"/>
    <cellStyle name="Hipervínculo visitado" xfId="4006" builtinId="9" hidden="1"/>
    <cellStyle name="Hipervínculo visitado" xfId="4008" builtinId="9" hidden="1"/>
    <cellStyle name="Hipervínculo visitado" xfId="4010" builtinId="9" hidden="1"/>
    <cellStyle name="Hipervínculo visitado" xfId="4012" builtinId="9" hidden="1"/>
    <cellStyle name="Hipervínculo visitado" xfId="4014" builtinId="9" hidden="1"/>
    <cellStyle name="Hipervínculo visitado" xfId="4016" builtinId="9" hidden="1"/>
    <cellStyle name="Hipervínculo visitado" xfId="4018" builtinId="9" hidden="1"/>
    <cellStyle name="Hipervínculo visitado" xfId="4020" builtinId="9" hidden="1"/>
    <cellStyle name="Hipervínculo visitado" xfId="4022" builtinId="9" hidden="1"/>
    <cellStyle name="Hipervínculo visitado" xfId="4024" builtinId="9" hidden="1"/>
    <cellStyle name="Hipervínculo visitado" xfId="4026" builtinId="9" hidden="1"/>
    <cellStyle name="Hipervínculo visitado" xfId="4028" builtinId="9" hidden="1"/>
    <cellStyle name="Hipervínculo visitado" xfId="4030" builtinId="9" hidden="1"/>
    <cellStyle name="Hipervínculo visitado" xfId="4032" builtinId="9" hidden="1"/>
    <cellStyle name="Hipervínculo visitado" xfId="4034" builtinId="9" hidden="1"/>
    <cellStyle name="Hipervínculo visitado" xfId="4036" builtinId="9" hidden="1"/>
    <cellStyle name="Hipervínculo visitado" xfId="4038" builtinId="9" hidden="1"/>
    <cellStyle name="Hipervínculo visitado" xfId="4040" builtinId="9" hidden="1"/>
    <cellStyle name="Hipervínculo visitado" xfId="4042" builtinId="9" hidden="1"/>
    <cellStyle name="Hipervínculo visitado" xfId="4044" builtinId="9" hidden="1"/>
    <cellStyle name="Hipervínculo visitado" xfId="4046" builtinId="9" hidden="1"/>
    <cellStyle name="Hipervínculo visitado" xfId="4048" builtinId="9" hidden="1"/>
    <cellStyle name="Hipervínculo visitado" xfId="4050" builtinId="9" hidden="1"/>
    <cellStyle name="Hipervínculo visitado" xfId="4052" builtinId="9" hidden="1"/>
    <cellStyle name="Hipervínculo visitado" xfId="4054" builtinId="9" hidden="1"/>
    <cellStyle name="Hipervínculo visitado" xfId="4056" builtinId="9" hidden="1"/>
    <cellStyle name="Hipervínculo visitado" xfId="4058" builtinId="9" hidden="1"/>
    <cellStyle name="Hipervínculo visitado" xfId="4060" builtinId="9" hidden="1"/>
    <cellStyle name="Hipervínculo visitado" xfId="4062" builtinId="9" hidden="1"/>
    <cellStyle name="Hipervínculo visitado" xfId="4064" builtinId="9" hidden="1"/>
    <cellStyle name="Hipervínculo visitado" xfId="4066" builtinId="9" hidden="1"/>
    <cellStyle name="Hipervínculo visitado" xfId="4068" builtinId="9" hidden="1"/>
    <cellStyle name="Hipervínculo visitado" xfId="4070" builtinId="9" hidden="1"/>
    <cellStyle name="Hipervínculo visitado" xfId="4072" builtinId="9" hidden="1"/>
    <cellStyle name="Hipervínculo visitado" xfId="4074" builtinId="9" hidden="1"/>
    <cellStyle name="Hipervínculo visitado" xfId="4076" builtinId="9" hidden="1"/>
    <cellStyle name="Hipervínculo visitado" xfId="4078" builtinId="9" hidden="1"/>
    <cellStyle name="Hipervínculo visitado" xfId="4080" builtinId="9" hidden="1"/>
    <cellStyle name="Hipervínculo visitado" xfId="4082" builtinId="9" hidden="1"/>
    <cellStyle name="Hipervínculo visitado" xfId="4084" builtinId="9" hidden="1"/>
    <cellStyle name="Hipervínculo visitado" xfId="4086" builtinId="9" hidden="1"/>
    <cellStyle name="Hipervínculo visitado" xfId="4088" builtinId="9" hidden="1"/>
    <cellStyle name="Hipervínculo visitado" xfId="4090" builtinId="9" hidden="1"/>
    <cellStyle name="Hipervínculo visitado" xfId="4092" builtinId="9" hidden="1"/>
    <cellStyle name="Hipervínculo visitado" xfId="4094" builtinId="9" hidden="1"/>
    <cellStyle name="Hipervínculo visitado" xfId="4096" builtinId="9" hidden="1"/>
    <cellStyle name="Hipervínculo visitado" xfId="4098" builtinId="9" hidden="1"/>
    <cellStyle name="Hipervínculo visitado" xfId="4100" builtinId="9" hidden="1"/>
    <cellStyle name="Hipervínculo visitado" xfId="4102" builtinId="9" hidden="1"/>
    <cellStyle name="Hipervínculo visitado" xfId="4104" builtinId="9" hidden="1"/>
    <cellStyle name="Hipervínculo visitado" xfId="4106" builtinId="9" hidden="1"/>
    <cellStyle name="Hipervínculo visitado" xfId="4108" builtinId="9" hidden="1"/>
    <cellStyle name="Hipervínculo visitado" xfId="4110" builtinId="9" hidden="1"/>
    <cellStyle name="Hipervínculo visitado" xfId="4112" builtinId="9" hidden="1"/>
    <cellStyle name="Hipervínculo visitado" xfId="4114" builtinId="9" hidden="1"/>
    <cellStyle name="Hipervínculo visitado" xfId="4116" builtinId="9" hidden="1"/>
    <cellStyle name="Hipervínculo visitado" xfId="4118" builtinId="9" hidden="1"/>
    <cellStyle name="Hipervínculo visitado" xfId="4120" builtinId="9" hidden="1"/>
    <cellStyle name="Hipervínculo visitado" xfId="4122" builtinId="9" hidden="1"/>
    <cellStyle name="Hipervínculo visitado" xfId="4124" builtinId="9" hidden="1"/>
    <cellStyle name="Hipervínculo visitado" xfId="4126" builtinId="9" hidden="1"/>
    <cellStyle name="Hipervínculo visitado" xfId="4128" builtinId="9" hidden="1"/>
    <cellStyle name="Hipervínculo visitado" xfId="4130" builtinId="9" hidden="1"/>
    <cellStyle name="Hipervínculo visitado" xfId="4132" builtinId="9" hidden="1"/>
    <cellStyle name="Hipervínculo visitado" xfId="4134" builtinId="9" hidden="1"/>
    <cellStyle name="Hipervínculo visitado" xfId="4136" builtinId="9" hidden="1"/>
    <cellStyle name="Hipervínculo visitado" xfId="4138" builtinId="9" hidden="1"/>
    <cellStyle name="Hipervínculo visitado" xfId="4140" builtinId="9" hidden="1"/>
    <cellStyle name="Hipervínculo visitado" xfId="4142" builtinId="9" hidden="1"/>
    <cellStyle name="Hipervínculo visitado" xfId="4144" builtinId="9" hidden="1"/>
    <cellStyle name="Hipervínculo visitado" xfId="4146" builtinId="9" hidden="1"/>
    <cellStyle name="Hipervínculo visitado" xfId="4148" builtinId="9" hidden="1"/>
    <cellStyle name="Hipervínculo visitado" xfId="4150" builtinId="9" hidden="1"/>
    <cellStyle name="Hipervínculo visitado" xfId="4152" builtinId="9" hidden="1"/>
    <cellStyle name="Hipervínculo visitado" xfId="4154" builtinId="9" hidden="1"/>
    <cellStyle name="Hipervínculo visitado" xfId="4156" builtinId="9" hidden="1"/>
    <cellStyle name="Hipervínculo visitado" xfId="4158" builtinId="9" hidden="1"/>
    <cellStyle name="Hipervínculo visitado" xfId="4160" builtinId="9" hidden="1"/>
    <cellStyle name="Hipervínculo visitado" xfId="4162" builtinId="9" hidden="1"/>
    <cellStyle name="Hipervínculo visitado" xfId="4164" builtinId="9" hidden="1"/>
    <cellStyle name="Hipervínculo visitado" xfId="4166" builtinId="9" hidden="1"/>
    <cellStyle name="Hipervínculo visitado" xfId="4168" builtinId="9" hidden="1"/>
    <cellStyle name="Hipervínculo visitado" xfId="4170" builtinId="9" hidden="1"/>
    <cellStyle name="Hipervínculo visitado" xfId="4172" builtinId="9" hidden="1"/>
    <cellStyle name="Hipervínculo visitado" xfId="4174" builtinId="9" hidden="1"/>
    <cellStyle name="Hipervínculo visitado" xfId="4176" builtinId="9" hidden="1"/>
    <cellStyle name="Hipervínculo visitado" xfId="4178" builtinId="9" hidden="1"/>
    <cellStyle name="Hipervínculo visitado" xfId="4180" builtinId="9" hidden="1"/>
    <cellStyle name="Hipervínculo visitado" xfId="4182" builtinId="9" hidden="1"/>
    <cellStyle name="Hipervínculo visitado" xfId="4184" builtinId="9" hidden="1"/>
    <cellStyle name="Hipervínculo visitado" xfId="4186" builtinId="9" hidden="1"/>
    <cellStyle name="Hipervínculo visitado" xfId="4188" builtinId="9" hidden="1"/>
    <cellStyle name="Hipervínculo visitado" xfId="4190" builtinId="9" hidden="1"/>
    <cellStyle name="Hipervínculo visitado" xfId="4192" builtinId="9" hidden="1"/>
    <cellStyle name="Hipervínculo visitado" xfId="4194" builtinId="9" hidden="1"/>
    <cellStyle name="Hipervínculo visitado" xfId="4196" builtinId="9" hidden="1"/>
    <cellStyle name="Hipervínculo visitado" xfId="4198" builtinId="9" hidden="1"/>
    <cellStyle name="Hipervínculo visitado" xfId="4200" builtinId="9" hidden="1"/>
    <cellStyle name="Hipervínculo visitado" xfId="4202" builtinId="9" hidden="1"/>
    <cellStyle name="Hipervínculo visitado" xfId="4204" builtinId="9" hidden="1"/>
    <cellStyle name="Hipervínculo visitado" xfId="4206" builtinId="9" hidden="1"/>
    <cellStyle name="Hipervínculo visitado" xfId="4208" builtinId="9" hidden="1"/>
    <cellStyle name="Hipervínculo visitado" xfId="4210" builtinId="9" hidden="1"/>
    <cellStyle name="Hipervínculo visitado" xfId="4212" builtinId="9" hidden="1"/>
    <cellStyle name="Hipervínculo visitado" xfId="4214" builtinId="9" hidden="1"/>
    <cellStyle name="Hipervínculo visitado" xfId="4216" builtinId="9" hidden="1"/>
    <cellStyle name="Hipervínculo visitado" xfId="4218" builtinId="9" hidden="1"/>
    <cellStyle name="Hipervínculo visitado" xfId="4220" builtinId="9" hidden="1"/>
    <cellStyle name="Hipervínculo visitado" xfId="4222" builtinId="9" hidden="1"/>
    <cellStyle name="Hipervínculo visitado" xfId="4224" builtinId="9" hidden="1"/>
    <cellStyle name="Hipervínculo visitado" xfId="4226" builtinId="9" hidden="1"/>
    <cellStyle name="Hipervínculo visitado" xfId="4228" builtinId="9" hidden="1"/>
    <cellStyle name="Hipervínculo visitado" xfId="4230" builtinId="9" hidden="1"/>
    <cellStyle name="Hipervínculo visitado" xfId="4232" builtinId="9" hidden="1"/>
    <cellStyle name="Hipervínculo visitado" xfId="4234" builtinId="9" hidden="1"/>
    <cellStyle name="Hipervínculo visitado" xfId="4236" builtinId="9" hidden="1"/>
    <cellStyle name="Hipervínculo visitado" xfId="4238" builtinId="9" hidden="1"/>
    <cellStyle name="Hipervínculo visitado" xfId="4240" builtinId="9" hidden="1"/>
    <cellStyle name="Hipervínculo visitado" xfId="4242" builtinId="9" hidden="1"/>
    <cellStyle name="Hipervínculo visitado" xfId="4244" builtinId="9" hidden="1"/>
    <cellStyle name="Hipervínculo visitado" xfId="4246" builtinId="9" hidden="1"/>
    <cellStyle name="Hipervínculo visitado" xfId="4248" builtinId="9" hidden="1"/>
    <cellStyle name="Hipervínculo visitado" xfId="4250" builtinId="9" hidden="1"/>
    <cellStyle name="Hipervínculo visitado" xfId="4252" builtinId="9" hidden="1"/>
    <cellStyle name="Hipervínculo visitado" xfId="4254" builtinId="9" hidden="1"/>
    <cellStyle name="Hipervínculo visitado" xfId="4256" builtinId="9" hidden="1"/>
    <cellStyle name="Hipervínculo visitado" xfId="4258" builtinId="9" hidden="1"/>
    <cellStyle name="Hipervínculo visitado" xfId="4260" builtinId="9" hidden="1"/>
    <cellStyle name="Hipervínculo visitado" xfId="4262" builtinId="9" hidden="1"/>
    <cellStyle name="Hipervínculo visitado" xfId="4264" builtinId="9" hidden="1"/>
    <cellStyle name="Hipervínculo visitado" xfId="4266" builtinId="9" hidden="1"/>
    <cellStyle name="Hipervínculo visitado" xfId="4268" builtinId="9" hidden="1"/>
    <cellStyle name="Hipervínculo visitado" xfId="4270" builtinId="9" hidden="1"/>
    <cellStyle name="Hipervínculo visitado" xfId="4272" builtinId="9" hidden="1"/>
    <cellStyle name="Hipervínculo visitado" xfId="4274" builtinId="9" hidden="1"/>
    <cellStyle name="Hipervínculo visitado" xfId="4276" builtinId="9" hidden="1"/>
    <cellStyle name="Hipervínculo visitado" xfId="4278" builtinId="9" hidden="1"/>
    <cellStyle name="Hipervínculo visitado" xfId="4280" builtinId="9" hidden="1"/>
    <cellStyle name="Hipervínculo visitado" xfId="4282" builtinId="9" hidden="1"/>
    <cellStyle name="Hipervínculo visitado" xfId="4284" builtinId="9" hidden="1"/>
    <cellStyle name="Hipervínculo visitado" xfId="4286" builtinId="9" hidden="1"/>
    <cellStyle name="Hipervínculo visitado" xfId="4288" builtinId="9" hidden="1"/>
    <cellStyle name="Hipervínculo visitado" xfId="4290" builtinId="9" hidden="1"/>
    <cellStyle name="Hipervínculo visitado" xfId="4292" builtinId="9" hidden="1"/>
    <cellStyle name="Hipervínculo visitado" xfId="4294" builtinId="9" hidden="1"/>
    <cellStyle name="Hipervínculo visitado" xfId="4296" builtinId="9" hidden="1"/>
    <cellStyle name="Hipervínculo visitado" xfId="4298" builtinId="9" hidden="1"/>
    <cellStyle name="Hipervínculo visitado" xfId="4300" builtinId="9" hidden="1"/>
    <cellStyle name="Hipervínculo visitado" xfId="4302" builtinId="9" hidden="1"/>
    <cellStyle name="Hipervínculo visitado" xfId="4304" builtinId="9" hidden="1"/>
    <cellStyle name="Hipervínculo visitado" xfId="4306" builtinId="9" hidden="1"/>
    <cellStyle name="Hipervínculo visitado" xfId="4308" builtinId="9" hidden="1"/>
    <cellStyle name="Hipervínculo visitado" xfId="4310" builtinId="9" hidden="1"/>
    <cellStyle name="Hipervínculo visitado" xfId="4312" builtinId="9" hidden="1"/>
    <cellStyle name="Hipervínculo visitado" xfId="4314" builtinId="9" hidden="1"/>
    <cellStyle name="Hipervínculo visitado" xfId="4316" builtinId="9" hidden="1"/>
    <cellStyle name="Hipervínculo visitado" xfId="4318" builtinId="9" hidden="1"/>
    <cellStyle name="Hipervínculo visitado" xfId="4320" builtinId="9" hidden="1"/>
    <cellStyle name="Hipervínculo visitado" xfId="4322" builtinId="9" hidden="1"/>
    <cellStyle name="Hipervínculo visitado" xfId="4324" builtinId="9" hidden="1"/>
    <cellStyle name="Hipervínculo visitado" xfId="4326" builtinId="9" hidden="1"/>
    <cellStyle name="Hipervínculo visitado" xfId="4328" builtinId="9" hidden="1"/>
    <cellStyle name="Hipervínculo visitado" xfId="4330" builtinId="9" hidden="1"/>
    <cellStyle name="Hipervínculo visitado" xfId="4332" builtinId="9" hidden="1"/>
    <cellStyle name="Hipervínculo visitado" xfId="4334" builtinId="9" hidden="1"/>
    <cellStyle name="Hipervínculo visitado" xfId="4336" builtinId="9" hidden="1"/>
    <cellStyle name="Hipervínculo visitado" xfId="4338" builtinId="9" hidden="1"/>
    <cellStyle name="Hipervínculo visitado" xfId="4340" builtinId="9" hidden="1"/>
    <cellStyle name="Hipervínculo visitado" xfId="4342" builtinId="9" hidden="1"/>
    <cellStyle name="Hipervínculo visitado" xfId="4344" builtinId="9" hidden="1"/>
    <cellStyle name="Hipervínculo visitado" xfId="4346" builtinId="9" hidden="1"/>
    <cellStyle name="Hipervínculo visitado" xfId="4348" builtinId="9" hidden="1"/>
    <cellStyle name="Hipervínculo visitado" xfId="4350" builtinId="9" hidden="1"/>
    <cellStyle name="Hipervínculo visitado" xfId="4352" builtinId="9" hidden="1"/>
    <cellStyle name="Hipervínculo visitado" xfId="4354" builtinId="9" hidden="1"/>
    <cellStyle name="Hipervínculo visitado" xfId="4356" builtinId="9" hidden="1"/>
    <cellStyle name="Hipervínculo visitado" xfId="4358" builtinId="9" hidden="1"/>
    <cellStyle name="Hipervínculo visitado" xfId="4360" builtinId="9" hidden="1"/>
    <cellStyle name="Hipervínculo visitado" xfId="4362" builtinId="9" hidden="1"/>
    <cellStyle name="Hipervínculo visitado" xfId="4364" builtinId="9" hidden="1"/>
    <cellStyle name="Hipervínculo visitado" xfId="4366" builtinId="9" hidden="1"/>
    <cellStyle name="Hipervínculo visitado" xfId="4368" builtinId="9" hidden="1"/>
    <cellStyle name="Hipervínculo visitado" xfId="4370" builtinId="9" hidden="1"/>
    <cellStyle name="Hipervínculo visitado" xfId="4372" builtinId="9" hidden="1"/>
    <cellStyle name="Hipervínculo visitado" xfId="4374" builtinId="9" hidden="1"/>
    <cellStyle name="Hipervínculo visitado" xfId="4376" builtinId="9" hidden="1"/>
    <cellStyle name="Hipervínculo visitado" xfId="4378" builtinId="9" hidden="1"/>
    <cellStyle name="Hipervínculo visitado" xfId="4380" builtinId="9" hidden="1"/>
    <cellStyle name="Hipervínculo visitado" xfId="4382" builtinId="9" hidden="1"/>
    <cellStyle name="Hipervínculo visitado" xfId="4384" builtinId="9" hidden="1"/>
    <cellStyle name="Hipervínculo visitado" xfId="4386" builtinId="9" hidden="1"/>
    <cellStyle name="Hipervínculo visitado" xfId="4388" builtinId="9" hidden="1"/>
    <cellStyle name="Hipervínculo visitado" xfId="4390" builtinId="9" hidden="1"/>
    <cellStyle name="Hipervínculo visitado" xfId="4392" builtinId="9" hidden="1"/>
    <cellStyle name="Hipervínculo visitado" xfId="4394" builtinId="9" hidden="1"/>
    <cellStyle name="Hipervínculo visitado" xfId="4396" builtinId="9" hidden="1"/>
    <cellStyle name="Hipervínculo visitado" xfId="4398" builtinId="9" hidden="1"/>
    <cellStyle name="Hipervínculo visitado" xfId="4400" builtinId="9" hidden="1"/>
    <cellStyle name="Hipervínculo visitado" xfId="4402" builtinId="9" hidden="1"/>
    <cellStyle name="Hipervínculo visitado" xfId="4404" builtinId="9" hidden="1"/>
    <cellStyle name="Hipervínculo visitado" xfId="4406" builtinId="9" hidden="1"/>
    <cellStyle name="Hipervínculo visitado" xfId="4408" builtinId="9" hidden="1"/>
    <cellStyle name="Hipervínculo visitado" xfId="4410" builtinId="9" hidden="1"/>
    <cellStyle name="Hipervínculo visitado" xfId="4412" builtinId="9" hidden="1"/>
    <cellStyle name="Hipervínculo visitado" xfId="4414" builtinId="9" hidden="1"/>
    <cellStyle name="Hipervínculo visitado" xfId="4416" builtinId="9" hidden="1"/>
    <cellStyle name="Hipervínculo visitado" xfId="4418" builtinId="9" hidden="1"/>
    <cellStyle name="Hipervínculo visitado" xfId="4420" builtinId="9" hidden="1"/>
    <cellStyle name="Hipervínculo visitado" xfId="4422" builtinId="9" hidden="1"/>
    <cellStyle name="Hipervínculo visitado" xfId="4424" builtinId="9" hidden="1"/>
    <cellStyle name="Hipervínculo visitado" xfId="4426" builtinId="9" hidden="1"/>
    <cellStyle name="Hipervínculo visitado" xfId="4428" builtinId="9" hidden="1"/>
    <cellStyle name="Hipervínculo visitado" xfId="4430" builtinId="9" hidden="1"/>
    <cellStyle name="Hipervínculo visitado" xfId="4432" builtinId="9" hidden="1"/>
    <cellStyle name="Hipervínculo visitado" xfId="4434" builtinId="9" hidden="1"/>
    <cellStyle name="Hipervínculo visitado" xfId="4436" builtinId="9" hidden="1"/>
    <cellStyle name="Hipervínculo visitado" xfId="4438" builtinId="9" hidden="1"/>
    <cellStyle name="Hipervínculo visitado" xfId="4440" builtinId="9" hidden="1"/>
    <cellStyle name="Hipervínculo visitado" xfId="4442" builtinId="9" hidden="1"/>
    <cellStyle name="Hipervínculo visitado" xfId="4444" builtinId="9" hidden="1"/>
    <cellStyle name="Hipervínculo visitado" xfId="4446" builtinId="9" hidden="1"/>
    <cellStyle name="Hipervínculo visitado" xfId="4448" builtinId="9" hidden="1"/>
    <cellStyle name="Hipervínculo visitado" xfId="4450" builtinId="9" hidden="1"/>
    <cellStyle name="Hipervínculo visitado" xfId="4452" builtinId="9" hidden="1"/>
    <cellStyle name="Hipervínculo visitado" xfId="4454" builtinId="9" hidden="1"/>
    <cellStyle name="Hipervínculo visitado" xfId="4456" builtinId="9" hidden="1"/>
    <cellStyle name="Hipervínculo visitado" xfId="4458" builtinId="9" hidden="1"/>
    <cellStyle name="Hipervínculo visitado" xfId="4460" builtinId="9" hidden="1"/>
    <cellStyle name="Hipervínculo visitado" xfId="4462" builtinId="9" hidden="1"/>
    <cellStyle name="Hipervínculo visitado" xfId="4464" builtinId="9" hidden="1"/>
    <cellStyle name="Hipervínculo visitado" xfId="4466" builtinId="9" hidden="1"/>
    <cellStyle name="Hipervínculo visitado" xfId="4468" builtinId="9" hidden="1"/>
    <cellStyle name="Hipervínculo visitado" xfId="4470" builtinId="9" hidden="1"/>
    <cellStyle name="Hipervínculo visitado" xfId="4472" builtinId="9" hidden="1"/>
    <cellStyle name="Hipervínculo visitado" xfId="4474" builtinId="9" hidden="1"/>
    <cellStyle name="Hipervínculo visitado" xfId="4476" builtinId="9" hidden="1"/>
    <cellStyle name="Hipervínculo visitado" xfId="4478" builtinId="9" hidden="1"/>
    <cellStyle name="Hipervínculo visitado" xfId="4480" builtinId="9" hidden="1"/>
    <cellStyle name="Hipervínculo visitado" xfId="4482" builtinId="9" hidden="1"/>
    <cellStyle name="Hipervínculo visitado" xfId="4484" builtinId="9" hidden="1"/>
    <cellStyle name="Hipervínculo visitado" xfId="4486" builtinId="9" hidden="1"/>
    <cellStyle name="Hipervínculo visitado" xfId="4488" builtinId="9" hidden="1"/>
    <cellStyle name="Hipervínculo visitado" xfId="4490" builtinId="9" hidden="1"/>
    <cellStyle name="Hipervínculo visitado" xfId="4492" builtinId="9" hidden="1"/>
    <cellStyle name="Hipervínculo visitado" xfId="4494" builtinId="9" hidden="1"/>
    <cellStyle name="Hipervínculo visitado" xfId="4496" builtinId="9" hidden="1"/>
    <cellStyle name="Hipervínculo visitado" xfId="4498" builtinId="9" hidden="1"/>
    <cellStyle name="Hipervínculo visitado" xfId="4500" builtinId="9" hidden="1"/>
    <cellStyle name="Hipervínculo visitado" xfId="4502" builtinId="9" hidden="1"/>
    <cellStyle name="Hipervínculo visitado" xfId="4504" builtinId="9" hidden="1"/>
    <cellStyle name="Hipervínculo visitado" xfId="4506" builtinId="9" hidden="1"/>
    <cellStyle name="Hipervínculo visitado" xfId="4508" builtinId="9" hidden="1"/>
    <cellStyle name="Hipervínculo visitado" xfId="4510" builtinId="9" hidden="1"/>
    <cellStyle name="Hipervínculo visitado" xfId="4512" builtinId="9" hidden="1"/>
    <cellStyle name="Hipervínculo visitado" xfId="4514" builtinId="9" hidden="1"/>
    <cellStyle name="Hipervínculo visitado" xfId="4516" builtinId="9" hidden="1"/>
    <cellStyle name="Hipervínculo visitado" xfId="4518" builtinId="9" hidden="1"/>
    <cellStyle name="Hipervínculo visitado" xfId="4520" builtinId="9" hidden="1"/>
    <cellStyle name="Hipervínculo visitado" xfId="4522" builtinId="9" hidden="1"/>
    <cellStyle name="Hipervínculo visitado" xfId="4524" builtinId="9" hidden="1"/>
    <cellStyle name="Hipervínculo visitado" xfId="4526" builtinId="9" hidden="1"/>
    <cellStyle name="Hipervínculo visitado" xfId="4528" builtinId="9" hidden="1"/>
    <cellStyle name="Hipervínculo visitado" xfId="4530" builtinId="9" hidden="1"/>
    <cellStyle name="Hipervínculo visitado" xfId="4532" builtinId="9" hidden="1"/>
    <cellStyle name="Hipervínculo visitado" xfId="4534" builtinId="9" hidden="1"/>
    <cellStyle name="Hipervínculo visitado" xfId="4536" builtinId="9" hidden="1"/>
    <cellStyle name="Hipervínculo visitado" xfId="4538" builtinId="9" hidden="1"/>
    <cellStyle name="Hipervínculo visitado" xfId="4540" builtinId="9" hidden="1"/>
    <cellStyle name="Hipervínculo visitado" xfId="4542" builtinId="9" hidden="1"/>
    <cellStyle name="Hipervínculo visitado" xfId="4544" builtinId="9" hidden="1"/>
    <cellStyle name="Hipervínculo visitado" xfId="4546" builtinId="9" hidden="1"/>
    <cellStyle name="Hipervínculo visitado" xfId="4548" builtinId="9" hidden="1"/>
    <cellStyle name="Hipervínculo visitado" xfId="4550" builtinId="9" hidden="1"/>
    <cellStyle name="Hipervínculo visitado" xfId="4552" builtinId="9" hidden="1"/>
    <cellStyle name="Hipervínculo visitado" xfId="4554" builtinId="9" hidden="1"/>
    <cellStyle name="Hipervínculo visitado" xfId="4556" builtinId="9" hidden="1"/>
    <cellStyle name="Hipervínculo visitado" xfId="4558" builtinId="9" hidden="1"/>
    <cellStyle name="Hipervínculo visitado" xfId="4560" builtinId="9" hidden="1"/>
    <cellStyle name="Hipervínculo visitado" xfId="4562" builtinId="9" hidden="1"/>
    <cellStyle name="Hipervínculo visitado" xfId="4564" builtinId="9" hidden="1"/>
    <cellStyle name="Hipervínculo visitado" xfId="4566" builtinId="9" hidden="1"/>
    <cellStyle name="Hipervínculo visitado" xfId="4568" builtinId="9" hidden="1"/>
    <cellStyle name="Hipervínculo visitado" xfId="4570" builtinId="9" hidden="1"/>
    <cellStyle name="Hipervínculo visitado" xfId="4572" builtinId="9" hidden="1"/>
    <cellStyle name="Hipervínculo visitado" xfId="4574" builtinId="9" hidden="1"/>
    <cellStyle name="Hipervínculo visitado" xfId="4576" builtinId="9" hidden="1"/>
    <cellStyle name="Hipervínculo visitado" xfId="4578" builtinId="9" hidden="1"/>
    <cellStyle name="Hipervínculo visitado" xfId="4580" builtinId="9" hidden="1"/>
    <cellStyle name="Hipervínculo visitado" xfId="4582" builtinId="9" hidden="1"/>
    <cellStyle name="Hipervínculo visitado" xfId="4584" builtinId="9" hidden="1"/>
    <cellStyle name="Hipervínculo visitado" xfId="4586" builtinId="9" hidden="1"/>
    <cellStyle name="Hipervínculo visitado" xfId="4588" builtinId="9" hidden="1"/>
    <cellStyle name="Hipervínculo visitado" xfId="4590" builtinId="9" hidden="1"/>
    <cellStyle name="Hipervínculo visitado" xfId="4592" builtinId="9" hidden="1"/>
    <cellStyle name="Hipervínculo visitado" xfId="4594" builtinId="9" hidden="1"/>
    <cellStyle name="Hipervínculo visitado" xfId="4596" builtinId="9" hidden="1"/>
    <cellStyle name="Hipervínculo visitado" xfId="4598" builtinId="9" hidden="1"/>
    <cellStyle name="Hipervínculo visitado" xfId="4600" builtinId="9" hidden="1"/>
    <cellStyle name="Hipervínculo visitado" xfId="4602" builtinId="9" hidden="1"/>
    <cellStyle name="Hipervínculo visitado" xfId="4604" builtinId="9" hidden="1"/>
    <cellStyle name="Hipervínculo visitado" xfId="4606" builtinId="9" hidden="1"/>
    <cellStyle name="Hipervínculo visitado" xfId="4608" builtinId="9" hidden="1"/>
    <cellStyle name="Hipervínculo visitado" xfId="4610" builtinId="9" hidden="1"/>
    <cellStyle name="Hipervínculo visitado" xfId="4612" builtinId="9" hidden="1"/>
    <cellStyle name="Hipervínculo visitado" xfId="4614" builtinId="9" hidden="1"/>
    <cellStyle name="Hipervínculo visitado" xfId="4616" builtinId="9" hidden="1"/>
    <cellStyle name="Hipervínculo visitado" xfId="4618" builtinId="9" hidden="1"/>
    <cellStyle name="Hipervínculo visitado" xfId="4620" builtinId="9" hidden="1"/>
    <cellStyle name="Hipervínculo visitado" xfId="4622" builtinId="9" hidden="1"/>
    <cellStyle name="Hipervínculo visitado" xfId="4624" builtinId="9" hidden="1"/>
    <cellStyle name="Hipervínculo visitado" xfId="4626" builtinId="9" hidden="1"/>
    <cellStyle name="Hipervínculo visitado" xfId="4628" builtinId="9" hidden="1"/>
    <cellStyle name="Hipervínculo visitado" xfId="4630" builtinId="9" hidden="1"/>
    <cellStyle name="Hipervínculo visitado" xfId="4632" builtinId="9" hidden="1"/>
    <cellStyle name="Hipervínculo visitado" xfId="4634" builtinId="9" hidden="1"/>
    <cellStyle name="Hipervínculo visitado" xfId="4636" builtinId="9" hidden="1"/>
    <cellStyle name="Hipervínculo visitado" xfId="4638" builtinId="9" hidden="1"/>
    <cellStyle name="Hipervínculo visitado" xfId="4640" builtinId="9" hidden="1"/>
    <cellStyle name="Hipervínculo visitado" xfId="4642" builtinId="9" hidden="1"/>
    <cellStyle name="Hipervínculo visitado" xfId="4644" builtinId="9" hidden="1"/>
    <cellStyle name="Hipervínculo visitado" xfId="4646" builtinId="9" hidden="1"/>
    <cellStyle name="Hipervínculo visitado" xfId="4648" builtinId="9" hidden="1"/>
    <cellStyle name="Hipervínculo visitado" xfId="4650" builtinId="9" hidden="1"/>
    <cellStyle name="Hipervínculo visitado" xfId="4652" builtinId="9" hidden="1"/>
    <cellStyle name="Hipervínculo visitado" xfId="4654" builtinId="9" hidden="1"/>
    <cellStyle name="Hipervínculo visitado" xfId="4656" builtinId="9" hidden="1"/>
    <cellStyle name="Hipervínculo visitado" xfId="4658" builtinId="9" hidden="1"/>
    <cellStyle name="Hipervínculo visitado" xfId="4660" builtinId="9" hidden="1"/>
    <cellStyle name="Hipervínculo visitado" xfId="4662" builtinId="9" hidden="1"/>
    <cellStyle name="Hipervínculo visitado" xfId="4664" builtinId="9" hidden="1"/>
    <cellStyle name="Hipervínculo visitado" xfId="4666" builtinId="9" hidden="1"/>
    <cellStyle name="Hipervínculo visitado" xfId="4668" builtinId="9" hidden="1"/>
    <cellStyle name="Hipervínculo visitado" xfId="4670" builtinId="9" hidden="1"/>
    <cellStyle name="Hipervínculo visitado" xfId="4672" builtinId="9" hidden="1"/>
    <cellStyle name="Hipervínculo visitado" xfId="4674" builtinId="9" hidden="1"/>
    <cellStyle name="Hipervínculo visitado" xfId="4676" builtinId="9" hidden="1"/>
    <cellStyle name="Hipervínculo visitado" xfId="4678" builtinId="9" hidden="1"/>
    <cellStyle name="Hipervínculo visitado" xfId="4680" builtinId="9" hidden="1"/>
    <cellStyle name="Hipervínculo visitado" xfId="4682" builtinId="9" hidden="1"/>
    <cellStyle name="Hipervínculo visitado" xfId="4684" builtinId="9" hidden="1"/>
    <cellStyle name="Hipervínculo visitado" xfId="4686" builtinId="9" hidden="1"/>
    <cellStyle name="Hipervínculo visitado" xfId="4688" builtinId="9" hidden="1"/>
    <cellStyle name="Hipervínculo visitado" xfId="4690" builtinId="9" hidden="1"/>
    <cellStyle name="Hipervínculo visitado" xfId="4692" builtinId="9" hidden="1"/>
    <cellStyle name="Hipervínculo visitado" xfId="4694" builtinId="9" hidden="1"/>
    <cellStyle name="Hipervínculo visitado" xfId="4696" builtinId="9" hidden="1"/>
    <cellStyle name="Hipervínculo visitado" xfId="4698" builtinId="9" hidden="1"/>
    <cellStyle name="Hipervínculo visitado" xfId="4700" builtinId="9" hidden="1"/>
    <cellStyle name="Hipervínculo visitado" xfId="4702" builtinId="9" hidden="1"/>
    <cellStyle name="Hipervínculo visitado" xfId="4704" builtinId="9" hidden="1"/>
    <cellStyle name="Hipervínculo visitado" xfId="4706" builtinId="9" hidden="1"/>
    <cellStyle name="Hipervínculo visitado" xfId="4708" builtinId="9" hidden="1"/>
    <cellStyle name="Hipervínculo visitado" xfId="4710" builtinId="9" hidden="1"/>
    <cellStyle name="Hipervínculo visitado" xfId="4712" builtinId="9" hidden="1"/>
    <cellStyle name="Hipervínculo visitado" xfId="4714" builtinId="9" hidden="1"/>
    <cellStyle name="Hipervínculo visitado" xfId="4716" builtinId="9" hidden="1"/>
    <cellStyle name="Hipervínculo visitado" xfId="4718" builtinId="9" hidden="1"/>
    <cellStyle name="Hipervínculo visitado" xfId="4720" builtinId="9" hidden="1"/>
    <cellStyle name="Hipervínculo visitado" xfId="4722" builtinId="9" hidden="1"/>
    <cellStyle name="Hipervínculo visitado" xfId="4724" builtinId="9" hidden="1"/>
    <cellStyle name="Hipervínculo visitado" xfId="4726" builtinId="9" hidden="1"/>
    <cellStyle name="Hipervínculo visitado" xfId="4728" builtinId="9" hidden="1"/>
    <cellStyle name="Hipervínculo visitado" xfId="4730" builtinId="9" hidden="1"/>
    <cellStyle name="Hipervínculo visitado" xfId="4732" builtinId="9" hidden="1"/>
    <cellStyle name="Hipervínculo visitado" xfId="4734" builtinId="9" hidden="1"/>
    <cellStyle name="Hipervínculo visitado" xfId="4736" builtinId="9" hidden="1"/>
    <cellStyle name="Hipervínculo visitado" xfId="4738" builtinId="9" hidden="1"/>
    <cellStyle name="Hipervínculo visitado" xfId="4740" builtinId="9" hidden="1"/>
    <cellStyle name="Hipervínculo visitado" xfId="4742" builtinId="9" hidden="1"/>
    <cellStyle name="Hipervínculo visitado" xfId="4744" builtinId="9" hidden="1"/>
    <cellStyle name="Hipervínculo visitado" xfId="4746" builtinId="9" hidden="1"/>
    <cellStyle name="Hipervínculo visitado" xfId="4748" builtinId="9" hidden="1"/>
    <cellStyle name="Hipervínculo visitado" xfId="4750" builtinId="9" hidden="1"/>
    <cellStyle name="Hipervínculo visitado" xfId="4752" builtinId="9" hidden="1"/>
    <cellStyle name="Hipervínculo visitado" xfId="4754" builtinId="9" hidden="1"/>
    <cellStyle name="Hipervínculo visitado" xfId="4756" builtinId="9" hidden="1"/>
    <cellStyle name="Hipervínculo visitado" xfId="4758" builtinId="9" hidden="1"/>
    <cellStyle name="Hipervínculo visitado" xfId="4760" builtinId="9" hidden="1"/>
    <cellStyle name="Hipervínculo visitado" xfId="4762" builtinId="9" hidden="1"/>
    <cellStyle name="Hipervínculo visitado" xfId="4764" builtinId="9" hidden="1"/>
    <cellStyle name="Hipervínculo visitado" xfId="4766" builtinId="9" hidden="1"/>
    <cellStyle name="Hipervínculo visitado" xfId="4768" builtinId="9" hidden="1"/>
    <cellStyle name="Hipervínculo visitado" xfId="4770" builtinId="9" hidden="1"/>
    <cellStyle name="Hipervínculo visitado" xfId="4772" builtinId="9" hidden="1"/>
    <cellStyle name="Hipervínculo visitado" xfId="4774" builtinId="9" hidden="1"/>
    <cellStyle name="Hipervínculo visitado" xfId="4776" builtinId="9" hidden="1"/>
    <cellStyle name="Hipervínculo visitado" xfId="4778" builtinId="9" hidden="1"/>
    <cellStyle name="Hipervínculo visitado" xfId="4780" builtinId="9" hidden="1"/>
    <cellStyle name="Hipervínculo visitado" xfId="4782" builtinId="9" hidden="1"/>
    <cellStyle name="Hipervínculo visitado" xfId="4784" builtinId="9" hidden="1"/>
    <cellStyle name="Hipervínculo visitado" xfId="4786" builtinId="9" hidden="1"/>
    <cellStyle name="Hipervínculo visitado" xfId="4788" builtinId="9" hidden="1"/>
    <cellStyle name="Hipervínculo visitado" xfId="4790" builtinId="9" hidden="1"/>
    <cellStyle name="Hipervínculo visitado" xfId="4792" builtinId="9" hidden="1"/>
    <cellStyle name="Hipervínculo visitado" xfId="4794" builtinId="9" hidden="1"/>
    <cellStyle name="Hipervínculo visitado" xfId="4796" builtinId="9" hidden="1"/>
    <cellStyle name="Hipervínculo visitado" xfId="4798" builtinId="9" hidden="1"/>
    <cellStyle name="Hipervínculo visitado" xfId="4800" builtinId="9" hidden="1"/>
    <cellStyle name="Hipervínculo visitado" xfId="4802" builtinId="9" hidden="1"/>
    <cellStyle name="Hipervínculo visitado" xfId="4804" builtinId="9" hidden="1"/>
    <cellStyle name="Hipervínculo visitado" xfId="4806" builtinId="9" hidden="1"/>
    <cellStyle name="Hipervínculo visitado" xfId="4808" builtinId="9" hidden="1"/>
    <cellStyle name="Hipervínculo visitado" xfId="4810" builtinId="9" hidden="1"/>
    <cellStyle name="Hipervínculo visitado" xfId="4812" builtinId="9" hidden="1"/>
    <cellStyle name="Hipervínculo visitado" xfId="4814" builtinId="9" hidden="1"/>
    <cellStyle name="Hipervínculo visitado" xfId="4816" builtinId="9" hidden="1"/>
    <cellStyle name="Hipervínculo visitado" xfId="4818" builtinId="9" hidden="1"/>
    <cellStyle name="Hipervínculo visitado" xfId="4820" builtinId="9" hidden="1"/>
    <cellStyle name="Hipervínculo visitado" xfId="4822" builtinId="9" hidden="1"/>
    <cellStyle name="Hipervínculo visitado" xfId="4824" builtinId="9" hidden="1"/>
    <cellStyle name="Hipervínculo visitado" xfId="4826" builtinId="9" hidden="1"/>
    <cellStyle name="Hipervínculo visitado" xfId="4828" builtinId="9" hidden="1"/>
    <cellStyle name="Hipervínculo visitado" xfId="4830" builtinId="9" hidden="1"/>
    <cellStyle name="Hipervínculo visitado" xfId="4832" builtinId="9" hidden="1"/>
    <cellStyle name="Hipervínculo visitado" xfId="4834" builtinId="9" hidden="1"/>
    <cellStyle name="Hipervínculo visitado" xfId="4836" builtinId="9" hidden="1"/>
    <cellStyle name="Hipervínculo visitado" xfId="4838" builtinId="9" hidden="1"/>
    <cellStyle name="Hipervínculo visitado" xfId="4840" builtinId="9" hidden="1"/>
    <cellStyle name="Hipervínculo visitado" xfId="4842" builtinId="9" hidden="1"/>
    <cellStyle name="Hipervínculo visitado" xfId="4844" builtinId="9" hidden="1"/>
    <cellStyle name="Hipervínculo visitado" xfId="4846" builtinId="9" hidden="1"/>
    <cellStyle name="Hipervínculo visitado" xfId="4848" builtinId="9" hidden="1"/>
    <cellStyle name="Hipervínculo visitado" xfId="4850" builtinId="9" hidden="1"/>
    <cellStyle name="Hipervínculo visitado" xfId="4852" builtinId="9" hidden="1"/>
    <cellStyle name="Hipervínculo visitado" xfId="4854" builtinId="9" hidden="1"/>
    <cellStyle name="Hipervínculo visitado" xfId="4856" builtinId="9" hidden="1"/>
    <cellStyle name="Hipervínculo visitado" xfId="4858" builtinId="9" hidden="1"/>
    <cellStyle name="Hipervínculo visitado" xfId="4860" builtinId="9" hidden="1"/>
    <cellStyle name="Hipervínculo visitado" xfId="4862" builtinId="9" hidden="1"/>
    <cellStyle name="Hipervínculo visitado" xfId="4864" builtinId="9" hidden="1"/>
    <cellStyle name="Hipervínculo visitado" xfId="4866" builtinId="9" hidden="1"/>
    <cellStyle name="Hipervínculo visitado" xfId="4868" builtinId="9" hidden="1"/>
    <cellStyle name="Hipervínculo visitado" xfId="4870" builtinId="9" hidden="1"/>
    <cellStyle name="Hipervínculo visitado" xfId="4872" builtinId="9" hidden="1"/>
    <cellStyle name="Hipervínculo visitado" xfId="4874" builtinId="9" hidden="1"/>
    <cellStyle name="Hipervínculo visitado" xfId="4876" builtinId="9" hidden="1"/>
    <cellStyle name="Hipervínculo visitado" xfId="4878" builtinId="9" hidden="1"/>
    <cellStyle name="Hipervínculo visitado" xfId="4880" builtinId="9" hidden="1"/>
    <cellStyle name="Hipervínculo visitado" xfId="4882" builtinId="9" hidden="1"/>
    <cellStyle name="Hipervínculo visitado" xfId="4884" builtinId="9" hidden="1"/>
    <cellStyle name="Hipervínculo visitado" xfId="4886" builtinId="9" hidden="1"/>
    <cellStyle name="Hipervínculo visitado" xfId="4888" builtinId="9" hidden="1"/>
    <cellStyle name="Hipervínculo visitado" xfId="4890" builtinId="9" hidden="1"/>
    <cellStyle name="Hipervínculo visitado" xfId="4892" builtinId="9" hidden="1"/>
    <cellStyle name="Hipervínculo visitado" xfId="4894" builtinId="9" hidden="1"/>
    <cellStyle name="Hipervínculo visitado" xfId="4896" builtinId="9" hidden="1"/>
    <cellStyle name="Hipervínculo visitado" xfId="4898" builtinId="9" hidden="1"/>
    <cellStyle name="Hipervínculo visitado" xfId="4900" builtinId="9" hidden="1"/>
    <cellStyle name="Hipervínculo visitado" xfId="4902" builtinId="9" hidden="1"/>
    <cellStyle name="Hipervínculo visitado" xfId="4904" builtinId="9" hidden="1"/>
    <cellStyle name="Hipervínculo visitado" xfId="4906" builtinId="9" hidden="1"/>
    <cellStyle name="Hipervínculo visitado" xfId="4908" builtinId="9" hidden="1"/>
    <cellStyle name="Hipervínculo visitado" xfId="4910" builtinId="9" hidden="1"/>
    <cellStyle name="Hipervínculo visitado" xfId="4912" builtinId="9" hidden="1"/>
    <cellStyle name="Hipervínculo visitado" xfId="4914" builtinId="9" hidden="1"/>
    <cellStyle name="Hipervínculo visitado" xfId="4916" builtinId="9" hidden="1"/>
    <cellStyle name="Hipervínculo visitado" xfId="4918" builtinId="9" hidden="1"/>
    <cellStyle name="Hipervínculo visitado" xfId="4920" builtinId="9" hidden="1"/>
    <cellStyle name="Hipervínculo visitado" xfId="4922" builtinId="9" hidden="1"/>
    <cellStyle name="Hipervínculo visitado" xfId="4924" builtinId="9" hidden="1"/>
    <cellStyle name="Hipervínculo visitado" xfId="4926" builtinId="9" hidden="1"/>
    <cellStyle name="Hipervínculo visitado" xfId="4928" builtinId="9" hidden="1"/>
    <cellStyle name="Hipervínculo visitado" xfId="4930" builtinId="9" hidden="1"/>
    <cellStyle name="Hipervínculo visitado" xfId="4932" builtinId="9" hidden="1"/>
    <cellStyle name="Hipervínculo visitado" xfId="4934" builtinId="9" hidden="1"/>
    <cellStyle name="Hipervínculo visitado" xfId="4936" builtinId="9" hidden="1"/>
    <cellStyle name="Hipervínculo visitado" xfId="4938" builtinId="9" hidden="1"/>
    <cellStyle name="Hipervínculo visitado" xfId="4940" builtinId="9" hidden="1"/>
    <cellStyle name="Hipervínculo visitado" xfId="4942" builtinId="9" hidden="1"/>
    <cellStyle name="Hipervínculo visitado" xfId="4944" builtinId="9" hidden="1"/>
    <cellStyle name="Hipervínculo visitado" xfId="4946" builtinId="9" hidden="1"/>
    <cellStyle name="Hipervínculo visitado" xfId="4948" builtinId="9" hidden="1"/>
    <cellStyle name="Hipervínculo visitado" xfId="4950" builtinId="9" hidden="1"/>
    <cellStyle name="Hipervínculo visitado" xfId="4952" builtinId="9" hidden="1"/>
    <cellStyle name="Hipervínculo visitado" xfId="4954" builtinId="9" hidden="1"/>
    <cellStyle name="Hipervínculo visitado" xfId="4956" builtinId="9" hidden="1"/>
    <cellStyle name="Hipervínculo visitado" xfId="4958" builtinId="9" hidden="1"/>
    <cellStyle name="Hipervínculo visitado" xfId="4960" builtinId="9" hidden="1"/>
    <cellStyle name="Hipervínculo visitado" xfId="4962" builtinId="9" hidden="1"/>
    <cellStyle name="Hipervínculo visitado" xfId="4964" builtinId="9" hidden="1"/>
    <cellStyle name="Hipervínculo visitado" xfId="4966" builtinId="9" hidden="1"/>
    <cellStyle name="Hipervínculo visitado" xfId="4968" builtinId="9" hidden="1"/>
    <cellStyle name="Hipervínculo visitado" xfId="4970" builtinId="9" hidden="1"/>
    <cellStyle name="Hipervínculo visitado" xfId="4972" builtinId="9" hidden="1"/>
    <cellStyle name="Hipervínculo visitado" xfId="4974" builtinId="9" hidden="1"/>
    <cellStyle name="Hipervínculo visitado" xfId="4976" builtinId="9" hidden="1"/>
    <cellStyle name="Hipervínculo visitado" xfId="4978" builtinId="9" hidden="1"/>
    <cellStyle name="Hipervínculo visitado" xfId="4980" builtinId="9" hidden="1"/>
    <cellStyle name="Hipervínculo visitado" xfId="4982" builtinId="9" hidden="1"/>
    <cellStyle name="Hipervínculo visitado" xfId="4984" builtinId="9" hidden="1"/>
    <cellStyle name="Hipervínculo visitado" xfId="4986" builtinId="9" hidden="1"/>
    <cellStyle name="Hipervínculo visitado" xfId="4988" builtinId="9" hidden="1"/>
    <cellStyle name="Hipervínculo visitado" xfId="4990" builtinId="9" hidden="1"/>
    <cellStyle name="Hipervínculo visitado" xfId="4992" builtinId="9" hidden="1"/>
    <cellStyle name="Hipervínculo visitado" xfId="4994" builtinId="9" hidden="1"/>
    <cellStyle name="Hipervínculo visitado" xfId="4996" builtinId="9" hidden="1"/>
    <cellStyle name="Hipervínculo visitado" xfId="4998" builtinId="9" hidden="1"/>
    <cellStyle name="Hipervínculo visitado" xfId="5000" builtinId="9" hidden="1"/>
    <cellStyle name="Hipervínculo visitado" xfId="5002" builtinId="9" hidden="1"/>
    <cellStyle name="Hipervínculo visitado" xfId="5004" builtinId="9" hidden="1"/>
    <cellStyle name="Hipervínculo visitado" xfId="5006" builtinId="9" hidden="1"/>
    <cellStyle name="Hipervínculo visitado" xfId="5008" builtinId="9" hidden="1"/>
    <cellStyle name="Hipervínculo visitado" xfId="5010" builtinId="9" hidden="1"/>
    <cellStyle name="Hipervínculo visitado" xfId="5012" builtinId="9" hidden="1"/>
    <cellStyle name="Hipervínculo visitado" xfId="5014" builtinId="9" hidden="1"/>
    <cellStyle name="Hipervínculo visitado" xfId="5016" builtinId="9" hidden="1"/>
    <cellStyle name="Hipervínculo visitado" xfId="5018" builtinId="9" hidden="1"/>
    <cellStyle name="Hipervínculo visitado" xfId="5020" builtinId="9" hidden="1"/>
    <cellStyle name="Hipervínculo visitado" xfId="5022" builtinId="9" hidden="1"/>
    <cellStyle name="Hipervínculo visitado" xfId="5024" builtinId="9" hidden="1"/>
    <cellStyle name="Hipervínculo visitado" xfId="5026" builtinId="9" hidden="1"/>
    <cellStyle name="Hipervínculo visitado" xfId="5028" builtinId="9" hidden="1"/>
    <cellStyle name="Hipervínculo visitado" xfId="5030" builtinId="9" hidden="1"/>
    <cellStyle name="Hipervínculo visitado" xfId="5032" builtinId="9" hidden="1"/>
    <cellStyle name="Hipervínculo visitado" xfId="5034" builtinId="9" hidden="1"/>
    <cellStyle name="Hipervínculo visitado" xfId="5036" builtinId="9" hidden="1"/>
    <cellStyle name="Hipervínculo visitado" xfId="5038" builtinId="9" hidden="1"/>
    <cellStyle name="Hipervínculo visitado" xfId="5040" builtinId="9" hidden="1"/>
    <cellStyle name="Hipervínculo visitado" xfId="5042" builtinId="9" hidden="1"/>
    <cellStyle name="Hipervínculo visitado" xfId="5044" builtinId="9" hidden="1"/>
    <cellStyle name="Hipervínculo visitado" xfId="5046" builtinId="9" hidden="1"/>
    <cellStyle name="Hipervínculo visitado" xfId="5048" builtinId="9" hidden="1"/>
    <cellStyle name="Hipervínculo visitado" xfId="5050" builtinId="9" hidden="1"/>
    <cellStyle name="Hipervínculo visitado" xfId="5052" builtinId="9" hidden="1"/>
    <cellStyle name="Hipervínculo visitado" xfId="5054" builtinId="9" hidden="1"/>
    <cellStyle name="Hipervínculo visitado" xfId="5056" builtinId="9" hidden="1"/>
    <cellStyle name="Hipervínculo visitado" xfId="5058" builtinId="9" hidden="1"/>
    <cellStyle name="Hipervínculo visitado" xfId="5060" builtinId="9" hidden="1"/>
    <cellStyle name="Hipervínculo visitado" xfId="5062" builtinId="9" hidden="1"/>
    <cellStyle name="Hipervínculo visitado" xfId="5064" builtinId="9" hidden="1"/>
    <cellStyle name="Hipervínculo visitado" xfId="5066" builtinId="9" hidden="1"/>
    <cellStyle name="Hipervínculo visitado" xfId="5068" builtinId="9" hidden="1"/>
    <cellStyle name="Hipervínculo visitado" xfId="5070" builtinId="9" hidden="1"/>
    <cellStyle name="Hipervínculo visitado" xfId="5072" builtinId="9" hidden="1"/>
    <cellStyle name="Hipervínculo visitado" xfId="5074" builtinId="9" hidden="1"/>
    <cellStyle name="Hipervínculo visitado" xfId="5076" builtinId="9" hidden="1"/>
    <cellStyle name="Hipervínculo visitado" xfId="5078" builtinId="9" hidden="1"/>
    <cellStyle name="Hipervínculo visitado" xfId="5080" builtinId="9" hidden="1"/>
    <cellStyle name="Hipervínculo visitado" xfId="5082" builtinId="9" hidden="1"/>
    <cellStyle name="Hipervínculo visitado" xfId="5084" builtinId="9" hidden="1"/>
    <cellStyle name="Hipervínculo visitado" xfId="5086" builtinId="9" hidden="1"/>
    <cellStyle name="Hipervínculo visitado" xfId="5088" builtinId="9" hidden="1"/>
    <cellStyle name="Hipervínculo visitado" xfId="5090" builtinId="9" hidden="1"/>
    <cellStyle name="Hipervínculo visitado" xfId="5092" builtinId="9" hidden="1"/>
    <cellStyle name="Hipervínculo visitado" xfId="5094" builtinId="9" hidden="1"/>
    <cellStyle name="Hipervínculo visitado" xfId="5096" builtinId="9" hidden="1"/>
    <cellStyle name="Hipervínculo visitado" xfId="5098" builtinId="9" hidden="1"/>
    <cellStyle name="Hipervínculo visitado" xfId="5100" builtinId="9" hidden="1"/>
    <cellStyle name="Hipervínculo visitado" xfId="5102" builtinId="9" hidden="1"/>
    <cellStyle name="Hipervínculo visitado" xfId="5104" builtinId="9" hidden="1"/>
    <cellStyle name="Hipervínculo visitado" xfId="5106" builtinId="9" hidden="1"/>
    <cellStyle name="Hipervínculo visitado" xfId="5108" builtinId="9" hidden="1"/>
    <cellStyle name="Hipervínculo visitado" xfId="5110" builtinId="9" hidden="1"/>
    <cellStyle name="Hipervínculo visitado" xfId="5112" builtinId="9" hidden="1"/>
    <cellStyle name="Hipervínculo visitado" xfId="5114" builtinId="9" hidden="1"/>
    <cellStyle name="Hipervínculo visitado" xfId="5116" builtinId="9" hidden="1"/>
    <cellStyle name="Hipervínculo visitado" xfId="5118" builtinId="9" hidden="1"/>
    <cellStyle name="Hipervínculo visitado" xfId="5120" builtinId="9" hidden="1"/>
    <cellStyle name="Hipervínculo visitado" xfId="5122" builtinId="9" hidden="1"/>
    <cellStyle name="Hipervínculo visitado" xfId="5124" builtinId="9" hidden="1"/>
    <cellStyle name="Hipervínculo visitado" xfId="5126" builtinId="9" hidden="1"/>
    <cellStyle name="Hipervínculo visitado" xfId="5128" builtinId="9" hidden="1"/>
    <cellStyle name="Hipervínculo visitado" xfId="5130" builtinId="9" hidden="1"/>
    <cellStyle name="Hipervínculo visitado" xfId="5132" builtinId="9" hidden="1"/>
    <cellStyle name="Hipervínculo visitado" xfId="5134" builtinId="9" hidden="1"/>
    <cellStyle name="Hipervínculo visitado" xfId="5136" builtinId="9" hidden="1"/>
    <cellStyle name="Hipervínculo visitado" xfId="5138" builtinId="9" hidden="1"/>
    <cellStyle name="Hipervínculo visitado" xfId="5140" builtinId="9" hidden="1"/>
    <cellStyle name="Hipervínculo visitado" xfId="5142" builtinId="9" hidden="1"/>
    <cellStyle name="Hipervínculo visitado" xfId="5144" builtinId="9" hidden="1"/>
    <cellStyle name="Hipervínculo visitado" xfId="5146" builtinId="9" hidden="1"/>
    <cellStyle name="Hipervínculo visitado" xfId="5148" builtinId="9" hidden="1"/>
    <cellStyle name="Hipervínculo visitado" xfId="5150" builtinId="9" hidden="1"/>
    <cellStyle name="Hipervínculo visitado" xfId="5152" builtinId="9" hidden="1"/>
    <cellStyle name="Hipervínculo visitado" xfId="5154" builtinId="9" hidden="1"/>
    <cellStyle name="Hipervínculo visitado" xfId="5156" builtinId="9" hidden="1"/>
    <cellStyle name="Hipervínculo visitado" xfId="5158" builtinId="9" hidden="1"/>
    <cellStyle name="Hipervínculo visitado" xfId="5160" builtinId="9" hidden="1"/>
    <cellStyle name="Hipervínculo visitado" xfId="5162" builtinId="9" hidden="1"/>
    <cellStyle name="Hipervínculo visitado" xfId="5164" builtinId="9" hidden="1"/>
    <cellStyle name="Hipervínculo visitado" xfId="5166" builtinId="9" hidden="1"/>
    <cellStyle name="Hipervínculo visitado" xfId="5168" builtinId="9" hidden="1"/>
    <cellStyle name="Hipervínculo visitado" xfId="5170" builtinId="9" hidden="1"/>
    <cellStyle name="Hipervínculo visitado" xfId="5172" builtinId="9" hidden="1"/>
    <cellStyle name="Hipervínculo visitado" xfId="5174" builtinId="9" hidden="1"/>
    <cellStyle name="Hipervínculo visitado" xfId="5176" builtinId="9" hidden="1"/>
    <cellStyle name="Hipervínculo visitado" xfId="5178" builtinId="9" hidden="1"/>
    <cellStyle name="Hipervínculo visitado" xfId="5180" builtinId="9" hidden="1"/>
    <cellStyle name="Hipervínculo visitado" xfId="5182" builtinId="9" hidden="1"/>
    <cellStyle name="Hipervínculo visitado" xfId="5184" builtinId="9" hidden="1"/>
    <cellStyle name="Hipervínculo visitado" xfId="5186" builtinId="9" hidden="1"/>
    <cellStyle name="Hipervínculo visitado" xfId="5188" builtinId="9" hidden="1"/>
    <cellStyle name="Hipervínculo visitado" xfId="5190" builtinId="9" hidden="1"/>
    <cellStyle name="Hipervínculo visitado" xfId="5192" builtinId="9" hidden="1"/>
    <cellStyle name="Hipervínculo visitado" xfId="5194" builtinId="9" hidden="1"/>
    <cellStyle name="Hipervínculo visitado" xfId="5196" builtinId="9" hidden="1"/>
    <cellStyle name="Hipervínculo visitado" xfId="5198" builtinId="9" hidden="1"/>
    <cellStyle name="Hipervínculo visitado" xfId="5200" builtinId="9" hidden="1"/>
    <cellStyle name="Hipervínculo visitado" xfId="5202" builtinId="9" hidden="1"/>
    <cellStyle name="Hipervínculo visitado" xfId="5204" builtinId="9" hidden="1"/>
    <cellStyle name="Hipervínculo visitado" xfId="5206" builtinId="9" hidden="1"/>
    <cellStyle name="Hipervínculo visitado" xfId="5208" builtinId="9" hidden="1"/>
    <cellStyle name="Hipervínculo visitado" xfId="5210" builtinId="9" hidden="1"/>
    <cellStyle name="Hipervínculo visitado" xfId="5212" builtinId="9" hidden="1"/>
    <cellStyle name="Hipervínculo visitado" xfId="5214" builtinId="9" hidden="1"/>
    <cellStyle name="Hipervínculo visitado" xfId="5216" builtinId="9" hidden="1"/>
    <cellStyle name="Hipervínculo visitado" xfId="5218" builtinId="9" hidden="1"/>
    <cellStyle name="Hipervínculo visitado" xfId="5220" builtinId="9" hidden="1"/>
    <cellStyle name="Hipervínculo visitado" xfId="5222" builtinId="9" hidden="1"/>
    <cellStyle name="Hipervínculo visitado" xfId="5224" builtinId="9" hidden="1"/>
    <cellStyle name="Hipervínculo visitado" xfId="5226" builtinId="9" hidden="1"/>
    <cellStyle name="Hipervínculo visitado" xfId="5228" builtinId="9" hidden="1"/>
    <cellStyle name="Hipervínculo visitado" xfId="5230" builtinId="9" hidden="1"/>
    <cellStyle name="Hipervínculo visitado" xfId="5232" builtinId="9" hidden="1"/>
    <cellStyle name="Hipervínculo visitado" xfId="5234" builtinId="9" hidden="1"/>
    <cellStyle name="Hipervínculo visitado" xfId="5236" builtinId="9" hidden="1"/>
    <cellStyle name="Hipervínculo visitado" xfId="5238" builtinId="9" hidden="1"/>
    <cellStyle name="Hipervínculo visitado" xfId="5240" builtinId="9" hidden="1"/>
    <cellStyle name="Hipervínculo visitado" xfId="5242" builtinId="9" hidden="1"/>
    <cellStyle name="Hipervínculo visitado" xfId="5244" builtinId="9" hidden="1"/>
    <cellStyle name="Hipervínculo visitado" xfId="5246" builtinId="9" hidden="1"/>
    <cellStyle name="Hipervínculo visitado" xfId="5248" builtinId="9" hidden="1"/>
    <cellStyle name="Hipervínculo visitado" xfId="5250" builtinId="9" hidden="1"/>
    <cellStyle name="Hipervínculo visitado" xfId="5252" builtinId="9" hidden="1"/>
    <cellStyle name="Hipervínculo visitado" xfId="5254" builtinId="9" hidden="1"/>
    <cellStyle name="Hipervínculo visitado" xfId="5256" builtinId="9" hidden="1"/>
    <cellStyle name="Hipervínculo visitado" xfId="5258" builtinId="9" hidden="1"/>
    <cellStyle name="Hipervínculo visitado" xfId="5260" builtinId="9" hidden="1"/>
    <cellStyle name="Hipervínculo visitado" xfId="5262" builtinId="9" hidden="1"/>
    <cellStyle name="Hipervínculo visitado" xfId="5264" builtinId="9" hidden="1"/>
    <cellStyle name="Hipervínculo visitado" xfId="5266" builtinId="9" hidden="1"/>
    <cellStyle name="Hipervínculo visitado" xfId="5268" builtinId="9" hidden="1"/>
    <cellStyle name="Hipervínculo visitado" xfId="5270" builtinId="9" hidden="1"/>
    <cellStyle name="Hipervínculo visitado" xfId="5272" builtinId="9" hidden="1"/>
    <cellStyle name="Hipervínculo visitado" xfId="5274" builtinId="9" hidden="1"/>
    <cellStyle name="Hipervínculo visitado" xfId="5276" builtinId="9" hidden="1"/>
    <cellStyle name="Hipervínculo visitado" xfId="5278" builtinId="9" hidden="1"/>
    <cellStyle name="Hipervínculo visitado" xfId="5280" builtinId="9" hidden="1"/>
    <cellStyle name="Hipervínculo visitado" xfId="5282" builtinId="9" hidden="1"/>
    <cellStyle name="Hipervínculo visitado" xfId="5284" builtinId="9" hidden="1"/>
    <cellStyle name="Hipervínculo visitado" xfId="5286" builtinId="9" hidden="1"/>
    <cellStyle name="Hipervínculo visitado" xfId="5288" builtinId="9" hidden="1"/>
    <cellStyle name="Hipervínculo visitado" xfId="5290" builtinId="9" hidden="1"/>
    <cellStyle name="Hipervínculo visitado" xfId="5292" builtinId="9" hidden="1"/>
    <cellStyle name="Hipervínculo visitado" xfId="5294" builtinId="9" hidden="1"/>
    <cellStyle name="Hipervínculo visitado" xfId="5296" builtinId="9" hidden="1"/>
    <cellStyle name="Hipervínculo visitado" xfId="5298" builtinId="9" hidden="1"/>
    <cellStyle name="Hipervínculo visitado" xfId="5300" builtinId="9" hidden="1"/>
    <cellStyle name="Hipervínculo visitado" xfId="5302" builtinId="9" hidden="1"/>
    <cellStyle name="Hipervínculo visitado" xfId="5304" builtinId="9" hidden="1"/>
    <cellStyle name="Hipervínculo visitado" xfId="5306" builtinId="9" hidden="1"/>
    <cellStyle name="Hipervínculo visitado" xfId="5308" builtinId="9" hidden="1"/>
    <cellStyle name="Hipervínculo visitado" xfId="5310" builtinId="9" hidden="1"/>
    <cellStyle name="Hipervínculo visitado" xfId="5312" builtinId="9" hidden="1"/>
    <cellStyle name="Hipervínculo visitado" xfId="5314" builtinId="9" hidden="1"/>
    <cellStyle name="Hipervínculo visitado" xfId="5316" builtinId="9" hidden="1"/>
    <cellStyle name="Hipervínculo visitado" xfId="5318" builtinId="9" hidden="1"/>
    <cellStyle name="Hipervínculo visitado" xfId="5320" builtinId="9" hidden="1"/>
    <cellStyle name="Hipervínculo visitado" xfId="5322" builtinId="9" hidden="1"/>
    <cellStyle name="Hipervínculo visitado" xfId="5324" builtinId="9" hidden="1"/>
    <cellStyle name="Hipervínculo visitado" xfId="5326" builtinId="9" hidden="1"/>
    <cellStyle name="Hipervínculo visitado" xfId="5328" builtinId="9" hidden="1"/>
    <cellStyle name="Hipervínculo visitado" xfId="5330" builtinId="9" hidden="1"/>
    <cellStyle name="Hipervínculo visitado" xfId="5332" builtinId="9" hidden="1"/>
    <cellStyle name="Hipervínculo visitado" xfId="5334" builtinId="9" hidden="1"/>
    <cellStyle name="Hipervínculo visitado" xfId="5336" builtinId="9" hidden="1"/>
    <cellStyle name="Hipervínculo visitado" xfId="5338" builtinId="9" hidden="1"/>
    <cellStyle name="Hipervínculo visitado" xfId="5340" builtinId="9" hidden="1"/>
    <cellStyle name="Hipervínculo visitado" xfId="5342" builtinId="9" hidden="1"/>
    <cellStyle name="Hipervínculo visitado" xfId="5344" builtinId="9" hidden="1"/>
    <cellStyle name="Hipervínculo visitado" xfId="5346" builtinId="9" hidden="1"/>
    <cellStyle name="Hipervínculo visitado" xfId="5348" builtinId="9" hidden="1"/>
    <cellStyle name="Hipervínculo visitado" xfId="5350" builtinId="9" hidden="1"/>
    <cellStyle name="Hipervínculo visitado" xfId="5352" builtinId="9" hidden="1"/>
    <cellStyle name="Hipervínculo visitado" xfId="5354" builtinId="9" hidden="1"/>
    <cellStyle name="Hipervínculo visitado" xfId="5356" builtinId="9" hidden="1"/>
    <cellStyle name="Hipervínculo visitado" xfId="5358" builtinId="9" hidden="1"/>
    <cellStyle name="Hipervínculo visitado" xfId="5360" builtinId="9" hidden="1"/>
    <cellStyle name="Hipervínculo visitado" xfId="5362" builtinId="9" hidden="1"/>
    <cellStyle name="Hipervínculo visitado" xfId="5364" builtinId="9" hidden="1"/>
    <cellStyle name="Hipervínculo visitado" xfId="5366" builtinId="9" hidden="1"/>
    <cellStyle name="Hipervínculo visitado" xfId="5368" builtinId="9" hidden="1"/>
    <cellStyle name="Hipervínculo visitado" xfId="5370" builtinId="9" hidden="1"/>
    <cellStyle name="Hipervínculo visitado" xfId="5372" builtinId="9" hidden="1"/>
    <cellStyle name="Hipervínculo visitado" xfId="5374" builtinId="9" hidden="1"/>
    <cellStyle name="Hipervínculo visitado" xfId="5376" builtinId="9" hidden="1"/>
    <cellStyle name="Hipervínculo visitado" xfId="5378" builtinId="9" hidden="1"/>
    <cellStyle name="Hipervínculo visitado" xfId="5380" builtinId="9" hidden="1"/>
    <cellStyle name="Hipervínculo visitado" xfId="5382" builtinId="9" hidden="1"/>
    <cellStyle name="Hipervínculo visitado" xfId="5384" builtinId="9" hidden="1"/>
    <cellStyle name="Hipervínculo visitado" xfId="5386" builtinId="9" hidden="1"/>
    <cellStyle name="Hipervínculo visitado" xfId="5388" builtinId="9" hidden="1"/>
    <cellStyle name="Hipervínculo visitado" xfId="5390" builtinId="9" hidden="1"/>
    <cellStyle name="Hipervínculo visitado" xfId="5392" builtinId="9" hidden="1"/>
    <cellStyle name="Hipervínculo visitado" xfId="5394" builtinId="9" hidden="1"/>
    <cellStyle name="Hipervínculo visitado" xfId="5396" builtinId="9" hidden="1"/>
    <cellStyle name="Hipervínculo visitado" xfId="5398" builtinId="9" hidden="1"/>
    <cellStyle name="Hipervínculo visitado" xfId="5400" builtinId="9" hidden="1"/>
    <cellStyle name="Hipervínculo visitado" xfId="5402" builtinId="9" hidden="1"/>
    <cellStyle name="Hipervínculo visitado" xfId="5404" builtinId="9" hidden="1"/>
    <cellStyle name="Hipervínculo visitado" xfId="5406" builtinId="9" hidden="1"/>
    <cellStyle name="Hipervínculo visitado" xfId="5408" builtinId="9" hidden="1"/>
    <cellStyle name="Hipervínculo visitado" xfId="5410" builtinId="9" hidden="1"/>
    <cellStyle name="Hipervínculo visitado" xfId="5412" builtinId="9" hidden="1"/>
    <cellStyle name="Hipervínculo visitado" xfId="5414" builtinId="9" hidden="1"/>
    <cellStyle name="Hipervínculo visitado" xfId="5416" builtinId="9" hidden="1"/>
    <cellStyle name="Hipervínculo visitado" xfId="5418" builtinId="9" hidden="1"/>
    <cellStyle name="Hipervínculo visitado" xfId="5420" builtinId="9" hidden="1"/>
    <cellStyle name="Hipervínculo visitado" xfId="5422" builtinId="9" hidden="1"/>
    <cellStyle name="Hipervínculo visitado" xfId="5424" builtinId="9" hidden="1"/>
    <cellStyle name="Hipervínculo visitado" xfId="5426" builtinId="9" hidden="1"/>
    <cellStyle name="Hipervínculo visitado" xfId="5428" builtinId="9" hidden="1"/>
    <cellStyle name="Hipervínculo visitado" xfId="5430" builtinId="9" hidden="1"/>
    <cellStyle name="Hipervínculo visitado" xfId="5432" builtinId="9" hidden="1"/>
    <cellStyle name="Hipervínculo visitado" xfId="5434" builtinId="9" hidden="1"/>
    <cellStyle name="Hipervínculo visitado" xfId="5436" builtinId="9" hidden="1"/>
    <cellStyle name="Hipervínculo visitado" xfId="5438" builtinId="9" hidden="1"/>
    <cellStyle name="Hipervínculo visitado" xfId="5440" builtinId="9" hidden="1"/>
    <cellStyle name="Hipervínculo visitado" xfId="5442" builtinId="9" hidden="1"/>
    <cellStyle name="Hipervínculo visitado" xfId="5444" builtinId="9" hidden="1"/>
    <cellStyle name="Hipervínculo visitado" xfId="5446" builtinId="9" hidden="1"/>
    <cellStyle name="Hipervínculo visitado" xfId="5448" builtinId="9" hidden="1"/>
    <cellStyle name="Hipervínculo visitado" xfId="5450" builtinId="9" hidden="1"/>
    <cellStyle name="Hipervínculo visitado" xfId="5452" builtinId="9" hidden="1"/>
    <cellStyle name="Hipervínculo visitado" xfId="5454" builtinId="9" hidden="1"/>
    <cellStyle name="Hipervínculo visitado" xfId="5456" builtinId="9" hidden="1"/>
    <cellStyle name="Hipervínculo visitado" xfId="5458" builtinId="9" hidden="1"/>
    <cellStyle name="Hipervínculo visitado" xfId="5460" builtinId="9" hidden="1"/>
    <cellStyle name="Hipervínculo visitado" xfId="5462" builtinId="9" hidden="1"/>
    <cellStyle name="Hipervínculo visitado" xfId="5464" builtinId="9" hidden="1"/>
    <cellStyle name="Hipervínculo visitado" xfId="5466" builtinId="9" hidden="1"/>
    <cellStyle name="Hipervínculo visitado" xfId="5468" builtinId="9" hidden="1"/>
    <cellStyle name="Hipervínculo visitado" xfId="5470" builtinId="9" hidden="1"/>
    <cellStyle name="Hipervínculo visitado" xfId="5472" builtinId="9" hidden="1"/>
    <cellStyle name="Hipervínculo visitado" xfId="5474" builtinId="9" hidden="1"/>
    <cellStyle name="Hipervínculo visitado" xfId="5476" builtinId="9" hidden="1"/>
    <cellStyle name="Hipervínculo visitado" xfId="5478" builtinId="9" hidden="1"/>
    <cellStyle name="Hipervínculo visitado" xfId="5480" builtinId="9" hidden="1"/>
    <cellStyle name="Hipervínculo visitado" xfId="5482" builtinId="9" hidden="1"/>
    <cellStyle name="Hipervínculo visitado" xfId="5484" builtinId="9" hidden="1"/>
    <cellStyle name="Hipervínculo visitado" xfId="5486" builtinId="9" hidden="1"/>
    <cellStyle name="Hipervínculo visitado" xfId="5488" builtinId="9" hidden="1"/>
    <cellStyle name="Hipervínculo visitado" xfId="5490" builtinId="9" hidden="1"/>
    <cellStyle name="Hipervínculo visitado" xfId="5492" builtinId="9" hidden="1"/>
    <cellStyle name="Hipervínculo visitado" xfId="5494" builtinId="9" hidden="1"/>
    <cellStyle name="Hipervínculo visitado" xfId="5496" builtinId="9" hidden="1"/>
    <cellStyle name="Hipervínculo visitado" xfId="5498" builtinId="9" hidden="1"/>
    <cellStyle name="Hipervínculo visitado" xfId="5500" builtinId="9" hidden="1"/>
    <cellStyle name="Hipervínculo visitado" xfId="5502" builtinId="9" hidden="1"/>
    <cellStyle name="Hipervínculo visitado" xfId="5504" builtinId="9" hidden="1"/>
    <cellStyle name="Hipervínculo visitado" xfId="5506" builtinId="9" hidden="1"/>
    <cellStyle name="Hipervínculo visitado" xfId="5508" builtinId="9" hidden="1"/>
    <cellStyle name="Hipervínculo visitado" xfId="5510" builtinId="9" hidden="1"/>
    <cellStyle name="Hipervínculo visitado" xfId="5512" builtinId="9" hidden="1"/>
    <cellStyle name="Hipervínculo visitado" xfId="5514" builtinId="9" hidden="1"/>
    <cellStyle name="Hipervínculo visitado" xfId="5516" builtinId="9" hidden="1"/>
    <cellStyle name="Hipervínculo visitado" xfId="5518" builtinId="9" hidden="1"/>
    <cellStyle name="Hipervínculo visitado" xfId="5520" builtinId="9" hidden="1"/>
    <cellStyle name="Hipervínculo visitado" xfId="5522" builtinId="9" hidden="1"/>
    <cellStyle name="Hipervínculo visitado" xfId="5524" builtinId="9" hidden="1"/>
    <cellStyle name="Hipervínculo visitado" xfId="5526" builtinId="9" hidden="1"/>
    <cellStyle name="Hipervínculo visitado" xfId="5528" builtinId="9" hidden="1"/>
    <cellStyle name="Hipervínculo visitado" xfId="5530" builtinId="9" hidden="1"/>
    <cellStyle name="Hipervínculo visitado" xfId="5532" builtinId="9" hidden="1"/>
    <cellStyle name="Hipervínculo visitado" xfId="5534" builtinId="9" hidden="1"/>
    <cellStyle name="Hipervínculo visitado" xfId="5536" builtinId="9" hidden="1"/>
    <cellStyle name="Hipervínculo visitado" xfId="5538" builtinId="9" hidden="1"/>
    <cellStyle name="Hipervínculo visitado" xfId="5540" builtinId="9" hidden="1"/>
    <cellStyle name="Hipervínculo visitado" xfId="5542" builtinId="9" hidden="1"/>
    <cellStyle name="Hipervínculo visitado" xfId="5544" builtinId="9" hidden="1"/>
    <cellStyle name="Hipervínculo visitado" xfId="5546" builtinId="9" hidden="1"/>
    <cellStyle name="Hipervínculo visitado" xfId="5548" builtinId="9" hidden="1"/>
    <cellStyle name="Hipervínculo visitado" xfId="5550" builtinId="9" hidden="1"/>
    <cellStyle name="Hipervínculo visitado" xfId="5552" builtinId="9" hidden="1"/>
    <cellStyle name="Hipervínculo visitado" xfId="5554" builtinId="9" hidden="1"/>
    <cellStyle name="Hipervínculo visitado" xfId="5556" builtinId="9" hidden="1"/>
    <cellStyle name="Hipervínculo visitado" xfId="5558" builtinId="9" hidden="1"/>
    <cellStyle name="Hipervínculo visitado" xfId="5560" builtinId="9" hidden="1"/>
    <cellStyle name="Hipervínculo visitado" xfId="5562" builtinId="9" hidden="1"/>
    <cellStyle name="Hipervínculo visitado" xfId="5564" builtinId="9" hidden="1"/>
    <cellStyle name="Hipervínculo visitado" xfId="5566" builtinId="9" hidden="1"/>
    <cellStyle name="Hipervínculo visitado" xfId="5568" builtinId="9" hidden="1"/>
    <cellStyle name="Hipervínculo visitado" xfId="5570" builtinId="9" hidden="1"/>
    <cellStyle name="Hipervínculo visitado" xfId="5572" builtinId="9" hidden="1"/>
    <cellStyle name="Hipervínculo visitado" xfId="5574" builtinId="9" hidden="1"/>
    <cellStyle name="Hipervínculo visitado" xfId="5576" builtinId="9" hidden="1"/>
    <cellStyle name="Hipervínculo visitado" xfId="5578" builtinId="9" hidden="1"/>
    <cellStyle name="Hipervínculo visitado" xfId="5580" builtinId="9" hidden="1"/>
    <cellStyle name="Hipervínculo visitado" xfId="5582" builtinId="9" hidden="1"/>
    <cellStyle name="Hipervínculo visitado" xfId="5584" builtinId="9" hidden="1"/>
    <cellStyle name="Hipervínculo visitado" xfId="5586" builtinId="9" hidden="1"/>
    <cellStyle name="Hipervínculo visitado" xfId="5588" builtinId="9" hidden="1"/>
    <cellStyle name="Hipervínculo visitado" xfId="5590" builtinId="9" hidden="1"/>
    <cellStyle name="Hipervínculo visitado" xfId="5592" builtinId="9" hidden="1"/>
    <cellStyle name="Hipervínculo visitado" xfId="5594" builtinId="9" hidden="1"/>
    <cellStyle name="Hipervínculo visitado" xfId="5596" builtinId="9" hidden="1"/>
    <cellStyle name="Hipervínculo visitado" xfId="5598" builtinId="9" hidden="1"/>
    <cellStyle name="Hipervínculo visitado" xfId="5600" builtinId="9" hidden="1"/>
    <cellStyle name="Hipervínculo visitado" xfId="5602" builtinId="9" hidden="1"/>
    <cellStyle name="Hipervínculo visitado" xfId="5604" builtinId="9" hidden="1"/>
    <cellStyle name="Hipervínculo visitado" xfId="5606" builtinId="9" hidden="1"/>
    <cellStyle name="Hipervínculo visitado" xfId="5608" builtinId="9" hidden="1"/>
    <cellStyle name="Hipervínculo visitado" xfId="5610" builtinId="9" hidden="1"/>
    <cellStyle name="Hipervínculo visitado" xfId="5612" builtinId="9" hidden="1"/>
    <cellStyle name="Hipervínculo visitado" xfId="5614" builtinId="9" hidden="1"/>
    <cellStyle name="Hipervínculo visitado" xfId="5616" builtinId="9" hidden="1"/>
    <cellStyle name="Hipervínculo visitado" xfId="5618" builtinId="9" hidden="1"/>
    <cellStyle name="Hipervínculo visitado" xfId="5620" builtinId="9" hidden="1"/>
    <cellStyle name="Hipervínculo visitado" xfId="5622" builtinId="9" hidden="1"/>
    <cellStyle name="Hipervínculo visitado" xfId="5624" builtinId="9" hidden="1"/>
    <cellStyle name="Hipervínculo visitado" xfId="5626" builtinId="9" hidden="1"/>
    <cellStyle name="Hipervínculo visitado" xfId="5628" builtinId="9" hidden="1"/>
    <cellStyle name="Hipervínculo visitado" xfId="5630" builtinId="9" hidden="1"/>
    <cellStyle name="Hipervínculo visitado" xfId="5632" builtinId="9" hidden="1"/>
    <cellStyle name="Hipervínculo visitado" xfId="5634" builtinId="9" hidden="1"/>
    <cellStyle name="Hipervínculo visitado" xfId="5636" builtinId="9" hidden="1"/>
    <cellStyle name="Hipervínculo visitado" xfId="5638" builtinId="9" hidden="1"/>
    <cellStyle name="Hipervínculo visitado" xfId="5640" builtinId="9" hidden="1"/>
    <cellStyle name="Hipervínculo visitado" xfId="5642" builtinId="9" hidden="1"/>
    <cellStyle name="Hipervínculo visitado" xfId="5644" builtinId="9" hidden="1"/>
    <cellStyle name="Hipervínculo visitado" xfId="5646" builtinId="9" hidden="1"/>
    <cellStyle name="Hipervínculo visitado" xfId="5648" builtinId="9" hidden="1"/>
    <cellStyle name="Hipervínculo visitado" xfId="5650" builtinId="9" hidden="1"/>
    <cellStyle name="Hipervínculo visitado" xfId="5652" builtinId="9" hidden="1"/>
    <cellStyle name="Hipervínculo visitado" xfId="5654" builtinId="9" hidden="1"/>
    <cellStyle name="Hipervínculo visitado" xfId="5656" builtinId="9" hidden="1"/>
    <cellStyle name="Hipervínculo visitado" xfId="5658" builtinId="9" hidden="1"/>
    <cellStyle name="Hipervínculo visitado" xfId="5660" builtinId="9" hidden="1"/>
    <cellStyle name="Hipervínculo visitado" xfId="5662" builtinId="9" hidden="1"/>
    <cellStyle name="Hipervínculo visitado" xfId="5664" builtinId="9" hidden="1"/>
    <cellStyle name="Hipervínculo visitado" xfId="5666" builtinId="9" hidden="1"/>
    <cellStyle name="Hipervínculo visitado" xfId="5668" builtinId="9" hidden="1"/>
    <cellStyle name="Hipervínculo visitado" xfId="5670" builtinId="9" hidden="1"/>
    <cellStyle name="Hipervínculo visitado" xfId="5672" builtinId="9" hidden="1"/>
    <cellStyle name="Hipervínculo visitado" xfId="5674" builtinId="9" hidden="1"/>
    <cellStyle name="Hipervínculo visitado" xfId="5676" builtinId="9" hidden="1"/>
    <cellStyle name="Hipervínculo visitado" xfId="5678" builtinId="9" hidden="1"/>
    <cellStyle name="Hipervínculo visitado" xfId="5680" builtinId="9" hidden="1"/>
    <cellStyle name="Hipervínculo visitado" xfId="5682" builtinId="9" hidden="1"/>
    <cellStyle name="Hipervínculo visitado" xfId="5684" builtinId="9" hidden="1"/>
    <cellStyle name="Hipervínculo visitado" xfId="5686" builtinId="9" hidden="1"/>
    <cellStyle name="Hipervínculo visitado" xfId="5688" builtinId="9" hidden="1"/>
    <cellStyle name="Hipervínculo visitado" xfId="5690" builtinId="9" hidden="1"/>
    <cellStyle name="Hipervínculo visitado" xfId="5692" builtinId="9" hidden="1"/>
    <cellStyle name="Hipervínculo visitado" xfId="5694" builtinId="9" hidden="1"/>
    <cellStyle name="Hipervínculo visitado" xfId="5696" builtinId="9" hidden="1"/>
    <cellStyle name="Hipervínculo visitado" xfId="5698" builtinId="9" hidden="1"/>
    <cellStyle name="Hipervínculo visitado" xfId="5700" builtinId="9" hidden="1"/>
    <cellStyle name="Hipervínculo visitado" xfId="5702" builtinId="9" hidden="1"/>
    <cellStyle name="Hipervínculo visitado" xfId="5704" builtinId="9" hidden="1"/>
    <cellStyle name="Hipervínculo visitado" xfId="5706" builtinId="9" hidden="1"/>
    <cellStyle name="Hipervínculo visitado" xfId="5708" builtinId="9" hidden="1"/>
    <cellStyle name="Hipervínculo visitado" xfId="5710" builtinId="9" hidden="1"/>
    <cellStyle name="Hipervínculo visitado" xfId="5712" builtinId="9" hidden="1"/>
    <cellStyle name="Hipervínculo visitado" xfId="5714" builtinId="9" hidden="1"/>
    <cellStyle name="Hipervínculo visitado" xfId="5716" builtinId="9" hidden="1"/>
    <cellStyle name="Hipervínculo visitado" xfId="5718" builtinId="9" hidden="1"/>
    <cellStyle name="Hipervínculo visitado" xfId="5720" builtinId="9" hidden="1"/>
    <cellStyle name="Hipervínculo visitado" xfId="5722" builtinId="9" hidden="1"/>
    <cellStyle name="Hipervínculo visitado" xfId="5724" builtinId="9" hidden="1"/>
    <cellStyle name="Hipervínculo visitado" xfId="5726" builtinId="9" hidden="1"/>
    <cellStyle name="Hipervínculo visitado" xfId="5728" builtinId="9" hidden="1"/>
    <cellStyle name="Hipervínculo visitado" xfId="5730" builtinId="9" hidden="1"/>
    <cellStyle name="Hipervínculo visitado" xfId="5732" builtinId="9" hidden="1"/>
    <cellStyle name="Hipervínculo visitado" xfId="5734" builtinId="9" hidden="1"/>
    <cellStyle name="Hipervínculo visitado" xfId="5736" builtinId="9" hidden="1"/>
    <cellStyle name="Hipervínculo visitado" xfId="5738" builtinId="9" hidden="1"/>
    <cellStyle name="Hipervínculo visitado" xfId="5740" builtinId="9" hidden="1"/>
    <cellStyle name="Hipervínculo visitado" xfId="5742" builtinId="9" hidden="1"/>
    <cellStyle name="Hipervínculo visitado" xfId="5744" builtinId="9" hidden="1"/>
    <cellStyle name="Hipervínculo visitado" xfId="5746" builtinId="9" hidden="1"/>
    <cellStyle name="Hipervínculo visitado" xfId="5748" builtinId="9" hidden="1"/>
    <cellStyle name="Hipervínculo visitado" xfId="5750" builtinId="9" hidden="1"/>
    <cellStyle name="Hipervínculo visitado" xfId="5752" builtinId="9" hidden="1"/>
    <cellStyle name="Hipervínculo visitado" xfId="5754" builtinId="9" hidden="1"/>
    <cellStyle name="Hipervínculo visitado" xfId="5756" builtinId="9" hidden="1"/>
    <cellStyle name="Hipervínculo visitado" xfId="5758" builtinId="9" hidden="1"/>
    <cellStyle name="Hipervínculo visitado" xfId="5760" builtinId="9" hidden="1"/>
    <cellStyle name="Hipervínculo visitado" xfId="5762" builtinId="9" hidden="1"/>
    <cellStyle name="Hipervínculo visitado" xfId="5764" builtinId="9" hidden="1"/>
    <cellStyle name="Hipervínculo visitado" xfId="5766" builtinId="9" hidden="1"/>
    <cellStyle name="Hipervínculo visitado" xfId="5768" builtinId="9" hidden="1"/>
    <cellStyle name="Hipervínculo visitado" xfId="5770" builtinId="9" hidden="1"/>
    <cellStyle name="Hipervínculo visitado" xfId="5772" builtinId="9" hidden="1"/>
    <cellStyle name="Hipervínculo visitado" xfId="5774" builtinId="9" hidden="1"/>
    <cellStyle name="Hipervínculo visitado" xfId="5776" builtinId="9" hidden="1"/>
    <cellStyle name="Hipervínculo visitado" xfId="5778" builtinId="9" hidden="1"/>
    <cellStyle name="Hipervínculo visitado" xfId="5780" builtinId="9" hidden="1"/>
    <cellStyle name="Hipervínculo visitado" xfId="5782" builtinId="9" hidden="1"/>
    <cellStyle name="Hipervínculo visitado" xfId="5784" builtinId="9" hidden="1"/>
    <cellStyle name="Hipervínculo visitado" xfId="5786" builtinId="9" hidden="1"/>
    <cellStyle name="Hipervínculo visitado" xfId="5788" builtinId="9" hidden="1"/>
    <cellStyle name="Hipervínculo visitado" xfId="5790" builtinId="9" hidden="1"/>
    <cellStyle name="Hipervínculo visitado" xfId="5792" builtinId="9" hidden="1"/>
    <cellStyle name="Hipervínculo visitado" xfId="5794" builtinId="9" hidden="1"/>
    <cellStyle name="Hipervínculo visitado" xfId="5796" builtinId="9" hidden="1"/>
    <cellStyle name="Hipervínculo visitado" xfId="5798" builtinId="9" hidden="1"/>
    <cellStyle name="Hipervínculo visitado" xfId="5800" builtinId="9" hidden="1"/>
    <cellStyle name="Hipervínculo visitado" xfId="5802" builtinId="9" hidden="1"/>
    <cellStyle name="Hipervínculo visitado" xfId="5804" builtinId="9" hidden="1"/>
    <cellStyle name="Hipervínculo visitado" xfId="5806" builtinId="9" hidden="1"/>
    <cellStyle name="Hipervínculo visitado" xfId="5808" builtinId="9" hidden="1"/>
    <cellStyle name="Hipervínculo visitado" xfId="5810" builtinId="9" hidden="1"/>
    <cellStyle name="Hipervínculo visitado" xfId="5812" builtinId="9" hidden="1"/>
    <cellStyle name="Hipervínculo visitado" xfId="5814" builtinId="9" hidden="1"/>
    <cellStyle name="Hipervínculo visitado" xfId="5816" builtinId="9" hidden="1"/>
    <cellStyle name="Hipervínculo visitado" xfId="5818" builtinId="9" hidden="1"/>
    <cellStyle name="Hipervínculo visitado" xfId="5820" builtinId="9" hidden="1"/>
    <cellStyle name="Hipervínculo visitado" xfId="5822" builtinId="9" hidden="1"/>
    <cellStyle name="Hipervínculo visitado" xfId="5824" builtinId="9" hidden="1"/>
    <cellStyle name="Hipervínculo visitado" xfId="5826" builtinId="9" hidden="1"/>
    <cellStyle name="Hipervínculo visitado" xfId="5828" builtinId="9" hidden="1"/>
    <cellStyle name="Hipervínculo visitado" xfId="5830" builtinId="9" hidden="1"/>
    <cellStyle name="Hipervínculo visitado" xfId="5832" builtinId="9" hidden="1"/>
    <cellStyle name="Hipervínculo visitado" xfId="5834" builtinId="9" hidden="1"/>
    <cellStyle name="Hipervínculo visitado" xfId="5836" builtinId="9" hidden="1"/>
    <cellStyle name="Hipervínculo visitado" xfId="5838" builtinId="9" hidden="1"/>
    <cellStyle name="Hipervínculo visitado" xfId="5840" builtinId="9" hidden="1"/>
    <cellStyle name="Hipervínculo visitado" xfId="5842" builtinId="9" hidden="1"/>
    <cellStyle name="Hipervínculo visitado" xfId="5844" builtinId="9" hidden="1"/>
    <cellStyle name="Hipervínculo visitado" xfId="5846" builtinId="9" hidden="1"/>
    <cellStyle name="Hipervínculo visitado" xfId="5848" builtinId="9" hidden="1"/>
    <cellStyle name="Hipervínculo visitado" xfId="5850" builtinId="9" hidden="1"/>
    <cellStyle name="Hipervínculo visitado" xfId="5852" builtinId="9" hidden="1"/>
    <cellStyle name="Hipervínculo visitado" xfId="5854" builtinId="9" hidden="1"/>
    <cellStyle name="Hipervínculo visitado" xfId="5856" builtinId="9" hidden="1"/>
    <cellStyle name="Hipervínculo visitado" xfId="5858" builtinId="9" hidden="1"/>
    <cellStyle name="Hipervínculo visitado" xfId="5860" builtinId="9" hidden="1"/>
    <cellStyle name="Hipervínculo visitado" xfId="5862" builtinId="9" hidden="1"/>
    <cellStyle name="Hipervínculo visitado" xfId="5864" builtinId="9" hidden="1"/>
    <cellStyle name="Hipervínculo visitado" xfId="5866" builtinId="9" hidden="1"/>
    <cellStyle name="Hipervínculo visitado" xfId="5868" builtinId="9" hidden="1"/>
    <cellStyle name="Hipervínculo visitado" xfId="5870" builtinId="9" hidden="1"/>
    <cellStyle name="Hipervínculo visitado" xfId="5872" builtinId="9" hidden="1"/>
    <cellStyle name="Hipervínculo visitado" xfId="5874" builtinId="9" hidden="1"/>
    <cellStyle name="Hipervínculo visitado" xfId="5876" builtinId="9" hidden="1"/>
    <cellStyle name="Hipervínculo visitado" xfId="5878" builtinId="9" hidden="1"/>
    <cellStyle name="Hipervínculo visitado" xfId="5880" builtinId="9" hidden="1"/>
    <cellStyle name="Hipervínculo visitado" xfId="5882" builtinId="9" hidden="1"/>
    <cellStyle name="Hipervínculo visitado" xfId="5884" builtinId="9" hidden="1"/>
    <cellStyle name="Hipervínculo visitado" xfId="5886" builtinId="9" hidden="1"/>
    <cellStyle name="Hipervínculo visitado" xfId="5888" builtinId="9" hidden="1"/>
    <cellStyle name="Hipervínculo visitado" xfId="5890" builtinId="9" hidden="1"/>
    <cellStyle name="Hipervínculo visitado" xfId="5892" builtinId="9" hidden="1"/>
    <cellStyle name="Hipervínculo visitado" xfId="5894" builtinId="9" hidden="1"/>
    <cellStyle name="Hipervínculo visitado" xfId="5896" builtinId="9" hidden="1"/>
    <cellStyle name="Hipervínculo visitado" xfId="5898" builtinId="9" hidden="1"/>
    <cellStyle name="Hipervínculo visitado" xfId="5900" builtinId="9" hidden="1"/>
    <cellStyle name="Hipervínculo visitado" xfId="5902" builtinId="9" hidden="1"/>
    <cellStyle name="Hipervínculo visitado" xfId="5904" builtinId="9" hidden="1"/>
    <cellStyle name="Hipervínculo visitado" xfId="5906" builtinId="9" hidden="1"/>
    <cellStyle name="Hipervínculo visitado" xfId="5908" builtinId="9" hidden="1"/>
    <cellStyle name="Hipervínculo visitado" xfId="5910" builtinId="9" hidden="1"/>
    <cellStyle name="Hipervínculo visitado" xfId="5912" builtinId="9" hidden="1"/>
    <cellStyle name="Hipervínculo visitado" xfId="5914" builtinId="9" hidden="1"/>
    <cellStyle name="Hipervínculo visitado" xfId="5916" builtinId="9" hidden="1"/>
    <cellStyle name="Hipervínculo visitado" xfId="5918" builtinId="9" hidden="1"/>
    <cellStyle name="Hipervínculo visitado" xfId="5920" builtinId="9" hidden="1"/>
    <cellStyle name="Hipervínculo visitado" xfId="5922" builtinId="9" hidden="1"/>
    <cellStyle name="Hipervínculo visitado" xfId="5924" builtinId="9" hidden="1"/>
    <cellStyle name="Hipervínculo visitado" xfId="5926" builtinId="9" hidden="1"/>
    <cellStyle name="Hipervínculo visitado" xfId="5928" builtinId="9" hidden="1"/>
    <cellStyle name="Hipervínculo visitado" xfId="5930" builtinId="9" hidden="1"/>
    <cellStyle name="Hipervínculo visitado" xfId="5932" builtinId="9" hidden="1"/>
    <cellStyle name="Hipervínculo visitado" xfId="5934" builtinId="9" hidden="1"/>
    <cellStyle name="Hipervínculo visitado" xfId="5936" builtinId="9" hidden="1"/>
    <cellStyle name="Hipervínculo visitado" xfId="5938" builtinId="9" hidden="1"/>
    <cellStyle name="Hipervínculo visitado" xfId="5940" builtinId="9" hidden="1"/>
    <cellStyle name="Hipervínculo visitado" xfId="5942" builtinId="9" hidden="1"/>
    <cellStyle name="Hipervínculo visitado" xfId="5944" builtinId="9" hidden="1"/>
    <cellStyle name="Hipervínculo visitado" xfId="5946" builtinId="9" hidden="1"/>
    <cellStyle name="Hipervínculo visitado" xfId="5948" builtinId="9" hidden="1"/>
    <cellStyle name="Hipervínculo visitado" xfId="5950" builtinId="9" hidden="1"/>
    <cellStyle name="Hipervínculo visitado" xfId="5952" builtinId="9" hidden="1"/>
    <cellStyle name="Hipervínculo visitado" xfId="5954" builtinId="9" hidden="1"/>
    <cellStyle name="Hipervínculo visitado" xfId="5956" builtinId="9" hidden="1"/>
    <cellStyle name="Hipervínculo visitado" xfId="5958" builtinId="9" hidden="1"/>
    <cellStyle name="Hipervínculo visitado" xfId="5960" builtinId="9" hidden="1"/>
    <cellStyle name="Hipervínculo visitado" xfId="5962" builtinId="9" hidden="1"/>
    <cellStyle name="Hipervínculo visitado" xfId="5964" builtinId="9" hidden="1"/>
    <cellStyle name="Hipervínculo visitado" xfId="5966" builtinId="9" hidden="1"/>
    <cellStyle name="Hipervínculo visitado" xfId="5968" builtinId="9" hidden="1"/>
    <cellStyle name="Hipervínculo visitado" xfId="5970" builtinId="9" hidden="1"/>
    <cellStyle name="Hipervínculo visitado" xfId="5972" builtinId="9" hidden="1"/>
    <cellStyle name="Hipervínculo visitado" xfId="5974" builtinId="9" hidden="1"/>
    <cellStyle name="Hipervínculo visitado" xfId="5976" builtinId="9" hidden="1"/>
    <cellStyle name="Hipervínculo visitado" xfId="5978" builtinId="9" hidden="1"/>
    <cellStyle name="Hipervínculo visitado" xfId="5980" builtinId="9" hidden="1"/>
    <cellStyle name="Hipervínculo visitado" xfId="5982" builtinId="9" hidden="1"/>
    <cellStyle name="Hipervínculo visitado" xfId="5984" builtinId="9" hidden="1"/>
    <cellStyle name="Hipervínculo visitado" xfId="5986" builtinId="9" hidden="1"/>
    <cellStyle name="Hipervínculo visitado" xfId="5988" builtinId="9" hidden="1"/>
    <cellStyle name="Hipervínculo visitado" xfId="5990" builtinId="9" hidden="1"/>
    <cellStyle name="Hipervínculo visitado" xfId="5992" builtinId="9" hidden="1"/>
    <cellStyle name="Hipervínculo visitado" xfId="5994" builtinId="9" hidden="1"/>
    <cellStyle name="Hipervínculo visitado" xfId="5996" builtinId="9" hidden="1"/>
    <cellStyle name="Hipervínculo visitado" xfId="5998" builtinId="9" hidden="1"/>
    <cellStyle name="Hipervínculo visitado" xfId="6000" builtinId="9" hidden="1"/>
    <cellStyle name="Hipervínculo visitado" xfId="6002" builtinId="9" hidden="1"/>
    <cellStyle name="Hipervínculo visitado" xfId="6004" builtinId="9" hidden="1"/>
    <cellStyle name="Hipervínculo visitado" xfId="6006" builtinId="9" hidden="1"/>
    <cellStyle name="Hipervínculo visitado" xfId="6008" builtinId="9" hidden="1"/>
    <cellStyle name="Hipervínculo visitado" xfId="6010" builtinId="9" hidden="1"/>
    <cellStyle name="Hipervínculo visitado" xfId="6012" builtinId="9" hidden="1"/>
    <cellStyle name="Hipervínculo visitado" xfId="6014" builtinId="9" hidden="1"/>
    <cellStyle name="Hipervínculo visitado" xfId="6016" builtinId="9" hidden="1"/>
    <cellStyle name="Hipervínculo visitado" xfId="6018" builtinId="9" hidden="1"/>
    <cellStyle name="Hipervínculo visitado" xfId="6020" builtinId="9" hidden="1"/>
    <cellStyle name="Hipervínculo visitado" xfId="6022" builtinId="9" hidden="1"/>
    <cellStyle name="Hipervínculo visitado" xfId="6024" builtinId="9" hidden="1"/>
    <cellStyle name="Hipervínculo visitado" xfId="6026" builtinId="9" hidden="1"/>
    <cellStyle name="Hipervínculo visitado" xfId="6028" builtinId="9" hidden="1"/>
    <cellStyle name="Hipervínculo visitado" xfId="6030" builtinId="9" hidden="1"/>
    <cellStyle name="Hipervínculo visitado" xfId="6032" builtinId="9" hidden="1"/>
    <cellStyle name="Hipervínculo visitado" xfId="6034" builtinId="9" hidden="1"/>
    <cellStyle name="Hipervínculo visitado" xfId="6036" builtinId="9" hidden="1"/>
    <cellStyle name="Hipervínculo visitado" xfId="6038" builtinId="9" hidden="1"/>
    <cellStyle name="Hipervínculo visitado" xfId="6040" builtinId="9" hidden="1"/>
    <cellStyle name="Hipervínculo visitado" xfId="6042" builtinId="9" hidden="1"/>
    <cellStyle name="Hipervínculo visitado" xfId="6044" builtinId="9" hidden="1"/>
    <cellStyle name="Hipervínculo visitado" xfId="6046" builtinId="9" hidden="1"/>
    <cellStyle name="Hipervínculo visitado" xfId="6048" builtinId="9" hidden="1"/>
    <cellStyle name="Hipervínculo visitado" xfId="6050" builtinId="9" hidden="1"/>
    <cellStyle name="Hipervínculo visitado" xfId="6052" builtinId="9" hidden="1"/>
    <cellStyle name="Hipervínculo visitado" xfId="6054" builtinId="9" hidden="1"/>
    <cellStyle name="Hipervínculo visitado" xfId="6056" builtinId="9" hidden="1"/>
    <cellStyle name="Hipervínculo visitado" xfId="6058" builtinId="9" hidden="1"/>
    <cellStyle name="Hipervínculo visitado" xfId="6060" builtinId="9" hidden="1"/>
    <cellStyle name="Hipervínculo visitado" xfId="6062" builtinId="9" hidden="1"/>
    <cellStyle name="Hipervínculo visitado" xfId="6064" builtinId="9" hidden="1"/>
    <cellStyle name="Hipervínculo visitado" xfId="6066" builtinId="9" hidden="1"/>
    <cellStyle name="Hipervínculo visitado" xfId="6068" builtinId="9" hidden="1"/>
    <cellStyle name="Hipervínculo visitado" xfId="6070" builtinId="9" hidden="1"/>
    <cellStyle name="Hipervínculo visitado" xfId="6072" builtinId="9" hidden="1"/>
    <cellStyle name="Hipervínculo visitado" xfId="6074" builtinId="9" hidden="1"/>
    <cellStyle name="Hipervínculo visitado" xfId="6076" builtinId="9" hidden="1"/>
    <cellStyle name="Hipervínculo visitado" xfId="6078" builtinId="9" hidden="1"/>
    <cellStyle name="Hipervínculo visitado" xfId="6080" builtinId="9" hidden="1"/>
    <cellStyle name="Hipervínculo visitado" xfId="6082" builtinId="9" hidden="1"/>
    <cellStyle name="Hipervínculo visitado" xfId="6084" builtinId="9" hidden="1"/>
    <cellStyle name="Hipervínculo visitado" xfId="6086" builtinId="9" hidden="1"/>
    <cellStyle name="Hipervínculo visitado" xfId="6088" builtinId="9" hidden="1"/>
    <cellStyle name="Hipervínculo visitado" xfId="6090" builtinId="9" hidden="1"/>
    <cellStyle name="Hipervínculo visitado" xfId="6092" builtinId="9" hidden="1"/>
    <cellStyle name="Hipervínculo visitado" xfId="6094" builtinId="9" hidden="1"/>
    <cellStyle name="Hipervínculo visitado" xfId="6096" builtinId="9" hidden="1"/>
    <cellStyle name="Hipervínculo visitado" xfId="6098" builtinId="9" hidden="1"/>
    <cellStyle name="Hipervínculo visitado" xfId="6100" builtinId="9" hidden="1"/>
    <cellStyle name="Hipervínculo visitado" xfId="6102" builtinId="9" hidden="1"/>
    <cellStyle name="Hipervínculo visitado" xfId="6104" builtinId="9" hidden="1"/>
    <cellStyle name="Hipervínculo visitado" xfId="6106" builtinId="9" hidden="1"/>
    <cellStyle name="Hipervínculo visitado" xfId="6108" builtinId="9" hidden="1"/>
    <cellStyle name="Hipervínculo visitado" xfId="6110" builtinId="9" hidden="1"/>
    <cellStyle name="Hipervínculo visitado" xfId="6112" builtinId="9" hidden="1"/>
    <cellStyle name="Hipervínculo visitado" xfId="6114" builtinId="9" hidden="1"/>
    <cellStyle name="Hipervínculo visitado" xfId="6116" builtinId="9" hidden="1"/>
    <cellStyle name="Hipervínculo visitado" xfId="6118" builtinId="9" hidden="1"/>
    <cellStyle name="Hipervínculo visitado" xfId="6120" builtinId="9" hidden="1"/>
    <cellStyle name="Hipervínculo visitado" xfId="6122" builtinId="9" hidden="1"/>
    <cellStyle name="Hipervínculo visitado" xfId="6124" builtinId="9" hidden="1"/>
    <cellStyle name="Hipervínculo visitado" xfId="6126" builtinId="9" hidden="1"/>
    <cellStyle name="Hipervínculo visitado" xfId="6128" builtinId="9" hidden="1"/>
    <cellStyle name="Hipervínculo visitado" xfId="6130" builtinId="9" hidden="1"/>
    <cellStyle name="Hipervínculo visitado" xfId="6132" builtinId="9" hidden="1"/>
    <cellStyle name="Hipervínculo visitado" xfId="6134" builtinId="9" hidden="1"/>
    <cellStyle name="Hipervínculo visitado" xfId="6136" builtinId="9" hidden="1"/>
    <cellStyle name="Hipervínculo visitado" xfId="6138" builtinId="9" hidden="1"/>
    <cellStyle name="Hipervínculo visitado" xfId="6140" builtinId="9" hidden="1"/>
    <cellStyle name="Hipervínculo visitado" xfId="6142" builtinId="9" hidden="1"/>
    <cellStyle name="Hipervínculo visitado" xfId="6144" builtinId="9" hidden="1"/>
    <cellStyle name="Hipervínculo visitado" xfId="6146" builtinId="9" hidden="1"/>
    <cellStyle name="Hipervínculo visitado" xfId="6148" builtinId="9" hidden="1"/>
    <cellStyle name="Hipervínculo visitado" xfId="6150" builtinId="9" hidden="1"/>
    <cellStyle name="Hipervínculo visitado" xfId="6152" builtinId="9" hidden="1"/>
    <cellStyle name="Hipervínculo visitado" xfId="6154" builtinId="9" hidden="1"/>
    <cellStyle name="Hipervínculo visitado" xfId="6156" builtinId="9" hidden="1"/>
    <cellStyle name="Hipervínculo visitado" xfId="6158" builtinId="9" hidden="1"/>
    <cellStyle name="Hipervínculo visitado" xfId="6160" builtinId="9" hidden="1"/>
    <cellStyle name="Hipervínculo visitado" xfId="6162" builtinId="9" hidden="1"/>
    <cellStyle name="Hipervínculo visitado" xfId="6164" builtinId="9" hidden="1"/>
    <cellStyle name="Hipervínculo visitado" xfId="6166" builtinId="9" hidden="1"/>
    <cellStyle name="Hipervínculo visitado" xfId="6168" builtinId="9" hidden="1"/>
    <cellStyle name="Hipervínculo visitado" xfId="6170" builtinId="9" hidden="1"/>
    <cellStyle name="Hipervínculo visitado" xfId="6172" builtinId="9" hidden="1"/>
    <cellStyle name="Hipervínculo visitado" xfId="6174" builtinId="9" hidden="1"/>
    <cellStyle name="Hipervínculo visitado" xfId="6176" builtinId="9" hidden="1"/>
    <cellStyle name="Hipervínculo visitado" xfId="6178" builtinId="9" hidden="1"/>
    <cellStyle name="Hipervínculo visitado" xfId="6180" builtinId="9" hidden="1"/>
    <cellStyle name="Hipervínculo visitado" xfId="6182" builtinId="9" hidden="1"/>
    <cellStyle name="Hipervínculo visitado" xfId="6184" builtinId="9" hidden="1"/>
    <cellStyle name="Hipervínculo visitado" xfId="6186" builtinId="9" hidden="1"/>
    <cellStyle name="Hipervínculo visitado" xfId="6188" builtinId="9" hidden="1"/>
    <cellStyle name="Hipervínculo visitado" xfId="6190" builtinId="9" hidden="1"/>
    <cellStyle name="Hipervínculo visitado" xfId="6192" builtinId="9" hidden="1"/>
    <cellStyle name="Hipervínculo visitado" xfId="6194" builtinId="9" hidden="1"/>
    <cellStyle name="Hipervínculo visitado" xfId="6196" builtinId="9" hidden="1"/>
    <cellStyle name="Hipervínculo visitado" xfId="6198" builtinId="9" hidden="1"/>
    <cellStyle name="Hipervínculo visitado" xfId="6200" builtinId="9" hidden="1"/>
    <cellStyle name="Hipervínculo visitado" xfId="6202" builtinId="9" hidden="1"/>
    <cellStyle name="Hipervínculo visitado" xfId="6204" builtinId="9" hidden="1"/>
    <cellStyle name="Hipervínculo visitado" xfId="6206" builtinId="9" hidden="1"/>
    <cellStyle name="Hipervínculo visitado" xfId="6208" builtinId="9" hidden="1"/>
    <cellStyle name="Hipervínculo visitado" xfId="6210" builtinId="9" hidden="1"/>
    <cellStyle name="Hipervínculo visitado" xfId="6212" builtinId="9" hidden="1"/>
    <cellStyle name="Hipervínculo visitado" xfId="6214" builtinId="9" hidden="1"/>
    <cellStyle name="Hipervínculo visitado" xfId="6216" builtinId="9" hidden="1"/>
    <cellStyle name="Hipervínculo visitado" xfId="6218" builtinId="9" hidden="1"/>
    <cellStyle name="Hipervínculo visitado" xfId="6220" builtinId="9" hidden="1"/>
    <cellStyle name="Hipervínculo visitado" xfId="6222" builtinId="9" hidden="1"/>
    <cellStyle name="Hipervínculo visitado" xfId="6224" builtinId="9" hidden="1"/>
    <cellStyle name="Hipervínculo visitado" xfId="6226" builtinId="9" hidden="1"/>
    <cellStyle name="Hipervínculo visitado" xfId="6228" builtinId="9" hidden="1"/>
    <cellStyle name="Hipervínculo visitado" xfId="6230" builtinId="9" hidden="1"/>
    <cellStyle name="Hipervínculo visitado" xfId="6232" builtinId="9" hidden="1"/>
    <cellStyle name="Hipervínculo visitado" xfId="6234" builtinId="9" hidden="1"/>
    <cellStyle name="Hipervínculo visitado" xfId="6236" builtinId="9" hidden="1"/>
    <cellStyle name="Hipervínculo visitado" xfId="6238" builtinId="9" hidden="1"/>
    <cellStyle name="Hipervínculo visitado" xfId="6240" builtinId="9" hidden="1"/>
    <cellStyle name="Hipervínculo visitado" xfId="6242" builtinId="9" hidden="1"/>
    <cellStyle name="Hipervínculo visitado" xfId="6244" builtinId="9" hidden="1"/>
    <cellStyle name="Hipervínculo visitado" xfId="6246" builtinId="9" hidden="1"/>
    <cellStyle name="Hipervínculo visitado" xfId="6248" builtinId="9" hidden="1"/>
    <cellStyle name="Hipervínculo visitado" xfId="6250" builtinId="9" hidden="1"/>
    <cellStyle name="Hipervínculo visitado" xfId="6252" builtinId="9" hidden="1"/>
    <cellStyle name="Hipervínculo visitado" xfId="6254" builtinId="9" hidden="1"/>
    <cellStyle name="Hipervínculo visitado" xfId="6256" builtinId="9" hidden="1"/>
    <cellStyle name="Hipervínculo visitado" xfId="6258" builtinId="9" hidden="1"/>
    <cellStyle name="Hipervínculo visitado" xfId="6260" builtinId="9" hidden="1"/>
    <cellStyle name="Hipervínculo visitado" xfId="6262" builtinId="9" hidden="1"/>
    <cellStyle name="Hipervínculo visitado" xfId="6264" builtinId="9" hidden="1"/>
    <cellStyle name="Hipervínculo visitado" xfId="6266" builtinId="9" hidden="1"/>
    <cellStyle name="Hipervínculo visitado" xfId="6268" builtinId="9" hidden="1"/>
    <cellStyle name="Hipervínculo visitado" xfId="6270" builtinId="9" hidden="1"/>
    <cellStyle name="Hipervínculo visitado" xfId="6272" builtinId="9" hidden="1"/>
    <cellStyle name="Hipervínculo visitado" xfId="6274" builtinId="9" hidden="1"/>
    <cellStyle name="Hipervínculo visitado" xfId="6276" builtinId="9" hidden="1"/>
    <cellStyle name="Hipervínculo visitado" xfId="6278" builtinId="9" hidden="1"/>
    <cellStyle name="Hipervínculo visitado" xfId="6280" builtinId="9" hidden="1"/>
    <cellStyle name="Hipervínculo visitado" xfId="6282" builtinId="9" hidden="1"/>
    <cellStyle name="Hipervínculo visitado" xfId="6284" builtinId="9" hidden="1"/>
    <cellStyle name="Hipervínculo visitado" xfId="6286" builtinId="9" hidden="1"/>
    <cellStyle name="Hipervínculo visitado" xfId="6288" builtinId="9" hidden="1"/>
    <cellStyle name="Hipervínculo visitado" xfId="6290" builtinId="9" hidden="1"/>
    <cellStyle name="Hipervínculo visitado" xfId="6292" builtinId="9" hidden="1"/>
    <cellStyle name="Hipervínculo visitado" xfId="6294" builtinId="9" hidden="1"/>
    <cellStyle name="Hipervínculo visitado" xfId="6296" builtinId="9" hidden="1"/>
    <cellStyle name="Hipervínculo visitado" xfId="6298" builtinId="9" hidden="1"/>
    <cellStyle name="Hipervínculo visitado" xfId="6300" builtinId="9" hidden="1"/>
    <cellStyle name="Hipervínculo visitado" xfId="6302" builtinId="9" hidden="1"/>
    <cellStyle name="Hipervínculo visitado" xfId="6304" builtinId="9" hidden="1"/>
    <cellStyle name="Hipervínculo visitado" xfId="6306" builtinId="9" hidden="1"/>
    <cellStyle name="Hipervínculo visitado" xfId="6308" builtinId="9" hidden="1"/>
    <cellStyle name="Hipervínculo visitado" xfId="6310" builtinId="9" hidden="1"/>
    <cellStyle name="Hipervínculo visitado" xfId="6312" builtinId="9" hidden="1"/>
    <cellStyle name="Hipervínculo visitado" xfId="6314" builtinId="9" hidden="1"/>
    <cellStyle name="Hipervínculo visitado" xfId="6316" builtinId="9" hidden="1"/>
    <cellStyle name="Hipervínculo visitado" xfId="6318" builtinId="9" hidden="1"/>
    <cellStyle name="Hipervínculo visitado" xfId="6320" builtinId="9" hidden="1"/>
    <cellStyle name="Hipervínculo visitado" xfId="6322" builtinId="9" hidden="1"/>
    <cellStyle name="Hipervínculo visitado" xfId="6324" builtinId="9" hidden="1"/>
    <cellStyle name="Hipervínculo visitado" xfId="6326" builtinId="9" hidden="1"/>
    <cellStyle name="Hipervínculo visitado" xfId="6328" builtinId="9" hidden="1"/>
    <cellStyle name="Hipervínculo visitado" xfId="6330" builtinId="9" hidden="1"/>
    <cellStyle name="Hipervínculo visitado" xfId="6332" builtinId="9" hidden="1"/>
    <cellStyle name="Hipervínculo visitado" xfId="6334" builtinId="9" hidden="1"/>
    <cellStyle name="Hipervínculo visitado" xfId="6336" builtinId="9" hidden="1"/>
    <cellStyle name="Hipervínculo visitado" xfId="6338" builtinId="9" hidden="1"/>
    <cellStyle name="Hipervínculo visitado" xfId="6340" builtinId="9" hidden="1"/>
    <cellStyle name="Hipervínculo visitado" xfId="6342" builtinId="9" hidden="1"/>
    <cellStyle name="Hipervínculo visitado" xfId="6344" builtinId="9" hidden="1"/>
    <cellStyle name="Hipervínculo visitado" xfId="6346" builtinId="9" hidden="1"/>
    <cellStyle name="Hipervínculo visitado" xfId="6348" builtinId="9" hidden="1"/>
    <cellStyle name="Hipervínculo visitado" xfId="6350" builtinId="9" hidden="1"/>
    <cellStyle name="Hipervínculo visitado" xfId="6352" builtinId="9" hidden="1"/>
    <cellStyle name="Hipervínculo visitado" xfId="6354" builtinId="9" hidden="1"/>
    <cellStyle name="Hipervínculo visitado" xfId="6356" builtinId="9" hidden="1"/>
    <cellStyle name="Hipervínculo visitado" xfId="6358" builtinId="9" hidden="1"/>
    <cellStyle name="Hipervínculo visitado" xfId="6360" builtinId="9" hidden="1"/>
    <cellStyle name="Hipervínculo visitado" xfId="6362" builtinId="9" hidden="1"/>
    <cellStyle name="Hipervínculo visitado" xfId="6364" builtinId="9" hidden="1"/>
    <cellStyle name="Hipervínculo visitado" xfId="6366" builtinId="9" hidden="1"/>
    <cellStyle name="Hipervínculo visitado" xfId="6368" builtinId="9" hidden="1"/>
    <cellStyle name="Hipervínculo visitado" xfId="6370" builtinId="9" hidden="1"/>
    <cellStyle name="Hipervínculo visitado" xfId="6372" builtinId="9" hidden="1"/>
    <cellStyle name="Hipervínculo visitado" xfId="6374" builtinId="9" hidden="1"/>
    <cellStyle name="Hipervínculo visitado" xfId="6376" builtinId="9" hidden="1"/>
    <cellStyle name="Hipervínculo visitado" xfId="6378" builtinId="9" hidden="1"/>
    <cellStyle name="Hipervínculo visitado" xfId="6380" builtinId="9" hidden="1"/>
    <cellStyle name="Hipervínculo visitado" xfId="6382" builtinId="9" hidden="1"/>
    <cellStyle name="Hipervínculo visitado" xfId="6384" builtinId="9" hidden="1"/>
    <cellStyle name="Hipervínculo visitado" xfId="6386" builtinId="9" hidden="1"/>
    <cellStyle name="Hipervínculo visitado" xfId="6388" builtinId="9" hidden="1"/>
    <cellStyle name="Hipervínculo visitado" xfId="6390" builtinId="9" hidden="1"/>
    <cellStyle name="Hipervínculo visitado" xfId="6392" builtinId="9" hidden="1"/>
    <cellStyle name="Hipervínculo visitado" xfId="6394" builtinId="9" hidden="1"/>
    <cellStyle name="Hipervínculo visitado" xfId="6396" builtinId="9" hidden="1"/>
    <cellStyle name="Hipervínculo visitado" xfId="6398" builtinId="9" hidden="1"/>
    <cellStyle name="Hipervínculo visitado" xfId="6400" builtinId="9" hidden="1"/>
    <cellStyle name="Hipervínculo visitado" xfId="6402" builtinId="9" hidden="1"/>
    <cellStyle name="Hipervínculo visitado" xfId="6404" builtinId="9" hidden="1"/>
    <cellStyle name="Hipervínculo visitado" xfId="6406" builtinId="9" hidden="1"/>
    <cellStyle name="Hipervínculo visitado" xfId="6408" builtinId="9" hidden="1"/>
    <cellStyle name="Hipervínculo visitado" xfId="6410" builtinId="9" hidden="1"/>
    <cellStyle name="Hipervínculo visitado" xfId="6412" builtinId="9" hidden="1"/>
    <cellStyle name="Hipervínculo visitado" xfId="6414" builtinId="9" hidden="1"/>
    <cellStyle name="Hipervínculo visitado" xfId="6416" builtinId="9" hidden="1"/>
    <cellStyle name="Hipervínculo visitado" xfId="6418" builtinId="9" hidden="1"/>
    <cellStyle name="Hipervínculo visitado" xfId="6420" builtinId="9" hidden="1"/>
    <cellStyle name="Hipervínculo visitado" xfId="6422" builtinId="9" hidden="1"/>
    <cellStyle name="Hipervínculo visitado" xfId="6424" builtinId="9" hidden="1"/>
    <cellStyle name="Hipervínculo visitado" xfId="6426" builtinId="9" hidden="1"/>
    <cellStyle name="Hipervínculo visitado" xfId="6428" builtinId="9" hidden="1"/>
    <cellStyle name="Hipervínculo visitado" xfId="6430" builtinId="9" hidden="1"/>
    <cellStyle name="Hipervínculo visitado" xfId="6432" builtinId="9" hidden="1"/>
    <cellStyle name="Hipervínculo visitado" xfId="6434" builtinId="9" hidden="1"/>
    <cellStyle name="Hipervínculo visitado" xfId="6436" builtinId="9" hidden="1"/>
    <cellStyle name="Hipervínculo visitado" xfId="6438" builtinId="9" hidden="1"/>
    <cellStyle name="Hipervínculo visitado" xfId="6440" builtinId="9" hidden="1"/>
    <cellStyle name="Hipervínculo visitado" xfId="6442" builtinId="9" hidden="1"/>
    <cellStyle name="Hipervínculo visitado" xfId="6444" builtinId="9" hidden="1"/>
    <cellStyle name="Hipervínculo visitado" xfId="6446" builtinId="9" hidden="1"/>
    <cellStyle name="Hipervínculo visitado" xfId="6448" builtinId="9" hidden="1"/>
    <cellStyle name="Hipervínculo visitado" xfId="6450" builtinId="9" hidden="1"/>
    <cellStyle name="Hipervínculo visitado" xfId="6452" builtinId="9" hidden="1"/>
    <cellStyle name="Hipervínculo visitado" xfId="6454" builtinId="9" hidden="1"/>
    <cellStyle name="Hipervínculo visitado" xfId="6456" builtinId="9" hidden="1"/>
    <cellStyle name="Hipervínculo visitado" xfId="6458" builtinId="9" hidden="1"/>
    <cellStyle name="Hipervínculo visitado" xfId="6460" builtinId="9" hidden="1"/>
    <cellStyle name="Hipervínculo visitado" xfId="6462" builtinId="9" hidden="1"/>
    <cellStyle name="Hipervínculo visitado" xfId="6464" builtinId="9" hidden="1"/>
    <cellStyle name="Hipervínculo visitado" xfId="6466" builtinId="9" hidden="1"/>
    <cellStyle name="Hipervínculo visitado" xfId="6468" builtinId="9" hidden="1"/>
    <cellStyle name="Hipervínculo visitado" xfId="6470" builtinId="9" hidden="1"/>
    <cellStyle name="Hipervínculo visitado" xfId="6472" builtinId="9" hidden="1"/>
    <cellStyle name="Hipervínculo visitado" xfId="6474" builtinId="9" hidden="1"/>
    <cellStyle name="Hipervínculo visitado" xfId="6476" builtinId="9" hidden="1"/>
    <cellStyle name="Hipervínculo visitado" xfId="6478" builtinId="9" hidden="1"/>
    <cellStyle name="Hipervínculo visitado" xfId="6480" builtinId="9" hidden="1"/>
    <cellStyle name="Hipervínculo visitado" xfId="6482" builtinId="9" hidden="1"/>
    <cellStyle name="Hipervínculo visitado" xfId="6484" builtinId="9" hidden="1"/>
    <cellStyle name="Hipervínculo visitado" xfId="6486" builtinId="9" hidden="1"/>
    <cellStyle name="Hipervínculo visitado" xfId="6488" builtinId="9" hidden="1"/>
    <cellStyle name="Hipervínculo visitado" xfId="6490" builtinId="9" hidden="1"/>
    <cellStyle name="Hipervínculo visitado" xfId="6492" builtinId="9" hidden="1"/>
    <cellStyle name="Hipervínculo visitado" xfId="6494" builtinId="9" hidden="1"/>
    <cellStyle name="Hipervínculo visitado" xfId="6496" builtinId="9" hidden="1"/>
    <cellStyle name="Hipervínculo visitado" xfId="6498" builtinId="9" hidden="1"/>
    <cellStyle name="Hipervínculo visitado" xfId="6500" builtinId="9" hidden="1"/>
    <cellStyle name="Hipervínculo visitado" xfId="6502" builtinId="9" hidden="1"/>
    <cellStyle name="Hipervínculo visitado" xfId="6504" builtinId="9" hidden="1"/>
    <cellStyle name="Hipervínculo visitado" xfId="6506" builtinId="9" hidden="1"/>
    <cellStyle name="Hipervínculo visitado" xfId="6508" builtinId="9" hidden="1"/>
    <cellStyle name="Hipervínculo visitado" xfId="6510" builtinId="9" hidden="1"/>
    <cellStyle name="Hipervínculo visitado" xfId="6512" builtinId="9" hidden="1"/>
    <cellStyle name="Hipervínculo visitado" xfId="6514" builtinId="9" hidden="1"/>
    <cellStyle name="Hipervínculo visitado" xfId="6516" builtinId="9" hidden="1"/>
    <cellStyle name="Hipervínculo visitado" xfId="6518" builtinId="9" hidden="1"/>
    <cellStyle name="Hipervínculo visitado" xfId="6520" builtinId="9" hidden="1"/>
    <cellStyle name="Hipervínculo visitado" xfId="6522" builtinId="9" hidden="1"/>
    <cellStyle name="Hipervínculo visitado" xfId="6524" builtinId="9" hidden="1"/>
    <cellStyle name="Hipervínculo visitado" xfId="6526" builtinId="9" hidden="1"/>
    <cellStyle name="Hipervínculo visitado" xfId="6528" builtinId="9" hidden="1"/>
    <cellStyle name="Hipervínculo visitado" xfId="6530" builtinId="9" hidden="1"/>
    <cellStyle name="Hipervínculo visitado" xfId="6532" builtinId="9" hidden="1"/>
    <cellStyle name="Hipervínculo visitado" xfId="6534" builtinId="9" hidden="1"/>
    <cellStyle name="Hipervínculo visitado" xfId="6536" builtinId="9" hidden="1"/>
    <cellStyle name="Hipervínculo visitado" xfId="6538" builtinId="9" hidden="1"/>
    <cellStyle name="Hipervínculo visitado" xfId="6540" builtinId="9" hidden="1"/>
    <cellStyle name="Hipervínculo visitado" xfId="6542" builtinId="9" hidden="1"/>
    <cellStyle name="Hipervínculo visitado" xfId="6544" builtinId="9" hidden="1"/>
    <cellStyle name="Hipervínculo visitado" xfId="6546" builtinId="9" hidden="1"/>
    <cellStyle name="Hipervínculo visitado" xfId="6548" builtinId="9" hidden="1"/>
    <cellStyle name="Hipervínculo visitado" xfId="6550" builtinId="9" hidden="1"/>
    <cellStyle name="Hipervínculo visitado" xfId="6552" builtinId="9" hidden="1"/>
    <cellStyle name="Hipervínculo visitado" xfId="6554" builtinId="9" hidden="1"/>
    <cellStyle name="Hipervínculo visitado" xfId="6556" builtinId="9" hidden="1"/>
    <cellStyle name="Hipervínculo visitado" xfId="6558" builtinId="9" hidden="1"/>
    <cellStyle name="Hipervínculo visitado" xfId="6560" builtinId="9" hidden="1"/>
    <cellStyle name="Hipervínculo visitado" xfId="6562" builtinId="9" hidden="1"/>
    <cellStyle name="Hipervínculo visitado" xfId="6564" builtinId="9" hidden="1"/>
    <cellStyle name="Hipervínculo visitado" xfId="6566" builtinId="9" hidden="1"/>
    <cellStyle name="Hipervínculo visitado" xfId="6568" builtinId="9" hidden="1"/>
    <cellStyle name="Hipervínculo visitado" xfId="6570" builtinId="9" hidden="1"/>
    <cellStyle name="Hipervínculo visitado" xfId="6572" builtinId="9" hidden="1"/>
    <cellStyle name="Hipervínculo visitado" xfId="6574" builtinId="9" hidden="1"/>
    <cellStyle name="Hipervínculo visitado" xfId="6576" builtinId="9" hidden="1"/>
    <cellStyle name="Hipervínculo visitado" xfId="6578" builtinId="9" hidden="1"/>
    <cellStyle name="Hipervínculo visitado" xfId="6580" builtinId="9" hidden="1"/>
    <cellStyle name="Hipervínculo visitado" xfId="6582" builtinId="9" hidden="1"/>
    <cellStyle name="Hipervínculo visitado" xfId="6584" builtinId="9" hidden="1"/>
    <cellStyle name="Hipervínculo visitado" xfId="6586" builtinId="9" hidden="1"/>
    <cellStyle name="Hipervínculo visitado" xfId="6588" builtinId="9" hidden="1"/>
    <cellStyle name="Hipervínculo visitado" xfId="6590" builtinId="9" hidden="1"/>
    <cellStyle name="Hipervínculo visitado" xfId="6592" builtinId="9" hidden="1"/>
    <cellStyle name="Hipervínculo visitado" xfId="6594" builtinId="9" hidden="1"/>
    <cellStyle name="Hipervínculo visitado" xfId="6596" builtinId="9" hidden="1"/>
    <cellStyle name="Hipervínculo visitado" xfId="6598" builtinId="9" hidden="1"/>
    <cellStyle name="Hipervínculo visitado" xfId="6600" builtinId="9" hidden="1"/>
    <cellStyle name="Hipervínculo visitado" xfId="6602" builtinId="9" hidden="1"/>
    <cellStyle name="Hipervínculo visitado" xfId="6604" builtinId="9" hidden="1"/>
    <cellStyle name="Hipervínculo visitado" xfId="6606" builtinId="9" hidden="1"/>
    <cellStyle name="Hipervínculo visitado" xfId="6608" builtinId="9" hidden="1"/>
    <cellStyle name="Hipervínculo visitado" xfId="6610" builtinId="9" hidden="1"/>
    <cellStyle name="Hipervínculo visitado" xfId="6612" builtinId="9" hidden="1"/>
    <cellStyle name="Hipervínculo visitado" xfId="6614" builtinId="9" hidden="1"/>
    <cellStyle name="Hipervínculo visitado" xfId="6616" builtinId="9" hidden="1"/>
    <cellStyle name="Hipervínculo visitado" xfId="6618" builtinId="9" hidden="1"/>
    <cellStyle name="Hipervínculo visitado" xfId="6620" builtinId="9" hidden="1"/>
    <cellStyle name="Hipervínculo visitado" xfId="6622" builtinId="9" hidden="1"/>
    <cellStyle name="Hipervínculo visitado" xfId="6624" builtinId="9" hidden="1"/>
    <cellStyle name="Hipervínculo visitado" xfId="6626" builtinId="9" hidden="1"/>
    <cellStyle name="Hipervínculo visitado" xfId="6628" builtinId="9" hidden="1"/>
    <cellStyle name="Hipervínculo visitado" xfId="6630" builtinId="9" hidden="1"/>
    <cellStyle name="Hipervínculo visitado" xfId="6632" builtinId="9" hidden="1"/>
    <cellStyle name="Hipervínculo visitado" xfId="6634" builtinId="9" hidden="1"/>
    <cellStyle name="Hipervínculo visitado" xfId="6636" builtinId="9" hidden="1"/>
    <cellStyle name="Hipervínculo visitado" xfId="6638" builtinId="9" hidden="1"/>
    <cellStyle name="Hipervínculo visitado" xfId="6640" builtinId="9" hidden="1"/>
    <cellStyle name="Hipervínculo visitado" xfId="6642" builtinId="9" hidden="1"/>
    <cellStyle name="Hipervínculo visitado" xfId="6644" builtinId="9" hidden="1"/>
    <cellStyle name="Hipervínculo visitado" xfId="6646" builtinId="9" hidden="1"/>
    <cellStyle name="Hipervínculo visitado" xfId="6648" builtinId="9" hidden="1"/>
    <cellStyle name="Hipervínculo visitado" xfId="6650" builtinId="9" hidden="1"/>
    <cellStyle name="Hipervínculo visitado" xfId="6652" builtinId="9" hidden="1"/>
    <cellStyle name="Hipervínculo visitado" xfId="6654" builtinId="9" hidden="1"/>
    <cellStyle name="Hipervínculo visitado" xfId="6656" builtinId="9" hidden="1"/>
    <cellStyle name="Hipervínculo visitado" xfId="6658" builtinId="9" hidden="1"/>
    <cellStyle name="Hipervínculo visitado" xfId="6660" builtinId="9" hidden="1"/>
    <cellStyle name="Hipervínculo visitado" xfId="6662" builtinId="9" hidden="1"/>
    <cellStyle name="Hipervínculo visitado" xfId="6664" builtinId="9" hidden="1"/>
    <cellStyle name="Hipervínculo visitado" xfId="6666" builtinId="9" hidden="1"/>
    <cellStyle name="Hipervínculo visitado" xfId="6668" builtinId="9" hidden="1"/>
    <cellStyle name="Hipervínculo visitado" xfId="6670" builtinId="9" hidden="1"/>
    <cellStyle name="Hipervínculo visitado" xfId="6672" builtinId="9" hidden="1"/>
    <cellStyle name="Hipervínculo visitado" xfId="6674" builtinId="9" hidden="1"/>
    <cellStyle name="Hipervínculo visitado" xfId="6676" builtinId="9" hidden="1"/>
    <cellStyle name="Hipervínculo visitado" xfId="6678" builtinId="9" hidden="1"/>
    <cellStyle name="Hipervínculo visitado" xfId="6680" builtinId="9" hidden="1"/>
    <cellStyle name="Hipervínculo visitado" xfId="6682" builtinId="9" hidden="1"/>
    <cellStyle name="Hipervínculo visitado" xfId="6684" builtinId="9" hidden="1"/>
    <cellStyle name="Hipervínculo visitado" xfId="6686" builtinId="9" hidden="1"/>
    <cellStyle name="Hipervínculo visitado" xfId="6688" builtinId="9" hidden="1"/>
    <cellStyle name="Hipervínculo visitado" xfId="6690" builtinId="9" hidden="1"/>
    <cellStyle name="Hipervínculo visitado" xfId="6692" builtinId="9" hidden="1"/>
    <cellStyle name="Hipervínculo visitado" xfId="6694" builtinId="9" hidden="1"/>
    <cellStyle name="Hipervínculo visitado" xfId="6696" builtinId="9" hidden="1"/>
    <cellStyle name="Hipervínculo visitado" xfId="6698" builtinId="9" hidden="1"/>
    <cellStyle name="Hipervínculo visitado" xfId="6700" builtinId="9" hidden="1"/>
    <cellStyle name="Hipervínculo visitado" xfId="6702" builtinId="9" hidden="1"/>
    <cellStyle name="Hipervínculo visitado" xfId="6704" builtinId="9" hidden="1"/>
    <cellStyle name="Hipervínculo visitado" xfId="6706" builtinId="9" hidden="1"/>
    <cellStyle name="Hipervínculo visitado" xfId="6708" builtinId="9" hidden="1"/>
    <cellStyle name="Hipervínculo visitado" xfId="6710" builtinId="9" hidden="1"/>
    <cellStyle name="Hipervínculo visitado" xfId="6712" builtinId="9" hidden="1"/>
    <cellStyle name="Hipervínculo visitado" xfId="6714" builtinId="9" hidden="1"/>
    <cellStyle name="Hipervínculo visitado" xfId="6716" builtinId="9" hidden="1"/>
    <cellStyle name="Hipervínculo visitado" xfId="6718" builtinId="9" hidden="1"/>
    <cellStyle name="Hipervínculo visitado" xfId="6720" builtinId="9" hidden="1"/>
    <cellStyle name="Hipervínculo visitado" xfId="6722" builtinId="9" hidden="1"/>
    <cellStyle name="Hipervínculo visitado" xfId="6724" builtinId="9" hidden="1"/>
    <cellStyle name="Hipervínculo visitado" xfId="6726" builtinId="9" hidden="1"/>
    <cellStyle name="Hipervínculo visitado" xfId="6728" builtinId="9" hidden="1"/>
    <cellStyle name="Hipervínculo visitado" xfId="6730" builtinId="9" hidden="1"/>
    <cellStyle name="Hipervínculo visitado" xfId="6732" builtinId="9" hidden="1"/>
    <cellStyle name="Hipervínculo visitado" xfId="6734" builtinId="9" hidden="1"/>
    <cellStyle name="Hipervínculo visitado" xfId="6736" builtinId="9" hidden="1"/>
    <cellStyle name="Hipervínculo visitado" xfId="6738" builtinId="9" hidden="1"/>
    <cellStyle name="Hipervínculo visitado" xfId="6740" builtinId="9" hidden="1"/>
    <cellStyle name="Hipervínculo visitado" xfId="6742" builtinId="9" hidden="1"/>
    <cellStyle name="Hipervínculo visitado" xfId="6744" builtinId="9" hidden="1"/>
    <cellStyle name="Hipervínculo visitado" xfId="6746" builtinId="9" hidden="1"/>
    <cellStyle name="Hipervínculo visitado" xfId="6748" builtinId="9" hidden="1"/>
    <cellStyle name="Hipervínculo visitado" xfId="6750" builtinId="9" hidden="1"/>
    <cellStyle name="Hipervínculo visitado" xfId="6752" builtinId="9" hidden="1"/>
    <cellStyle name="Hipervínculo visitado" xfId="6754" builtinId="9" hidden="1"/>
    <cellStyle name="Hipervínculo visitado" xfId="6756" builtinId="9" hidden="1"/>
    <cellStyle name="Hipervínculo visitado" xfId="6758" builtinId="9" hidden="1"/>
    <cellStyle name="Hipervínculo visitado" xfId="6760" builtinId="9" hidden="1"/>
    <cellStyle name="Hipervínculo visitado" xfId="6762" builtinId="9" hidden="1"/>
    <cellStyle name="Hipervínculo visitado" xfId="6764" builtinId="9" hidden="1"/>
    <cellStyle name="Hipervínculo visitado" xfId="6766" builtinId="9" hidden="1"/>
    <cellStyle name="Hipervínculo visitado" xfId="6768" builtinId="9" hidden="1"/>
    <cellStyle name="Hipervínculo visitado" xfId="6770" builtinId="9" hidden="1"/>
    <cellStyle name="Hipervínculo visitado" xfId="6772" builtinId="9" hidden="1"/>
    <cellStyle name="Hipervínculo visitado" xfId="6774" builtinId="9" hidden="1"/>
    <cellStyle name="Hipervínculo visitado" xfId="6776" builtinId="9" hidden="1"/>
    <cellStyle name="Hipervínculo visitado" xfId="6778" builtinId="9" hidden="1"/>
    <cellStyle name="Hipervínculo visitado" xfId="6780" builtinId="9" hidden="1"/>
    <cellStyle name="Hipervínculo visitado" xfId="6782" builtinId="9" hidden="1"/>
    <cellStyle name="Hipervínculo visitado" xfId="6784" builtinId="9" hidden="1"/>
    <cellStyle name="Hipervínculo visitado" xfId="6786" builtinId="9" hidden="1"/>
    <cellStyle name="Hipervínculo visitado" xfId="6788" builtinId="9" hidden="1"/>
    <cellStyle name="Hipervínculo visitado" xfId="6790" builtinId="9" hidden="1"/>
    <cellStyle name="Hipervínculo visitado" xfId="6792" builtinId="9" hidden="1"/>
    <cellStyle name="Hipervínculo visitado" xfId="6794" builtinId="9" hidden="1"/>
    <cellStyle name="Hipervínculo visitado" xfId="6796" builtinId="9" hidden="1"/>
    <cellStyle name="Hipervínculo visitado" xfId="6798" builtinId="9" hidden="1"/>
    <cellStyle name="Hipervínculo visitado" xfId="6800" builtinId="9" hidden="1"/>
    <cellStyle name="Hipervínculo visitado" xfId="6802" builtinId="9" hidden="1"/>
    <cellStyle name="Hipervínculo visitado" xfId="6804" builtinId="9" hidden="1"/>
    <cellStyle name="Hipervínculo visitado" xfId="6806" builtinId="9" hidden="1"/>
    <cellStyle name="Hipervínculo visitado" xfId="6808" builtinId="9" hidden="1"/>
    <cellStyle name="Hipervínculo visitado" xfId="6810" builtinId="9" hidden="1"/>
    <cellStyle name="Hipervínculo visitado" xfId="6812" builtinId="9" hidden="1"/>
    <cellStyle name="Hipervínculo visitado" xfId="6814" builtinId="9" hidden="1"/>
    <cellStyle name="Hipervínculo visitado" xfId="6816" builtinId="9" hidden="1"/>
    <cellStyle name="Hipervínculo visitado" xfId="6818" builtinId="9" hidden="1"/>
    <cellStyle name="Hipervínculo visitado" xfId="6820" builtinId="9" hidden="1"/>
    <cellStyle name="Hipervínculo visitado" xfId="6822" builtinId="9" hidden="1"/>
    <cellStyle name="Hipervínculo visitado" xfId="6824" builtinId="9" hidden="1"/>
    <cellStyle name="Hipervínculo visitado" xfId="6826" builtinId="9" hidden="1"/>
    <cellStyle name="Hipervínculo visitado" xfId="6828" builtinId="9" hidden="1"/>
    <cellStyle name="Hipervínculo visitado" xfId="6830" builtinId="9" hidden="1"/>
    <cellStyle name="Hipervínculo visitado" xfId="6832" builtinId="9" hidden="1"/>
    <cellStyle name="Hipervínculo visitado" xfId="6834" builtinId="9" hidden="1"/>
    <cellStyle name="Hipervínculo visitado" xfId="6836" builtinId="9" hidden="1"/>
    <cellStyle name="Hipervínculo visitado" xfId="6838" builtinId="9" hidden="1"/>
    <cellStyle name="Hipervínculo visitado" xfId="6840" builtinId="9" hidden="1"/>
    <cellStyle name="Hipervínculo visitado" xfId="6842" builtinId="9" hidden="1"/>
    <cellStyle name="Hipervínculo visitado" xfId="6844" builtinId="9" hidden="1"/>
    <cellStyle name="Hipervínculo visitado" xfId="6846" builtinId="9" hidden="1"/>
    <cellStyle name="Hipervínculo visitado" xfId="6848" builtinId="9" hidden="1"/>
    <cellStyle name="Hipervínculo visitado" xfId="6850" builtinId="9" hidden="1"/>
    <cellStyle name="Hipervínculo visitado" xfId="6852" builtinId="9" hidden="1"/>
    <cellStyle name="Hipervínculo visitado" xfId="6854" builtinId="9" hidden="1"/>
    <cellStyle name="Hipervínculo visitado" xfId="6856" builtinId="9" hidden="1"/>
    <cellStyle name="Hipervínculo visitado" xfId="6858" builtinId="9" hidden="1"/>
    <cellStyle name="Hipervínculo visitado" xfId="6860" builtinId="9" hidden="1"/>
    <cellStyle name="Hipervínculo visitado" xfId="6862" builtinId="9" hidden="1"/>
    <cellStyle name="Hipervínculo visitado" xfId="6864" builtinId="9" hidden="1"/>
    <cellStyle name="Hipervínculo visitado" xfId="6866" builtinId="9" hidden="1"/>
    <cellStyle name="Hipervínculo visitado" xfId="6868" builtinId="9" hidden="1"/>
    <cellStyle name="Hipervínculo visitado" xfId="6870" builtinId="9" hidden="1"/>
    <cellStyle name="Hipervínculo visitado" xfId="6872" builtinId="9" hidden="1"/>
    <cellStyle name="Hipervínculo visitado" xfId="6874" builtinId="9" hidden="1"/>
    <cellStyle name="Hipervínculo visitado" xfId="6876" builtinId="9" hidden="1"/>
    <cellStyle name="Hipervínculo visitado" xfId="6878" builtinId="9" hidden="1"/>
    <cellStyle name="Hipervínculo visitado" xfId="6880" builtinId="9" hidden="1"/>
    <cellStyle name="Hipervínculo visitado" xfId="6882" builtinId="9" hidden="1"/>
    <cellStyle name="Hipervínculo visitado" xfId="6884" builtinId="9" hidden="1"/>
    <cellStyle name="Hipervínculo visitado" xfId="6886" builtinId="9" hidden="1"/>
    <cellStyle name="Hipervínculo visitado" xfId="6888" builtinId="9" hidden="1"/>
    <cellStyle name="Hipervínculo visitado" xfId="6890" builtinId="9" hidden="1"/>
    <cellStyle name="Hipervínculo visitado" xfId="6892" builtinId="9" hidden="1"/>
    <cellStyle name="Hipervínculo visitado" xfId="6894" builtinId="9" hidden="1"/>
    <cellStyle name="Hipervínculo visitado" xfId="6896" builtinId="9" hidden="1"/>
    <cellStyle name="Hipervínculo visitado" xfId="6898" builtinId="9" hidden="1"/>
    <cellStyle name="Hipervínculo visitado" xfId="6900" builtinId="9" hidden="1"/>
    <cellStyle name="Hipervínculo visitado" xfId="6902" builtinId="9" hidden="1"/>
    <cellStyle name="Hipervínculo visitado" xfId="6904" builtinId="9" hidden="1"/>
    <cellStyle name="Hipervínculo visitado" xfId="6906" builtinId="9" hidden="1"/>
    <cellStyle name="Hipervínculo visitado" xfId="6908" builtinId="9" hidden="1"/>
    <cellStyle name="Hipervínculo visitado" xfId="6910" builtinId="9" hidden="1"/>
    <cellStyle name="Hipervínculo visitado" xfId="6912" builtinId="9" hidden="1"/>
    <cellStyle name="Hipervínculo visitado" xfId="6914" builtinId="9" hidden="1"/>
    <cellStyle name="Hipervínculo visitado" xfId="6916" builtinId="9" hidden="1"/>
    <cellStyle name="Hipervínculo visitado" xfId="6918" builtinId="9" hidden="1"/>
    <cellStyle name="Hipervínculo visitado" xfId="6920" builtinId="9" hidden="1"/>
    <cellStyle name="Hipervínculo visitado" xfId="6922" builtinId="9" hidden="1"/>
    <cellStyle name="Hipervínculo visitado" xfId="6924" builtinId="9" hidden="1"/>
    <cellStyle name="Hipervínculo visitado" xfId="6926" builtinId="9" hidden="1"/>
    <cellStyle name="Hipervínculo visitado" xfId="6928" builtinId="9" hidden="1"/>
    <cellStyle name="Hipervínculo visitado" xfId="6930" builtinId="9" hidden="1"/>
    <cellStyle name="Hipervínculo visitado" xfId="6932" builtinId="9" hidden="1"/>
    <cellStyle name="Hipervínculo visitado" xfId="6934" builtinId="9" hidden="1"/>
    <cellStyle name="Hipervínculo visitado" xfId="6936" builtinId="9" hidden="1"/>
    <cellStyle name="Hipervínculo visitado" xfId="6938" builtinId="9" hidden="1"/>
    <cellStyle name="Hipervínculo visitado" xfId="6940" builtinId="9" hidden="1"/>
    <cellStyle name="Hipervínculo visitado" xfId="6942" builtinId="9" hidden="1"/>
    <cellStyle name="Hipervínculo visitado" xfId="6944" builtinId="9" hidden="1"/>
    <cellStyle name="Hipervínculo visitado" xfId="6946" builtinId="9" hidden="1"/>
    <cellStyle name="Hipervínculo visitado" xfId="6948" builtinId="9" hidden="1"/>
    <cellStyle name="Hipervínculo visitado" xfId="6950" builtinId="9" hidden="1"/>
    <cellStyle name="Hipervínculo visitado" xfId="6952" builtinId="9" hidden="1"/>
    <cellStyle name="Hipervínculo visitado" xfId="6954" builtinId="9" hidden="1"/>
    <cellStyle name="Hipervínculo visitado" xfId="6956" builtinId="9" hidden="1"/>
    <cellStyle name="Hipervínculo visitado" xfId="6958" builtinId="9" hidden="1"/>
    <cellStyle name="Hipervínculo visitado" xfId="6960" builtinId="9" hidden="1"/>
    <cellStyle name="Hipervínculo visitado" xfId="6962" builtinId="9" hidden="1"/>
    <cellStyle name="Hipervínculo visitado" xfId="6964" builtinId="9" hidden="1"/>
    <cellStyle name="Hipervínculo visitado" xfId="6966" builtinId="9" hidden="1"/>
    <cellStyle name="Hipervínculo visitado" xfId="6968" builtinId="9" hidden="1"/>
    <cellStyle name="Hipervínculo visitado" xfId="6970" builtinId="9" hidden="1"/>
    <cellStyle name="Hipervínculo visitado" xfId="6972" builtinId="9" hidden="1"/>
    <cellStyle name="Hipervínculo visitado" xfId="6974" builtinId="9" hidden="1"/>
    <cellStyle name="Hipervínculo visitado" xfId="6976" builtinId="9" hidden="1"/>
    <cellStyle name="Hipervínculo visitado" xfId="6978" builtinId="9" hidden="1"/>
    <cellStyle name="Hipervínculo visitado" xfId="6980" builtinId="9" hidden="1"/>
    <cellStyle name="Hipervínculo visitado" xfId="6982" builtinId="9" hidden="1"/>
    <cellStyle name="Hipervínculo visitado" xfId="6984" builtinId="9" hidden="1"/>
    <cellStyle name="Hipervínculo visitado" xfId="6986" builtinId="9" hidden="1"/>
    <cellStyle name="Hipervínculo visitado" xfId="6988" builtinId="9" hidden="1"/>
    <cellStyle name="Hipervínculo visitado" xfId="6990" builtinId="9" hidden="1"/>
    <cellStyle name="Hipervínculo visitado" xfId="6992" builtinId="9" hidden="1"/>
    <cellStyle name="Hipervínculo visitado" xfId="6994" builtinId="9" hidden="1"/>
    <cellStyle name="Hipervínculo visitado" xfId="6996" builtinId="9" hidden="1"/>
    <cellStyle name="Hipervínculo visitado" xfId="6998" builtinId="9" hidden="1"/>
    <cellStyle name="Hipervínculo visitado" xfId="7000" builtinId="9" hidden="1"/>
    <cellStyle name="Hipervínculo visitado" xfId="7002" builtinId="9" hidden="1"/>
    <cellStyle name="Hipervínculo visitado" xfId="7004" builtinId="9" hidden="1"/>
    <cellStyle name="Hipervínculo visitado" xfId="7006" builtinId="9" hidden="1"/>
    <cellStyle name="Hipervínculo visitado" xfId="7008" builtinId="9" hidden="1"/>
    <cellStyle name="Hipervínculo visitado" xfId="7010" builtinId="9" hidden="1"/>
    <cellStyle name="Hipervínculo visitado" xfId="7012" builtinId="9" hidden="1"/>
    <cellStyle name="Hipervínculo visitado" xfId="7014" builtinId="9" hidden="1"/>
    <cellStyle name="Hipervínculo visitado" xfId="7016" builtinId="9" hidden="1"/>
    <cellStyle name="Hipervínculo visitado" xfId="7018" builtinId="9" hidden="1"/>
    <cellStyle name="Hipervínculo visitado" xfId="7020" builtinId="9" hidden="1"/>
    <cellStyle name="Hipervínculo visitado" xfId="7022" builtinId="9" hidden="1"/>
    <cellStyle name="Hipervínculo visitado" xfId="7024" builtinId="9" hidden="1"/>
    <cellStyle name="Hipervínculo visitado" xfId="7026" builtinId="9" hidden="1"/>
    <cellStyle name="Hipervínculo visitado" xfId="7028" builtinId="9" hidden="1"/>
    <cellStyle name="Hipervínculo visitado" xfId="7030" builtinId="9" hidden="1"/>
    <cellStyle name="Hipervínculo visitado" xfId="7032" builtinId="9" hidden="1"/>
    <cellStyle name="Hipervínculo visitado" xfId="7034" builtinId="9" hidden="1"/>
    <cellStyle name="Hipervínculo visitado" xfId="7036" builtinId="9" hidden="1"/>
    <cellStyle name="Hipervínculo visitado" xfId="7038" builtinId="9" hidden="1"/>
    <cellStyle name="Hipervínculo visitado" xfId="7040" builtinId="9" hidden="1"/>
    <cellStyle name="Hipervínculo visitado" xfId="7042" builtinId="9" hidden="1"/>
    <cellStyle name="Hipervínculo visitado" xfId="7044" builtinId="9" hidden="1"/>
    <cellStyle name="Hipervínculo visitado" xfId="7046" builtinId="9" hidden="1"/>
    <cellStyle name="Hipervínculo visitado" xfId="7048" builtinId="9" hidden="1"/>
    <cellStyle name="Hipervínculo visitado" xfId="7050" builtinId="9" hidden="1"/>
    <cellStyle name="Hipervínculo visitado" xfId="7052" builtinId="9" hidden="1"/>
    <cellStyle name="Hipervínculo visitado" xfId="7054" builtinId="9" hidden="1"/>
    <cellStyle name="Hipervínculo visitado" xfId="7056" builtinId="9" hidden="1"/>
    <cellStyle name="Hipervínculo visitado" xfId="7058" builtinId="9" hidden="1"/>
    <cellStyle name="Hipervínculo visitado" xfId="7060" builtinId="9" hidden="1"/>
    <cellStyle name="Hipervínculo visitado" xfId="7062" builtinId="9" hidden="1"/>
    <cellStyle name="Hipervínculo visitado" xfId="7064" builtinId="9" hidden="1"/>
    <cellStyle name="Hipervínculo visitado" xfId="7066" builtinId="9" hidden="1"/>
    <cellStyle name="Hipervínculo visitado" xfId="7068" builtinId="9" hidden="1"/>
    <cellStyle name="Hipervínculo visitado" xfId="7070" builtinId="9" hidden="1"/>
    <cellStyle name="Hipervínculo visitado" xfId="7072" builtinId="9" hidden="1"/>
    <cellStyle name="Hipervínculo visitado" xfId="7074" builtinId="9" hidden="1"/>
    <cellStyle name="Hipervínculo visitado" xfId="7076" builtinId="9" hidden="1"/>
    <cellStyle name="Hipervínculo visitado" xfId="7078" builtinId="9" hidden="1"/>
    <cellStyle name="Hipervínculo visitado" xfId="7080" builtinId="9" hidden="1"/>
    <cellStyle name="Hipervínculo visitado" xfId="7082" builtinId="9" hidden="1"/>
    <cellStyle name="Hipervínculo visitado" xfId="7084" builtinId="9" hidden="1"/>
    <cellStyle name="Hipervínculo visitado" xfId="7086" builtinId="9" hidden="1"/>
    <cellStyle name="Hipervínculo visitado" xfId="7088" builtinId="9" hidden="1"/>
    <cellStyle name="Hipervínculo visitado" xfId="7090" builtinId="9" hidden="1"/>
    <cellStyle name="Hipervínculo visitado" xfId="7092" builtinId="9" hidden="1"/>
    <cellStyle name="Hipervínculo visitado" xfId="7094" builtinId="9" hidden="1"/>
    <cellStyle name="Hipervínculo visitado" xfId="7096" builtinId="9" hidden="1"/>
    <cellStyle name="Hipervínculo visitado" xfId="7098" builtinId="9" hidden="1"/>
    <cellStyle name="Hipervínculo visitado" xfId="7100" builtinId="9" hidden="1"/>
    <cellStyle name="Hipervínculo visitado" xfId="7102" builtinId="9" hidden="1"/>
    <cellStyle name="Hipervínculo visitado" xfId="7104" builtinId="9" hidden="1"/>
    <cellStyle name="Hipervínculo visitado" xfId="7106" builtinId="9" hidden="1"/>
    <cellStyle name="Hipervínculo visitado" xfId="7108" builtinId="9" hidden="1"/>
    <cellStyle name="Hipervínculo visitado" xfId="7110" builtinId="9" hidden="1"/>
    <cellStyle name="Hipervínculo visitado" xfId="7112" builtinId="9" hidden="1"/>
    <cellStyle name="Hipervínculo visitado" xfId="7114" builtinId="9" hidden="1"/>
    <cellStyle name="Hipervínculo visitado" xfId="7116" builtinId="9" hidden="1"/>
    <cellStyle name="Hipervínculo visitado" xfId="7118" builtinId="9" hidden="1"/>
    <cellStyle name="Hipervínculo visitado" xfId="7120" builtinId="9" hidden="1"/>
    <cellStyle name="Hipervínculo visitado" xfId="7122" builtinId="9" hidden="1"/>
    <cellStyle name="Hipervínculo visitado" xfId="7124" builtinId="9" hidden="1"/>
    <cellStyle name="Hipervínculo visitado" xfId="7126" builtinId="9" hidden="1"/>
    <cellStyle name="Hipervínculo visitado" xfId="7128" builtinId="9" hidden="1"/>
    <cellStyle name="Hipervínculo visitado" xfId="7130" builtinId="9" hidden="1"/>
    <cellStyle name="Hipervínculo visitado" xfId="7132" builtinId="9" hidden="1"/>
    <cellStyle name="Hipervínculo visitado" xfId="7134" builtinId="9" hidden="1"/>
    <cellStyle name="Hipervínculo visitado" xfId="7136" builtinId="9" hidden="1"/>
    <cellStyle name="Hipervínculo visitado" xfId="7138" builtinId="9" hidden="1"/>
    <cellStyle name="Hipervínculo visitado" xfId="7140" builtinId="9" hidden="1"/>
    <cellStyle name="Hipervínculo visitado" xfId="7142" builtinId="9" hidden="1"/>
    <cellStyle name="Hipervínculo visitado" xfId="7144" builtinId="9" hidden="1"/>
    <cellStyle name="Hipervínculo visitado" xfId="7146" builtinId="9" hidden="1"/>
    <cellStyle name="Hipervínculo visitado" xfId="7148" builtinId="9" hidden="1"/>
    <cellStyle name="Hipervínculo visitado" xfId="7150" builtinId="9" hidden="1"/>
    <cellStyle name="Hipervínculo visitado" xfId="7152" builtinId="9" hidden="1"/>
    <cellStyle name="Hipervínculo visitado" xfId="7154" builtinId="9" hidden="1"/>
    <cellStyle name="Hipervínculo visitado" xfId="7156" builtinId="9" hidden="1"/>
    <cellStyle name="Hipervínculo visitado" xfId="7158" builtinId="9" hidden="1"/>
    <cellStyle name="Hipervínculo visitado" xfId="7160" builtinId="9" hidden="1"/>
    <cellStyle name="Hipervínculo visitado" xfId="7162" builtinId="9" hidden="1"/>
    <cellStyle name="Hipervínculo visitado" xfId="7164" builtinId="9" hidden="1"/>
    <cellStyle name="Hipervínculo visitado" xfId="7166" builtinId="9" hidden="1"/>
    <cellStyle name="Hipervínculo visitado" xfId="7168" builtinId="9" hidden="1"/>
    <cellStyle name="Hipervínculo visitado" xfId="7170" builtinId="9" hidden="1"/>
    <cellStyle name="Hipervínculo visitado" xfId="7172" builtinId="9" hidden="1"/>
    <cellStyle name="Hipervínculo visitado" xfId="7174" builtinId="9" hidden="1"/>
    <cellStyle name="Hipervínculo visitado" xfId="7176" builtinId="9" hidden="1"/>
    <cellStyle name="Hipervínculo visitado" xfId="7178" builtinId="9" hidden="1"/>
    <cellStyle name="Hipervínculo visitado" xfId="7180" builtinId="9" hidden="1"/>
    <cellStyle name="Hipervínculo visitado" xfId="7182" builtinId="9" hidden="1"/>
    <cellStyle name="Hipervínculo visitado" xfId="7184" builtinId="9" hidden="1"/>
    <cellStyle name="Hipervínculo visitado" xfId="7186" builtinId="9" hidden="1"/>
    <cellStyle name="Hipervínculo visitado" xfId="7188" builtinId="9" hidden="1"/>
    <cellStyle name="Hipervínculo visitado" xfId="7190" builtinId="9" hidden="1"/>
    <cellStyle name="Hipervínculo visitado" xfId="7192" builtinId="9" hidden="1"/>
    <cellStyle name="Hipervínculo visitado" xfId="7194" builtinId="9" hidden="1"/>
    <cellStyle name="Hipervínculo visitado" xfId="7196" builtinId="9" hidden="1"/>
    <cellStyle name="Hipervínculo visitado" xfId="7198" builtinId="9" hidden="1"/>
    <cellStyle name="Hipervínculo visitado" xfId="7200" builtinId="9" hidden="1"/>
    <cellStyle name="Hipervínculo visitado" xfId="7202" builtinId="9" hidden="1"/>
    <cellStyle name="Hipervínculo visitado" xfId="7204" builtinId="9" hidden="1"/>
    <cellStyle name="Hipervínculo visitado" xfId="7206" builtinId="9" hidden="1"/>
    <cellStyle name="Hipervínculo visitado" xfId="7208" builtinId="9" hidden="1"/>
    <cellStyle name="Hipervínculo visitado" xfId="7210" builtinId="9" hidden="1"/>
    <cellStyle name="Hipervínculo visitado" xfId="7212" builtinId="9" hidden="1"/>
    <cellStyle name="Hipervínculo visitado" xfId="7214" builtinId="9" hidden="1"/>
    <cellStyle name="Hipervínculo visitado" xfId="7216" builtinId="9" hidden="1"/>
    <cellStyle name="Hipervínculo visitado" xfId="7218" builtinId="9" hidden="1"/>
    <cellStyle name="Hipervínculo visitado" xfId="7220" builtinId="9" hidden="1"/>
    <cellStyle name="Hipervínculo visitado" xfId="7222" builtinId="9" hidden="1"/>
    <cellStyle name="Hipervínculo visitado" xfId="7224" builtinId="9" hidden="1"/>
    <cellStyle name="Hipervínculo visitado" xfId="7226" builtinId="9" hidden="1"/>
    <cellStyle name="Hipervínculo visitado" xfId="7228" builtinId="9" hidden="1"/>
    <cellStyle name="Hipervínculo visitado" xfId="7230" builtinId="9" hidden="1"/>
    <cellStyle name="Hipervínculo visitado" xfId="7232" builtinId="9" hidden="1"/>
    <cellStyle name="Hipervínculo visitado" xfId="7234" builtinId="9" hidden="1"/>
    <cellStyle name="Hipervínculo visitado" xfId="7236" builtinId="9" hidden="1"/>
    <cellStyle name="Hipervínculo visitado" xfId="7238" builtinId="9" hidden="1"/>
    <cellStyle name="Hipervínculo visitado" xfId="7240" builtinId="9" hidden="1"/>
    <cellStyle name="Hipervínculo visitado" xfId="7242" builtinId="9" hidden="1"/>
    <cellStyle name="Hipervínculo visitado" xfId="7244" builtinId="9" hidden="1"/>
    <cellStyle name="Hipervínculo visitado" xfId="7246" builtinId="9" hidden="1"/>
    <cellStyle name="Hipervínculo visitado" xfId="7248" builtinId="9" hidden="1"/>
    <cellStyle name="Hipervínculo visitado" xfId="7250" builtinId="9" hidden="1"/>
    <cellStyle name="Hipervínculo visitado" xfId="7252" builtinId="9" hidden="1"/>
    <cellStyle name="Hipervínculo visitado" xfId="7254" builtinId="9" hidden="1"/>
    <cellStyle name="Hipervínculo visitado" xfId="7256" builtinId="9" hidden="1"/>
    <cellStyle name="Hipervínculo visitado" xfId="7258" builtinId="9" hidden="1"/>
    <cellStyle name="Hipervínculo visitado" xfId="7260" builtinId="9" hidden="1"/>
    <cellStyle name="Hipervínculo visitado" xfId="7262" builtinId="9" hidden="1"/>
    <cellStyle name="Hipervínculo visitado" xfId="7264" builtinId="9" hidden="1"/>
    <cellStyle name="Hipervínculo visitado" xfId="7266" builtinId="9" hidden="1"/>
    <cellStyle name="Hipervínculo visitado" xfId="7268" builtinId="9" hidden="1"/>
    <cellStyle name="Hipervínculo visitado" xfId="7270" builtinId="9" hidden="1"/>
    <cellStyle name="Hipervínculo visitado" xfId="7272" builtinId="9" hidden="1"/>
    <cellStyle name="Hipervínculo visitado" xfId="7274" builtinId="9" hidden="1"/>
    <cellStyle name="Hipervínculo visitado" xfId="7276" builtinId="9" hidden="1"/>
    <cellStyle name="Hipervínculo visitado" xfId="7278" builtinId="9" hidden="1"/>
    <cellStyle name="Hipervínculo visitado" xfId="7280" builtinId="9" hidden="1"/>
    <cellStyle name="Hipervínculo visitado" xfId="7282" builtinId="9" hidden="1"/>
    <cellStyle name="Hipervínculo visitado" xfId="7284" builtinId="9" hidden="1"/>
    <cellStyle name="Hipervínculo visitado" xfId="7286" builtinId="9" hidden="1"/>
    <cellStyle name="Hipervínculo visitado" xfId="7288" builtinId="9" hidden="1"/>
    <cellStyle name="Hipervínculo visitado" xfId="7290" builtinId="9" hidden="1"/>
    <cellStyle name="Hipervínculo visitado" xfId="7292" builtinId="9" hidden="1"/>
    <cellStyle name="Hipervínculo visitado" xfId="7294" builtinId="9" hidden="1"/>
    <cellStyle name="Hipervínculo visitado" xfId="7296" builtinId="9" hidden="1"/>
    <cellStyle name="Hipervínculo visitado" xfId="7298" builtinId="9" hidden="1"/>
    <cellStyle name="Hipervínculo visitado" xfId="7300" builtinId="9" hidden="1"/>
    <cellStyle name="Hipervínculo visitado" xfId="7302" builtinId="9" hidden="1"/>
    <cellStyle name="Hipervínculo visitado" xfId="7304" builtinId="9" hidden="1"/>
    <cellStyle name="Hipervínculo visitado" xfId="7306" builtinId="9" hidden="1"/>
    <cellStyle name="Hipervínculo visitado" xfId="7308" builtinId="9" hidden="1"/>
    <cellStyle name="Hipervínculo visitado" xfId="7310" builtinId="9" hidden="1"/>
    <cellStyle name="Hipervínculo visitado" xfId="7312" builtinId="9" hidden="1"/>
    <cellStyle name="Hipervínculo visitado" xfId="7314" builtinId="9" hidden="1"/>
    <cellStyle name="Hipervínculo visitado" xfId="7316" builtinId="9" hidden="1"/>
    <cellStyle name="Hipervínculo visitado" xfId="7318" builtinId="9" hidden="1"/>
    <cellStyle name="Hipervínculo visitado" xfId="7320" builtinId="9" hidden="1"/>
    <cellStyle name="Hipervínculo visitado" xfId="7322" builtinId="9" hidden="1"/>
    <cellStyle name="Hipervínculo visitado" xfId="7324" builtinId="9" hidden="1"/>
    <cellStyle name="Hipervínculo visitado" xfId="7326" builtinId="9" hidden="1"/>
    <cellStyle name="Hipervínculo visitado" xfId="7328" builtinId="9" hidden="1"/>
    <cellStyle name="Hipervínculo visitado" xfId="7330" builtinId="9" hidden="1"/>
    <cellStyle name="Hipervínculo visitado" xfId="7332" builtinId="9" hidden="1"/>
    <cellStyle name="Hipervínculo visitado" xfId="7334" builtinId="9" hidden="1"/>
    <cellStyle name="Hipervínculo visitado" xfId="7336" builtinId="9" hidden="1"/>
    <cellStyle name="Hipervínculo visitado" xfId="7338" builtinId="9" hidden="1"/>
    <cellStyle name="Hipervínculo visitado" xfId="7340" builtinId="9" hidden="1"/>
    <cellStyle name="Hipervínculo visitado" xfId="7342" builtinId="9" hidden="1"/>
    <cellStyle name="Hipervínculo visitado" xfId="7344" builtinId="9" hidden="1"/>
    <cellStyle name="Hipervínculo visitado" xfId="7346" builtinId="9" hidden="1"/>
    <cellStyle name="Hipervínculo visitado" xfId="7348" builtinId="9" hidden="1"/>
    <cellStyle name="Hipervínculo visitado" xfId="7350" builtinId="9" hidden="1"/>
    <cellStyle name="Hipervínculo visitado" xfId="7352" builtinId="9" hidden="1"/>
    <cellStyle name="Hipervínculo visitado" xfId="7354" builtinId="9" hidden="1"/>
    <cellStyle name="Hipervínculo visitado" xfId="7356" builtinId="9" hidden="1"/>
    <cellStyle name="Hipervínculo visitado" xfId="7358" builtinId="9" hidden="1"/>
    <cellStyle name="Hipervínculo visitado" xfId="7360" builtinId="9" hidden="1"/>
    <cellStyle name="Hipervínculo visitado" xfId="7362" builtinId="9" hidden="1"/>
    <cellStyle name="Hipervínculo visitado" xfId="7364" builtinId="9" hidden="1"/>
    <cellStyle name="Hipervínculo visitado" xfId="7366" builtinId="9" hidden="1"/>
    <cellStyle name="Hipervínculo visitado" xfId="7368" builtinId="9" hidden="1"/>
    <cellStyle name="Hipervínculo visitado" xfId="7370" builtinId="9" hidden="1"/>
    <cellStyle name="Hipervínculo visitado" xfId="7372" builtinId="9" hidden="1"/>
    <cellStyle name="Hipervínculo visitado" xfId="7374" builtinId="9" hidden="1"/>
    <cellStyle name="Hipervínculo visitado" xfId="7376" builtinId="9" hidden="1"/>
    <cellStyle name="Hipervínculo visitado" xfId="7378" builtinId="9" hidden="1"/>
    <cellStyle name="Hipervínculo visitado" xfId="7380" builtinId="9" hidden="1"/>
    <cellStyle name="Hipervínculo visitado" xfId="7382" builtinId="9" hidden="1"/>
    <cellStyle name="Hipervínculo visitado" xfId="7384" builtinId="9" hidden="1"/>
    <cellStyle name="Hipervínculo visitado" xfId="7386" builtinId="9" hidden="1"/>
    <cellStyle name="Hipervínculo visitado" xfId="7388" builtinId="9" hidden="1"/>
    <cellStyle name="Hipervínculo visitado" xfId="7390" builtinId="9" hidden="1"/>
    <cellStyle name="Hipervínculo visitado" xfId="7392" builtinId="9" hidden="1"/>
    <cellStyle name="Hipervínculo visitado" xfId="7394" builtinId="9" hidden="1"/>
    <cellStyle name="Hipervínculo visitado" xfId="7396" builtinId="9" hidden="1"/>
    <cellStyle name="Hipervínculo visitado" xfId="7398" builtinId="9" hidden="1"/>
    <cellStyle name="Hipervínculo visitado" xfId="7400" builtinId="9" hidden="1"/>
    <cellStyle name="Hipervínculo visitado" xfId="7402" builtinId="9" hidden="1"/>
    <cellStyle name="Hipervínculo visitado" xfId="7404" builtinId="9" hidden="1"/>
    <cellStyle name="Hipervínculo visitado" xfId="7406" builtinId="9" hidden="1"/>
    <cellStyle name="Hipervínculo visitado" xfId="7408" builtinId="9" hidden="1"/>
    <cellStyle name="Hipervínculo visitado" xfId="7410" builtinId="9" hidden="1"/>
    <cellStyle name="Hipervínculo visitado" xfId="7412" builtinId="9" hidden="1"/>
    <cellStyle name="Hipervínculo visitado" xfId="7414" builtinId="9" hidden="1"/>
    <cellStyle name="Hipervínculo visitado" xfId="7416" builtinId="9" hidden="1"/>
    <cellStyle name="Hipervínculo visitado" xfId="7418" builtinId="9" hidden="1"/>
    <cellStyle name="Hipervínculo visitado" xfId="7420" builtinId="9" hidden="1"/>
    <cellStyle name="Hipervínculo visitado" xfId="7422" builtinId="9" hidden="1"/>
    <cellStyle name="Hipervínculo visitado" xfId="7424" builtinId="9" hidden="1"/>
    <cellStyle name="Hipervínculo visitado" xfId="7426" builtinId="9" hidden="1"/>
    <cellStyle name="Hipervínculo visitado" xfId="7428" builtinId="9" hidden="1"/>
    <cellStyle name="Hipervínculo visitado" xfId="7430" builtinId="9" hidden="1"/>
    <cellStyle name="Hipervínculo visitado" xfId="7432" builtinId="9" hidden="1"/>
    <cellStyle name="Hipervínculo visitado" xfId="7434" builtinId="9" hidden="1"/>
    <cellStyle name="Hipervínculo visitado" xfId="7436" builtinId="9" hidden="1"/>
    <cellStyle name="Hipervínculo visitado" xfId="7438" builtinId="9" hidden="1"/>
    <cellStyle name="Hipervínculo visitado" xfId="7440" builtinId="9" hidden="1"/>
    <cellStyle name="Hipervínculo visitado" xfId="7442" builtinId="9" hidden="1"/>
    <cellStyle name="Hipervínculo visitado" xfId="7444" builtinId="9" hidden="1"/>
    <cellStyle name="Hipervínculo visitado" xfId="7446" builtinId="9" hidden="1"/>
    <cellStyle name="Hipervínculo visitado" xfId="7448" builtinId="9" hidden="1"/>
    <cellStyle name="Hipervínculo visitado" xfId="7450" builtinId="9" hidden="1"/>
    <cellStyle name="Hipervínculo visitado" xfId="7452" builtinId="9" hidden="1"/>
    <cellStyle name="Hipervínculo visitado" xfId="7454" builtinId="9" hidden="1"/>
    <cellStyle name="Hipervínculo visitado" xfId="7456" builtinId="9" hidden="1"/>
    <cellStyle name="Hipervínculo visitado" xfId="7458" builtinId="9" hidden="1"/>
    <cellStyle name="Hipervínculo visitado" xfId="7460" builtinId="9" hidden="1"/>
    <cellStyle name="Hipervínculo visitado" xfId="7462" builtinId="9" hidden="1"/>
    <cellStyle name="Hipervínculo visitado" xfId="7464" builtinId="9" hidden="1"/>
    <cellStyle name="Hipervínculo visitado" xfId="7466" builtinId="9" hidden="1"/>
    <cellStyle name="Hipervínculo visitado" xfId="7468" builtinId="9" hidden="1"/>
    <cellStyle name="Hipervínculo visitado" xfId="7470" builtinId="9" hidden="1"/>
    <cellStyle name="Hipervínculo visitado" xfId="7472" builtinId="9" hidden="1"/>
    <cellStyle name="Hipervínculo visitado" xfId="7474" builtinId="9" hidden="1"/>
    <cellStyle name="Hipervínculo visitado" xfId="7476" builtinId="9" hidden="1"/>
    <cellStyle name="Hipervínculo visitado" xfId="7478" builtinId="9" hidden="1"/>
    <cellStyle name="Hipervínculo visitado" xfId="7480" builtinId="9" hidden="1"/>
    <cellStyle name="Hipervínculo visitado" xfId="7482" builtinId="9" hidden="1"/>
    <cellStyle name="Hipervínculo visitado" xfId="7484" builtinId="9" hidden="1"/>
    <cellStyle name="Hipervínculo visitado" xfId="7486" builtinId="9" hidden="1"/>
    <cellStyle name="Hipervínculo visitado" xfId="7488" builtinId="9" hidden="1"/>
    <cellStyle name="Hipervínculo visitado" xfId="7490" builtinId="9" hidden="1"/>
    <cellStyle name="Hipervínculo visitado" xfId="7492" builtinId="9" hidden="1"/>
    <cellStyle name="Hipervínculo visitado" xfId="7494" builtinId="9" hidden="1"/>
    <cellStyle name="Hipervínculo visitado" xfId="7496" builtinId="9" hidden="1"/>
    <cellStyle name="Hipervínculo visitado" xfId="7498" builtinId="9" hidden="1"/>
    <cellStyle name="Hipervínculo visitado" xfId="7500" builtinId="9" hidden="1"/>
    <cellStyle name="Hipervínculo visitado" xfId="7502" builtinId="9" hidden="1"/>
    <cellStyle name="Hipervínculo visitado" xfId="7504" builtinId="9" hidden="1"/>
    <cellStyle name="Hipervínculo visitado" xfId="7506" builtinId="9" hidden="1"/>
    <cellStyle name="Hipervínculo visitado" xfId="7508" builtinId="9" hidden="1"/>
    <cellStyle name="Hipervínculo visitado" xfId="7510" builtinId="9" hidden="1"/>
    <cellStyle name="Hipervínculo visitado" xfId="7512" builtinId="9" hidden="1"/>
    <cellStyle name="Hipervínculo visitado" xfId="7514" builtinId="9" hidden="1"/>
    <cellStyle name="Hipervínculo visitado" xfId="7516" builtinId="9" hidden="1"/>
    <cellStyle name="Hipervínculo visitado" xfId="7518" builtinId="9" hidden="1"/>
    <cellStyle name="Hipervínculo visitado" xfId="7520" builtinId="9" hidden="1"/>
    <cellStyle name="Hipervínculo visitado" xfId="7522" builtinId="9" hidden="1"/>
    <cellStyle name="Hipervínculo visitado" xfId="7524" builtinId="9" hidden="1"/>
    <cellStyle name="Hipervínculo visitado" xfId="7526" builtinId="9" hidden="1"/>
    <cellStyle name="Hipervínculo visitado" xfId="7528" builtinId="9" hidden="1"/>
    <cellStyle name="Hipervínculo visitado" xfId="7530" builtinId="9" hidden="1"/>
    <cellStyle name="Hipervínculo visitado" xfId="7532" builtinId="9" hidden="1"/>
    <cellStyle name="Hipervínculo visitado" xfId="7534" builtinId="9" hidden="1"/>
    <cellStyle name="Hipervínculo visitado" xfId="7536" builtinId="9" hidden="1"/>
    <cellStyle name="Hipervínculo visitado" xfId="7538" builtinId="9" hidden="1"/>
    <cellStyle name="Hipervínculo visitado" xfId="7540" builtinId="9" hidden="1"/>
    <cellStyle name="Hipervínculo visitado" xfId="7542" builtinId="9" hidden="1"/>
    <cellStyle name="Hipervínculo visitado" xfId="7544" builtinId="9" hidden="1"/>
    <cellStyle name="Hipervínculo visitado" xfId="7546" builtinId="9" hidden="1"/>
    <cellStyle name="Hipervínculo visitado" xfId="7548" builtinId="9" hidden="1"/>
    <cellStyle name="Hipervínculo visitado" xfId="7550" builtinId="9" hidden="1"/>
    <cellStyle name="Hipervínculo visitado" xfId="7552" builtinId="9" hidden="1"/>
    <cellStyle name="Hipervínculo visitado" xfId="7554" builtinId="9" hidden="1"/>
    <cellStyle name="Hipervínculo visitado" xfId="7556" builtinId="9" hidden="1"/>
    <cellStyle name="Hipervínculo visitado" xfId="7558" builtinId="9" hidden="1"/>
    <cellStyle name="Hipervínculo visitado" xfId="7560" builtinId="9" hidden="1"/>
    <cellStyle name="Hipervínculo visitado" xfId="7562" builtinId="9" hidden="1"/>
    <cellStyle name="Hipervínculo visitado" xfId="7564" builtinId="9" hidden="1"/>
    <cellStyle name="Hipervínculo visitado" xfId="7566" builtinId="9" hidden="1"/>
    <cellStyle name="Hipervínculo visitado" xfId="7568" builtinId="9" hidden="1"/>
    <cellStyle name="Hipervínculo visitado" xfId="7570" builtinId="9" hidden="1"/>
    <cellStyle name="Hipervínculo visitado" xfId="7572" builtinId="9" hidden="1"/>
    <cellStyle name="Hipervínculo visitado" xfId="7574" builtinId="9" hidden="1"/>
    <cellStyle name="Hipervínculo visitado" xfId="7576" builtinId="9" hidden="1"/>
    <cellStyle name="Hipervínculo visitado" xfId="7578" builtinId="9" hidden="1"/>
    <cellStyle name="Hipervínculo visitado" xfId="7580" builtinId="9" hidden="1"/>
    <cellStyle name="Hipervínculo visitado" xfId="7582" builtinId="9" hidden="1"/>
    <cellStyle name="Hipervínculo visitado" xfId="7584" builtinId="9" hidden="1"/>
    <cellStyle name="Hipervínculo visitado" xfId="7586" builtinId="9" hidden="1"/>
    <cellStyle name="Hipervínculo visitado" xfId="7588" builtinId="9" hidden="1"/>
    <cellStyle name="Hipervínculo visitado" xfId="7590" builtinId="9" hidden="1"/>
    <cellStyle name="Hipervínculo visitado" xfId="7592" builtinId="9" hidden="1"/>
    <cellStyle name="Hipervínculo visitado" xfId="7594" builtinId="9" hidden="1"/>
    <cellStyle name="Hipervínculo visitado" xfId="7596" builtinId="9" hidden="1"/>
    <cellStyle name="Hipervínculo visitado" xfId="7598" builtinId="9" hidden="1"/>
    <cellStyle name="Hipervínculo visitado" xfId="7600" builtinId="9" hidden="1"/>
    <cellStyle name="Hipervínculo visitado" xfId="7602" builtinId="9" hidden="1"/>
    <cellStyle name="Hipervínculo visitado" xfId="7604" builtinId="9" hidden="1"/>
    <cellStyle name="Hipervínculo visitado" xfId="7606" builtinId="9" hidden="1"/>
    <cellStyle name="Hipervínculo visitado" xfId="7608" builtinId="9" hidden="1"/>
    <cellStyle name="Hipervínculo visitado" xfId="7610" builtinId="9" hidden="1"/>
    <cellStyle name="Hipervínculo visitado" xfId="7612" builtinId="9" hidden="1"/>
    <cellStyle name="Hipervínculo visitado" xfId="7614" builtinId="9" hidden="1"/>
    <cellStyle name="Hipervínculo visitado" xfId="7616" builtinId="9" hidden="1"/>
    <cellStyle name="Hipervínculo visitado" xfId="7618" builtinId="9" hidden="1"/>
    <cellStyle name="Hipervínculo visitado" xfId="7620" builtinId="9" hidden="1"/>
    <cellStyle name="Hipervínculo visitado" xfId="7622" builtinId="9" hidden="1"/>
    <cellStyle name="Hipervínculo visitado" xfId="7624" builtinId="9" hidden="1"/>
    <cellStyle name="Hipervínculo visitado" xfId="7626" builtinId="9" hidden="1"/>
    <cellStyle name="Hipervínculo visitado" xfId="7628" builtinId="9" hidden="1"/>
    <cellStyle name="Hipervínculo visitado" xfId="7630" builtinId="9" hidden="1"/>
    <cellStyle name="Hipervínculo visitado" xfId="7632" builtinId="9" hidden="1"/>
    <cellStyle name="Hipervínculo visitado" xfId="7634" builtinId="9" hidden="1"/>
    <cellStyle name="Hipervínculo visitado" xfId="7636" builtinId="9" hidden="1"/>
    <cellStyle name="Hipervínculo visitado" xfId="7638" builtinId="9" hidden="1"/>
    <cellStyle name="Hipervínculo visitado" xfId="7640" builtinId="9" hidden="1"/>
    <cellStyle name="Hipervínculo visitado" xfId="7642" builtinId="9" hidden="1"/>
    <cellStyle name="Hipervínculo visitado" xfId="7644" builtinId="9" hidden="1"/>
    <cellStyle name="Hipervínculo visitado" xfId="7646" builtinId="9" hidden="1"/>
    <cellStyle name="Hipervínculo visitado" xfId="7648" builtinId="9" hidden="1"/>
    <cellStyle name="Hipervínculo visitado" xfId="7650" builtinId="9" hidden="1"/>
    <cellStyle name="Hipervínculo visitado" xfId="7652" builtinId="9" hidden="1"/>
    <cellStyle name="Hipervínculo visitado" xfId="7654" builtinId="9" hidden="1"/>
    <cellStyle name="Hipervínculo visitado" xfId="7656" builtinId="9" hidden="1"/>
    <cellStyle name="Hipervínculo visitado" xfId="7658" builtinId="9" hidden="1"/>
    <cellStyle name="Hipervínculo visitado" xfId="7660" builtinId="9" hidden="1"/>
    <cellStyle name="Hipervínculo visitado" xfId="7662" builtinId="9" hidden="1"/>
    <cellStyle name="Hipervínculo visitado" xfId="7664" builtinId="9" hidden="1"/>
    <cellStyle name="Hipervínculo visitado" xfId="7666" builtinId="9" hidden="1"/>
    <cellStyle name="Hipervínculo visitado" xfId="7668" builtinId="9" hidden="1"/>
    <cellStyle name="Hipervínculo visitado" xfId="7670" builtinId="9" hidden="1"/>
    <cellStyle name="Hipervínculo visitado" xfId="7672" builtinId="9" hidden="1"/>
    <cellStyle name="Hipervínculo visitado" xfId="7674" builtinId="9" hidden="1"/>
    <cellStyle name="Hipervínculo visitado" xfId="7676" builtinId="9" hidden="1"/>
    <cellStyle name="Hipervínculo visitado" xfId="7678" builtinId="9" hidden="1"/>
    <cellStyle name="Hipervínculo visitado" xfId="7680" builtinId="9" hidden="1"/>
    <cellStyle name="Hipervínculo visitado" xfId="7682" builtinId="9" hidden="1"/>
    <cellStyle name="Hipervínculo visitado" xfId="7684" builtinId="9" hidden="1"/>
    <cellStyle name="Hipervínculo visitado" xfId="7686" builtinId="9" hidden="1"/>
    <cellStyle name="Hipervínculo visitado" xfId="7688" builtinId="9" hidden="1"/>
    <cellStyle name="Hipervínculo visitado" xfId="7690" builtinId="9" hidden="1"/>
    <cellStyle name="Hipervínculo visitado" xfId="7692" builtinId="9" hidden="1"/>
    <cellStyle name="Hipervínculo visitado" xfId="7694" builtinId="9" hidden="1"/>
    <cellStyle name="Hipervínculo visitado" xfId="7696" builtinId="9" hidden="1"/>
    <cellStyle name="Hipervínculo visitado" xfId="7698" builtinId="9" hidden="1"/>
    <cellStyle name="Hipervínculo visitado" xfId="7700" builtinId="9" hidden="1"/>
    <cellStyle name="Hipervínculo visitado" xfId="7702" builtinId="9" hidden="1"/>
    <cellStyle name="Hipervínculo visitado" xfId="7704" builtinId="9" hidden="1"/>
    <cellStyle name="Hipervínculo visitado" xfId="7706" builtinId="9" hidden="1"/>
    <cellStyle name="Hipervínculo visitado" xfId="7708" builtinId="9" hidden="1"/>
    <cellStyle name="Hipervínculo visitado" xfId="7710" builtinId="9" hidden="1"/>
    <cellStyle name="Hipervínculo visitado" xfId="7712" builtinId="9" hidden="1"/>
    <cellStyle name="Hipervínculo visitado" xfId="7714" builtinId="9" hidden="1"/>
    <cellStyle name="Hipervínculo visitado" xfId="7716" builtinId="9" hidden="1"/>
    <cellStyle name="Hipervínculo visitado" xfId="7718" builtinId="9" hidden="1"/>
    <cellStyle name="Hipervínculo visitado" xfId="7720" builtinId="9" hidden="1"/>
    <cellStyle name="Hipervínculo visitado" xfId="7722" builtinId="9" hidden="1"/>
    <cellStyle name="Hipervínculo visitado" xfId="7724" builtinId="9" hidden="1"/>
    <cellStyle name="Hipervínculo visitado" xfId="7726" builtinId="9" hidden="1"/>
    <cellStyle name="Hipervínculo visitado" xfId="7728" builtinId="9" hidden="1"/>
    <cellStyle name="Hipervínculo visitado" xfId="7730" builtinId="9" hidden="1"/>
    <cellStyle name="Hipervínculo visitado" xfId="7732" builtinId="9" hidden="1"/>
    <cellStyle name="Hipervínculo visitado" xfId="7734" builtinId="9" hidden="1"/>
    <cellStyle name="Hipervínculo visitado" xfId="7736" builtinId="9" hidden="1"/>
    <cellStyle name="Hipervínculo visitado" xfId="7738" builtinId="9" hidden="1"/>
    <cellStyle name="Hipervínculo visitado" xfId="7740" builtinId="9" hidden="1"/>
    <cellStyle name="Hipervínculo visitado" xfId="7742" builtinId="9" hidden="1"/>
    <cellStyle name="Hipervínculo visitado" xfId="7744" builtinId="9" hidden="1"/>
    <cellStyle name="Hipervínculo visitado" xfId="7746" builtinId="9" hidden="1"/>
    <cellStyle name="Hipervínculo visitado" xfId="7748" builtinId="9" hidden="1"/>
    <cellStyle name="Hipervínculo visitado" xfId="7750" builtinId="9" hidden="1"/>
    <cellStyle name="Hipervínculo visitado" xfId="7752" builtinId="9" hidden="1"/>
    <cellStyle name="Hipervínculo visitado" xfId="7754" builtinId="9" hidden="1"/>
    <cellStyle name="Hipervínculo visitado" xfId="7756" builtinId="9" hidden="1"/>
    <cellStyle name="Hipervínculo visitado" xfId="7758" builtinId="9" hidden="1"/>
    <cellStyle name="Hipervínculo visitado" xfId="7760" builtinId="9" hidden="1"/>
    <cellStyle name="Hipervínculo visitado" xfId="7762" builtinId="9" hidden="1"/>
    <cellStyle name="Hipervínculo visitado" xfId="7764" builtinId="9" hidden="1"/>
    <cellStyle name="Hipervínculo visitado" xfId="7766" builtinId="9" hidden="1"/>
    <cellStyle name="Hipervínculo visitado" xfId="7768" builtinId="9" hidden="1"/>
    <cellStyle name="Hipervínculo visitado" xfId="7770" builtinId="9" hidden="1"/>
    <cellStyle name="Hipervínculo visitado" xfId="7772" builtinId="9" hidden="1"/>
    <cellStyle name="Hipervínculo visitado" xfId="7774" builtinId="9" hidden="1"/>
    <cellStyle name="Hipervínculo visitado" xfId="7776" builtinId="9" hidden="1"/>
    <cellStyle name="Hipervínculo visitado" xfId="7778" builtinId="9" hidden="1"/>
    <cellStyle name="Hipervínculo visitado" xfId="7780" builtinId="9" hidden="1"/>
    <cellStyle name="Hipervínculo visitado" xfId="7782" builtinId="9" hidden="1"/>
    <cellStyle name="Hipervínculo visitado" xfId="7784" builtinId="9" hidden="1"/>
    <cellStyle name="Hipervínculo visitado" xfId="7786" builtinId="9" hidden="1"/>
    <cellStyle name="Hipervínculo visitado" xfId="7788" builtinId="9" hidden="1"/>
    <cellStyle name="Hipervínculo visitado" xfId="7790" builtinId="9" hidden="1"/>
    <cellStyle name="Hipervínculo visitado" xfId="7792" builtinId="9" hidden="1"/>
    <cellStyle name="Hipervínculo visitado" xfId="7794" builtinId="9" hidden="1"/>
    <cellStyle name="Hipervínculo visitado" xfId="7796" builtinId="9" hidden="1"/>
    <cellStyle name="Hipervínculo visitado" xfId="7798" builtinId="9" hidden="1"/>
    <cellStyle name="Hipervínculo visitado" xfId="7800" builtinId="9" hidden="1"/>
    <cellStyle name="Hipervínculo visitado" xfId="7802" builtinId="9" hidden="1"/>
    <cellStyle name="Hipervínculo visitado" xfId="7804" builtinId="9" hidden="1"/>
    <cellStyle name="Hipervínculo visitado" xfId="7806" builtinId="9" hidden="1"/>
    <cellStyle name="Hipervínculo visitado" xfId="7808" builtinId="9" hidden="1"/>
    <cellStyle name="Hipervínculo visitado" xfId="7810" builtinId="9" hidden="1"/>
    <cellStyle name="Hipervínculo visitado" xfId="7812" builtinId="9" hidden="1"/>
    <cellStyle name="Hipervínculo visitado" xfId="7814" builtinId="9" hidden="1"/>
    <cellStyle name="Hipervínculo visitado" xfId="7816" builtinId="9" hidden="1"/>
    <cellStyle name="Hipervínculo visitado" xfId="7818" builtinId="9" hidden="1"/>
    <cellStyle name="Hipervínculo visitado" xfId="7820" builtinId="9" hidden="1"/>
    <cellStyle name="Hipervínculo visitado" xfId="7822" builtinId="9" hidden="1"/>
    <cellStyle name="Hipervínculo visitado" xfId="7824" builtinId="9" hidden="1"/>
    <cellStyle name="Hipervínculo visitado" xfId="7826" builtinId="9" hidden="1"/>
    <cellStyle name="Hipervínculo visitado" xfId="7828" builtinId="9" hidden="1"/>
    <cellStyle name="Hipervínculo visitado" xfId="7830" builtinId="9" hidden="1"/>
    <cellStyle name="Hipervínculo visitado" xfId="7832" builtinId="9" hidden="1"/>
    <cellStyle name="Hipervínculo visitado" xfId="7834" builtinId="9" hidden="1"/>
    <cellStyle name="Hipervínculo visitado" xfId="7836" builtinId="9" hidden="1"/>
    <cellStyle name="Hipervínculo visitado" xfId="7838" builtinId="9" hidden="1"/>
    <cellStyle name="Hipervínculo visitado" xfId="7840" builtinId="9" hidden="1"/>
    <cellStyle name="Hipervínculo visitado" xfId="7842" builtinId="9" hidden="1"/>
    <cellStyle name="Hipervínculo visitado" xfId="7844" builtinId="9" hidden="1"/>
    <cellStyle name="Hipervínculo visitado" xfId="7846" builtinId="9" hidden="1"/>
    <cellStyle name="Hipervínculo visitado" xfId="7848" builtinId="9" hidden="1"/>
    <cellStyle name="Hipervínculo visitado" xfId="7850" builtinId="9" hidden="1"/>
    <cellStyle name="Hipervínculo visitado" xfId="7852" builtinId="9" hidden="1"/>
    <cellStyle name="Hipervínculo visitado" xfId="7854" builtinId="9" hidden="1"/>
    <cellStyle name="Hipervínculo visitado" xfId="7856" builtinId="9" hidden="1"/>
    <cellStyle name="Hipervínculo visitado" xfId="7858" builtinId="9" hidden="1"/>
    <cellStyle name="Hipervínculo visitado" xfId="7860" builtinId="9" hidden="1"/>
    <cellStyle name="Hipervínculo visitado" xfId="7862" builtinId="9" hidden="1"/>
    <cellStyle name="Hipervínculo visitado" xfId="7864" builtinId="9" hidden="1"/>
    <cellStyle name="Hipervínculo visitado" xfId="7866" builtinId="9" hidden="1"/>
    <cellStyle name="Hipervínculo visitado" xfId="7868" builtinId="9" hidden="1"/>
    <cellStyle name="Hipervínculo visitado" xfId="7870" builtinId="9" hidden="1"/>
    <cellStyle name="Hipervínculo visitado" xfId="7872" builtinId="9" hidden="1"/>
    <cellStyle name="Hipervínculo visitado" xfId="7874" builtinId="9" hidden="1"/>
    <cellStyle name="Hipervínculo visitado" xfId="7876" builtinId="9" hidden="1"/>
    <cellStyle name="Hipervínculo visitado" xfId="7878" builtinId="9" hidden="1"/>
    <cellStyle name="Hipervínculo visitado" xfId="7880" builtinId="9" hidden="1"/>
    <cellStyle name="Hipervínculo visitado" xfId="7882" builtinId="9" hidden="1"/>
    <cellStyle name="Hipervínculo visitado" xfId="7884" builtinId="9" hidden="1"/>
    <cellStyle name="Hipervínculo visitado" xfId="7886" builtinId="9" hidden="1"/>
    <cellStyle name="Hipervínculo visitado" xfId="7888" builtinId="9" hidden="1"/>
    <cellStyle name="Hipervínculo visitado" xfId="7890" builtinId="9" hidden="1"/>
    <cellStyle name="Hipervínculo visitado" xfId="7892" builtinId="9" hidden="1"/>
    <cellStyle name="Hipervínculo visitado" xfId="7894" builtinId="9" hidden="1"/>
    <cellStyle name="Hipervínculo visitado" xfId="7896" builtinId="9" hidden="1"/>
    <cellStyle name="Hipervínculo visitado" xfId="7898" builtinId="9" hidden="1"/>
    <cellStyle name="Hipervínculo visitado" xfId="7900" builtinId="9" hidden="1"/>
    <cellStyle name="Hipervínculo visitado" xfId="7902" builtinId="9" hidden="1"/>
    <cellStyle name="Hipervínculo visitado" xfId="7904" builtinId="9" hidden="1"/>
    <cellStyle name="Hipervínculo visitado" xfId="7906" builtinId="9" hidden="1"/>
    <cellStyle name="Hipervínculo visitado" xfId="7908" builtinId="9" hidden="1"/>
    <cellStyle name="Hipervínculo visitado" xfId="7910" builtinId="9" hidden="1"/>
    <cellStyle name="Hipervínculo visitado" xfId="7912" builtinId="9" hidden="1"/>
    <cellStyle name="Hipervínculo visitado" xfId="7914" builtinId="9" hidden="1"/>
    <cellStyle name="Hipervínculo visitado" xfId="7916" builtinId="9" hidden="1"/>
    <cellStyle name="Hipervínculo visitado" xfId="7918" builtinId="9" hidden="1"/>
    <cellStyle name="Hipervínculo visitado" xfId="7920" builtinId="9" hidden="1"/>
    <cellStyle name="Hipervínculo visitado" xfId="7922" builtinId="9" hidden="1"/>
    <cellStyle name="Hipervínculo visitado" xfId="7924" builtinId="9" hidden="1"/>
    <cellStyle name="Hipervínculo visitado" xfId="7926" builtinId="9" hidden="1"/>
    <cellStyle name="Hipervínculo visitado" xfId="7928" builtinId="9" hidden="1"/>
    <cellStyle name="Hipervínculo visitado" xfId="7930" builtinId="9" hidden="1"/>
    <cellStyle name="Hipervínculo visitado" xfId="7932" builtinId="9" hidden="1"/>
    <cellStyle name="Hipervínculo visitado" xfId="7934" builtinId="9" hidden="1"/>
    <cellStyle name="Hipervínculo visitado" xfId="7936" builtinId="9" hidden="1"/>
    <cellStyle name="Hipervínculo visitado" xfId="7938" builtinId="9" hidden="1"/>
    <cellStyle name="Hipervínculo visitado" xfId="7940" builtinId="9" hidden="1"/>
    <cellStyle name="Hipervínculo visitado" xfId="7942" builtinId="9" hidden="1"/>
    <cellStyle name="Hipervínculo visitado" xfId="7944" builtinId="9" hidden="1"/>
    <cellStyle name="Hipervínculo visitado" xfId="7946" builtinId="9" hidden="1"/>
    <cellStyle name="Hipervínculo visitado" xfId="7948" builtinId="9" hidden="1"/>
    <cellStyle name="Hipervínculo visitado" xfId="7950" builtinId="9" hidden="1"/>
    <cellStyle name="Hipervínculo visitado" xfId="7952" builtinId="9" hidden="1"/>
    <cellStyle name="Hipervínculo visitado" xfId="7954" builtinId="9" hidden="1"/>
    <cellStyle name="Hipervínculo visitado" xfId="7956" builtinId="9" hidden="1"/>
    <cellStyle name="Hipervínculo visitado" xfId="7958" builtinId="9" hidden="1"/>
    <cellStyle name="Hipervínculo visitado" xfId="7960" builtinId="9" hidden="1"/>
    <cellStyle name="Hipervínculo visitado" xfId="7962" builtinId="9" hidden="1"/>
    <cellStyle name="Hipervínculo visitado" xfId="7964" builtinId="9" hidden="1"/>
    <cellStyle name="Hipervínculo visitado" xfId="7966" builtinId="9" hidden="1"/>
    <cellStyle name="Hipervínculo visitado" xfId="7968" builtinId="9" hidden="1"/>
    <cellStyle name="Hipervínculo visitado" xfId="7970" builtinId="9" hidden="1"/>
    <cellStyle name="Hipervínculo visitado" xfId="7972" builtinId="9" hidden="1"/>
    <cellStyle name="Hipervínculo visitado" xfId="7974" builtinId="9" hidden="1"/>
    <cellStyle name="Hipervínculo visitado" xfId="7976" builtinId="9" hidden="1"/>
    <cellStyle name="Hipervínculo visitado" xfId="7978" builtinId="9" hidden="1"/>
    <cellStyle name="Hipervínculo visitado" xfId="7980" builtinId="9" hidden="1"/>
    <cellStyle name="Hipervínculo visitado" xfId="7982" builtinId="9" hidden="1"/>
    <cellStyle name="Hipervínculo visitado" xfId="7984" builtinId="9" hidden="1"/>
    <cellStyle name="Hipervínculo visitado" xfId="7986" builtinId="9" hidden="1"/>
    <cellStyle name="Hipervínculo visitado" xfId="7988" builtinId="9" hidden="1"/>
    <cellStyle name="Hipervínculo visitado" xfId="7990" builtinId="9" hidden="1"/>
    <cellStyle name="Hipervínculo visitado" xfId="7992" builtinId="9" hidden="1"/>
    <cellStyle name="Hipervínculo visitado" xfId="7994" builtinId="9" hidden="1"/>
    <cellStyle name="Hipervínculo visitado" xfId="7996" builtinId="9" hidden="1"/>
    <cellStyle name="Hipervínculo visitado" xfId="7998" builtinId="9" hidden="1"/>
    <cellStyle name="Hipervínculo visitado" xfId="8000" builtinId="9" hidden="1"/>
    <cellStyle name="Hipervínculo visitado" xfId="8002" builtinId="9" hidden="1"/>
    <cellStyle name="Hipervínculo visitado" xfId="8004" builtinId="9" hidden="1"/>
    <cellStyle name="Hipervínculo visitado" xfId="8006" builtinId="9" hidden="1"/>
    <cellStyle name="Hipervínculo visitado" xfId="8008" builtinId="9" hidden="1"/>
    <cellStyle name="Hipervínculo visitado" xfId="8010" builtinId="9" hidden="1"/>
    <cellStyle name="Hipervínculo visitado" xfId="8012" builtinId="9" hidden="1"/>
    <cellStyle name="Hipervínculo visitado" xfId="8014" builtinId="9" hidden="1"/>
    <cellStyle name="Hipervínculo visitado" xfId="8016" builtinId="9" hidden="1"/>
    <cellStyle name="Hipervínculo visitado" xfId="8018" builtinId="9" hidden="1"/>
    <cellStyle name="Hipervínculo visitado" xfId="8020" builtinId="9" hidden="1"/>
    <cellStyle name="Hipervínculo visitado" xfId="8022" builtinId="9" hidden="1"/>
    <cellStyle name="Hipervínculo visitado" xfId="8024" builtinId="9" hidden="1"/>
    <cellStyle name="Hipervínculo visitado" xfId="8026" builtinId="9" hidden="1"/>
    <cellStyle name="Hipervínculo visitado" xfId="8028" builtinId="9" hidden="1"/>
    <cellStyle name="Hipervínculo visitado" xfId="8030" builtinId="9" hidden="1"/>
    <cellStyle name="Hipervínculo visitado" xfId="8032" builtinId="9" hidden="1"/>
    <cellStyle name="Hipervínculo visitado" xfId="8034" builtinId="9" hidden="1"/>
    <cellStyle name="Hipervínculo visitado" xfId="8036" builtinId="9" hidden="1"/>
    <cellStyle name="Hipervínculo visitado" xfId="8038" builtinId="9" hidden="1"/>
    <cellStyle name="Hipervínculo visitado" xfId="8040" builtinId="9" hidden="1"/>
    <cellStyle name="Hipervínculo visitado" xfId="8042" builtinId="9" hidden="1"/>
    <cellStyle name="Hipervínculo visitado" xfId="8044" builtinId="9" hidden="1"/>
    <cellStyle name="Hipervínculo visitado" xfId="8046" builtinId="9" hidden="1"/>
    <cellStyle name="Hipervínculo visitado" xfId="8048" builtinId="9" hidden="1"/>
    <cellStyle name="Hipervínculo visitado" xfId="8050" builtinId="9" hidden="1"/>
    <cellStyle name="Hipervínculo visitado" xfId="8052" builtinId="9" hidden="1"/>
    <cellStyle name="Hipervínculo visitado" xfId="8054" builtinId="9" hidden="1"/>
    <cellStyle name="Hipervínculo visitado" xfId="8056" builtinId="9" hidden="1"/>
    <cellStyle name="Hipervínculo visitado" xfId="8058" builtinId="9" hidden="1"/>
    <cellStyle name="Hipervínculo visitado" xfId="8060" builtinId="9" hidden="1"/>
    <cellStyle name="Hipervínculo visitado" xfId="8062" builtinId="9" hidden="1"/>
    <cellStyle name="Hipervínculo visitado" xfId="8064" builtinId="9" hidden="1"/>
    <cellStyle name="Hipervínculo visitado" xfId="8066" builtinId="9" hidden="1"/>
    <cellStyle name="Hipervínculo visitado" xfId="8068" builtinId="9" hidden="1"/>
    <cellStyle name="Hipervínculo visitado" xfId="8070" builtinId="9" hidden="1"/>
    <cellStyle name="Hipervínculo visitado" xfId="8072" builtinId="9" hidden="1"/>
    <cellStyle name="Hipervínculo visitado" xfId="8074" builtinId="9" hidden="1"/>
    <cellStyle name="Hipervínculo visitado" xfId="8076" builtinId="9" hidden="1"/>
    <cellStyle name="Hipervínculo visitado" xfId="8078" builtinId="9" hidden="1"/>
    <cellStyle name="Hipervínculo visitado" xfId="8080" builtinId="9" hidden="1"/>
    <cellStyle name="Hipervínculo visitado" xfId="8082" builtinId="9" hidden="1"/>
    <cellStyle name="Hipervínculo visitado" xfId="8084" builtinId="9" hidden="1"/>
    <cellStyle name="Hipervínculo visitado" xfId="8086" builtinId="9" hidden="1"/>
    <cellStyle name="Hipervínculo visitado" xfId="8088" builtinId="9" hidden="1"/>
    <cellStyle name="Hipervínculo visitado" xfId="8090" builtinId="9" hidden="1"/>
    <cellStyle name="Hipervínculo visitado" xfId="8092" builtinId="9" hidden="1"/>
    <cellStyle name="Hipervínculo visitado" xfId="8094" builtinId="9" hidden="1"/>
    <cellStyle name="Hipervínculo visitado" xfId="8096" builtinId="9" hidden="1"/>
    <cellStyle name="Hipervínculo visitado" xfId="8098" builtinId="9" hidden="1"/>
    <cellStyle name="Hipervínculo visitado" xfId="8100" builtinId="9" hidden="1"/>
    <cellStyle name="Hipervínculo visitado" xfId="8102" builtinId="9" hidden="1"/>
    <cellStyle name="Hipervínculo visitado" xfId="8104" builtinId="9" hidden="1"/>
    <cellStyle name="Hipervínculo visitado" xfId="8106" builtinId="9" hidden="1"/>
    <cellStyle name="Hipervínculo visitado" xfId="8108" builtinId="9" hidden="1"/>
    <cellStyle name="Hipervínculo visitado" xfId="8110" builtinId="9" hidden="1"/>
    <cellStyle name="Hipervínculo visitado" xfId="8112" builtinId="9" hidden="1"/>
    <cellStyle name="Hipervínculo visitado" xfId="8114" builtinId="9" hidden="1"/>
    <cellStyle name="Hipervínculo visitado" xfId="8116" builtinId="9" hidden="1"/>
    <cellStyle name="Hipervínculo visitado" xfId="8118" builtinId="9" hidden="1"/>
    <cellStyle name="Hipervínculo visitado" xfId="8120" builtinId="9" hidden="1"/>
    <cellStyle name="Hipervínculo visitado" xfId="8122" builtinId="9" hidden="1"/>
    <cellStyle name="Hipervínculo visitado" xfId="8124" builtinId="9" hidden="1"/>
    <cellStyle name="Hipervínculo visitado" xfId="8126" builtinId="9" hidden="1"/>
    <cellStyle name="Hipervínculo visitado" xfId="8128" builtinId="9" hidden="1"/>
    <cellStyle name="Hipervínculo visitado" xfId="8130" builtinId="9" hidden="1"/>
    <cellStyle name="Hipervínculo visitado" xfId="8132" builtinId="9" hidden="1"/>
    <cellStyle name="Hipervínculo visitado" xfId="8134" builtinId="9" hidden="1"/>
    <cellStyle name="Hipervínculo visitado" xfId="8136" builtinId="9" hidden="1"/>
    <cellStyle name="Hipervínculo visitado" xfId="8138" builtinId="9" hidden="1"/>
    <cellStyle name="Hipervínculo visitado" xfId="8140" builtinId="9" hidden="1"/>
    <cellStyle name="Hipervínculo visitado" xfId="8142" builtinId="9" hidden="1"/>
    <cellStyle name="Hipervínculo visitado" xfId="8144" builtinId="9" hidden="1"/>
    <cellStyle name="Hipervínculo visitado" xfId="8146" builtinId="9" hidden="1"/>
    <cellStyle name="Hipervínculo visitado" xfId="8148" builtinId="9" hidden="1"/>
    <cellStyle name="Hipervínculo visitado" xfId="8150" builtinId="9" hidden="1"/>
    <cellStyle name="Hipervínculo visitado" xfId="8152" builtinId="9" hidden="1"/>
    <cellStyle name="Hipervínculo visitado" xfId="8154" builtinId="9" hidden="1"/>
    <cellStyle name="Hipervínculo visitado" xfId="8156" builtinId="9" hidden="1"/>
    <cellStyle name="Hipervínculo visitado" xfId="8158" builtinId="9" hidden="1"/>
    <cellStyle name="Hipervínculo visitado" xfId="8160" builtinId="9" hidden="1"/>
    <cellStyle name="Hipervínculo visitado" xfId="8162" builtinId="9" hidden="1"/>
    <cellStyle name="Hipervínculo visitado" xfId="8164" builtinId="9" hidden="1"/>
    <cellStyle name="Hipervínculo visitado" xfId="8166" builtinId="9" hidden="1"/>
    <cellStyle name="Hipervínculo visitado" xfId="8168" builtinId="9" hidden="1"/>
    <cellStyle name="Hipervínculo visitado" xfId="8170" builtinId="9" hidden="1"/>
    <cellStyle name="Hipervínculo visitado" xfId="8172" builtinId="9" hidden="1"/>
    <cellStyle name="Hipervínculo visitado" xfId="8174" builtinId="9" hidden="1"/>
    <cellStyle name="Hipervínculo visitado" xfId="8176" builtinId="9" hidden="1"/>
    <cellStyle name="Hipervínculo visitado" xfId="8178" builtinId="9" hidden="1"/>
    <cellStyle name="Hipervínculo visitado" xfId="8180" builtinId="9" hidden="1"/>
    <cellStyle name="Hipervínculo visitado" xfId="8182" builtinId="9" hidden="1"/>
    <cellStyle name="Hipervínculo visitado" xfId="8184" builtinId="9" hidden="1"/>
    <cellStyle name="Hipervínculo visitado" xfId="8186" builtinId="9" hidden="1"/>
    <cellStyle name="Hipervínculo visitado" xfId="8188" builtinId="9" hidden="1"/>
    <cellStyle name="Hipervínculo visitado" xfId="8190" builtinId="9" hidden="1"/>
    <cellStyle name="Hipervínculo visitado" xfId="8192" builtinId="9" hidden="1"/>
    <cellStyle name="Hipervínculo visitado" xfId="8194" builtinId="9" hidden="1"/>
    <cellStyle name="Hipervínculo visitado" xfId="8196" builtinId="9" hidden="1"/>
    <cellStyle name="Hipervínculo visitado" xfId="8198" builtinId="9" hidden="1"/>
    <cellStyle name="Hipervínculo visitado" xfId="8200" builtinId="9" hidden="1"/>
    <cellStyle name="Hipervínculo visitado" xfId="8202" builtinId="9" hidden="1"/>
    <cellStyle name="Hipervínculo visitado" xfId="8204" builtinId="9" hidden="1"/>
    <cellStyle name="Hipervínculo visitado" xfId="8206" builtinId="9" hidden="1"/>
    <cellStyle name="Hipervínculo visitado" xfId="8208" builtinId="9" hidden="1"/>
    <cellStyle name="Hipervínculo visitado" xfId="8210" builtinId="9" hidden="1"/>
    <cellStyle name="Hipervínculo visitado" xfId="8212" builtinId="9" hidden="1"/>
    <cellStyle name="Hipervínculo visitado" xfId="8214" builtinId="9" hidden="1"/>
    <cellStyle name="Hipervínculo visitado" xfId="8216" builtinId="9" hidden="1"/>
    <cellStyle name="Hipervínculo visitado" xfId="8218" builtinId="9" hidden="1"/>
    <cellStyle name="Hipervínculo visitado" xfId="8220" builtinId="9" hidden="1"/>
    <cellStyle name="Hipervínculo visitado" xfId="8222" builtinId="9" hidden="1"/>
    <cellStyle name="Hipervínculo visitado" xfId="8224" builtinId="9" hidden="1"/>
    <cellStyle name="Hipervínculo visitado" xfId="8226" builtinId="9" hidden="1"/>
    <cellStyle name="Hipervínculo visitado" xfId="8228" builtinId="9" hidden="1"/>
    <cellStyle name="Hipervínculo visitado" xfId="8230" builtinId="9" hidden="1"/>
    <cellStyle name="Hipervínculo visitado" xfId="8232" builtinId="9" hidden="1"/>
    <cellStyle name="Hipervínculo visitado" xfId="8234" builtinId="9" hidden="1"/>
    <cellStyle name="Hipervínculo visitado" xfId="8236" builtinId="9" hidden="1"/>
    <cellStyle name="Hipervínculo visitado" xfId="8238" builtinId="9" hidden="1"/>
    <cellStyle name="Hipervínculo visitado" xfId="8240" builtinId="9" hidden="1"/>
    <cellStyle name="Hipervínculo visitado" xfId="8242" builtinId="9" hidden="1"/>
    <cellStyle name="Hipervínculo visitado" xfId="8244" builtinId="9" hidden="1"/>
    <cellStyle name="Hipervínculo visitado" xfId="8246" builtinId="9" hidden="1"/>
    <cellStyle name="Hipervínculo visitado" xfId="8248" builtinId="9" hidden="1"/>
    <cellStyle name="Hipervínculo visitado" xfId="8250" builtinId="9" hidden="1"/>
    <cellStyle name="Hipervínculo visitado" xfId="8252" builtinId="9" hidden="1"/>
    <cellStyle name="Hipervínculo visitado" xfId="8254" builtinId="9" hidden="1"/>
    <cellStyle name="Hipervínculo visitado" xfId="8256" builtinId="9" hidden="1"/>
    <cellStyle name="Hipervínculo visitado" xfId="8258" builtinId="9" hidden="1"/>
    <cellStyle name="Hipervínculo visitado" xfId="8260" builtinId="9" hidden="1"/>
    <cellStyle name="Hipervínculo visitado" xfId="8262" builtinId="9" hidden="1"/>
    <cellStyle name="Hipervínculo visitado" xfId="8264" builtinId="9" hidden="1"/>
    <cellStyle name="Hipervínculo visitado" xfId="8266" builtinId="9" hidden="1"/>
    <cellStyle name="Hipervínculo visitado" xfId="8268" builtinId="9" hidden="1"/>
    <cellStyle name="Hipervínculo visitado" xfId="8270" builtinId="9" hidden="1"/>
    <cellStyle name="Hipervínculo visitado" xfId="8272" builtinId="9" hidden="1"/>
    <cellStyle name="Hipervínculo visitado" xfId="8274" builtinId="9" hidden="1"/>
    <cellStyle name="Hipervínculo visitado" xfId="8276" builtinId="9" hidden="1"/>
    <cellStyle name="Hipervínculo visitado" xfId="8278" builtinId="9" hidden="1"/>
    <cellStyle name="Hipervínculo visitado" xfId="8280" builtinId="9" hidden="1"/>
    <cellStyle name="Hipervínculo visitado" xfId="8282" builtinId="9" hidden="1"/>
    <cellStyle name="Hipervínculo visitado" xfId="8284" builtinId="9" hidden="1"/>
    <cellStyle name="Hipervínculo visitado" xfId="8286" builtinId="9" hidden="1"/>
    <cellStyle name="Hipervínculo visitado" xfId="8288" builtinId="9" hidden="1"/>
    <cellStyle name="Hipervínculo visitado" xfId="8290" builtinId="9" hidden="1"/>
    <cellStyle name="Hipervínculo visitado" xfId="8292" builtinId="9" hidden="1"/>
    <cellStyle name="Hipervínculo visitado" xfId="8294" builtinId="9" hidden="1"/>
    <cellStyle name="Hipervínculo visitado" xfId="8296" builtinId="9" hidden="1"/>
    <cellStyle name="Hipervínculo visitado" xfId="8298" builtinId="9" hidden="1"/>
    <cellStyle name="Hipervínculo visitado" xfId="8300" builtinId="9" hidden="1"/>
    <cellStyle name="Hipervínculo visitado" xfId="8302" builtinId="9" hidden="1"/>
    <cellStyle name="Hipervínculo visitado" xfId="8304" builtinId="9" hidden="1"/>
    <cellStyle name="Hipervínculo visitado" xfId="8306" builtinId="9" hidden="1"/>
    <cellStyle name="Hipervínculo visitado" xfId="8308" builtinId="9" hidden="1"/>
    <cellStyle name="Hipervínculo visitado" xfId="8310" builtinId="9" hidden="1"/>
    <cellStyle name="Hipervínculo visitado" xfId="8312" builtinId="9" hidden="1"/>
    <cellStyle name="Hipervínculo visitado" xfId="8314" builtinId="9" hidden="1"/>
    <cellStyle name="Hipervínculo visitado" xfId="8316" builtinId="9" hidden="1"/>
    <cellStyle name="Hipervínculo visitado" xfId="8318" builtinId="9" hidden="1"/>
    <cellStyle name="Hipervínculo visitado" xfId="8320" builtinId="9" hidden="1"/>
    <cellStyle name="Hipervínculo visitado" xfId="8322" builtinId="9" hidden="1"/>
    <cellStyle name="Hipervínculo visitado" xfId="8324" builtinId="9" hidden="1"/>
    <cellStyle name="Hipervínculo visitado" xfId="8326" builtinId="9" hidden="1"/>
    <cellStyle name="Hipervínculo visitado" xfId="8328" builtinId="9" hidden="1"/>
    <cellStyle name="Hipervínculo visitado" xfId="8330" builtinId="9" hidden="1"/>
    <cellStyle name="Hipervínculo visitado" xfId="8332" builtinId="9" hidden="1"/>
    <cellStyle name="Hipervínculo visitado" xfId="8334" builtinId="9" hidden="1"/>
    <cellStyle name="Hipervínculo visitado" xfId="8336" builtinId="9" hidden="1"/>
    <cellStyle name="Hipervínculo visitado" xfId="8338" builtinId="9" hidden="1"/>
    <cellStyle name="Hipervínculo visitado" xfId="8340" builtinId="9" hidden="1"/>
    <cellStyle name="Hipervínculo visitado" xfId="8342" builtinId="9" hidden="1"/>
    <cellStyle name="Hipervínculo visitado" xfId="8344" builtinId="9" hidden="1"/>
    <cellStyle name="Hipervínculo visitado" xfId="8346" builtinId="9" hidden="1"/>
    <cellStyle name="Hipervínculo visitado" xfId="8348" builtinId="9" hidden="1"/>
    <cellStyle name="Hipervínculo visitado" xfId="8350" builtinId="9" hidden="1"/>
    <cellStyle name="Hipervínculo visitado" xfId="8352" builtinId="9" hidden="1"/>
    <cellStyle name="Hipervínculo visitado" xfId="8354" builtinId="9" hidden="1"/>
    <cellStyle name="Hipervínculo visitado" xfId="8356" builtinId="9" hidden="1"/>
    <cellStyle name="Hipervínculo visitado" xfId="8358" builtinId="9" hidden="1"/>
    <cellStyle name="Hipervínculo visitado" xfId="8360" builtinId="9" hidden="1"/>
    <cellStyle name="Hipervínculo visitado" xfId="8362" builtinId="9" hidden="1"/>
    <cellStyle name="Hipervínculo visitado" xfId="8364" builtinId="9" hidden="1"/>
    <cellStyle name="Hipervínculo visitado" xfId="8366" builtinId="9" hidden="1"/>
    <cellStyle name="Hipervínculo visitado" xfId="8368" builtinId="9" hidden="1"/>
    <cellStyle name="Hipervínculo visitado" xfId="8370" builtinId="9" hidden="1"/>
    <cellStyle name="Hipervínculo visitado" xfId="8372" builtinId="9" hidden="1"/>
    <cellStyle name="Hipervínculo visitado" xfId="8374" builtinId="9" hidden="1"/>
    <cellStyle name="Hipervínculo visitado" xfId="8376" builtinId="9" hidden="1"/>
    <cellStyle name="Hipervínculo visitado" xfId="8378" builtinId="9" hidden="1"/>
    <cellStyle name="Hipervínculo visitado" xfId="8380" builtinId="9" hidden="1"/>
    <cellStyle name="Hipervínculo visitado" xfId="8382" builtinId="9" hidden="1"/>
    <cellStyle name="Hipervínculo visitado" xfId="8384" builtinId="9" hidden="1"/>
    <cellStyle name="Hipervínculo visitado" xfId="8386" builtinId="9" hidden="1"/>
    <cellStyle name="Hipervínculo visitado" xfId="8388" builtinId="9" hidden="1"/>
    <cellStyle name="Hipervínculo visitado" xfId="8390" builtinId="9" hidden="1"/>
    <cellStyle name="Hipervínculo visitado" xfId="8392" builtinId="9" hidden="1"/>
    <cellStyle name="Hipervínculo visitado" xfId="8394" builtinId="9" hidden="1"/>
    <cellStyle name="Hipervínculo visitado" xfId="8396" builtinId="9" hidden="1"/>
    <cellStyle name="Hipervínculo visitado" xfId="8398" builtinId="9" hidden="1"/>
    <cellStyle name="Hipervínculo visitado" xfId="8400" builtinId="9" hidden="1"/>
    <cellStyle name="Hipervínculo visitado" xfId="8402" builtinId="9" hidden="1"/>
    <cellStyle name="Hipervínculo visitado" xfId="8404" builtinId="9" hidden="1"/>
    <cellStyle name="Hipervínculo visitado" xfId="8406" builtinId="9" hidden="1"/>
    <cellStyle name="Hipervínculo visitado" xfId="8408" builtinId="9" hidden="1"/>
    <cellStyle name="Hipervínculo visitado" xfId="8410" builtinId="9" hidden="1"/>
    <cellStyle name="Hipervínculo visitado" xfId="8412" builtinId="9" hidden="1"/>
    <cellStyle name="Hipervínculo visitado" xfId="8414" builtinId="9" hidden="1"/>
    <cellStyle name="Hipervínculo visitado" xfId="8416" builtinId="9" hidden="1"/>
    <cellStyle name="Hipervínculo visitado" xfId="8418" builtinId="9" hidden="1"/>
    <cellStyle name="Hipervínculo visitado" xfId="8420" builtinId="9" hidden="1"/>
    <cellStyle name="Hipervínculo visitado" xfId="8422" builtinId="9" hidden="1"/>
    <cellStyle name="Hipervínculo visitado" xfId="8424" builtinId="9" hidden="1"/>
    <cellStyle name="Hipervínculo visitado" xfId="8426" builtinId="9" hidden="1"/>
    <cellStyle name="Hipervínculo visitado" xfId="8428" builtinId="9" hidden="1"/>
    <cellStyle name="Hipervínculo visitado" xfId="8430" builtinId="9" hidden="1"/>
    <cellStyle name="Hipervínculo visitado" xfId="8432" builtinId="9" hidden="1"/>
    <cellStyle name="Hipervínculo visitado" xfId="8434" builtinId="9" hidden="1"/>
    <cellStyle name="Hipervínculo visitado" xfId="8436" builtinId="9" hidden="1"/>
    <cellStyle name="Hipervínculo visitado" xfId="8438" builtinId="9" hidden="1"/>
    <cellStyle name="Hipervínculo visitado" xfId="8440" builtinId="9" hidden="1"/>
    <cellStyle name="Hipervínculo visitado" xfId="8442" builtinId="9" hidden="1"/>
    <cellStyle name="Hipervínculo visitado" xfId="8444" builtinId="9" hidden="1"/>
    <cellStyle name="Hipervínculo visitado" xfId="8446" builtinId="9" hidden="1"/>
    <cellStyle name="Hipervínculo visitado" xfId="8448" builtinId="9" hidden="1"/>
    <cellStyle name="Hipervínculo visitado" xfId="8450" builtinId="9" hidden="1"/>
    <cellStyle name="Hipervínculo visitado" xfId="8452" builtinId="9" hidden="1"/>
    <cellStyle name="Hipervínculo visitado" xfId="8454" builtinId="9" hidden="1"/>
    <cellStyle name="Hipervínculo visitado" xfId="8456" builtinId="9" hidden="1"/>
    <cellStyle name="Hipervínculo visitado" xfId="8458" builtinId="9" hidden="1"/>
    <cellStyle name="Hipervínculo visitado" xfId="8460" builtinId="9" hidden="1"/>
    <cellStyle name="Hipervínculo visitado" xfId="8462" builtinId="9" hidden="1"/>
    <cellStyle name="Hipervínculo visitado" xfId="8464" builtinId="9" hidden="1"/>
    <cellStyle name="Hipervínculo visitado" xfId="8466" builtinId="9" hidden="1"/>
    <cellStyle name="Hipervínculo visitado" xfId="8468" builtinId="9" hidden="1"/>
    <cellStyle name="Hipervínculo visitado" xfId="8470" builtinId="9" hidden="1"/>
    <cellStyle name="Hipervínculo visitado" xfId="8472" builtinId="9" hidden="1"/>
    <cellStyle name="Hipervínculo visitado" xfId="8474" builtinId="9" hidden="1"/>
    <cellStyle name="Hipervínculo visitado" xfId="8476" builtinId="9" hidden="1"/>
    <cellStyle name="Hipervínculo visitado" xfId="8478" builtinId="9" hidden="1"/>
    <cellStyle name="Hipervínculo visitado" xfId="8480" builtinId="9" hidden="1"/>
    <cellStyle name="Hipervínculo visitado" xfId="8482" builtinId="9" hidden="1"/>
    <cellStyle name="Hipervínculo visitado" xfId="8484" builtinId="9" hidden="1"/>
    <cellStyle name="Hipervínculo visitado" xfId="8486" builtinId="9" hidden="1"/>
    <cellStyle name="Hipervínculo visitado" xfId="8488" builtinId="9" hidden="1"/>
    <cellStyle name="Hipervínculo visitado" xfId="8490" builtinId="9" hidden="1"/>
    <cellStyle name="Hipervínculo visitado" xfId="8492" builtinId="9" hidden="1"/>
    <cellStyle name="Hipervínculo visitado" xfId="8494" builtinId="9" hidden="1"/>
    <cellStyle name="Hipervínculo visitado" xfId="8496" builtinId="9" hidden="1"/>
    <cellStyle name="Hipervínculo visitado" xfId="8498" builtinId="9" hidden="1"/>
    <cellStyle name="Hipervínculo visitado" xfId="8500" builtinId="9" hidden="1"/>
    <cellStyle name="Hipervínculo visitado" xfId="8502" builtinId="9" hidden="1"/>
    <cellStyle name="Hipervínculo visitado" xfId="8504" builtinId="9" hidden="1"/>
    <cellStyle name="Hipervínculo visitado" xfId="8506" builtinId="9" hidden="1"/>
    <cellStyle name="Hipervínculo visitado" xfId="8508" builtinId="9" hidden="1"/>
    <cellStyle name="Hipervínculo visitado" xfId="8510" builtinId="9" hidden="1"/>
    <cellStyle name="Hipervínculo visitado" xfId="8512" builtinId="9" hidden="1"/>
    <cellStyle name="Hipervínculo visitado" xfId="8514" builtinId="9" hidden="1"/>
    <cellStyle name="Hipervínculo visitado" xfId="8516" builtinId="9" hidden="1"/>
    <cellStyle name="Hipervínculo visitado" xfId="8518" builtinId="9" hidden="1"/>
    <cellStyle name="Hipervínculo visitado" xfId="8520" builtinId="9" hidden="1"/>
    <cellStyle name="Hipervínculo visitado" xfId="8522" builtinId="9" hidden="1"/>
    <cellStyle name="Hipervínculo visitado" xfId="8524" builtinId="9" hidden="1"/>
    <cellStyle name="Hipervínculo visitado" xfId="8526" builtinId="9" hidden="1"/>
    <cellStyle name="Hipervínculo visitado" xfId="8528" builtinId="9" hidden="1"/>
    <cellStyle name="Hipervínculo visitado" xfId="8530" builtinId="9" hidden="1"/>
    <cellStyle name="Hipervínculo visitado" xfId="8532" builtinId="9" hidden="1"/>
    <cellStyle name="Hipervínculo visitado" xfId="8534" builtinId="9" hidden="1"/>
    <cellStyle name="Hipervínculo visitado" xfId="8536" builtinId="9" hidden="1"/>
    <cellStyle name="Hipervínculo visitado" xfId="8538" builtinId="9" hidden="1"/>
    <cellStyle name="Hipervínculo visitado" xfId="8540" builtinId="9" hidden="1"/>
    <cellStyle name="Hipervínculo visitado" xfId="8542" builtinId="9" hidden="1"/>
    <cellStyle name="Hipervínculo visitado" xfId="8544" builtinId="9" hidden="1"/>
    <cellStyle name="Hipervínculo visitado" xfId="8546" builtinId="9" hidden="1"/>
    <cellStyle name="Hipervínculo visitado" xfId="8548" builtinId="9" hidden="1"/>
    <cellStyle name="Hipervínculo visitado" xfId="8550" builtinId="9" hidden="1"/>
    <cellStyle name="Hipervínculo visitado" xfId="8552" builtinId="9" hidden="1"/>
    <cellStyle name="Hipervínculo visitado" xfId="8554" builtinId="9" hidden="1"/>
    <cellStyle name="Hipervínculo visitado" xfId="8556" builtinId="9" hidden="1"/>
    <cellStyle name="Hipervínculo visitado" xfId="8558" builtinId="9" hidden="1"/>
    <cellStyle name="Hipervínculo visitado" xfId="8560" builtinId="9" hidden="1"/>
    <cellStyle name="Hipervínculo visitado" xfId="8562" builtinId="9" hidden="1"/>
    <cellStyle name="Hipervínculo visitado" xfId="8564" builtinId="9" hidden="1"/>
    <cellStyle name="Hipervínculo visitado" xfId="8566" builtinId="9" hidden="1"/>
    <cellStyle name="Hipervínculo visitado" xfId="8568" builtinId="9" hidden="1"/>
    <cellStyle name="Hipervínculo visitado" xfId="8570" builtinId="9" hidden="1"/>
    <cellStyle name="Hipervínculo visitado" xfId="8572" builtinId="9" hidden="1"/>
    <cellStyle name="Hipervínculo visitado" xfId="8574" builtinId="9" hidden="1"/>
    <cellStyle name="Hipervínculo visitado" xfId="8576" builtinId="9" hidden="1"/>
    <cellStyle name="Hipervínculo visitado" xfId="8578" builtinId="9" hidden="1"/>
    <cellStyle name="Hipervínculo visitado" xfId="8580" builtinId="9" hidden="1"/>
    <cellStyle name="Hipervínculo visitado" xfId="8582" builtinId="9" hidden="1"/>
    <cellStyle name="Hipervínculo visitado" xfId="8584" builtinId="9" hidden="1"/>
    <cellStyle name="Hipervínculo visitado" xfId="8586" builtinId="9" hidden="1"/>
    <cellStyle name="Hipervínculo visitado" xfId="8588" builtinId="9" hidden="1"/>
    <cellStyle name="Hipervínculo visitado" xfId="8590" builtinId="9" hidden="1"/>
    <cellStyle name="Hipervínculo visitado" xfId="8592" builtinId="9" hidden="1"/>
    <cellStyle name="Hipervínculo visitado" xfId="8594" builtinId="9" hidden="1"/>
    <cellStyle name="Hipervínculo visitado" xfId="8596" builtinId="9" hidden="1"/>
    <cellStyle name="Hipervínculo visitado" xfId="8598" builtinId="9" hidden="1"/>
    <cellStyle name="Hipervínculo visitado" xfId="8600" builtinId="9" hidden="1"/>
    <cellStyle name="Hipervínculo visitado" xfId="8602" builtinId="9" hidden="1"/>
    <cellStyle name="Hipervínculo visitado" xfId="8604" builtinId="9" hidden="1"/>
    <cellStyle name="Hipervínculo visitado" xfId="8606" builtinId="9" hidden="1"/>
    <cellStyle name="Hipervínculo visitado" xfId="8608" builtinId="9" hidden="1"/>
    <cellStyle name="Hipervínculo visitado" xfId="8610" builtinId="9" hidden="1"/>
    <cellStyle name="Hipervínculo visitado" xfId="8612" builtinId="9" hidden="1"/>
    <cellStyle name="Hipervínculo visitado" xfId="8614" builtinId="9" hidden="1"/>
    <cellStyle name="Hipervínculo visitado" xfId="8616" builtinId="9" hidden="1"/>
    <cellStyle name="Hipervínculo visitado" xfId="8618" builtinId="9" hidden="1"/>
    <cellStyle name="Hipervínculo visitado" xfId="8620" builtinId="9" hidden="1"/>
    <cellStyle name="Hipervínculo visitado" xfId="8622" builtinId="9" hidden="1"/>
    <cellStyle name="Hipervínculo visitado" xfId="8624" builtinId="9" hidden="1"/>
    <cellStyle name="Hipervínculo visitado" xfId="8626" builtinId="9" hidden="1"/>
    <cellStyle name="Hipervínculo visitado" xfId="8628" builtinId="9" hidden="1"/>
    <cellStyle name="Hipervínculo visitado" xfId="8630" builtinId="9" hidden="1"/>
    <cellStyle name="Hipervínculo visitado" xfId="8632" builtinId="9" hidden="1"/>
    <cellStyle name="Hipervínculo visitado" xfId="8634" builtinId="9" hidden="1"/>
    <cellStyle name="Hipervínculo visitado" xfId="8636" builtinId="9" hidden="1"/>
    <cellStyle name="Hipervínculo visitado" xfId="8638" builtinId="9" hidden="1"/>
    <cellStyle name="Hipervínculo visitado" xfId="8640" builtinId="9" hidden="1"/>
    <cellStyle name="Hipervínculo visitado" xfId="8642" builtinId="9" hidden="1"/>
    <cellStyle name="Hipervínculo visitado" xfId="8644" builtinId="9" hidden="1"/>
    <cellStyle name="Hipervínculo visitado" xfId="8646" builtinId="9" hidden="1"/>
    <cellStyle name="Hipervínculo visitado" xfId="8648" builtinId="9" hidden="1"/>
    <cellStyle name="Hipervínculo visitado" xfId="8650" builtinId="9" hidden="1"/>
    <cellStyle name="Hipervínculo visitado" xfId="8652" builtinId="9" hidden="1"/>
    <cellStyle name="Hipervínculo visitado" xfId="8654" builtinId="9" hidden="1"/>
    <cellStyle name="Hipervínculo visitado" xfId="8656" builtinId="9" hidden="1"/>
    <cellStyle name="Hipervínculo visitado" xfId="8658" builtinId="9" hidden="1"/>
    <cellStyle name="Hipervínculo visitado" xfId="8660" builtinId="9" hidden="1"/>
    <cellStyle name="Hipervínculo visitado" xfId="8662" builtinId="9" hidden="1"/>
    <cellStyle name="Hipervínculo visitado" xfId="8664" builtinId="9" hidden="1"/>
    <cellStyle name="Hipervínculo visitado" xfId="8666" builtinId="9" hidden="1"/>
    <cellStyle name="Hipervínculo visitado" xfId="8668" builtinId="9" hidden="1"/>
    <cellStyle name="Hipervínculo visitado" xfId="8670" builtinId="9" hidden="1"/>
    <cellStyle name="Hipervínculo visitado" xfId="8672" builtinId="9" hidden="1"/>
    <cellStyle name="Hipervínculo visitado" xfId="8674" builtinId="9" hidden="1"/>
    <cellStyle name="Hipervínculo visitado" xfId="8676" builtinId="9" hidden="1"/>
    <cellStyle name="Hipervínculo visitado" xfId="8678" builtinId="9" hidden="1"/>
    <cellStyle name="Hipervínculo visitado" xfId="8680" builtinId="9" hidden="1"/>
    <cellStyle name="Hipervínculo visitado" xfId="8682" builtinId="9" hidden="1"/>
    <cellStyle name="Hipervínculo visitado" xfId="8684" builtinId="9" hidden="1"/>
    <cellStyle name="Hipervínculo visitado" xfId="8686" builtinId="9" hidden="1"/>
    <cellStyle name="Hipervínculo visitado" xfId="8688" builtinId="9" hidden="1"/>
    <cellStyle name="Hipervínculo visitado" xfId="8690" builtinId="9" hidden="1"/>
    <cellStyle name="Hipervínculo visitado" xfId="8692" builtinId="9" hidden="1"/>
    <cellStyle name="Hipervínculo visitado" xfId="8694" builtinId="9" hidden="1"/>
    <cellStyle name="Hipervínculo visitado" xfId="8696" builtinId="9" hidden="1"/>
    <cellStyle name="Hipervínculo visitado" xfId="8698" builtinId="9" hidden="1"/>
    <cellStyle name="Normal" xfId="0" builtinId="0"/>
  </cellStyles>
  <dxfs count="54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connections" Target="connections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302085" name="Button 5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302086" name="Button 6" hidden="1">
              <a:extLst>
                <a:ext uri="{63B3BB69-23CF-44E3-9099-C40C66FF867C}">
                  <a14:compatExt spid="_x0000_s30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302087" name="Button 7" hidden="1">
              <a:extLst>
                <a:ext uri="{63B3BB69-23CF-44E3-9099-C40C66FF867C}">
                  <a14:compatExt spid="_x0000_s30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302088" name="Button 8" hidden="1">
              <a:extLst>
                <a:ext uri="{63B3BB69-23CF-44E3-9099-C40C66FF867C}">
                  <a14:compatExt spid="_x0000_s30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302089" name="Button 9" hidden="1">
              <a:extLst>
                <a:ext uri="{63B3BB69-23CF-44E3-9099-C40C66FF867C}">
                  <a14:compatExt spid="_x0000_s30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302090" name="Button 10" hidden="1">
              <a:extLst>
                <a:ext uri="{63B3BB69-23CF-44E3-9099-C40C66FF867C}">
                  <a14:compatExt spid="_x0000_s30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302092" name="Button 12" hidden="1">
              <a:extLst>
                <a:ext uri="{63B3BB69-23CF-44E3-9099-C40C66FF867C}">
                  <a14:compatExt spid="_x0000_s30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469900</xdr:colOff>
          <xdr:row>2</xdr:row>
          <xdr:rowOff>139700</xdr:rowOff>
        </xdr:from>
        <xdr:to>
          <xdr:col>31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368300</xdr:colOff>
          <xdr:row>2</xdr:row>
          <xdr:rowOff>139700</xdr:rowOff>
        </xdr:from>
        <xdr:to>
          <xdr:col>27</xdr:col>
          <xdr:colOff>342900</xdr:colOff>
          <xdr:row>3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Insertar 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215489" name="Button 1" hidden="1">
              <a:extLst>
                <a:ext uri="{63B3BB69-23CF-44E3-9099-C40C66FF867C}">
                  <a14:compatExt spid="_x0000_s1215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215490" name="Button 2" hidden="1">
              <a:extLst>
                <a:ext uri="{63B3BB69-23CF-44E3-9099-C40C66FF867C}">
                  <a14:compatExt spid="_x0000_s121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215491" name="Button 3" hidden="1">
              <a:extLst>
                <a:ext uri="{63B3BB69-23CF-44E3-9099-C40C66FF867C}">
                  <a14:compatExt spid="_x0000_s121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215492" name="Button 4" hidden="1">
              <a:extLst>
                <a:ext uri="{63B3BB69-23CF-44E3-9099-C40C66FF867C}">
                  <a14:compatExt spid="_x0000_s1215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215493" name="Button 5" hidden="1">
              <a:extLst>
                <a:ext uri="{63B3BB69-23CF-44E3-9099-C40C66FF867C}">
                  <a14:compatExt spid="_x0000_s1215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215494" name="Button 6" hidden="1">
              <a:extLst>
                <a:ext uri="{63B3BB69-23CF-44E3-9099-C40C66FF867C}">
                  <a14:compatExt spid="_x0000_s1215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215495" name="Button 7" hidden="1">
              <a:extLst>
                <a:ext uri="{63B3BB69-23CF-44E3-9099-C40C66FF867C}">
                  <a14:compatExt spid="_x0000_s1215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215496" name="Button 8" hidden="1">
              <a:extLst>
                <a:ext uri="{63B3BB69-23CF-44E3-9099-C40C66FF867C}">
                  <a14:compatExt spid="_x0000_s1215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215497" name="Button 9" hidden="1">
              <a:extLst>
                <a:ext uri="{63B3BB69-23CF-44E3-9099-C40C66FF867C}">
                  <a14:compatExt spid="_x0000_s1215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215498" name="Button 10" hidden="1">
              <a:extLst>
                <a:ext uri="{63B3BB69-23CF-44E3-9099-C40C66FF867C}">
                  <a14:compatExt spid="_x0000_s1215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215499" name="Button 11" hidden="1">
              <a:extLst>
                <a:ext uri="{63B3BB69-23CF-44E3-9099-C40C66FF867C}">
                  <a14:compatExt spid="_x0000_s1215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204225" name="Button 1" hidden="1">
              <a:extLst>
                <a:ext uri="{63B3BB69-23CF-44E3-9099-C40C66FF867C}">
                  <a14:compatExt spid="_x0000_s1204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204226" name="Button 2" hidden="1">
              <a:extLst>
                <a:ext uri="{63B3BB69-23CF-44E3-9099-C40C66FF867C}">
                  <a14:compatExt spid="_x0000_s1204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204227" name="Button 3" hidden="1">
              <a:extLst>
                <a:ext uri="{63B3BB69-23CF-44E3-9099-C40C66FF867C}">
                  <a14:compatExt spid="_x0000_s1204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204228" name="Button 4" hidden="1">
              <a:extLst>
                <a:ext uri="{63B3BB69-23CF-44E3-9099-C40C66FF867C}">
                  <a14:compatExt spid="_x0000_s1204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204229" name="Button 5" hidden="1">
              <a:extLst>
                <a:ext uri="{63B3BB69-23CF-44E3-9099-C40C66FF867C}">
                  <a14:compatExt spid="_x0000_s1204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204230" name="Button 6" hidden="1">
              <a:extLst>
                <a:ext uri="{63B3BB69-23CF-44E3-9099-C40C66FF867C}">
                  <a14:compatExt spid="_x0000_s1204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204231" name="Button 7" hidden="1">
              <a:extLst>
                <a:ext uri="{63B3BB69-23CF-44E3-9099-C40C66FF867C}">
                  <a14:compatExt spid="_x0000_s1204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204232" name="Button 8" hidden="1">
              <a:extLst>
                <a:ext uri="{63B3BB69-23CF-44E3-9099-C40C66FF867C}">
                  <a14:compatExt spid="_x0000_s1204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204233" name="Button 9" hidden="1">
              <a:extLst>
                <a:ext uri="{63B3BB69-23CF-44E3-9099-C40C66FF867C}">
                  <a14:compatExt spid="_x0000_s1204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204234" name="Button 10" hidden="1">
              <a:extLst>
                <a:ext uri="{63B3BB69-23CF-44E3-9099-C40C66FF867C}">
                  <a14:compatExt spid="_x0000_s1204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204235" name="Button 11" hidden="1">
              <a:extLst>
                <a:ext uri="{63B3BB69-23CF-44E3-9099-C40C66FF867C}">
                  <a14:compatExt spid="_x0000_s1204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193985" name="Button 1" hidden="1">
              <a:extLst>
                <a:ext uri="{63B3BB69-23CF-44E3-9099-C40C66FF867C}">
                  <a14:compatExt spid="_x0000_s119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193986" name="Button 2" hidden="1">
              <a:extLst>
                <a:ext uri="{63B3BB69-23CF-44E3-9099-C40C66FF867C}">
                  <a14:compatExt spid="_x0000_s1193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193987" name="Button 3" hidden="1">
              <a:extLst>
                <a:ext uri="{63B3BB69-23CF-44E3-9099-C40C66FF867C}">
                  <a14:compatExt spid="_x0000_s1193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193988" name="Button 4" hidden="1">
              <a:extLst>
                <a:ext uri="{63B3BB69-23CF-44E3-9099-C40C66FF867C}">
                  <a14:compatExt spid="_x0000_s1193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193989" name="Button 5" hidden="1">
              <a:extLst>
                <a:ext uri="{63B3BB69-23CF-44E3-9099-C40C66FF867C}">
                  <a14:compatExt spid="_x0000_s1193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193990" name="Button 6" hidden="1">
              <a:extLst>
                <a:ext uri="{63B3BB69-23CF-44E3-9099-C40C66FF867C}">
                  <a14:compatExt spid="_x0000_s1193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193991" name="Button 7" hidden="1">
              <a:extLst>
                <a:ext uri="{63B3BB69-23CF-44E3-9099-C40C66FF867C}">
                  <a14:compatExt spid="_x0000_s1193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193992" name="Button 8" hidden="1">
              <a:extLst>
                <a:ext uri="{63B3BB69-23CF-44E3-9099-C40C66FF867C}">
                  <a14:compatExt spid="_x0000_s1193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193993" name="Button 9" hidden="1">
              <a:extLst>
                <a:ext uri="{63B3BB69-23CF-44E3-9099-C40C66FF867C}">
                  <a14:compatExt spid="_x0000_s1193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193994" name="Button 10" hidden="1">
              <a:extLst>
                <a:ext uri="{63B3BB69-23CF-44E3-9099-C40C66FF867C}">
                  <a14:compatExt spid="_x0000_s1193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193995" name="Button 11" hidden="1">
              <a:extLst>
                <a:ext uri="{63B3BB69-23CF-44E3-9099-C40C66FF867C}">
                  <a14:compatExt spid="_x0000_s1193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184769" name="Button 1" hidden="1">
              <a:extLst>
                <a:ext uri="{63B3BB69-23CF-44E3-9099-C40C66FF867C}">
                  <a14:compatExt spid="_x0000_s1184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184770" name="Button 2" hidden="1">
              <a:extLst>
                <a:ext uri="{63B3BB69-23CF-44E3-9099-C40C66FF867C}">
                  <a14:compatExt spid="_x0000_s1184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184771" name="Button 3" hidden="1">
              <a:extLst>
                <a:ext uri="{63B3BB69-23CF-44E3-9099-C40C66FF867C}">
                  <a14:compatExt spid="_x0000_s1184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184772" name="Button 4" hidden="1">
              <a:extLst>
                <a:ext uri="{63B3BB69-23CF-44E3-9099-C40C66FF867C}">
                  <a14:compatExt spid="_x0000_s1184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184773" name="Button 5" hidden="1">
              <a:extLst>
                <a:ext uri="{63B3BB69-23CF-44E3-9099-C40C66FF867C}">
                  <a14:compatExt spid="_x0000_s1184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184774" name="Button 6" hidden="1">
              <a:extLst>
                <a:ext uri="{63B3BB69-23CF-44E3-9099-C40C66FF867C}">
                  <a14:compatExt spid="_x0000_s1184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184775" name="Button 7" hidden="1">
              <a:extLst>
                <a:ext uri="{63B3BB69-23CF-44E3-9099-C40C66FF867C}">
                  <a14:compatExt spid="_x0000_s1184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184776" name="Button 8" hidden="1">
              <a:extLst>
                <a:ext uri="{63B3BB69-23CF-44E3-9099-C40C66FF867C}">
                  <a14:compatExt spid="_x0000_s1184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184777" name="Button 9" hidden="1">
              <a:extLst>
                <a:ext uri="{63B3BB69-23CF-44E3-9099-C40C66FF867C}">
                  <a14:compatExt spid="_x0000_s1184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184778" name="Button 10" hidden="1">
              <a:extLst>
                <a:ext uri="{63B3BB69-23CF-44E3-9099-C40C66FF867C}">
                  <a14:compatExt spid="_x0000_s1184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184779" name="Button 11" hidden="1">
              <a:extLst>
                <a:ext uri="{63B3BB69-23CF-44E3-9099-C40C66FF867C}">
                  <a14:compatExt spid="_x0000_s1184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141761" name="Button 1" hidden="1">
              <a:extLst>
                <a:ext uri="{63B3BB69-23CF-44E3-9099-C40C66FF867C}">
                  <a14:compatExt spid="_x0000_s1141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141762" name="Button 2" hidden="1">
              <a:extLst>
                <a:ext uri="{63B3BB69-23CF-44E3-9099-C40C66FF867C}">
                  <a14:compatExt spid="_x0000_s114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141763" name="Button 3" hidden="1">
              <a:extLst>
                <a:ext uri="{63B3BB69-23CF-44E3-9099-C40C66FF867C}">
                  <a14:compatExt spid="_x0000_s1141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141764" name="Button 4" hidden="1">
              <a:extLst>
                <a:ext uri="{63B3BB69-23CF-44E3-9099-C40C66FF867C}">
                  <a14:compatExt spid="_x0000_s1141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141765" name="Button 5" hidden="1">
              <a:extLst>
                <a:ext uri="{63B3BB69-23CF-44E3-9099-C40C66FF867C}">
                  <a14:compatExt spid="_x0000_s1141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141766" name="Button 6" hidden="1">
              <a:extLst>
                <a:ext uri="{63B3BB69-23CF-44E3-9099-C40C66FF867C}">
                  <a14:compatExt spid="_x0000_s1141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141767" name="Button 7" hidden="1">
              <a:extLst>
                <a:ext uri="{63B3BB69-23CF-44E3-9099-C40C66FF867C}">
                  <a14:compatExt spid="_x0000_s1141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141768" name="Button 8" hidden="1">
              <a:extLst>
                <a:ext uri="{63B3BB69-23CF-44E3-9099-C40C66FF867C}">
                  <a14:compatExt spid="_x0000_s1141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141769" name="Button 9" hidden="1">
              <a:extLst>
                <a:ext uri="{63B3BB69-23CF-44E3-9099-C40C66FF867C}">
                  <a14:compatExt spid="_x0000_s1141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141770" name="Button 10" hidden="1">
              <a:extLst>
                <a:ext uri="{63B3BB69-23CF-44E3-9099-C40C66FF867C}">
                  <a14:compatExt spid="_x0000_s1141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141771" name="Button 11" hidden="1">
              <a:extLst>
                <a:ext uri="{63B3BB69-23CF-44E3-9099-C40C66FF867C}">
                  <a14:compatExt spid="_x0000_s1141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98753" name="Button 1" hidden="1">
              <a:extLst>
                <a:ext uri="{63B3BB69-23CF-44E3-9099-C40C66FF867C}">
                  <a14:compatExt spid="_x0000_s10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98754" name="Button 2" hidden="1">
              <a:extLst>
                <a:ext uri="{63B3BB69-23CF-44E3-9099-C40C66FF867C}">
                  <a14:compatExt spid="_x0000_s109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98755" name="Button 3" hidden="1">
              <a:extLst>
                <a:ext uri="{63B3BB69-23CF-44E3-9099-C40C66FF867C}">
                  <a14:compatExt spid="_x0000_s109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98756" name="Button 4" hidden="1">
              <a:extLst>
                <a:ext uri="{63B3BB69-23CF-44E3-9099-C40C66FF867C}">
                  <a14:compatExt spid="_x0000_s109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98757" name="Button 5" hidden="1">
              <a:extLst>
                <a:ext uri="{63B3BB69-23CF-44E3-9099-C40C66FF867C}">
                  <a14:compatExt spid="_x0000_s109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98758" name="Button 6" hidden="1">
              <a:extLst>
                <a:ext uri="{63B3BB69-23CF-44E3-9099-C40C66FF867C}">
                  <a14:compatExt spid="_x0000_s109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98759" name="Button 7" hidden="1">
              <a:extLst>
                <a:ext uri="{63B3BB69-23CF-44E3-9099-C40C66FF867C}">
                  <a14:compatExt spid="_x0000_s109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98760" name="Button 8" hidden="1">
              <a:extLst>
                <a:ext uri="{63B3BB69-23CF-44E3-9099-C40C66FF867C}">
                  <a14:compatExt spid="_x0000_s109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98761" name="Button 9" hidden="1">
              <a:extLst>
                <a:ext uri="{63B3BB69-23CF-44E3-9099-C40C66FF867C}">
                  <a14:compatExt spid="_x0000_s109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98762" name="Button 10" hidden="1">
              <a:extLst>
                <a:ext uri="{63B3BB69-23CF-44E3-9099-C40C66FF867C}">
                  <a14:compatExt spid="_x0000_s109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98763" name="Button 11" hidden="1">
              <a:extLst>
                <a:ext uri="{63B3BB69-23CF-44E3-9099-C40C66FF867C}">
                  <a14:compatExt spid="_x0000_s109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57793" name="Button 1" hidden="1">
              <a:extLst>
                <a:ext uri="{63B3BB69-23CF-44E3-9099-C40C66FF867C}">
                  <a14:compatExt spid="_x0000_s1057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57794" name="Button 2" hidden="1">
              <a:extLst>
                <a:ext uri="{63B3BB69-23CF-44E3-9099-C40C66FF867C}">
                  <a14:compatExt spid="_x0000_s1057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57795" name="Button 3" hidden="1">
              <a:extLst>
                <a:ext uri="{63B3BB69-23CF-44E3-9099-C40C66FF867C}">
                  <a14:compatExt spid="_x0000_s1057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57796" name="Button 4" hidden="1">
              <a:extLst>
                <a:ext uri="{63B3BB69-23CF-44E3-9099-C40C66FF867C}">
                  <a14:compatExt spid="_x0000_s1057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57797" name="Button 5" hidden="1">
              <a:extLst>
                <a:ext uri="{63B3BB69-23CF-44E3-9099-C40C66FF867C}">
                  <a14:compatExt spid="_x0000_s1057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57798" name="Button 6" hidden="1">
              <a:extLst>
                <a:ext uri="{63B3BB69-23CF-44E3-9099-C40C66FF867C}">
                  <a14:compatExt spid="_x0000_s1057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57799" name="Button 7" hidden="1">
              <a:extLst>
                <a:ext uri="{63B3BB69-23CF-44E3-9099-C40C66FF867C}">
                  <a14:compatExt spid="_x0000_s1057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57800" name="Button 8" hidden="1">
              <a:extLst>
                <a:ext uri="{63B3BB69-23CF-44E3-9099-C40C66FF867C}">
                  <a14:compatExt spid="_x0000_s1057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57801" name="Button 9" hidden="1">
              <a:extLst>
                <a:ext uri="{63B3BB69-23CF-44E3-9099-C40C66FF867C}">
                  <a14:compatExt spid="_x0000_s1057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57802" name="Button 10" hidden="1">
              <a:extLst>
                <a:ext uri="{63B3BB69-23CF-44E3-9099-C40C66FF867C}">
                  <a14:compatExt spid="_x0000_s1057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57803" name="Button 11" hidden="1">
              <a:extLst>
                <a:ext uri="{63B3BB69-23CF-44E3-9099-C40C66FF867C}">
                  <a14:compatExt spid="_x0000_s1057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17857" name="Button 1" hidden="1">
              <a:extLst>
                <a:ext uri="{63B3BB69-23CF-44E3-9099-C40C66FF867C}">
                  <a14:compatExt spid="_x0000_s1017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17858" name="Button 2" hidden="1">
              <a:extLst>
                <a:ext uri="{63B3BB69-23CF-44E3-9099-C40C66FF867C}">
                  <a14:compatExt spid="_x0000_s1017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17859" name="Button 3" hidden="1">
              <a:extLst>
                <a:ext uri="{63B3BB69-23CF-44E3-9099-C40C66FF867C}">
                  <a14:compatExt spid="_x0000_s101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17860" name="Button 4" hidden="1">
              <a:extLst>
                <a:ext uri="{63B3BB69-23CF-44E3-9099-C40C66FF867C}">
                  <a14:compatExt spid="_x0000_s1017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17861" name="Button 5" hidden="1">
              <a:extLst>
                <a:ext uri="{63B3BB69-23CF-44E3-9099-C40C66FF867C}">
                  <a14:compatExt spid="_x0000_s1017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17862" name="Button 6" hidden="1">
              <a:extLst>
                <a:ext uri="{63B3BB69-23CF-44E3-9099-C40C66FF867C}">
                  <a14:compatExt spid="_x0000_s101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17863" name="Button 7" hidden="1">
              <a:extLst>
                <a:ext uri="{63B3BB69-23CF-44E3-9099-C40C66FF867C}">
                  <a14:compatExt spid="_x0000_s1017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17864" name="Button 8" hidden="1">
              <a:extLst>
                <a:ext uri="{63B3BB69-23CF-44E3-9099-C40C66FF867C}">
                  <a14:compatExt spid="_x0000_s1017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17865" name="Button 9" hidden="1">
              <a:extLst>
                <a:ext uri="{63B3BB69-23CF-44E3-9099-C40C66FF867C}">
                  <a14:compatExt spid="_x0000_s101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17866" name="Button 10" hidden="1">
              <a:extLst>
                <a:ext uri="{63B3BB69-23CF-44E3-9099-C40C66FF867C}">
                  <a14:compatExt spid="_x0000_s1017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17867" name="Button 11" hidden="1">
              <a:extLst>
                <a:ext uri="{63B3BB69-23CF-44E3-9099-C40C66FF867C}">
                  <a14:compatExt spid="_x0000_s1017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869378" name="Button 2" hidden="1">
              <a:extLst>
                <a:ext uri="{63B3BB69-23CF-44E3-9099-C40C66FF867C}">
                  <a14:compatExt spid="_x0000_s869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869379" name="Button 3" hidden="1">
              <a:extLst>
                <a:ext uri="{63B3BB69-23CF-44E3-9099-C40C66FF867C}">
                  <a14:compatExt spid="_x0000_s869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869380" name="Button 4" hidden="1">
              <a:extLst>
                <a:ext uri="{63B3BB69-23CF-44E3-9099-C40C66FF867C}">
                  <a14:compatExt spid="_x0000_s869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869381" name="Button 5" hidden="1">
              <a:extLst>
                <a:ext uri="{63B3BB69-23CF-44E3-9099-C40C66FF867C}">
                  <a14:compatExt spid="_x0000_s86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869382" name="Button 6" hidden="1">
              <a:extLst>
                <a:ext uri="{63B3BB69-23CF-44E3-9099-C40C66FF867C}">
                  <a14:compatExt spid="_x0000_s869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869383" name="Button 7" hidden="1">
              <a:extLst>
                <a:ext uri="{63B3BB69-23CF-44E3-9099-C40C66FF867C}">
                  <a14:compatExt spid="_x0000_s869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869384" name="Button 8" hidden="1">
              <a:extLst>
                <a:ext uri="{63B3BB69-23CF-44E3-9099-C40C66FF867C}">
                  <a14:compatExt spid="_x0000_s869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869385" name="Button 9" hidden="1">
              <a:extLst>
                <a:ext uri="{63B3BB69-23CF-44E3-9099-C40C66FF867C}">
                  <a14:compatExt spid="_x0000_s869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869386" name="Button 10" hidden="1">
              <a:extLst>
                <a:ext uri="{63B3BB69-23CF-44E3-9099-C40C66FF867C}">
                  <a14:compatExt spid="_x0000_s869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869387" name="Button 11" hidden="1">
              <a:extLst>
                <a:ext uri="{63B3BB69-23CF-44E3-9099-C40C66FF867C}">
                  <a14:compatExt spid="_x0000_s869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ducida11.txt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4" Type="http://schemas.openxmlformats.org/officeDocument/2006/relationships/ctrlProp" Target="../ctrlProps/ctrlProp1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2.xml"/><Relationship Id="rId12" Type="http://schemas.openxmlformats.org/officeDocument/2006/relationships/ctrlProp" Target="../ctrlProps/ctrlProp23.xml"/><Relationship Id="rId13" Type="http://schemas.openxmlformats.org/officeDocument/2006/relationships/ctrlProp" Target="../ctrlProps/ctrlProp2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4.xml"/><Relationship Id="rId4" Type="http://schemas.openxmlformats.org/officeDocument/2006/relationships/ctrlProp" Target="../ctrlProps/ctrlProp15.xml"/><Relationship Id="rId5" Type="http://schemas.openxmlformats.org/officeDocument/2006/relationships/ctrlProp" Target="../ctrlProps/ctrlProp16.xml"/><Relationship Id="rId6" Type="http://schemas.openxmlformats.org/officeDocument/2006/relationships/ctrlProp" Target="../ctrlProps/ctrlProp17.xml"/><Relationship Id="rId7" Type="http://schemas.openxmlformats.org/officeDocument/2006/relationships/ctrlProp" Target="../ctrlProps/ctrlProp18.xml"/><Relationship Id="rId8" Type="http://schemas.openxmlformats.org/officeDocument/2006/relationships/ctrlProp" Target="../ctrlProps/ctrlProp19.xml"/><Relationship Id="rId9" Type="http://schemas.openxmlformats.org/officeDocument/2006/relationships/ctrlProp" Target="../ctrlProps/ctrlProp20.xml"/><Relationship Id="rId10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3.xml"/><Relationship Id="rId12" Type="http://schemas.openxmlformats.org/officeDocument/2006/relationships/ctrlProp" Target="../ctrlProps/ctrlProp34.xml"/><Relationship Id="rId13" Type="http://schemas.openxmlformats.org/officeDocument/2006/relationships/ctrlProp" Target="../ctrlProps/ctrlProp35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25.xml"/><Relationship Id="rId4" Type="http://schemas.openxmlformats.org/officeDocument/2006/relationships/ctrlProp" Target="../ctrlProps/ctrlProp26.xml"/><Relationship Id="rId5" Type="http://schemas.openxmlformats.org/officeDocument/2006/relationships/ctrlProp" Target="../ctrlProps/ctrlProp27.xml"/><Relationship Id="rId6" Type="http://schemas.openxmlformats.org/officeDocument/2006/relationships/ctrlProp" Target="../ctrlProps/ctrlProp28.xml"/><Relationship Id="rId7" Type="http://schemas.openxmlformats.org/officeDocument/2006/relationships/ctrlProp" Target="../ctrlProps/ctrlProp29.xml"/><Relationship Id="rId8" Type="http://schemas.openxmlformats.org/officeDocument/2006/relationships/ctrlProp" Target="../ctrlProps/ctrlProp30.xml"/><Relationship Id="rId9" Type="http://schemas.openxmlformats.org/officeDocument/2006/relationships/ctrlProp" Target="../ctrlProps/ctrlProp31.xml"/><Relationship Id="rId10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4.xml"/><Relationship Id="rId12" Type="http://schemas.openxmlformats.org/officeDocument/2006/relationships/ctrlProp" Target="../ctrlProps/ctrlProp45.xml"/><Relationship Id="rId13" Type="http://schemas.openxmlformats.org/officeDocument/2006/relationships/ctrlProp" Target="../ctrlProps/ctrlProp46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36.xml"/><Relationship Id="rId4" Type="http://schemas.openxmlformats.org/officeDocument/2006/relationships/ctrlProp" Target="../ctrlProps/ctrlProp37.xml"/><Relationship Id="rId5" Type="http://schemas.openxmlformats.org/officeDocument/2006/relationships/ctrlProp" Target="../ctrlProps/ctrlProp38.xml"/><Relationship Id="rId6" Type="http://schemas.openxmlformats.org/officeDocument/2006/relationships/ctrlProp" Target="../ctrlProps/ctrlProp39.xml"/><Relationship Id="rId7" Type="http://schemas.openxmlformats.org/officeDocument/2006/relationships/ctrlProp" Target="../ctrlProps/ctrlProp40.xml"/><Relationship Id="rId8" Type="http://schemas.openxmlformats.org/officeDocument/2006/relationships/ctrlProp" Target="../ctrlProps/ctrlProp41.xml"/><Relationship Id="rId9" Type="http://schemas.openxmlformats.org/officeDocument/2006/relationships/ctrlProp" Target="../ctrlProps/ctrlProp42.xml"/><Relationship Id="rId10" Type="http://schemas.openxmlformats.org/officeDocument/2006/relationships/ctrlProp" Target="../ctrlProps/ctrlProp43.xml"/></Relationships>
</file>

<file path=xl/worksheets/_rels/sheet8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55.xml"/><Relationship Id="rId12" Type="http://schemas.openxmlformats.org/officeDocument/2006/relationships/ctrlProp" Target="../ctrlProps/ctrlProp56.xml"/><Relationship Id="rId13" Type="http://schemas.openxmlformats.org/officeDocument/2006/relationships/ctrlProp" Target="../ctrlProps/ctrlProp57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47.xml"/><Relationship Id="rId4" Type="http://schemas.openxmlformats.org/officeDocument/2006/relationships/ctrlProp" Target="../ctrlProps/ctrlProp48.xml"/><Relationship Id="rId5" Type="http://schemas.openxmlformats.org/officeDocument/2006/relationships/ctrlProp" Target="../ctrlProps/ctrlProp49.xml"/><Relationship Id="rId6" Type="http://schemas.openxmlformats.org/officeDocument/2006/relationships/ctrlProp" Target="../ctrlProps/ctrlProp50.xml"/><Relationship Id="rId7" Type="http://schemas.openxmlformats.org/officeDocument/2006/relationships/ctrlProp" Target="../ctrlProps/ctrlProp51.xml"/><Relationship Id="rId8" Type="http://schemas.openxmlformats.org/officeDocument/2006/relationships/ctrlProp" Target="../ctrlProps/ctrlProp52.xml"/><Relationship Id="rId9" Type="http://schemas.openxmlformats.org/officeDocument/2006/relationships/ctrlProp" Target="../ctrlProps/ctrlProp53.xml"/><Relationship Id="rId10" Type="http://schemas.openxmlformats.org/officeDocument/2006/relationships/ctrlProp" Target="../ctrlProps/ctrlProp54.xml"/></Relationships>
</file>

<file path=xl/worksheets/_rels/sheet9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66.xml"/><Relationship Id="rId12" Type="http://schemas.openxmlformats.org/officeDocument/2006/relationships/ctrlProp" Target="../ctrlProps/ctrlProp67.xml"/><Relationship Id="rId13" Type="http://schemas.openxmlformats.org/officeDocument/2006/relationships/ctrlProp" Target="../ctrlProps/ctrlProp68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58.xml"/><Relationship Id="rId4" Type="http://schemas.openxmlformats.org/officeDocument/2006/relationships/ctrlProp" Target="../ctrlProps/ctrlProp59.xml"/><Relationship Id="rId5" Type="http://schemas.openxmlformats.org/officeDocument/2006/relationships/ctrlProp" Target="../ctrlProps/ctrlProp60.xml"/><Relationship Id="rId6" Type="http://schemas.openxmlformats.org/officeDocument/2006/relationships/ctrlProp" Target="../ctrlProps/ctrlProp61.xml"/><Relationship Id="rId7" Type="http://schemas.openxmlformats.org/officeDocument/2006/relationships/ctrlProp" Target="../ctrlProps/ctrlProp62.xml"/><Relationship Id="rId8" Type="http://schemas.openxmlformats.org/officeDocument/2006/relationships/ctrlProp" Target="../ctrlProps/ctrlProp63.xml"/><Relationship Id="rId9" Type="http://schemas.openxmlformats.org/officeDocument/2006/relationships/ctrlProp" Target="../ctrlProps/ctrlProp64.xml"/><Relationship Id="rId10" Type="http://schemas.openxmlformats.org/officeDocument/2006/relationships/ctrlProp" Target="../ctrlProps/ctrlProp65.xml"/></Relationships>
</file>

<file path=xl/worksheets/_rels/sheet10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77.xml"/><Relationship Id="rId12" Type="http://schemas.openxmlformats.org/officeDocument/2006/relationships/ctrlProp" Target="../ctrlProps/ctrlProp78.xml"/><Relationship Id="rId13" Type="http://schemas.openxmlformats.org/officeDocument/2006/relationships/ctrlProp" Target="../ctrlProps/ctrlProp79.xml"/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69.xml"/><Relationship Id="rId4" Type="http://schemas.openxmlformats.org/officeDocument/2006/relationships/ctrlProp" Target="../ctrlProps/ctrlProp70.xml"/><Relationship Id="rId5" Type="http://schemas.openxmlformats.org/officeDocument/2006/relationships/ctrlProp" Target="../ctrlProps/ctrlProp71.xml"/><Relationship Id="rId6" Type="http://schemas.openxmlformats.org/officeDocument/2006/relationships/ctrlProp" Target="../ctrlProps/ctrlProp72.xml"/><Relationship Id="rId7" Type="http://schemas.openxmlformats.org/officeDocument/2006/relationships/ctrlProp" Target="../ctrlProps/ctrlProp73.xml"/><Relationship Id="rId8" Type="http://schemas.openxmlformats.org/officeDocument/2006/relationships/ctrlProp" Target="../ctrlProps/ctrlProp74.xml"/><Relationship Id="rId9" Type="http://schemas.openxmlformats.org/officeDocument/2006/relationships/ctrlProp" Target="../ctrlProps/ctrlProp75.xml"/><Relationship Id="rId10" Type="http://schemas.openxmlformats.org/officeDocument/2006/relationships/ctrlProp" Target="../ctrlProps/ctrlProp76.xml"/></Relationships>
</file>

<file path=xl/worksheets/_rels/sheet1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88.xml"/><Relationship Id="rId12" Type="http://schemas.openxmlformats.org/officeDocument/2006/relationships/ctrlProp" Target="../ctrlProps/ctrlProp89.xml"/><Relationship Id="rId13" Type="http://schemas.openxmlformats.org/officeDocument/2006/relationships/ctrlProp" Target="../ctrlProps/ctrlProp90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80.xml"/><Relationship Id="rId4" Type="http://schemas.openxmlformats.org/officeDocument/2006/relationships/ctrlProp" Target="../ctrlProps/ctrlProp81.xml"/><Relationship Id="rId5" Type="http://schemas.openxmlformats.org/officeDocument/2006/relationships/ctrlProp" Target="../ctrlProps/ctrlProp82.xml"/><Relationship Id="rId6" Type="http://schemas.openxmlformats.org/officeDocument/2006/relationships/ctrlProp" Target="../ctrlProps/ctrlProp83.xml"/><Relationship Id="rId7" Type="http://schemas.openxmlformats.org/officeDocument/2006/relationships/ctrlProp" Target="../ctrlProps/ctrlProp84.xml"/><Relationship Id="rId8" Type="http://schemas.openxmlformats.org/officeDocument/2006/relationships/ctrlProp" Target="../ctrlProps/ctrlProp85.xml"/><Relationship Id="rId9" Type="http://schemas.openxmlformats.org/officeDocument/2006/relationships/ctrlProp" Target="../ctrlProps/ctrlProp86.xml"/><Relationship Id="rId10" Type="http://schemas.openxmlformats.org/officeDocument/2006/relationships/ctrlProp" Target="../ctrlProps/ctrlProp87.xml"/></Relationships>
</file>

<file path=xl/worksheets/_rels/sheet1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9.xml"/><Relationship Id="rId12" Type="http://schemas.openxmlformats.org/officeDocument/2006/relationships/ctrlProp" Target="../ctrlProps/ctrlProp100.xml"/><Relationship Id="rId13" Type="http://schemas.openxmlformats.org/officeDocument/2006/relationships/ctrlProp" Target="../ctrlProps/ctrlProp101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91.xml"/><Relationship Id="rId4" Type="http://schemas.openxmlformats.org/officeDocument/2006/relationships/ctrlProp" Target="../ctrlProps/ctrlProp92.xml"/><Relationship Id="rId5" Type="http://schemas.openxmlformats.org/officeDocument/2006/relationships/ctrlProp" Target="../ctrlProps/ctrlProp93.xml"/><Relationship Id="rId6" Type="http://schemas.openxmlformats.org/officeDocument/2006/relationships/ctrlProp" Target="../ctrlProps/ctrlProp94.xml"/><Relationship Id="rId7" Type="http://schemas.openxmlformats.org/officeDocument/2006/relationships/ctrlProp" Target="../ctrlProps/ctrlProp95.xml"/><Relationship Id="rId8" Type="http://schemas.openxmlformats.org/officeDocument/2006/relationships/ctrlProp" Target="../ctrlProps/ctrlProp96.xml"/><Relationship Id="rId9" Type="http://schemas.openxmlformats.org/officeDocument/2006/relationships/ctrlProp" Target="../ctrlProps/ctrlProp97.xml"/><Relationship Id="rId10" Type="http://schemas.openxmlformats.org/officeDocument/2006/relationships/ctrlProp" Target="../ctrlProps/ctrlProp98.xml"/></Relationships>
</file>

<file path=xl/worksheets/_rels/sheet13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10.xml"/><Relationship Id="rId12" Type="http://schemas.openxmlformats.org/officeDocument/2006/relationships/ctrlProp" Target="../ctrlProps/ctrlProp111.xml"/><Relationship Id="rId13" Type="http://schemas.openxmlformats.org/officeDocument/2006/relationships/ctrlProp" Target="../ctrlProps/ctrlProp112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02.xml"/><Relationship Id="rId4" Type="http://schemas.openxmlformats.org/officeDocument/2006/relationships/ctrlProp" Target="../ctrlProps/ctrlProp103.xml"/><Relationship Id="rId5" Type="http://schemas.openxmlformats.org/officeDocument/2006/relationships/ctrlProp" Target="../ctrlProps/ctrlProp104.xml"/><Relationship Id="rId6" Type="http://schemas.openxmlformats.org/officeDocument/2006/relationships/ctrlProp" Target="../ctrlProps/ctrlProp105.xml"/><Relationship Id="rId7" Type="http://schemas.openxmlformats.org/officeDocument/2006/relationships/ctrlProp" Target="../ctrlProps/ctrlProp106.xml"/><Relationship Id="rId8" Type="http://schemas.openxmlformats.org/officeDocument/2006/relationships/ctrlProp" Target="../ctrlProps/ctrlProp107.xml"/><Relationship Id="rId9" Type="http://schemas.openxmlformats.org/officeDocument/2006/relationships/ctrlProp" Target="../ctrlProps/ctrlProp108.xml"/><Relationship Id="rId10" Type="http://schemas.openxmlformats.org/officeDocument/2006/relationships/ctrlProp" Target="../ctrlProps/ctrlProp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 enableFormatConditionsCalculation="0">
    <pageSetUpPr fitToPage="1"/>
  </sheetPr>
  <dimension ref="A1:DB72"/>
  <sheetViews>
    <sheetView showGridLines="0" tabSelected="1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56"/>
      <c r="B1" s="457" t="s">
        <v>320</v>
      </c>
      <c r="C1" s="458"/>
      <c r="D1" s="459"/>
      <c r="E1" s="459"/>
      <c r="F1" s="459"/>
      <c r="G1" s="459"/>
      <c r="H1" s="460"/>
      <c r="I1" s="460"/>
      <c r="J1" s="460"/>
      <c r="K1" s="461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2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50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6">
        <f>SUM(O4:O17)</f>
        <v>8</v>
      </c>
      <c r="P3" s="384">
        <f>SUM(P4:P17)</f>
        <v>3</v>
      </c>
      <c r="Q3" s="260"/>
      <c r="R3" s="262" t="s">
        <v>26</v>
      </c>
      <c r="S3" s="262">
        <v>7</v>
      </c>
      <c r="T3" s="266">
        <f>SUM(T4:T17)</f>
        <v>8</v>
      </c>
      <c r="U3" s="265">
        <f>SUM(U4:U17)</f>
        <v>3</v>
      </c>
      <c r="V3" s="260"/>
      <c r="W3" s="262" t="s">
        <v>27</v>
      </c>
      <c r="X3" s="262">
        <v>7</v>
      </c>
      <c r="Y3" s="266">
        <f>SUM(Y4:Y17)</f>
        <v>8</v>
      </c>
      <c r="Z3" s="265">
        <f>SUM(Z4:Z17)</f>
        <v>0</v>
      </c>
      <c r="AA3" s="260"/>
      <c r="AB3" s="262" t="s">
        <v>28</v>
      </c>
      <c r="AC3" s="262">
        <v>7</v>
      </c>
      <c r="AD3" s="266">
        <f>SUM(AD4:AD17)</f>
        <v>8</v>
      </c>
      <c r="AE3" s="265">
        <f>SUM(AE4:AE17)</f>
        <v>2</v>
      </c>
      <c r="AF3" s="260"/>
      <c r="AG3" s="267"/>
      <c r="AH3" s="268"/>
      <c r="AI3" s="262"/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35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36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78</v>
      </c>
      <c r="C4" s="328" t="s">
        <v>1</v>
      </c>
      <c r="D4" s="329"/>
      <c r="E4" s="330">
        <v>0.22670000000000001</v>
      </c>
      <c r="F4" s="331">
        <v>0.32</v>
      </c>
      <c r="G4" s="332">
        <v>0.45329999999999998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3">
        <f>IF(AND($E4&gt;=$F4,$E4&gt;=$G4),$E4,IF(AND($F4&gt;=$E4,$F4&gt;=$G4),$F4,IF(AND($G4&gt;=$E4,$G4&gt;=$F4),$G4,"")))</f>
        <v>0.45329999999999998</v>
      </c>
      <c r="L4" s="202"/>
      <c r="M4" s="361">
        <v>2</v>
      </c>
      <c r="N4" s="343" t="s">
        <v>16</v>
      </c>
      <c r="O4" s="344" t="str">
        <f>IF($AI4&lt;&gt;"",IF(M4=$AI4,1,""),"")</f>
        <v/>
      </c>
      <c r="P4" s="345">
        <f>IF($AI4&lt;&gt;"",IF(N4=$AI4,1,""),"")</f>
        <v>1</v>
      </c>
      <c r="Q4" s="202"/>
      <c r="R4" s="364">
        <v>2</v>
      </c>
      <c r="S4" s="343" t="s">
        <v>16</v>
      </c>
      <c r="T4" s="351" t="str">
        <f>IF($AI4&lt;&gt;"",IF(R4=$AI4,1,""),"")</f>
        <v/>
      </c>
      <c r="U4" s="345">
        <f>IF($AI4&lt;&gt;"",IF(S4=$AI4,1,""),"")</f>
        <v>1</v>
      </c>
      <c r="V4" s="225"/>
      <c r="W4" s="364">
        <v>2</v>
      </c>
      <c r="X4" s="352"/>
      <c r="Y4" s="351" t="str">
        <f>IF($AI4&lt;&gt;"",IF(W4=$AI4,1,""),"")</f>
        <v/>
      </c>
      <c r="Z4" s="345" t="str">
        <f>IF($AI4&lt;&gt;"",IF(X4=$AI4,1,""),"")</f>
        <v/>
      </c>
      <c r="AA4" s="225"/>
      <c r="AB4" s="364">
        <v>2</v>
      </c>
      <c r="AC4" s="352">
        <v>1</v>
      </c>
      <c r="AD4" s="351" t="str">
        <f>IF($AI4&lt;&gt;"",IF(AB4=$AI4,1,""),"")</f>
        <v/>
      </c>
      <c r="AE4" s="345" t="str">
        <f>IF($AI4&lt;&gt;"",IF(AC4=$AI4,1,""),"")</f>
        <v/>
      </c>
      <c r="AF4" s="202"/>
      <c r="AG4" s="244"/>
      <c r="AH4" s="241"/>
      <c r="AI4" s="68" t="s">
        <v>16</v>
      </c>
      <c r="AJ4" s="241"/>
      <c r="AK4" s="241"/>
      <c r="AL4" s="252"/>
      <c r="AM4" s="371"/>
      <c r="AN4" s="372"/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4"/>
      <c r="BC4" s="240"/>
      <c r="BD4" s="69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70"/>
      <c r="BT4" s="240"/>
      <c r="BU4" s="69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70"/>
      <c r="CK4" s="249"/>
      <c r="CL4" s="69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70"/>
      <c r="DB4" s="250"/>
    </row>
    <row r="5" spans="1:106" ht="18">
      <c r="A5" s="255">
        <v>2</v>
      </c>
      <c r="B5" s="333" t="s">
        <v>48</v>
      </c>
      <c r="C5" s="334" t="s">
        <v>11</v>
      </c>
      <c r="D5" s="329"/>
      <c r="E5" s="335">
        <v>0.56000000000000005</v>
      </c>
      <c r="F5" s="336">
        <v>0.25330000000000003</v>
      </c>
      <c r="G5" s="337">
        <v>0.1867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4">
        <f t="shared" ref="K5:K17" si="2">IF(AND($E5&gt;=$F5,$E5&gt;=$G5),$E5,IF(AND($F5&gt;=$E5,$F5&gt;=$G5),$F5,IF(AND($G5&gt;=$E5,$G5&gt;=$F5),$G5,"")))</f>
        <v>0.56000000000000005</v>
      </c>
      <c r="L5" s="202"/>
      <c r="M5" s="362">
        <v>1</v>
      </c>
      <c r="N5" s="346"/>
      <c r="O5" s="344">
        <f t="shared" ref="O5:O17" si="3">IF($AI5&lt;&gt;"",IF(M5=$AI5,1,""),"")</f>
        <v>1</v>
      </c>
      <c r="P5" s="347" t="str">
        <f t="shared" ref="P5:P17" si="4">IF($AI5&lt;&gt;"",IF(N5=$AI5,1,""),"")</f>
        <v/>
      </c>
      <c r="Q5" s="202"/>
      <c r="R5" s="365">
        <v>1</v>
      </c>
      <c r="S5" s="346">
        <v>2</v>
      </c>
      <c r="T5" s="344">
        <f t="shared" ref="T5:T17" si="5">IF($AI5&lt;&gt;"",IF(R5=$AI5,1,""),"")</f>
        <v>1</v>
      </c>
      <c r="U5" s="347" t="str">
        <f t="shared" ref="U5:U17" si="6">IF($AI5&lt;&gt;"",IF(S5=$AI5,1,""),"")</f>
        <v/>
      </c>
      <c r="V5" s="225"/>
      <c r="W5" s="365">
        <v>1</v>
      </c>
      <c r="X5" s="353"/>
      <c r="Y5" s="344">
        <f t="shared" ref="Y5:Y17" si="7">IF($AI5&lt;&gt;"",IF(W5=$AI5,1,""),"")</f>
        <v>1</v>
      </c>
      <c r="Z5" s="347" t="str">
        <f t="shared" ref="Z5:Z17" si="8">IF($AI5&lt;&gt;"",IF(X5=$AI5,1,""),"")</f>
        <v/>
      </c>
      <c r="AA5" s="225"/>
      <c r="AB5" s="365">
        <v>1</v>
      </c>
      <c r="AC5" s="353"/>
      <c r="AD5" s="344">
        <f t="shared" ref="AD5:AD17" si="9">IF($AI5&lt;&gt;"",IF(AB5=$AI5,1,""),"")</f>
        <v>1</v>
      </c>
      <c r="AE5" s="347" t="str">
        <f t="shared" ref="AE5:AE17" si="10">IF($AI5&lt;&gt;"",IF(AC5=$AI5,1,""),"")</f>
        <v/>
      </c>
      <c r="AF5" s="202"/>
      <c r="AG5" s="244"/>
      <c r="AH5" s="241"/>
      <c r="AI5" s="68">
        <v>1</v>
      </c>
      <c r="AJ5" s="241"/>
      <c r="AK5" s="241"/>
      <c r="AL5" s="252"/>
      <c r="AM5" s="375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7"/>
      <c r="BC5" s="240"/>
      <c r="BD5" s="47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9"/>
      <c r="BT5" s="240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8"/>
      <c r="CJ5" s="49"/>
      <c r="CK5" s="249"/>
      <c r="CL5" s="47"/>
      <c r="CM5" s="48"/>
      <c r="CN5" s="48"/>
      <c r="CO5" s="48"/>
      <c r="CP5" s="48"/>
      <c r="CQ5" s="48"/>
      <c r="CR5" s="48"/>
      <c r="CS5" s="48"/>
      <c r="CT5" s="48"/>
      <c r="CU5" s="48"/>
      <c r="CV5" s="48"/>
      <c r="CW5" s="48"/>
      <c r="CX5" s="48"/>
      <c r="CY5" s="48"/>
      <c r="CZ5" s="48"/>
      <c r="DA5" s="49"/>
      <c r="DB5" s="250"/>
    </row>
    <row r="6" spans="1:106" ht="18">
      <c r="A6" s="255">
        <v>3</v>
      </c>
      <c r="B6" s="333" t="s">
        <v>3</v>
      </c>
      <c r="C6" s="334" t="s">
        <v>19</v>
      </c>
      <c r="D6" s="329"/>
      <c r="E6" s="335">
        <v>0.49330000000000002</v>
      </c>
      <c r="F6" s="336">
        <v>0.33329999999999999</v>
      </c>
      <c r="G6" s="337">
        <v>0.17330000000000001</v>
      </c>
      <c r="H6" s="222"/>
      <c r="I6" s="258">
        <f t="shared" si="0"/>
        <v>3</v>
      </c>
      <c r="J6" s="16">
        <f t="shared" si="1"/>
        <v>1</v>
      </c>
      <c r="K6" s="94">
        <f t="shared" si="2"/>
        <v>0.49330000000000002</v>
      </c>
      <c r="L6" s="202"/>
      <c r="M6" s="362">
        <v>1</v>
      </c>
      <c r="N6" s="346">
        <v>2</v>
      </c>
      <c r="O6" s="344" t="str">
        <f t="shared" si="3"/>
        <v/>
      </c>
      <c r="P6" s="347">
        <f t="shared" si="4"/>
        <v>1</v>
      </c>
      <c r="Q6" s="202"/>
      <c r="R6" s="365">
        <v>1</v>
      </c>
      <c r="S6" s="346"/>
      <c r="T6" s="344" t="str">
        <f t="shared" si="5"/>
        <v/>
      </c>
      <c r="U6" s="347" t="str">
        <f t="shared" si="6"/>
        <v/>
      </c>
      <c r="V6" s="225"/>
      <c r="W6" s="365">
        <v>1</v>
      </c>
      <c r="X6" s="353"/>
      <c r="Y6" s="344" t="str">
        <f t="shared" si="7"/>
        <v/>
      </c>
      <c r="Z6" s="347" t="str">
        <f t="shared" si="8"/>
        <v/>
      </c>
      <c r="AA6" s="225"/>
      <c r="AB6" s="365">
        <v>1</v>
      </c>
      <c r="AC6" s="353">
        <v>2</v>
      </c>
      <c r="AD6" s="344" t="str">
        <f t="shared" si="9"/>
        <v/>
      </c>
      <c r="AE6" s="347">
        <f t="shared" si="10"/>
        <v>1</v>
      </c>
      <c r="AF6" s="202"/>
      <c r="AG6" s="244"/>
      <c r="AH6" s="241"/>
      <c r="AI6" s="68">
        <v>2</v>
      </c>
      <c r="AJ6" s="241"/>
      <c r="AK6" s="241"/>
      <c r="AL6" s="252"/>
      <c r="AM6" s="375"/>
      <c r="AN6" s="376"/>
      <c r="AO6" s="376"/>
      <c r="AP6" s="376"/>
      <c r="AQ6" s="376"/>
      <c r="AR6" s="376"/>
      <c r="AS6" s="376"/>
      <c r="AT6" s="376"/>
      <c r="AU6" s="376"/>
      <c r="AV6" s="376"/>
      <c r="AW6" s="376"/>
      <c r="AX6" s="376"/>
      <c r="AY6" s="376"/>
      <c r="AZ6" s="376"/>
      <c r="BA6" s="376"/>
      <c r="BB6" s="377"/>
      <c r="BC6" s="240"/>
      <c r="BD6" s="47"/>
      <c r="BE6" s="48"/>
      <c r="BF6" s="48"/>
      <c r="BG6" s="48"/>
      <c r="BH6" s="48"/>
      <c r="BI6" s="48"/>
      <c r="BJ6" s="48"/>
      <c r="BK6" s="48"/>
      <c r="BL6" s="48"/>
      <c r="BM6" s="48"/>
      <c r="BN6" s="48"/>
      <c r="BO6" s="48"/>
      <c r="BP6" s="48"/>
      <c r="BQ6" s="48"/>
      <c r="BR6" s="48"/>
      <c r="BS6" s="49"/>
      <c r="BT6" s="240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8"/>
      <c r="CJ6" s="49"/>
      <c r="CK6" s="249"/>
      <c r="CL6" s="47"/>
      <c r="CM6" s="48"/>
      <c r="CN6" s="48"/>
      <c r="CO6" s="48"/>
      <c r="CP6" s="48"/>
      <c r="CQ6" s="48"/>
      <c r="CR6" s="48"/>
      <c r="CS6" s="48"/>
      <c r="CT6" s="48"/>
      <c r="CU6" s="48"/>
      <c r="CV6" s="48"/>
      <c r="CW6" s="48"/>
      <c r="CX6" s="48"/>
      <c r="CY6" s="48"/>
      <c r="CZ6" s="48"/>
      <c r="DA6" s="49"/>
      <c r="DB6" s="250"/>
    </row>
    <row r="7" spans="1:106" ht="18">
      <c r="A7" s="255">
        <v>4</v>
      </c>
      <c r="B7" s="333" t="s">
        <v>8</v>
      </c>
      <c r="C7" s="334" t="s">
        <v>4</v>
      </c>
      <c r="D7" s="329"/>
      <c r="E7" s="335">
        <v>0.88</v>
      </c>
      <c r="F7" s="336">
        <v>9.3299999999999994E-2</v>
      </c>
      <c r="G7" s="337">
        <v>2.6700000000000002E-2</v>
      </c>
      <c r="H7" s="222"/>
      <c r="I7" s="258">
        <f t="shared" si="0"/>
        <v>4</v>
      </c>
      <c r="J7" s="16">
        <f t="shared" si="1"/>
        <v>1</v>
      </c>
      <c r="K7" s="94">
        <f t="shared" si="2"/>
        <v>0.88</v>
      </c>
      <c r="L7" s="202"/>
      <c r="M7" s="362">
        <v>1</v>
      </c>
      <c r="N7" s="346" t="s">
        <v>16</v>
      </c>
      <c r="O7" s="344">
        <f t="shared" si="3"/>
        <v>1</v>
      </c>
      <c r="P7" s="347" t="str">
        <f t="shared" si="4"/>
        <v/>
      </c>
      <c r="Q7" s="202"/>
      <c r="R7" s="365">
        <v>1</v>
      </c>
      <c r="S7" s="346"/>
      <c r="T7" s="344">
        <f t="shared" si="5"/>
        <v>1</v>
      </c>
      <c r="U7" s="347" t="str">
        <f t="shared" si="6"/>
        <v/>
      </c>
      <c r="V7" s="225"/>
      <c r="W7" s="365">
        <v>1</v>
      </c>
      <c r="X7" s="353">
        <v>2</v>
      </c>
      <c r="Y7" s="344">
        <f t="shared" si="7"/>
        <v>1</v>
      </c>
      <c r="Z7" s="347" t="str">
        <f t="shared" si="8"/>
        <v/>
      </c>
      <c r="AA7" s="225"/>
      <c r="AB7" s="365">
        <v>1</v>
      </c>
      <c r="AC7" s="353" t="s">
        <v>16</v>
      </c>
      <c r="AD7" s="344">
        <f t="shared" si="9"/>
        <v>1</v>
      </c>
      <c r="AE7" s="347" t="str">
        <f t="shared" si="10"/>
        <v/>
      </c>
      <c r="AF7" s="202"/>
      <c r="AG7" s="244"/>
      <c r="AH7" s="241"/>
      <c r="AI7" s="68">
        <v>1</v>
      </c>
      <c r="AJ7" s="241"/>
      <c r="AK7" s="241"/>
      <c r="AL7" s="252"/>
      <c r="AM7" s="375"/>
      <c r="AN7" s="376"/>
      <c r="AO7" s="376"/>
      <c r="AP7" s="376"/>
      <c r="AQ7" s="376"/>
      <c r="AR7" s="376"/>
      <c r="AS7" s="376"/>
      <c r="AT7" s="376"/>
      <c r="AU7" s="376"/>
      <c r="AV7" s="376"/>
      <c r="AW7" s="376"/>
      <c r="AX7" s="376"/>
      <c r="AY7" s="376"/>
      <c r="AZ7" s="376"/>
      <c r="BA7" s="376"/>
      <c r="BB7" s="377"/>
      <c r="BC7" s="240"/>
      <c r="BD7" s="47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48"/>
      <c r="BS7" s="49"/>
      <c r="BT7" s="240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9"/>
      <c r="CK7" s="249"/>
      <c r="CL7" s="47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9"/>
      <c r="DB7" s="250"/>
    </row>
    <row r="8" spans="1:106" ht="18">
      <c r="A8" s="255">
        <v>5</v>
      </c>
      <c r="B8" s="333" t="s">
        <v>5</v>
      </c>
      <c r="C8" s="334" t="s">
        <v>65</v>
      </c>
      <c r="D8" s="329"/>
      <c r="E8" s="335">
        <v>0.12</v>
      </c>
      <c r="F8" s="336">
        <v>0.25330000000000003</v>
      </c>
      <c r="G8" s="337">
        <v>0.62670000000000003</v>
      </c>
      <c r="H8" s="222"/>
      <c r="I8" s="258">
        <f t="shared" si="0"/>
        <v>5</v>
      </c>
      <c r="J8" s="16">
        <f t="shared" si="1"/>
        <v>2</v>
      </c>
      <c r="K8" s="94">
        <f t="shared" si="2"/>
        <v>0.62670000000000003</v>
      </c>
      <c r="L8" s="202"/>
      <c r="M8" s="362">
        <v>2</v>
      </c>
      <c r="N8" s="346">
        <v>1</v>
      </c>
      <c r="O8" s="344">
        <f t="shared" si="3"/>
        <v>1</v>
      </c>
      <c r="P8" s="347" t="str">
        <f t="shared" si="4"/>
        <v/>
      </c>
      <c r="Q8" s="202"/>
      <c r="R8" s="365">
        <v>2</v>
      </c>
      <c r="S8" s="346"/>
      <c r="T8" s="344">
        <f t="shared" si="5"/>
        <v>1</v>
      </c>
      <c r="U8" s="347" t="str">
        <f t="shared" si="6"/>
        <v/>
      </c>
      <c r="V8" s="225"/>
      <c r="W8" s="365">
        <v>2</v>
      </c>
      <c r="X8" s="353">
        <v>1</v>
      </c>
      <c r="Y8" s="344">
        <f t="shared" si="7"/>
        <v>1</v>
      </c>
      <c r="Z8" s="347" t="str">
        <f t="shared" si="8"/>
        <v/>
      </c>
      <c r="AA8" s="225"/>
      <c r="AB8" s="365">
        <v>2</v>
      </c>
      <c r="AC8" s="353"/>
      <c r="AD8" s="344">
        <f t="shared" si="9"/>
        <v>1</v>
      </c>
      <c r="AE8" s="347" t="str">
        <f t="shared" si="10"/>
        <v/>
      </c>
      <c r="AF8" s="202"/>
      <c r="AG8" s="244"/>
      <c r="AH8" s="241"/>
      <c r="AI8" s="68">
        <v>2</v>
      </c>
      <c r="AJ8" s="241"/>
      <c r="AK8" s="241"/>
      <c r="AL8" s="252"/>
      <c r="AM8" s="375"/>
      <c r="AN8" s="376"/>
      <c r="AO8" s="376"/>
      <c r="AP8" s="376"/>
      <c r="AQ8" s="376"/>
      <c r="AR8" s="376"/>
      <c r="AS8" s="376"/>
      <c r="AT8" s="376"/>
      <c r="AU8" s="376"/>
      <c r="AV8" s="376"/>
      <c r="AW8" s="376"/>
      <c r="AX8" s="376"/>
      <c r="AY8" s="376"/>
      <c r="AZ8" s="376"/>
      <c r="BA8" s="376"/>
      <c r="BB8" s="377"/>
      <c r="BC8" s="240"/>
      <c r="BD8" s="47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9"/>
      <c r="BT8" s="240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9"/>
      <c r="CK8" s="249"/>
      <c r="CL8" s="47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9"/>
      <c r="DB8" s="250"/>
    </row>
    <row r="9" spans="1:106" ht="18">
      <c r="A9" s="255">
        <v>6</v>
      </c>
      <c r="B9" s="333" t="s">
        <v>49</v>
      </c>
      <c r="C9" s="334" t="s">
        <v>66</v>
      </c>
      <c r="D9" s="329"/>
      <c r="E9" s="335">
        <v>0.57330000000000003</v>
      </c>
      <c r="F9" s="336">
        <v>0.29330000000000001</v>
      </c>
      <c r="G9" s="337">
        <v>0.1333</v>
      </c>
      <c r="H9" s="222"/>
      <c r="I9" s="258">
        <f t="shared" si="0"/>
        <v>6</v>
      </c>
      <c r="J9" s="16">
        <f t="shared" si="1"/>
        <v>1</v>
      </c>
      <c r="K9" s="94">
        <f t="shared" si="2"/>
        <v>0.57330000000000003</v>
      </c>
      <c r="L9" s="202"/>
      <c r="M9" s="362">
        <v>1</v>
      </c>
      <c r="N9" s="346"/>
      <c r="O9" s="344">
        <f t="shared" si="3"/>
        <v>1</v>
      </c>
      <c r="P9" s="347" t="str">
        <f t="shared" si="4"/>
        <v/>
      </c>
      <c r="Q9" s="202"/>
      <c r="R9" s="365">
        <v>1</v>
      </c>
      <c r="S9" s="346" t="s">
        <v>16</v>
      </c>
      <c r="T9" s="344">
        <f t="shared" si="5"/>
        <v>1</v>
      </c>
      <c r="U9" s="347" t="str">
        <f t="shared" si="6"/>
        <v/>
      </c>
      <c r="V9" s="225"/>
      <c r="W9" s="365">
        <v>1</v>
      </c>
      <c r="X9" s="353"/>
      <c r="Y9" s="344">
        <f t="shared" si="7"/>
        <v>1</v>
      </c>
      <c r="Z9" s="347" t="str">
        <f t="shared" si="8"/>
        <v/>
      </c>
      <c r="AA9" s="225"/>
      <c r="AB9" s="365">
        <v>1</v>
      </c>
      <c r="AC9" s="353">
        <v>2</v>
      </c>
      <c r="AD9" s="344">
        <f t="shared" si="9"/>
        <v>1</v>
      </c>
      <c r="AE9" s="347" t="str">
        <f t="shared" si="10"/>
        <v/>
      </c>
      <c r="AF9" s="202"/>
      <c r="AG9" s="244"/>
      <c r="AH9" s="241"/>
      <c r="AI9" s="72">
        <v>1</v>
      </c>
      <c r="AJ9" s="241"/>
      <c r="AK9" s="241"/>
      <c r="AL9" s="252"/>
      <c r="AM9" s="375"/>
      <c r="AN9" s="376"/>
      <c r="AO9" s="376"/>
      <c r="AP9" s="376"/>
      <c r="AQ9" s="376"/>
      <c r="AR9" s="376"/>
      <c r="AS9" s="376"/>
      <c r="AT9" s="376"/>
      <c r="AU9" s="376"/>
      <c r="AV9" s="376"/>
      <c r="AW9" s="376"/>
      <c r="AX9" s="376"/>
      <c r="AY9" s="376"/>
      <c r="AZ9" s="376"/>
      <c r="BA9" s="376"/>
      <c r="BB9" s="377"/>
      <c r="BC9" s="240"/>
      <c r="BD9" s="47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9"/>
      <c r="BT9" s="240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9"/>
      <c r="CK9" s="249"/>
      <c r="CL9" s="47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9"/>
      <c r="DB9" s="250"/>
    </row>
    <row r="10" spans="1:106" ht="18">
      <c r="A10" s="255">
        <v>7</v>
      </c>
      <c r="B10" s="333" t="s">
        <v>7</v>
      </c>
      <c r="C10" s="334" t="s">
        <v>2</v>
      </c>
      <c r="D10" s="329"/>
      <c r="E10" s="335">
        <v>0.30669999999999997</v>
      </c>
      <c r="F10" s="336">
        <v>0.45329999999999998</v>
      </c>
      <c r="G10" s="337">
        <v>0.24</v>
      </c>
      <c r="H10" s="222"/>
      <c r="I10" s="258">
        <f t="shared" si="0"/>
        <v>7</v>
      </c>
      <c r="J10" s="16" t="str">
        <f t="shared" si="1"/>
        <v>x</v>
      </c>
      <c r="K10" s="94">
        <f t="shared" si="2"/>
        <v>0.45329999999999998</v>
      </c>
      <c r="L10" s="202"/>
      <c r="M10" s="362" t="s">
        <v>16</v>
      </c>
      <c r="N10" s="346"/>
      <c r="O10" s="344">
        <f t="shared" si="3"/>
        <v>1</v>
      </c>
      <c r="P10" s="347" t="str">
        <f t="shared" si="4"/>
        <v/>
      </c>
      <c r="Q10" s="202"/>
      <c r="R10" s="365" t="s">
        <v>16</v>
      </c>
      <c r="S10" s="346"/>
      <c r="T10" s="344">
        <f t="shared" si="5"/>
        <v>1</v>
      </c>
      <c r="U10" s="347" t="str">
        <f t="shared" si="6"/>
        <v/>
      </c>
      <c r="V10" s="225"/>
      <c r="W10" s="365" t="s">
        <v>16</v>
      </c>
      <c r="X10" s="353">
        <v>2</v>
      </c>
      <c r="Y10" s="344">
        <f t="shared" si="7"/>
        <v>1</v>
      </c>
      <c r="Z10" s="347" t="str">
        <f t="shared" si="8"/>
        <v/>
      </c>
      <c r="AA10" s="225"/>
      <c r="AB10" s="365" t="s">
        <v>16</v>
      </c>
      <c r="AC10" s="353"/>
      <c r="AD10" s="344">
        <f t="shared" si="9"/>
        <v>1</v>
      </c>
      <c r="AE10" s="347" t="str">
        <f t="shared" si="10"/>
        <v/>
      </c>
      <c r="AF10" s="202"/>
      <c r="AG10" s="244"/>
      <c r="AH10" s="241"/>
      <c r="AI10" s="68" t="s">
        <v>16</v>
      </c>
      <c r="AJ10" s="241"/>
      <c r="AK10" s="241"/>
      <c r="AL10" s="252"/>
      <c r="AM10" s="375"/>
      <c r="AN10" s="376"/>
      <c r="AO10" s="376"/>
      <c r="AP10" s="376"/>
      <c r="AQ10" s="376"/>
      <c r="AR10" s="376"/>
      <c r="AS10" s="376"/>
      <c r="AT10" s="376"/>
      <c r="AU10" s="376"/>
      <c r="AV10" s="376"/>
      <c r="AW10" s="376"/>
      <c r="AX10" s="376"/>
      <c r="AY10" s="376"/>
      <c r="AZ10" s="376"/>
      <c r="BA10" s="376"/>
      <c r="BB10" s="377"/>
      <c r="BC10" s="240"/>
      <c r="BD10" s="47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8"/>
      <c r="BR10" s="48"/>
      <c r="BS10" s="49"/>
      <c r="BT10" s="240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8"/>
      <c r="CJ10" s="49"/>
      <c r="CK10" s="249"/>
      <c r="CL10" s="47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9"/>
      <c r="DB10" s="250"/>
    </row>
    <row r="11" spans="1:106" ht="18">
      <c r="A11" s="255">
        <v>8</v>
      </c>
      <c r="B11" s="333" t="s">
        <v>14</v>
      </c>
      <c r="C11" s="334" t="s">
        <v>17</v>
      </c>
      <c r="D11" s="329"/>
      <c r="E11" s="335">
        <v>0.61329999999999996</v>
      </c>
      <c r="F11" s="336">
        <v>0.25330000000000003</v>
      </c>
      <c r="G11" s="337">
        <v>0.1333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0.61329999999999996</v>
      </c>
      <c r="L11" s="202"/>
      <c r="M11" s="362">
        <v>1</v>
      </c>
      <c r="N11" s="346"/>
      <c r="O11" s="344" t="str">
        <f t="shared" si="3"/>
        <v/>
      </c>
      <c r="P11" s="347" t="str">
        <f t="shared" si="4"/>
        <v/>
      </c>
      <c r="Q11" s="202"/>
      <c r="R11" s="365">
        <v>1</v>
      </c>
      <c r="S11" s="346">
        <v>2</v>
      </c>
      <c r="T11" s="344" t="str">
        <f t="shared" si="5"/>
        <v/>
      </c>
      <c r="U11" s="347">
        <f t="shared" si="6"/>
        <v>1</v>
      </c>
      <c r="V11" s="225"/>
      <c r="W11" s="365">
        <v>1</v>
      </c>
      <c r="X11" s="353" t="s">
        <v>16</v>
      </c>
      <c r="Y11" s="344" t="str">
        <f t="shared" si="7"/>
        <v/>
      </c>
      <c r="Z11" s="347" t="str">
        <f t="shared" si="8"/>
        <v/>
      </c>
      <c r="AA11" s="225"/>
      <c r="AB11" s="365">
        <v>1</v>
      </c>
      <c r="AC11" s="353"/>
      <c r="AD11" s="344" t="str">
        <f t="shared" si="9"/>
        <v/>
      </c>
      <c r="AE11" s="347" t="str">
        <f t="shared" si="10"/>
        <v/>
      </c>
      <c r="AF11" s="202"/>
      <c r="AG11" s="244"/>
      <c r="AH11" s="241"/>
      <c r="AI11" s="68">
        <v>2</v>
      </c>
      <c r="AJ11" s="241"/>
      <c r="AK11" s="241"/>
      <c r="AL11" s="252"/>
      <c r="AM11" s="375"/>
      <c r="AN11" s="376"/>
      <c r="AO11" s="376"/>
      <c r="AP11" s="376"/>
      <c r="AQ11" s="376"/>
      <c r="AR11" s="376"/>
      <c r="AS11" s="376"/>
      <c r="AT11" s="376"/>
      <c r="AU11" s="376"/>
      <c r="AV11" s="376"/>
      <c r="AW11" s="376"/>
      <c r="AX11" s="376"/>
      <c r="AY11" s="376"/>
      <c r="AZ11" s="376"/>
      <c r="BA11" s="376"/>
      <c r="BB11" s="377"/>
      <c r="BC11" s="240"/>
      <c r="BD11" s="47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9"/>
      <c r="BT11" s="240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8"/>
      <c r="CJ11" s="49"/>
      <c r="CK11" s="249"/>
      <c r="CL11" s="47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9"/>
      <c r="DB11" s="250"/>
    </row>
    <row r="12" spans="1:106" ht="18">
      <c r="A12" s="255">
        <v>9</v>
      </c>
      <c r="B12" s="333" t="s">
        <v>31</v>
      </c>
      <c r="C12" s="334" t="s">
        <v>64</v>
      </c>
      <c r="D12" s="329"/>
      <c r="E12" s="335">
        <v>0.36</v>
      </c>
      <c r="F12" s="336">
        <v>0.4133</v>
      </c>
      <c r="G12" s="337">
        <v>0.22670000000000001</v>
      </c>
      <c r="H12" s="222"/>
      <c r="I12" s="258">
        <f t="shared" si="0"/>
        <v>9</v>
      </c>
      <c r="J12" s="16" t="str">
        <f t="shared" si="1"/>
        <v>x</v>
      </c>
      <c r="K12" s="95">
        <f t="shared" si="2"/>
        <v>0.4133</v>
      </c>
      <c r="L12" s="202"/>
      <c r="M12" s="362" t="s">
        <v>16</v>
      </c>
      <c r="N12" s="346"/>
      <c r="O12" s="344" t="str">
        <f t="shared" si="3"/>
        <v/>
      </c>
      <c r="P12" s="347" t="str">
        <f t="shared" si="4"/>
        <v/>
      </c>
      <c r="Q12" s="202"/>
      <c r="R12" s="365" t="s">
        <v>16</v>
      </c>
      <c r="S12" s="346"/>
      <c r="T12" s="344" t="str">
        <f t="shared" si="5"/>
        <v/>
      </c>
      <c r="U12" s="347" t="str">
        <f t="shared" si="6"/>
        <v/>
      </c>
      <c r="V12" s="225"/>
      <c r="W12" s="365" t="s">
        <v>16</v>
      </c>
      <c r="X12" s="353"/>
      <c r="Y12" s="344" t="str">
        <f t="shared" si="7"/>
        <v/>
      </c>
      <c r="Z12" s="347" t="str">
        <f t="shared" si="8"/>
        <v/>
      </c>
      <c r="AA12" s="225"/>
      <c r="AB12" s="365" t="s">
        <v>16</v>
      </c>
      <c r="AC12" s="353">
        <v>2</v>
      </c>
      <c r="AD12" s="344" t="str">
        <f t="shared" si="9"/>
        <v/>
      </c>
      <c r="AE12" s="347" t="str">
        <f t="shared" si="10"/>
        <v/>
      </c>
      <c r="AF12" s="202"/>
      <c r="AG12" s="244"/>
      <c r="AH12" s="241"/>
      <c r="AI12" s="68">
        <v>1</v>
      </c>
      <c r="AJ12" s="241"/>
      <c r="AK12" s="241"/>
      <c r="AL12" s="252"/>
      <c r="AM12" s="375"/>
      <c r="AN12" s="376"/>
      <c r="AO12" s="376"/>
      <c r="AP12" s="376"/>
      <c r="AQ12" s="376"/>
      <c r="AR12" s="376"/>
      <c r="AS12" s="376"/>
      <c r="AT12" s="376"/>
      <c r="AU12" s="376"/>
      <c r="AV12" s="376"/>
      <c r="AW12" s="376"/>
      <c r="AX12" s="376"/>
      <c r="AY12" s="376"/>
      <c r="AZ12" s="376"/>
      <c r="BA12" s="376"/>
      <c r="BB12" s="377"/>
      <c r="BC12" s="240"/>
      <c r="BD12" s="47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9"/>
      <c r="BT12" s="240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8"/>
      <c r="CJ12" s="49"/>
      <c r="CK12" s="249"/>
      <c r="CL12" s="47"/>
      <c r="CM12" s="48"/>
      <c r="CN12" s="48"/>
      <c r="CO12" s="48"/>
      <c r="CP12" s="48"/>
      <c r="CQ12" s="48"/>
      <c r="CR12" s="48"/>
      <c r="CS12" s="48"/>
      <c r="CT12" s="48"/>
      <c r="CU12" s="48"/>
      <c r="CV12" s="48"/>
      <c r="CW12" s="48"/>
      <c r="CX12" s="48"/>
      <c r="CY12" s="48"/>
      <c r="CZ12" s="48"/>
      <c r="DA12" s="49"/>
      <c r="DB12" s="250"/>
    </row>
    <row r="13" spans="1:106" ht="18">
      <c r="A13" s="255">
        <v>10</v>
      </c>
      <c r="B13" s="333" t="s">
        <v>10</v>
      </c>
      <c r="C13" s="334" t="s">
        <v>32</v>
      </c>
      <c r="D13" s="329"/>
      <c r="E13" s="335">
        <v>0.76</v>
      </c>
      <c r="F13" s="336">
        <v>0.12</v>
      </c>
      <c r="G13" s="337">
        <v>0.12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0.76</v>
      </c>
      <c r="L13" s="202"/>
      <c r="M13" s="362">
        <v>1</v>
      </c>
      <c r="N13" s="346"/>
      <c r="O13" s="344">
        <f t="shared" si="3"/>
        <v>1</v>
      </c>
      <c r="P13" s="347" t="str">
        <f t="shared" si="4"/>
        <v/>
      </c>
      <c r="Q13" s="202"/>
      <c r="R13" s="365">
        <v>1</v>
      </c>
      <c r="S13" s="346"/>
      <c r="T13" s="344">
        <f t="shared" si="5"/>
        <v>1</v>
      </c>
      <c r="U13" s="347" t="str">
        <f t="shared" si="6"/>
        <v/>
      </c>
      <c r="V13" s="225"/>
      <c r="W13" s="365">
        <v>1</v>
      </c>
      <c r="X13" s="353">
        <v>2</v>
      </c>
      <c r="Y13" s="344">
        <f t="shared" si="7"/>
        <v>1</v>
      </c>
      <c r="Z13" s="347" t="str">
        <f t="shared" si="8"/>
        <v/>
      </c>
      <c r="AA13" s="225"/>
      <c r="AB13" s="365">
        <v>1</v>
      </c>
      <c r="AC13" s="353" t="s">
        <v>16</v>
      </c>
      <c r="AD13" s="344">
        <f t="shared" si="9"/>
        <v>1</v>
      </c>
      <c r="AE13" s="347" t="str">
        <f t="shared" si="10"/>
        <v/>
      </c>
      <c r="AF13" s="202"/>
      <c r="AG13" s="244"/>
      <c r="AH13" s="241"/>
      <c r="AI13" s="68">
        <v>1</v>
      </c>
      <c r="AJ13" s="241"/>
      <c r="AK13" s="241"/>
      <c r="AL13" s="252"/>
      <c r="AM13" s="375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7"/>
      <c r="BC13" s="240"/>
      <c r="BD13" s="47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9"/>
      <c r="BT13" s="240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8"/>
      <c r="CJ13" s="49"/>
      <c r="CK13" s="249"/>
      <c r="CL13" s="47"/>
      <c r="CM13" s="48"/>
      <c r="CN13" s="48"/>
      <c r="CO13" s="48"/>
      <c r="CP13" s="48"/>
      <c r="CQ13" s="48"/>
      <c r="CR13" s="48"/>
      <c r="CS13" s="48"/>
      <c r="CT13" s="48"/>
      <c r="CU13" s="48"/>
      <c r="CV13" s="48"/>
      <c r="CW13" s="48"/>
      <c r="CX13" s="48"/>
      <c r="CY13" s="48"/>
      <c r="CZ13" s="48"/>
      <c r="DA13" s="49"/>
      <c r="DB13" s="250"/>
    </row>
    <row r="14" spans="1:106" ht="18">
      <c r="A14" s="255">
        <v>11</v>
      </c>
      <c r="B14" s="333" t="s">
        <v>74</v>
      </c>
      <c r="C14" s="334" t="s">
        <v>34</v>
      </c>
      <c r="D14" s="329"/>
      <c r="E14" s="335">
        <v>0.34670000000000001</v>
      </c>
      <c r="F14" s="336">
        <v>0.36</v>
      </c>
      <c r="G14" s="337">
        <v>0.29330000000000001</v>
      </c>
      <c r="H14" s="222"/>
      <c r="I14" s="258">
        <f t="shared" si="0"/>
        <v>11</v>
      </c>
      <c r="J14" s="16" t="str">
        <f t="shared" si="1"/>
        <v>x</v>
      </c>
      <c r="K14" s="94">
        <f t="shared" si="2"/>
        <v>0.36</v>
      </c>
      <c r="L14" s="202"/>
      <c r="M14" s="362" t="s">
        <v>16</v>
      </c>
      <c r="N14" s="346">
        <v>2</v>
      </c>
      <c r="O14" s="344">
        <f t="shared" si="3"/>
        <v>1</v>
      </c>
      <c r="P14" s="347" t="str">
        <f t="shared" si="4"/>
        <v/>
      </c>
      <c r="Q14" s="202"/>
      <c r="R14" s="365" t="s">
        <v>16</v>
      </c>
      <c r="S14" s="346">
        <v>2</v>
      </c>
      <c r="T14" s="344">
        <f t="shared" si="5"/>
        <v>1</v>
      </c>
      <c r="U14" s="347" t="str">
        <f t="shared" si="6"/>
        <v/>
      </c>
      <c r="V14" s="225"/>
      <c r="W14" s="365" t="s">
        <v>16</v>
      </c>
      <c r="X14" s="353"/>
      <c r="Y14" s="344">
        <f t="shared" si="7"/>
        <v>1</v>
      </c>
      <c r="Z14" s="347" t="str">
        <f t="shared" si="8"/>
        <v/>
      </c>
      <c r="AA14" s="225"/>
      <c r="AB14" s="365" t="s">
        <v>16</v>
      </c>
      <c r="AC14" s="353"/>
      <c r="AD14" s="344">
        <f t="shared" si="9"/>
        <v>1</v>
      </c>
      <c r="AE14" s="347" t="str">
        <f t="shared" si="10"/>
        <v/>
      </c>
      <c r="AF14" s="202"/>
      <c r="AG14" s="244"/>
      <c r="AH14" s="241"/>
      <c r="AI14" s="68" t="s">
        <v>16</v>
      </c>
      <c r="AJ14" s="241"/>
      <c r="AK14" s="241"/>
      <c r="AL14" s="252"/>
      <c r="AM14" s="375"/>
      <c r="AN14" s="376"/>
      <c r="AO14" s="376"/>
      <c r="AP14" s="376"/>
      <c r="AQ14" s="376"/>
      <c r="AR14" s="376"/>
      <c r="AS14" s="376"/>
      <c r="AT14" s="376"/>
      <c r="AU14" s="376"/>
      <c r="AV14" s="376"/>
      <c r="AW14" s="376"/>
      <c r="AX14" s="376"/>
      <c r="AY14" s="376"/>
      <c r="AZ14" s="376"/>
      <c r="BA14" s="376"/>
      <c r="BB14" s="377"/>
      <c r="BC14" s="240"/>
      <c r="BD14" s="47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9"/>
      <c r="BT14" s="240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8"/>
      <c r="CJ14" s="49"/>
      <c r="CK14" s="249"/>
      <c r="CL14" s="47"/>
      <c r="CM14" s="48"/>
      <c r="CN14" s="48"/>
      <c r="CO14" s="48"/>
      <c r="CP14" s="48"/>
      <c r="CQ14" s="48"/>
      <c r="CR14" s="48"/>
      <c r="CS14" s="48"/>
      <c r="CT14" s="48"/>
      <c r="CU14" s="48"/>
      <c r="CV14" s="48"/>
      <c r="CW14" s="48"/>
      <c r="CX14" s="48"/>
      <c r="CY14" s="48"/>
      <c r="CZ14" s="48"/>
      <c r="DA14" s="49"/>
      <c r="DB14" s="250"/>
    </row>
    <row r="15" spans="1:106" ht="18">
      <c r="A15" s="255">
        <v>12</v>
      </c>
      <c r="B15" s="333" t="s">
        <v>81</v>
      </c>
      <c r="C15" s="334" t="s">
        <v>18</v>
      </c>
      <c r="D15" s="329"/>
      <c r="E15" s="335">
        <v>0.42670000000000002</v>
      </c>
      <c r="F15" s="336">
        <v>0.42670000000000002</v>
      </c>
      <c r="G15" s="337">
        <v>0.1467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0.42670000000000002</v>
      </c>
      <c r="L15" s="202"/>
      <c r="M15" s="362">
        <v>1</v>
      </c>
      <c r="N15" s="346">
        <v>2</v>
      </c>
      <c r="O15" s="344" t="str">
        <f t="shared" si="3"/>
        <v/>
      </c>
      <c r="P15" s="347">
        <f t="shared" si="4"/>
        <v>1</v>
      </c>
      <c r="Q15" s="202"/>
      <c r="R15" s="365">
        <v>1</v>
      </c>
      <c r="S15" s="346"/>
      <c r="T15" s="344" t="str">
        <f t="shared" si="5"/>
        <v/>
      </c>
      <c r="U15" s="347" t="str">
        <f t="shared" si="6"/>
        <v/>
      </c>
      <c r="V15" s="225"/>
      <c r="W15" s="365">
        <v>1</v>
      </c>
      <c r="X15" s="353"/>
      <c r="Y15" s="344" t="str">
        <f t="shared" si="7"/>
        <v/>
      </c>
      <c r="Z15" s="347" t="str">
        <f t="shared" si="8"/>
        <v/>
      </c>
      <c r="AA15" s="225"/>
      <c r="AB15" s="365">
        <v>1</v>
      </c>
      <c r="AC15" s="353">
        <v>2</v>
      </c>
      <c r="AD15" s="344" t="str">
        <f t="shared" si="9"/>
        <v/>
      </c>
      <c r="AE15" s="347">
        <f t="shared" si="10"/>
        <v>1</v>
      </c>
      <c r="AF15" s="202"/>
      <c r="AG15" s="244"/>
      <c r="AH15" s="241"/>
      <c r="AI15" s="68">
        <v>2</v>
      </c>
      <c r="AJ15" s="241"/>
      <c r="AK15" s="241"/>
      <c r="AL15" s="252"/>
      <c r="AM15" s="375"/>
      <c r="AN15" s="376"/>
      <c r="AO15" s="376"/>
      <c r="AP15" s="376"/>
      <c r="AQ15" s="376"/>
      <c r="AR15" s="376"/>
      <c r="AS15" s="376"/>
      <c r="AT15" s="376"/>
      <c r="AU15" s="376"/>
      <c r="AV15" s="376"/>
      <c r="AW15" s="376"/>
      <c r="AX15" s="376"/>
      <c r="AY15" s="376"/>
      <c r="AZ15" s="376"/>
      <c r="BA15" s="376"/>
      <c r="BB15" s="377"/>
      <c r="BC15" s="240"/>
      <c r="BD15" s="47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9"/>
      <c r="BT15" s="240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8"/>
      <c r="CJ15" s="49"/>
      <c r="CK15" s="249"/>
      <c r="CL15" s="47"/>
      <c r="CM15" s="48"/>
      <c r="CN15" s="48"/>
      <c r="CO15" s="48"/>
      <c r="CP15" s="48"/>
      <c r="CQ15" s="48"/>
      <c r="CR15" s="48"/>
      <c r="CS15" s="48"/>
      <c r="CT15" s="48"/>
      <c r="CU15" s="48"/>
      <c r="CV15" s="48"/>
      <c r="CW15" s="48"/>
      <c r="CX15" s="48"/>
      <c r="CY15" s="48"/>
      <c r="CZ15" s="48"/>
      <c r="DA15" s="49"/>
      <c r="DB15" s="250"/>
    </row>
    <row r="16" spans="1:106" ht="18">
      <c r="A16" s="255">
        <v>13</v>
      </c>
      <c r="B16" s="333" t="s">
        <v>73</v>
      </c>
      <c r="C16" s="334" t="s">
        <v>20</v>
      </c>
      <c r="D16" s="329"/>
      <c r="E16" s="335">
        <v>0.4</v>
      </c>
      <c r="F16" s="336">
        <v>0.34670000000000001</v>
      </c>
      <c r="G16" s="337">
        <v>0.25330000000000003</v>
      </c>
      <c r="H16" s="222"/>
      <c r="I16" s="258">
        <f t="shared" si="0"/>
        <v>13</v>
      </c>
      <c r="J16" s="16">
        <f t="shared" si="1"/>
        <v>1</v>
      </c>
      <c r="K16" s="94">
        <f t="shared" si="2"/>
        <v>0.4</v>
      </c>
      <c r="L16" s="202"/>
      <c r="M16" s="362">
        <v>1</v>
      </c>
      <c r="N16" s="346"/>
      <c r="O16" s="344" t="str">
        <f t="shared" si="3"/>
        <v/>
      </c>
      <c r="P16" s="347" t="str">
        <f t="shared" si="4"/>
        <v/>
      </c>
      <c r="Q16" s="202"/>
      <c r="R16" s="365">
        <v>1</v>
      </c>
      <c r="S16" s="346" t="s">
        <v>16</v>
      </c>
      <c r="T16" s="344" t="str">
        <f t="shared" si="5"/>
        <v/>
      </c>
      <c r="U16" s="347">
        <f t="shared" si="6"/>
        <v>1</v>
      </c>
      <c r="V16" s="225"/>
      <c r="W16" s="365">
        <v>1</v>
      </c>
      <c r="X16" s="353">
        <v>2</v>
      </c>
      <c r="Y16" s="344" t="str">
        <f t="shared" si="7"/>
        <v/>
      </c>
      <c r="Z16" s="347" t="str">
        <f t="shared" si="8"/>
        <v/>
      </c>
      <c r="AA16" s="225"/>
      <c r="AB16" s="365">
        <v>1</v>
      </c>
      <c r="AC16" s="353"/>
      <c r="AD16" s="344" t="str">
        <f t="shared" si="9"/>
        <v/>
      </c>
      <c r="AE16" s="347" t="str">
        <f t="shared" si="10"/>
        <v/>
      </c>
      <c r="AF16" s="202"/>
      <c r="AG16" s="244"/>
      <c r="AH16" s="241"/>
      <c r="AI16" s="68" t="s">
        <v>16</v>
      </c>
      <c r="AJ16" s="241"/>
      <c r="AK16" s="241"/>
      <c r="AL16" s="252"/>
      <c r="AM16" s="375"/>
      <c r="AN16" s="376"/>
      <c r="AO16" s="376"/>
      <c r="AP16" s="376"/>
      <c r="AQ16" s="376"/>
      <c r="AR16" s="376"/>
      <c r="AS16" s="376"/>
      <c r="AT16" s="376"/>
      <c r="AU16" s="376"/>
      <c r="AV16" s="376"/>
      <c r="AW16" s="376"/>
      <c r="AX16" s="376"/>
      <c r="AY16" s="376"/>
      <c r="AZ16" s="376"/>
      <c r="BA16" s="376"/>
      <c r="BB16" s="377"/>
      <c r="BC16" s="240"/>
      <c r="BD16" s="47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9"/>
      <c r="BT16" s="240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9"/>
      <c r="CK16" s="249"/>
      <c r="CL16" s="47"/>
      <c r="CM16" s="48"/>
      <c r="CN16" s="48"/>
      <c r="CO16" s="48"/>
      <c r="CP16" s="48"/>
      <c r="CQ16" s="48"/>
      <c r="CR16" s="48"/>
      <c r="CS16" s="48"/>
      <c r="CT16" s="48"/>
      <c r="CU16" s="48"/>
      <c r="CV16" s="48"/>
      <c r="CW16" s="48"/>
      <c r="CX16" s="48"/>
      <c r="CY16" s="48"/>
      <c r="CZ16" s="48"/>
      <c r="DA16" s="49"/>
      <c r="DB16" s="250"/>
    </row>
    <row r="17" spans="1:106" ht="19" thickBot="1">
      <c r="A17" s="256">
        <v>14</v>
      </c>
      <c r="B17" s="338" t="s">
        <v>67</v>
      </c>
      <c r="C17" s="339" t="s">
        <v>21</v>
      </c>
      <c r="D17" s="329"/>
      <c r="E17" s="340">
        <v>0.65329999999999999</v>
      </c>
      <c r="F17" s="341">
        <v>0.24</v>
      </c>
      <c r="G17" s="342">
        <v>0.1067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0.65329999999999999</v>
      </c>
      <c r="L17" s="202"/>
      <c r="M17" s="363">
        <v>1</v>
      </c>
      <c r="N17" s="348">
        <v>2</v>
      </c>
      <c r="O17" s="349">
        <f t="shared" si="3"/>
        <v>1</v>
      </c>
      <c r="P17" s="350" t="str">
        <f t="shared" si="4"/>
        <v/>
      </c>
      <c r="Q17" s="202"/>
      <c r="R17" s="366">
        <v>1</v>
      </c>
      <c r="S17" s="348">
        <v>2</v>
      </c>
      <c r="T17" s="349">
        <f t="shared" si="5"/>
        <v>1</v>
      </c>
      <c r="U17" s="350" t="str">
        <f t="shared" si="6"/>
        <v/>
      </c>
      <c r="V17" s="225"/>
      <c r="W17" s="366">
        <v>1</v>
      </c>
      <c r="X17" s="354" t="s">
        <v>16</v>
      </c>
      <c r="Y17" s="349">
        <f t="shared" si="7"/>
        <v>1</v>
      </c>
      <c r="Z17" s="350" t="str">
        <f t="shared" si="8"/>
        <v/>
      </c>
      <c r="AA17" s="225"/>
      <c r="AB17" s="366">
        <v>1</v>
      </c>
      <c r="AC17" s="354"/>
      <c r="AD17" s="349">
        <f t="shared" si="9"/>
        <v>1</v>
      </c>
      <c r="AE17" s="350" t="str">
        <f t="shared" si="10"/>
        <v/>
      </c>
      <c r="AF17" s="202"/>
      <c r="AG17" s="244"/>
      <c r="AH17" s="241"/>
      <c r="AI17" s="72">
        <v>1</v>
      </c>
      <c r="AJ17" s="241"/>
      <c r="AK17" s="241"/>
      <c r="AL17" s="252"/>
      <c r="AM17" s="378"/>
      <c r="AN17" s="379"/>
      <c r="AO17" s="379"/>
      <c r="AP17" s="379"/>
      <c r="AQ17" s="379"/>
      <c r="AR17" s="379"/>
      <c r="AS17" s="379"/>
      <c r="AT17" s="379"/>
      <c r="AU17" s="379"/>
      <c r="AV17" s="379"/>
      <c r="AW17" s="379"/>
      <c r="AX17" s="379"/>
      <c r="AY17" s="379"/>
      <c r="AZ17" s="379"/>
      <c r="BA17" s="379"/>
      <c r="BB17" s="380"/>
      <c r="BC17" s="240"/>
      <c r="BD17" s="50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4"/>
      <c r="BT17" s="240"/>
      <c r="BU17" s="50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4"/>
      <c r="CK17" s="249"/>
      <c r="CL17" s="50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4"/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11">IF(I18=Z18,1," ")</f>
        <v xml:space="preserve"> </v>
      </c>
      <c r="L18" s="223"/>
      <c r="M18" s="313" t="s">
        <v>15</v>
      </c>
      <c r="N18" s="314"/>
      <c r="O18" s="314" t="str">
        <f t="shared" ref="O18" si="12">IF(M18=AD18,1," ")</f>
        <v xml:space="preserve"> </v>
      </c>
      <c r="P18" s="315">
        <f>SUM(O4:P17)</f>
        <v>11</v>
      </c>
      <c r="Q18" s="223"/>
      <c r="R18" s="313" t="s">
        <v>15</v>
      </c>
      <c r="S18" s="316"/>
      <c r="T18" s="314" t="str">
        <f t="shared" ref="T18" si="13">IF(R18=AI18,1," ")</f>
        <v xml:space="preserve"> </v>
      </c>
      <c r="U18" s="315">
        <f>SUM(T4:U17)</f>
        <v>11</v>
      </c>
      <c r="V18" s="223"/>
      <c r="W18" s="313" t="s">
        <v>15</v>
      </c>
      <c r="X18" s="316"/>
      <c r="Y18" s="314"/>
      <c r="Z18" s="315">
        <f>SUM(Y4:Z17)</f>
        <v>8</v>
      </c>
      <c r="AA18" s="223"/>
      <c r="AB18" s="313" t="s">
        <v>15</v>
      </c>
      <c r="AC18" s="316"/>
      <c r="AD18" s="314"/>
      <c r="AE18" s="315">
        <f>SUM(AD4:AE17)</f>
        <v>10</v>
      </c>
      <c r="AF18" s="223"/>
      <c r="AG18" s="245"/>
      <c r="AH18" s="241"/>
      <c r="AI18" s="326" t="s">
        <v>62</v>
      </c>
      <c r="AJ18" s="241"/>
      <c r="AK18" s="241"/>
      <c r="AL18" s="252"/>
      <c r="AM18" s="367"/>
      <c r="AN18" s="368"/>
      <c r="AO18" s="368"/>
      <c r="AP18" s="368"/>
      <c r="AQ18" s="368"/>
      <c r="AR18" s="368"/>
      <c r="AS18" s="368"/>
      <c r="AT18" s="368"/>
      <c r="AU18" s="368"/>
      <c r="AV18" s="368"/>
      <c r="AW18" s="368"/>
      <c r="AX18" s="368"/>
      <c r="AY18" s="368"/>
      <c r="AZ18" s="368"/>
      <c r="BA18" s="368"/>
      <c r="BB18" s="369"/>
      <c r="BC18" s="370"/>
      <c r="BD18" s="367"/>
      <c r="BE18" s="368"/>
      <c r="BF18" s="368"/>
      <c r="BG18" s="368"/>
      <c r="BH18" s="368"/>
      <c r="BI18" s="368"/>
      <c r="BJ18" s="368"/>
      <c r="BK18" s="368"/>
      <c r="BL18" s="368"/>
      <c r="BM18" s="368"/>
      <c r="BN18" s="368"/>
      <c r="BO18" s="368"/>
      <c r="BP18" s="368"/>
      <c r="BQ18" s="368"/>
      <c r="BR18" s="368"/>
      <c r="BS18" s="369"/>
      <c r="BT18" s="370"/>
      <c r="BU18" s="367"/>
      <c r="BV18" s="368"/>
      <c r="BW18" s="368"/>
      <c r="BX18" s="368"/>
      <c r="BY18" s="368"/>
      <c r="BZ18" s="368"/>
      <c r="CA18" s="368"/>
      <c r="CB18" s="368"/>
      <c r="CC18" s="368"/>
      <c r="CD18" s="368"/>
      <c r="CE18" s="368"/>
      <c r="CF18" s="368"/>
      <c r="CG18" s="368"/>
      <c r="CH18" s="368"/>
      <c r="CI18" s="368"/>
      <c r="CJ18" s="369"/>
      <c r="CK18" s="360"/>
      <c r="CL18" s="367"/>
      <c r="CM18" s="368"/>
      <c r="CN18" s="368"/>
      <c r="CO18" s="368"/>
      <c r="CP18" s="368"/>
      <c r="CQ18" s="368"/>
      <c r="CR18" s="368"/>
      <c r="CS18" s="368"/>
      <c r="CT18" s="368"/>
      <c r="CU18" s="368"/>
      <c r="CV18" s="368"/>
      <c r="CW18" s="368"/>
      <c r="CX18" s="368"/>
      <c r="CY18" s="368"/>
      <c r="CZ18" s="368"/>
      <c r="DA18" s="369"/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0</v>
      </c>
      <c r="Q20" s="322"/>
      <c r="R20" s="322"/>
      <c r="S20" s="322"/>
      <c r="T20" s="322"/>
      <c r="U20" s="401">
        <v>0</v>
      </c>
      <c r="V20" s="322"/>
      <c r="W20" s="322"/>
      <c r="X20" s="322"/>
      <c r="Y20" s="322"/>
      <c r="Z20" s="401">
        <v>0</v>
      </c>
      <c r="AA20" s="322"/>
      <c r="AB20" s="322"/>
      <c r="AC20" s="322"/>
      <c r="AD20" s="322"/>
      <c r="AE20" s="401">
        <v>0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0</v>
      </c>
      <c r="Q21" s="323"/>
      <c r="R21" s="323"/>
      <c r="S21" s="323"/>
      <c r="T21" s="323"/>
      <c r="U21" s="293">
        <v>0</v>
      </c>
      <c r="V21" s="323"/>
      <c r="W21" s="323"/>
      <c r="X21" s="323"/>
      <c r="Y21" s="323"/>
      <c r="Z21" s="293">
        <v>0</v>
      </c>
      <c r="AA21" s="323"/>
      <c r="AB21" s="323"/>
      <c r="AC21" s="323"/>
      <c r="AD21" s="323"/>
      <c r="AE21" s="293">
        <v>0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0</v>
      </c>
      <c r="Q22" s="323"/>
      <c r="R22" s="323"/>
      <c r="S22" s="323"/>
      <c r="T22" s="323"/>
      <c r="U22" s="293">
        <v>0</v>
      </c>
      <c r="V22" s="323"/>
      <c r="W22" s="323"/>
      <c r="X22" s="323"/>
      <c r="Y22" s="323"/>
      <c r="Z22" s="293">
        <v>0</v>
      </c>
      <c r="AA22" s="323"/>
      <c r="AB22" s="323"/>
      <c r="AC22" s="323"/>
      <c r="AD22" s="323"/>
      <c r="AE22" s="293">
        <v>0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338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0</v>
      </c>
      <c r="Q23" s="324"/>
      <c r="R23" s="324"/>
      <c r="S23" s="324"/>
      <c r="T23" s="324"/>
      <c r="U23" s="293">
        <v>0</v>
      </c>
      <c r="V23" s="324"/>
      <c r="W23" s="324"/>
      <c r="X23" s="324"/>
      <c r="Y23" s="324"/>
      <c r="Z23" s="293">
        <v>0</v>
      </c>
      <c r="AA23" s="324"/>
      <c r="AB23" s="324"/>
      <c r="AC23" s="324"/>
      <c r="AD23" s="324"/>
      <c r="AE23" s="293">
        <v>0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0</v>
      </c>
      <c r="P24" s="293">
        <v>0</v>
      </c>
      <c r="Q24" s="293"/>
      <c r="R24" s="293"/>
      <c r="S24" s="293"/>
      <c r="T24" s="293">
        <v>0</v>
      </c>
      <c r="U24" s="293">
        <v>0</v>
      </c>
      <c r="V24" s="293"/>
      <c r="W24" s="293"/>
      <c r="X24" s="293"/>
      <c r="Y24" s="293">
        <v>0</v>
      </c>
      <c r="Z24" s="293">
        <v>0</v>
      </c>
      <c r="AA24" s="293"/>
      <c r="AB24" s="293"/>
      <c r="AC24" s="293"/>
      <c r="AD24" s="293">
        <v>0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>
        <v>1</v>
      </c>
      <c r="I31" s="1">
        <v>1</v>
      </c>
      <c r="J31" s="1">
        <v>1</v>
      </c>
      <c r="K31" s="14">
        <v>0.22670000000000001</v>
      </c>
      <c r="M31" s="584">
        <v>4</v>
      </c>
      <c r="N31" s="584">
        <v>1</v>
      </c>
      <c r="O31" s="585">
        <v>0.88</v>
      </c>
      <c r="R31" s="584">
        <v>4</v>
      </c>
      <c r="S31" s="584">
        <v>1</v>
      </c>
      <c r="T31" s="585">
        <v>0.88</v>
      </c>
      <c r="W31" s="584">
        <v>4</v>
      </c>
      <c r="X31" s="584">
        <v>1</v>
      </c>
      <c r="Y31" s="585">
        <v>0.88</v>
      </c>
      <c r="AB31" s="584">
        <v>4</v>
      </c>
      <c r="AC31" s="584">
        <v>1</v>
      </c>
      <c r="AD31" s="585">
        <v>0.88</v>
      </c>
    </row>
    <row r="32" spans="1:106">
      <c r="H32">
        <v>2</v>
      </c>
      <c r="I32" s="1">
        <v>1</v>
      </c>
      <c r="J32" s="1" t="s">
        <v>16</v>
      </c>
      <c r="K32" s="14">
        <v>0.32</v>
      </c>
      <c r="M32" s="584">
        <v>10</v>
      </c>
      <c r="N32" s="584">
        <v>1</v>
      </c>
      <c r="O32" s="585">
        <v>0.76</v>
      </c>
      <c r="R32" s="584">
        <v>10</v>
      </c>
      <c r="S32" s="584">
        <v>1</v>
      </c>
      <c r="T32" s="585">
        <v>0.76</v>
      </c>
      <c r="W32" s="584">
        <v>10</v>
      </c>
      <c r="X32" s="584">
        <v>1</v>
      </c>
      <c r="Y32" s="585">
        <v>0.76</v>
      </c>
      <c r="AB32" s="584">
        <v>10</v>
      </c>
      <c r="AC32" s="584">
        <v>1</v>
      </c>
      <c r="AD32" s="585">
        <v>0.76</v>
      </c>
    </row>
    <row r="33" spans="8:30">
      <c r="H33">
        <v>3</v>
      </c>
      <c r="I33" s="1">
        <v>1</v>
      </c>
      <c r="J33" s="1">
        <v>2</v>
      </c>
      <c r="K33" s="14">
        <v>0.45329999999999998</v>
      </c>
      <c r="M33" s="584">
        <v>14</v>
      </c>
      <c r="N33" s="584">
        <v>1</v>
      </c>
      <c r="O33" s="585">
        <v>0.65329999999999999</v>
      </c>
      <c r="R33" s="584">
        <v>14</v>
      </c>
      <c r="S33" s="584">
        <v>1</v>
      </c>
      <c r="T33" s="585">
        <v>0.65329999999999999</v>
      </c>
      <c r="W33" s="584">
        <v>14</v>
      </c>
      <c r="X33" s="584">
        <v>1</v>
      </c>
      <c r="Y33" s="585">
        <v>0.65329999999999999</v>
      </c>
      <c r="AB33" s="584">
        <v>14</v>
      </c>
      <c r="AC33" s="584">
        <v>1</v>
      </c>
      <c r="AD33" s="585">
        <v>0.65329999999999999</v>
      </c>
    </row>
    <row r="34" spans="8:30">
      <c r="H34">
        <v>4</v>
      </c>
      <c r="I34" s="1">
        <v>2</v>
      </c>
      <c r="J34" s="1">
        <v>1</v>
      </c>
      <c r="K34" s="14">
        <v>0.56000000000000005</v>
      </c>
      <c r="M34" s="584">
        <v>5</v>
      </c>
      <c r="N34" s="584">
        <v>2</v>
      </c>
      <c r="O34" s="585">
        <v>0.62670000000000003</v>
      </c>
      <c r="R34" s="584">
        <v>5</v>
      </c>
      <c r="S34" s="584">
        <v>2</v>
      </c>
      <c r="T34" s="585">
        <v>0.62670000000000003</v>
      </c>
      <c r="W34" s="584">
        <v>5</v>
      </c>
      <c r="X34" s="584">
        <v>2</v>
      </c>
      <c r="Y34" s="585">
        <v>0.62670000000000003</v>
      </c>
      <c r="AB34" s="584">
        <v>5</v>
      </c>
      <c r="AC34" s="584">
        <v>2</v>
      </c>
      <c r="AD34" s="585">
        <v>0.62670000000000003</v>
      </c>
    </row>
    <row r="35" spans="8:30">
      <c r="H35">
        <v>5</v>
      </c>
      <c r="I35" s="1">
        <v>2</v>
      </c>
      <c r="J35" s="1" t="s">
        <v>16</v>
      </c>
      <c r="K35" s="14">
        <v>0.25330000000000003</v>
      </c>
      <c r="M35" s="584">
        <v>8</v>
      </c>
      <c r="N35" s="584">
        <v>1</v>
      </c>
      <c r="O35" s="585">
        <v>0.61329999999999996</v>
      </c>
      <c r="R35" s="584">
        <v>8</v>
      </c>
      <c r="S35" s="584">
        <v>1</v>
      </c>
      <c r="T35" s="585">
        <v>0.61329999999999996</v>
      </c>
      <c r="W35" s="584">
        <v>8</v>
      </c>
      <c r="X35" s="584">
        <v>1</v>
      </c>
      <c r="Y35" s="585">
        <v>0.61329999999999996</v>
      </c>
      <c r="AB35" s="584">
        <v>8</v>
      </c>
      <c r="AC35" s="584">
        <v>1</v>
      </c>
      <c r="AD35" s="585">
        <v>0.61329999999999996</v>
      </c>
    </row>
    <row r="36" spans="8:30">
      <c r="H36">
        <v>6</v>
      </c>
      <c r="I36" s="1">
        <v>2</v>
      </c>
      <c r="J36" s="1">
        <v>2</v>
      </c>
      <c r="K36" s="14">
        <v>0.1867</v>
      </c>
      <c r="M36" s="584">
        <v>6</v>
      </c>
      <c r="N36" s="584">
        <v>1</v>
      </c>
      <c r="O36" s="585">
        <v>0.57330000000000003</v>
      </c>
      <c r="R36" s="584">
        <v>6</v>
      </c>
      <c r="S36" s="584">
        <v>1</v>
      </c>
      <c r="T36" s="585">
        <v>0.57330000000000003</v>
      </c>
      <c r="W36" s="584">
        <v>6</v>
      </c>
      <c r="X36" s="584">
        <v>1</v>
      </c>
      <c r="Y36" s="585">
        <v>0.57330000000000003</v>
      </c>
      <c r="AB36" s="584">
        <v>6</v>
      </c>
      <c r="AC36" s="584">
        <v>1</v>
      </c>
      <c r="AD36" s="585">
        <v>0.57330000000000003</v>
      </c>
    </row>
    <row r="37" spans="8:30">
      <c r="H37">
        <v>7</v>
      </c>
      <c r="I37" s="1">
        <v>3</v>
      </c>
      <c r="J37" s="1">
        <v>1</v>
      </c>
      <c r="K37" s="14">
        <v>0.49330000000000002</v>
      </c>
      <c r="M37" s="584">
        <v>2</v>
      </c>
      <c r="N37" s="584">
        <v>1</v>
      </c>
      <c r="O37" s="585">
        <v>0.56000000000000005</v>
      </c>
      <c r="R37" s="584">
        <v>2</v>
      </c>
      <c r="S37" s="584">
        <v>1</v>
      </c>
      <c r="T37" s="585">
        <v>0.56000000000000005</v>
      </c>
      <c r="W37" s="584">
        <v>2</v>
      </c>
      <c r="X37" s="584">
        <v>1</v>
      </c>
      <c r="Y37" s="585">
        <v>0.56000000000000005</v>
      </c>
      <c r="AB37" s="584">
        <v>2</v>
      </c>
      <c r="AC37" s="584">
        <v>1</v>
      </c>
      <c r="AD37" s="585">
        <v>0.56000000000000005</v>
      </c>
    </row>
    <row r="38" spans="8:30">
      <c r="H38">
        <v>8</v>
      </c>
      <c r="I38" s="1">
        <v>3</v>
      </c>
      <c r="J38" s="1" t="s">
        <v>16</v>
      </c>
      <c r="K38" s="14">
        <v>0.33329999999999999</v>
      </c>
      <c r="M38" s="584">
        <v>3</v>
      </c>
      <c r="N38" s="584">
        <v>1</v>
      </c>
      <c r="O38" s="585">
        <v>0.49330000000000002</v>
      </c>
      <c r="R38" s="584">
        <v>3</v>
      </c>
      <c r="S38" s="584">
        <v>1</v>
      </c>
      <c r="T38" s="585">
        <v>0.49330000000000002</v>
      </c>
      <c r="W38" s="584">
        <v>3</v>
      </c>
      <c r="X38" s="584">
        <v>1</v>
      </c>
      <c r="Y38" s="585">
        <v>0.49330000000000002</v>
      </c>
      <c r="AB38" s="584">
        <v>3</v>
      </c>
      <c r="AC38" s="584">
        <v>1</v>
      </c>
      <c r="AD38" s="585">
        <v>0.49330000000000002</v>
      </c>
    </row>
    <row r="39" spans="8:30">
      <c r="H39">
        <v>9</v>
      </c>
      <c r="I39" s="1">
        <v>3</v>
      </c>
      <c r="J39" s="1">
        <v>2</v>
      </c>
      <c r="K39" s="14">
        <v>0.17330000000000001</v>
      </c>
      <c r="M39" s="584">
        <v>1</v>
      </c>
      <c r="N39" s="584">
        <v>2</v>
      </c>
      <c r="O39" s="585">
        <v>0.45329999999999998</v>
      </c>
      <c r="R39" s="584">
        <v>1</v>
      </c>
      <c r="S39" s="584">
        <v>2</v>
      </c>
      <c r="T39" s="585">
        <v>0.45329999999999998</v>
      </c>
      <c r="W39" s="584">
        <v>1</v>
      </c>
      <c r="X39" s="584">
        <v>2</v>
      </c>
      <c r="Y39" s="585">
        <v>0.45329999999999998</v>
      </c>
      <c r="AB39" s="584">
        <v>1</v>
      </c>
      <c r="AC39" s="584">
        <v>2</v>
      </c>
      <c r="AD39" s="585">
        <v>0.45329999999999998</v>
      </c>
    </row>
    <row r="40" spans="8:30">
      <c r="H40">
        <v>10</v>
      </c>
      <c r="I40" s="1">
        <v>4</v>
      </c>
      <c r="J40" s="1">
        <v>1</v>
      </c>
      <c r="K40" s="14">
        <v>0.88</v>
      </c>
      <c r="M40" s="584">
        <v>7</v>
      </c>
      <c r="N40" s="584" t="s">
        <v>16</v>
      </c>
      <c r="O40" s="585">
        <v>0.45329999999999998</v>
      </c>
      <c r="R40" s="584">
        <v>7</v>
      </c>
      <c r="S40" s="584" t="s">
        <v>16</v>
      </c>
      <c r="T40" s="585">
        <v>0.45329999999999998</v>
      </c>
      <c r="W40" s="584">
        <v>7</v>
      </c>
      <c r="X40" s="584" t="s">
        <v>16</v>
      </c>
      <c r="Y40" s="585">
        <v>0.45329999999999998</v>
      </c>
      <c r="AB40" s="584">
        <v>7</v>
      </c>
      <c r="AC40" s="584" t="s">
        <v>16</v>
      </c>
      <c r="AD40" s="585">
        <v>0.45329999999999998</v>
      </c>
    </row>
    <row r="41" spans="8:30">
      <c r="H41">
        <v>11</v>
      </c>
      <c r="I41" s="1">
        <v>4</v>
      </c>
      <c r="J41" s="1" t="s">
        <v>16</v>
      </c>
      <c r="K41" s="14">
        <v>9.3299999999999994E-2</v>
      </c>
      <c r="M41" s="584">
        <v>12</v>
      </c>
      <c r="N41" s="584">
        <v>1</v>
      </c>
      <c r="O41" s="585">
        <v>0.42670000000000002</v>
      </c>
      <c r="R41" s="584">
        <v>12</v>
      </c>
      <c r="S41" s="584">
        <v>1</v>
      </c>
      <c r="T41" s="585">
        <v>0.42670000000000002</v>
      </c>
      <c r="W41" s="584">
        <v>12</v>
      </c>
      <c r="X41" s="584">
        <v>1</v>
      </c>
      <c r="Y41" s="585">
        <v>0.42670000000000002</v>
      </c>
      <c r="AB41" s="584">
        <v>12</v>
      </c>
      <c r="AC41" s="584">
        <v>1</v>
      </c>
      <c r="AD41" s="585">
        <v>0.42670000000000002</v>
      </c>
    </row>
    <row r="42" spans="8:30">
      <c r="H42">
        <v>12</v>
      </c>
      <c r="I42" s="1">
        <v>4</v>
      </c>
      <c r="J42" s="1">
        <v>2</v>
      </c>
      <c r="K42" s="14">
        <v>2.6700000000000002E-2</v>
      </c>
      <c r="M42" s="1">
        <v>12</v>
      </c>
      <c r="N42" s="1" t="s">
        <v>16</v>
      </c>
      <c r="O42" s="14">
        <v>0.42670000000000002</v>
      </c>
      <c r="R42" s="637">
        <v>12</v>
      </c>
      <c r="S42" s="637" t="s">
        <v>16</v>
      </c>
      <c r="T42" s="638">
        <v>0.42670000000000002</v>
      </c>
      <c r="W42" s="1">
        <v>12</v>
      </c>
      <c r="X42" s="1" t="s">
        <v>16</v>
      </c>
      <c r="Y42" s="14">
        <v>0.42670000000000002</v>
      </c>
      <c r="AB42" s="637">
        <v>12</v>
      </c>
      <c r="AC42" s="637" t="s">
        <v>16</v>
      </c>
      <c r="AD42" s="638">
        <v>0.42670000000000002</v>
      </c>
    </row>
    <row r="43" spans="8:30">
      <c r="H43">
        <v>13</v>
      </c>
      <c r="I43" s="1">
        <v>5</v>
      </c>
      <c r="J43" s="1">
        <v>1</v>
      </c>
      <c r="K43" s="14">
        <v>0.12</v>
      </c>
      <c r="M43" s="584">
        <v>9</v>
      </c>
      <c r="N43" s="584" t="s">
        <v>16</v>
      </c>
      <c r="O43" s="585">
        <v>0.4133</v>
      </c>
      <c r="R43" s="584">
        <v>9</v>
      </c>
      <c r="S43" s="584" t="s">
        <v>16</v>
      </c>
      <c r="T43" s="585">
        <v>0.4133</v>
      </c>
      <c r="W43" s="584">
        <v>9</v>
      </c>
      <c r="X43" s="584" t="s">
        <v>16</v>
      </c>
      <c r="Y43" s="585">
        <v>0.4133</v>
      </c>
      <c r="AB43" s="584">
        <v>9</v>
      </c>
      <c r="AC43" s="584" t="s">
        <v>16</v>
      </c>
      <c r="AD43" s="585">
        <v>0.4133</v>
      </c>
    </row>
    <row r="44" spans="8:30">
      <c r="H44">
        <v>14</v>
      </c>
      <c r="I44" s="1">
        <v>5</v>
      </c>
      <c r="J44" s="1" t="s">
        <v>16</v>
      </c>
      <c r="K44" s="14">
        <v>0.25330000000000003</v>
      </c>
      <c r="M44" s="584">
        <v>13</v>
      </c>
      <c r="N44" s="584">
        <v>1</v>
      </c>
      <c r="O44" s="585">
        <v>0.4</v>
      </c>
      <c r="R44" s="584">
        <v>13</v>
      </c>
      <c r="S44" s="584">
        <v>1</v>
      </c>
      <c r="T44" s="585">
        <v>0.4</v>
      </c>
      <c r="W44" s="584">
        <v>13</v>
      </c>
      <c r="X44" s="584">
        <v>1</v>
      </c>
      <c r="Y44" s="585">
        <v>0.4</v>
      </c>
      <c r="AB44" s="584">
        <v>13</v>
      </c>
      <c r="AC44" s="584">
        <v>1</v>
      </c>
      <c r="AD44" s="585">
        <v>0.4</v>
      </c>
    </row>
    <row r="45" spans="8:30">
      <c r="H45">
        <v>15</v>
      </c>
      <c r="I45" s="1">
        <v>5</v>
      </c>
      <c r="J45" s="1">
        <v>2</v>
      </c>
      <c r="K45" s="14">
        <v>0.62670000000000003</v>
      </c>
      <c r="M45" s="1">
        <v>9</v>
      </c>
      <c r="N45" s="1">
        <v>1</v>
      </c>
      <c r="O45" s="14">
        <v>0.36</v>
      </c>
      <c r="R45" s="637">
        <v>9</v>
      </c>
      <c r="S45" s="637">
        <v>1</v>
      </c>
      <c r="T45" s="638">
        <v>0.36</v>
      </c>
      <c r="W45" s="637">
        <v>9</v>
      </c>
      <c r="X45" s="637">
        <v>1</v>
      </c>
      <c r="Y45" s="638">
        <v>0.36</v>
      </c>
      <c r="AB45" s="1">
        <v>9</v>
      </c>
      <c r="AC45" s="1">
        <v>1</v>
      </c>
      <c r="AD45" s="14">
        <v>0.36</v>
      </c>
    </row>
    <row r="46" spans="8:30">
      <c r="H46">
        <v>16</v>
      </c>
      <c r="I46" s="1">
        <v>6</v>
      </c>
      <c r="J46" s="1">
        <v>1</v>
      </c>
      <c r="K46" s="14">
        <v>0.57330000000000003</v>
      </c>
      <c r="M46" s="584">
        <v>11</v>
      </c>
      <c r="N46" s="584" t="s">
        <v>16</v>
      </c>
      <c r="O46" s="585">
        <v>0.36</v>
      </c>
      <c r="R46" s="584">
        <v>11</v>
      </c>
      <c r="S46" s="584" t="s">
        <v>16</v>
      </c>
      <c r="T46" s="585">
        <v>0.36</v>
      </c>
      <c r="W46" s="584">
        <v>11</v>
      </c>
      <c r="X46" s="584" t="s">
        <v>16</v>
      </c>
      <c r="Y46" s="585">
        <v>0.36</v>
      </c>
      <c r="AB46" s="584">
        <v>11</v>
      </c>
      <c r="AC46" s="584" t="s">
        <v>16</v>
      </c>
      <c r="AD46" s="585">
        <v>0.36</v>
      </c>
    </row>
    <row r="47" spans="8:30">
      <c r="H47">
        <v>17</v>
      </c>
      <c r="I47" s="1">
        <v>6</v>
      </c>
      <c r="J47" s="1" t="s">
        <v>16</v>
      </c>
      <c r="K47" s="14">
        <v>0.29330000000000001</v>
      </c>
      <c r="M47" s="1">
        <v>11</v>
      </c>
      <c r="N47" s="1">
        <v>1</v>
      </c>
      <c r="O47" s="14">
        <v>0.34670000000000001</v>
      </c>
      <c r="R47" s="1">
        <v>11</v>
      </c>
      <c r="S47" s="1">
        <v>1</v>
      </c>
      <c r="T47" s="14">
        <v>0.34670000000000001</v>
      </c>
      <c r="W47" s="637">
        <v>11</v>
      </c>
      <c r="X47" s="637">
        <v>1</v>
      </c>
      <c r="Y47" s="638">
        <v>0.34670000000000001</v>
      </c>
      <c r="AB47" s="637">
        <v>11</v>
      </c>
      <c r="AC47" s="637">
        <v>1</v>
      </c>
      <c r="AD47" s="638">
        <v>0.34670000000000001</v>
      </c>
    </row>
    <row r="48" spans="8:30">
      <c r="H48">
        <v>18</v>
      </c>
      <c r="I48" s="1">
        <v>6</v>
      </c>
      <c r="J48" s="1">
        <v>2</v>
      </c>
      <c r="K48" s="14">
        <v>0.1333</v>
      </c>
      <c r="M48" s="637">
        <v>13</v>
      </c>
      <c r="N48" s="637" t="s">
        <v>16</v>
      </c>
      <c r="O48" s="638">
        <v>0.34670000000000001</v>
      </c>
      <c r="R48" s="586">
        <v>13</v>
      </c>
      <c r="S48" s="586" t="s">
        <v>16</v>
      </c>
      <c r="T48" s="587">
        <v>0.34670000000000001</v>
      </c>
      <c r="W48" s="637">
        <v>13</v>
      </c>
      <c r="X48" s="637" t="s">
        <v>16</v>
      </c>
      <c r="Y48" s="638">
        <v>0.34670000000000001</v>
      </c>
      <c r="AB48" s="1">
        <v>13</v>
      </c>
      <c r="AC48" s="1" t="s">
        <v>16</v>
      </c>
      <c r="AD48" s="14">
        <v>0.34670000000000001</v>
      </c>
    </row>
    <row r="49" spans="8:30">
      <c r="H49">
        <v>19</v>
      </c>
      <c r="I49" s="1">
        <v>7</v>
      </c>
      <c r="J49" s="1">
        <v>1</v>
      </c>
      <c r="K49" s="14">
        <v>0.30669999999999997</v>
      </c>
      <c r="M49" s="1">
        <v>3</v>
      </c>
      <c r="N49" s="1" t="s">
        <v>16</v>
      </c>
      <c r="O49" s="14">
        <v>0.33329999999999999</v>
      </c>
      <c r="R49" s="1">
        <v>3</v>
      </c>
      <c r="S49" s="1" t="s">
        <v>16</v>
      </c>
      <c r="T49" s="14">
        <v>0.33329999999999999</v>
      </c>
      <c r="W49" s="637">
        <v>3</v>
      </c>
      <c r="X49" s="637" t="s">
        <v>16</v>
      </c>
      <c r="Y49" s="638">
        <v>0.33329999999999999</v>
      </c>
      <c r="AB49" s="637">
        <v>3</v>
      </c>
      <c r="AC49" s="637" t="s">
        <v>16</v>
      </c>
      <c r="AD49" s="638">
        <v>0.33329999999999999</v>
      </c>
    </row>
    <row r="50" spans="8:30">
      <c r="H50">
        <v>20</v>
      </c>
      <c r="I50" s="1">
        <v>7</v>
      </c>
      <c r="J50" s="1" t="s">
        <v>16</v>
      </c>
      <c r="K50" s="14">
        <v>0.45329999999999998</v>
      </c>
      <c r="M50" s="586">
        <v>1</v>
      </c>
      <c r="N50" s="586" t="s">
        <v>16</v>
      </c>
      <c r="O50" s="587">
        <v>0.32</v>
      </c>
      <c r="R50" s="586">
        <v>1</v>
      </c>
      <c r="S50" s="586" t="s">
        <v>16</v>
      </c>
      <c r="T50" s="587">
        <v>0.32</v>
      </c>
      <c r="W50" s="637">
        <v>1</v>
      </c>
      <c r="X50" s="637" t="s">
        <v>16</v>
      </c>
      <c r="Y50" s="638">
        <v>0.32</v>
      </c>
      <c r="AB50" s="1">
        <v>1</v>
      </c>
      <c r="AC50" s="1" t="s">
        <v>16</v>
      </c>
      <c r="AD50" s="14">
        <v>0.32</v>
      </c>
    </row>
    <row r="51" spans="8:30">
      <c r="H51">
        <v>21</v>
      </c>
      <c r="I51" s="1">
        <v>7</v>
      </c>
      <c r="J51" s="1">
        <v>2</v>
      </c>
      <c r="K51" s="14">
        <v>0.24</v>
      </c>
      <c r="M51" s="1">
        <v>7</v>
      </c>
      <c r="N51" s="1">
        <v>1</v>
      </c>
      <c r="O51" s="14">
        <v>0.30669999999999997</v>
      </c>
      <c r="R51" s="637">
        <v>7</v>
      </c>
      <c r="S51" s="637">
        <v>1</v>
      </c>
      <c r="T51" s="638">
        <v>0.30669999999999997</v>
      </c>
      <c r="W51" s="1">
        <v>7</v>
      </c>
      <c r="X51" s="1">
        <v>1</v>
      </c>
      <c r="Y51" s="14">
        <v>0.30669999999999997</v>
      </c>
      <c r="AB51" s="637">
        <v>7</v>
      </c>
      <c r="AC51" s="637">
        <v>1</v>
      </c>
      <c r="AD51" s="638">
        <v>0.30669999999999997</v>
      </c>
    </row>
    <row r="52" spans="8:30">
      <c r="H52">
        <v>22</v>
      </c>
      <c r="I52" s="1">
        <v>8</v>
      </c>
      <c r="J52" s="1">
        <v>1</v>
      </c>
      <c r="K52" s="14">
        <v>0.61329999999999996</v>
      </c>
      <c r="M52" s="1">
        <v>6</v>
      </c>
      <c r="N52" s="1" t="s">
        <v>16</v>
      </c>
      <c r="O52" s="14">
        <v>0.29330000000000001</v>
      </c>
      <c r="R52" s="586">
        <v>6</v>
      </c>
      <c r="S52" s="586" t="s">
        <v>16</v>
      </c>
      <c r="T52" s="587">
        <v>0.29330000000000001</v>
      </c>
      <c r="W52" s="1">
        <v>6</v>
      </c>
      <c r="X52" s="1" t="s">
        <v>16</v>
      </c>
      <c r="Y52" s="14">
        <v>0.29330000000000001</v>
      </c>
      <c r="AB52" s="637">
        <v>6</v>
      </c>
      <c r="AC52" s="637" t="s">
        <v>16</v>
      </c>
      <c r="AD52" s="638">
        <v>0.29330000000000001</v>
      </c>
    </row>
    <row r="53" spans="8:30">
      <c r="H53">
        <v>23</v>
      </c>
      <c r="I53" s="1">
        <v>8</v>
      </c>
      <c r="J53" s="1" t="s">
        <v>16</v>
      </c>
      <c r="K53" s="14">
        <v>0.25330000000000003</v>
      </c>
      <c r="M53" s="586">
        <v>11</v>
      </c>
      <c r="N53" s="586">
        <v>2</v>
      </c>
      <c r="O53" s="587">
        <v>0.29330000000000001</v>
      </c>
      <c r="R53" s="586">
        <v>11</v>
      </c>
      <c r="S53" s="586">
        <v>2</v>
      </c>
      <c r="T53" s="587">
        <v>0.29330000000000001</v>
      </c>
      <c r="W53" s="637">
        <v>11</v>
      </c>
      <c r="X53" s="637">
        <v>2</v>
      </c>
      <c r="Y53" s="638">
        <v>0.29330000000000001</v>
      </c>
      <c r="AB53" s="1">
        <v>11</v>
      </c>
      <c r="AC53" s="1">
        <v>2</v>
      </c>
      <c r="AD53" s="14">
        <v>0.29330000000000001</v>
      </c>
    </row>
    <row r="54" spans="8:30">
      <c r="H54">
        <v>24</v>
      </c>
      <c r="I54" s="1">
        <v>8</v>
      </c>
      <c r="J54" s="1">
        <v>2</v>
      </c>
      <c r="K54" s="14">
        <v>0.1333</v>
      </c>
      <c r="M54" s="1">
        <v>2</v>
      </c>
      <c r="N54" s="1" t="s">
        <v>16</v>
      </c>
      <c r="O54" s="14">
        <v>0.25330000000000003</v>
      </c>
      <c r="R54" s="637">
        <v>2</v>
      </c>
      <c r="S54" s="637" t="s">
        <v>16</v>
      </c>
      <c r="T54" s="638">
        <v>0.25330000000000003</v>
      </c>
      <c r="W54" s="637">
        <v>2</v>
      </c>
      <c r="X54" s="637" t="s">
        <v>16</v>
      </c>
      <c r="Y54" s="638">
        <v>0.25330000000000003</v>
      </c>
      <c r="AB54" s="1">
        <v>2</v>
      </c>
      <c r="AC54" s="1" t="s">
        <v>16</v>
      </c>
      <c r="AD54" s="14">
        <v>0.25330000000000003</v>
      </c>
    </row>
    <row r="55" spans="8:30">
      <c r="H55">
        <v>25</v>
      </c>
      <c r="I55" s="1">
        <v>9</v>
      </c>
      <c r="J55" s="1">
        <v>1</v>
      </c>
      <c r="K55" s="14">
        <v>0.36</v>
      </c>
      <c r="M55" s="637">
        <v>5</v>
      </c>
      <c r="N55" s="637" t="s">
        <v>16</v>
      </c>
      <c r="O55" s="638">
        <v>0.25330000000000003</v>
      </c>
      <c r="R55" s="637">
        <v>5</v>
      </c>
      <c r="S55" s="637" t="s">
        <v>16</v>
      </c>
      <c r="T55" s="638">
        <v>0.25330000000000003</v>
      </c>
      <c r="W55" s="1">
        <v>5</v>
      </c>
      <c r="X55" s="1" t="s">
        <v>16</v>
      </c>
      <c r="Y55" s="14">
        <v>0.25330000000000003</v>
      </c>
      <c r="AB55" s="637">
        <v>5</v>
      </c>
      <c r="AC55" s="637" t="s">
        <v>16</v>
      </c>
      <c r="AD55" s="638">
        <v>0.25330000000000003</v>
      </c>
    </row>
    <row r="56" spans="8:30">
      <c r="H56">
        <v>26</v>
      </c>
      <c r="I56" s="1">
        <v>9</v>
      </c>
      <c r="J56" s="1" t="s">
        <v>16</v>
      </c>
      <c r="K56" s="14">
        <v>0.4133</v>
      </c>
      <c r="M56" s="1">
        <v>8</v>
      </c>
      <c r="N56" s="1" t="s">
        <v>16</v>
      </c>
      <c r="O56" s="14">
        <v>0.25330000000000003</v>
      </c>
      <c r="R56" s="637">
        <v>8</v>
      </c>
      <c r="S56" s="637" t="s">
        <v>16</v>
      </c>
      <c r="T56" s="638">
        <v>0.25330000000000003</v>
      </c>
      <c r="W56" s="586">
        <v>8</v>
      </c>
      <c r="X56" s="586" t="s">
        <v>16</v>
      </c>
      <c r="Y56" s="587">
        <v>0.25330000000000003</v>
      </c>
      <c r="AB56" s="1">
        <v>8</v>
      </c>
      <c r="AC56" s="1" t="s">
        <v>16</v>
      </c>
      <c r="AD56" s="14">
        <v>0.25330000000000003</v>
      </c>
    </row>
    <row r="57" spans="8:30">
      <c r="H57">
        <v>27</v>
      </c>
      <c r="I57" s="1">
        <v>9</v>
      </c>
      <c r="J57" s="1">
        <v>2</v>
      </c>
      <c r="K57" s="14">
        <v>0.22670000000000001</v>
      </c>
      <c r="M57" s="1">
        <v>13</v>
      </c>
      <c r="N57" s="1">
        <v>2</v>
      </c>
      <c r="O57" s="14">
        <v>0.25330000000000003</v>
      </c>
      <c r="R57" s="1">
        <v>13</v>
      </c>
      <c r="S57" s="1">
        <v>2</v>
      </c>
      <c r="T57" s="14">
        <v>0.25330000000000003</v>
      </c>
      <c r="W57" s="586">
        <v>13</v>
      </c>
      <c r="X57" s="586">
        <v>2</v>
      </c>
      <c r="Y57" s="587">
        <v>0.25330000000000003</v>
      </c>
      <c r="AB57" s="637">
        <v>13</v>
      </c>
      <c r="AC57" s="637">
        <v>2</v>
      </c>
      <c r="AD57" s="638">
        <v>0.25330000000000003</v>
      </c>
    </row>
    <row r="58" spans="8:30">
      <c r="H58">
        <v>28</v>
      </c>
      <c r="I58" s="1">
        <v>10</v>
      </c>
      <c r="J58" s="1">
        <v>1</v>
      </c>
      <c r="K58" s="14">
        <v>0.76</v>
      </c>
      <c r="M58" s="1">
        <v>7</v>
      </c>
      <c r="N58" s="1">
        <v>2</v>
      </c>
      <c r="O58" s="14">
        <v>0.24</v>
      </c>
      <c r="R58" s="1">
        <v>7</v>
      </c>
      <c r="S58" s="1">
        <v>2</v>
      </c>
      <c r="T58" s="14">
        <v>0.24</v>
      </c>
      <c r="W58" s="586">
        <v>7</v>
      </c>
      <c r="X58" s="586">
        <v>2</v>
      </c>
      <c r="Y58" s="587">
        <v>0.24</v>
      </c>
      <c r="AB58" s="637">
        <v>7</v>
      </c>
      <c r="AC58" s="637">
        <v>2</v>
      </c>
      <c r="AD58" s="638">
        <v>0.24</v>
      </c>
    </row>
    <row r="59" spans="8:30">
      <c r="H59">
        <v>29</v>
      </c>
      <c r="I59" s="1">
        <v>10</v>
      </c>
      <c r="J59" s="1" t="s">
        <v>16</v>
      </c>
      <c r="K59" s="14">
        <v>0.12</v>
      </c>
      <c r="M59" s="1">
        <v>14</v>
      </c>
      <c r="N59" s="1" t="s">
        <v>16</v>
      </c>
      <c r="O59" s="14">
        <v>0.24</v>
      </c>
      <c r="R59" s="637">
        <v>14</v>
      </c>
      <c r="S59" s="637" t="s">
        <v>16</v>
      </c>
      <c r="T59" s="638">
        <v>0.24</v>
      </c>
      <c r="W59" s="586">
        <v>14</v>
      </c>
      <c r="X59" s="586" t="s">
        <v>16</v>
      </c>
      <c r="Y59" s="587">
        <v>0.24</v>
      </c>
      <c r="AB59" s="1">
        <v>14</v>
      </c>
      <c r="AC59" s="1" t="s">
        <v>16</v>
      </c>
      <c r="AD59" s="14">
        <v>0.24</v>
      </c>
    </row>
    <row r="60" spans="8:30">
      <c r="H60">
        <v>30</v>
      </c>
      <c r="I60" s="1">
        <v>10</v>
      </c>
      <c r="J60" s="1">
        <v>2</v>
      </c>
      <c r="K60" s="14">
        <v>0.12</v>
      </c>
      <c r="M60" s="637">
        <v>1</v>
      </c>
      <c r="N60" s="637">
        <v>1</v>
      </c>
      <c r="O60" s="638">
        <v>0.22670000000000001</v>
      </c>
      <c r="R60" s="637">
        <v>1</v>
      </c>
      <c r="S60" s="637">
        <v>1</v>
      </c>
      <c r="T60" s="638">
        <v>0.22670000000000001</v>
      </c>
      <c r="W60" s="1">
        <v>1</v>
      </c>
      <c r="X60" s="1">
        <v>1</v>
      </c>
      <c r="Y60" s="14">
        <v>0.22670000000000001</v>
      </c>
      <c r="AB60" s="586">
        <v>1</v>
      </c>
      <c r="AC60" s="586">
        <v>1</v>
      </c>
      <c r="AD60" s="587">
        <v>0.22670000000000001</v>
      </c>
    </row>
    <row r="61" spans="8:30">
      <c r="H61">
        <v>31</v>
      </c>
      <c r="I61" s="1">
        <v>11</v>
      </c>
      <c r="J61" s="1">
        <v>1</v>
      </c>
      <c r="K61" s="14">
        <v>0.34670000000000001</v>
      </c>
      <c r="M61" s="1">
        <v>9</v>
      </c>
      <c r="N61" s="1">
        <v>2</v>
      </c>
      <c r="O61" s="14">
        <v>0.22670000000000001</v>
      </c>
      <c r="R61" s="637">
        <v>9</v>
      </c>
      <c r="S61" s="637">
        <v>2</v>
      </c>
      <c r="T61" s="638">
        <v>0.22670000000000001</v>
      </c>
      <c r="W61" s="1">
        <v>9</v>
      </c>
      <c r="X61" s="1">
        <v>2</v>
      </c>
      <c r="Y61" s="14">
        <v>0.22670000000000001</v>
      </c>
      <c r="AB61" s="586">
        <v>9</v>
      </c>
      <c r="AC61" s="586">
        <v>2</v>
      </c>
      <c r="AD61" s="587">
        <v>0.22670000000000001</v>
      </c>
    </row>
    <row r="62" spans="8:30">
      <c r="H62">
        <v>32</v>
      </c>
      <c r="I62" s="1">
        <v>11</v>
      </c>
      <c r="J62" s="1" t="s">
        <v>16</v>
      </c>
      <c r="K62" s="14">
        <v>0.36</v>
      </c>
      <c r="M62" s="637">
        <v>2</v>
      </c>
      <c r="N62" s="637">
        <v>2</v>
      </c>
      <c r="O62" s="638">
        <v>0.1867</v>
      </c>
      <c r="R62" s="586">
        <v>2</v>
      </c>
      <c r="S62" s="586">
        <v>2</v>
      </c>
      <c r="T62" s="587">
        <v>0.1867</v>
      </c>
      <c r="W62" s="1">
        <v>2</v>
      </c>
      <c r="X62" s="1">
        <v>2</v>
      </c>
      <c r="Y62" s="14">
        <v>0.1867</v>
      </c>
      <c r="AB62" s="637">
        <v>2</v>
      </c>
      <c r="AC62" s="637">
        <v>2</v>
      </c>
      <c r="AD62" s="638">
        <v>0.1867</v>
      </c>
    </row>
    <row r="63" spans="8:30">
      <c r="H63">
        <v>33</v>
      </c>
      <c r="I63" s="1">
        <v>11</v>
      </c>
      <c r="J63" s="1">
        <v>2</v>
      </c>
      <c r="K63" s="14">
        <v>0.29330000000000001</v>
      </c>
      <c r="M63" s="586">
        <v>3</v>
      </c>
      <c r="N63" s="586">
        <v>2</v>
      </c>
      <c r="O63" s="587">
        <v>0.17330000000000001</v>
      </c>
      <c r="R63" s="637">
        <v>3</v>
      </c>
      <c r="S63" s="637">
        <v>2</v>
      </c>
      <c r="T63" s="638">
        <v>0.17330000000000001</v>
      </c>
      <c r="W63" s="1">
        <v>3</v>
      </c>
      <c r="X63" s="1">
        <v>2</v>
      </c>
      <c r="Y63" s="14">
        <v>0.17330000000000001</v>
      </c>
      <c r="AB63" s="586">
        <v>3</v>
      </c>
      <c r="AC63" s="586">
        <v>2</v>
      </c>
      <c r="AD63" s="587">
        <v>0.17330000000000001</v>
      </c>
    </row>
    <row r="64" spans="8:30">
      <c r="H64">
        <v>34</v>
      </c>
      <c r="I64" s="1">
        <v>12</v>
      </c>
      <c r="J64" s="1">
        <v>1</v>
      </c>
      <c r="K64" s="14">
        <v>0.42670000000000002</v>
      </c>
      <c r="M64" s="586">
        <v>12</v>
      </c>
      <c r="N64" s="586">
        <v>2</v>
      </c>
      <c r="O64" s="587">
        <v>0.1467</v>
      </c>
      <c r="R64" s="1">
        <v>12</v>
      </c>
      <c r="S64" s="1">
        <v>2</v>
      </c>
      <c r="T64" s="14">
        <v>0.1467</v>
      </c>
      <c r="W64" s="637">
        <v>12</v>
      </c>
      <c r="X64" s="637">
        <v>2</v>
      </c>
      <c r="Y64" s="638">
        <v>0.1467</v>
      </c>
      <c r="AB64" s="586">
        <v>12</v>
      </c>
      <c r="AC64" s="586">
        <v>2</v>
      </c>
      <c r="AD64" s="587">
        <v>0.1467</v>
      </c>
    </row>
    <row r="65" spans="8:30">
      <c r="H65">
        <v>35</v>
      </c>
      <c r="I65" s="1">
        <v>12</v>
      </c>
      <c r="J65" s="1" t="s">
        <v>16</v>
      </c>
      <c r="K65" s="14">
        <v>0.42670000000000002</v>
      </c>
      <c r="M65" s="637">
        <v>6</v>
      </c>
      <c r="N65" s="637">
        <v>2</v>
      </c>
      <c r="O65" s="638">
        <v>0.1333</v>
      </c>
      <c r="R65" s="1">
        <v>6</v>
      </c>
      <c r="S65" s="1">
        <v>2</v>
      </c>
      <c r="T65" s="14">
        <v>0.1333</v>
      </c>
      <c r="W65" s="637">
        <v>6</v>
      </c>
      <c r="X65" s="637">
        <v>2</v>
      </c>
      <c r="Y65" s="638">
        <v>0.1333</v>
      </c>
      <c r="AB65" s="586">
        <v>6</v>
      </c>
      <c r="AC65" s="586">
        <v>2</v>
      </c>
      <c r="AD65" s="587">
        <v>0.1333</v>
      </c>
    </row>
    <row r="66" spans="8:30">
      <c r="H66">
        <v>36</v>
      </c>
      <c r="I66" s="1">
        <v>12</v>
      </c>
      <c r="J66" s="1">
        <v>2</v>
      </c>
      <c r="K66" s="14">
        <v>0.1467</v>
      </c>
      <c r="M66" s="1">
        <v>8</v>
      </c>
      <c r="N66" s="1">
        <v>2</v>
      </c>
      <c r="O66" s="14">
        <v>0.1333</v>
      </c>
      <c r="R66" s="586">
        <v>8</v>
      </c>
      <c r="S66" s="586">
        <v>2</v>
      </c>
      <c r="T66" s="587">
        <v>0.1333</v>
      </c>
      <c r="W66" s="1">
        <v>8</v>
      </c>
      <c r="X66" s="1">
        <v>2</v>
      </c>
      <c r="Y66" s="14">
        <v>0.1333</v>
      </c>
      <c r="AB66" s="637">
        <v>8</v>
      </c>
      <c r="AC66" s="637">
        <v>2</v>
      </c>
      <c r="AD66" s="638">
        <v>0.1333</v>
      </c>
    </row>
    <row r="67" spans="8:30">
      <c r="H67">
        <v>37</v>
      </c>
      <c r="I67" s="1">
        <v>13</v>
      </c>
      <c r="J67" s="1">
        <v>1</v>
      </c>
      <c r="K67" s="14">
        <v>0.4</v>
      </c>
      <c r="M67" s="586">
        <v>5</v>
      </c>
      <c r="N67" s="586">
        <v>1</v>
      </c>
      <c r="O67" s="587">
        <v>0.12</v>
      </c>
      <c r="R67" s="1">
        <v>5</v>
      </c>
      <c r="S67" s="1">
        <v>1</v>
      </c>
      <c r="T67" s="14">
        <v>0.12</v>
      </c>
      <c r="W67" s="586">
        <v>5</v>
      </c>
      <c r="X67" s="586">
        <v>1</v>
      </c>
      <c r="Y67" s="587">
        <v>0.12</v>
      </c>
      <c r="AB67" s="637">
        <v>5</v>
      </c>
      <c r="AC67" s="637">
        <v>1</v>
      </c>
      <c r="AD67" s="638">
        <v>0.12</v>
      </c>
    </row>
    <row r="68" spans="8:30">
      <c r="H68">
        <v>38</v>
      </c>
      <c r="I68" s="1">
        <v>13</v>
      </c>
      <c r="J68" s="1" t="s">
        <v>16</v>
      </c>
      <c r="K68" s="14">
        <v>0.34670000000000001</v>
      </c>
      <c r="M68" s="1">
        <v>10</v>
      </c>
      <c r="N68" s="1" t="s">
        <v>16</v>
      </c>
      <c r="O68" s="14">
        <v>0.12</v>
      </c>
      <c r="R68" s="1">
        <v>10</v>
      </c>
      <c r="S68" s="1" t="s">
        <v>16</v>
      </c>
      <c r="T68" s="14">
        <v>0.12</v>
      </c>
      <c r="W68" s="637">
        <v>10</v>
      </c>
      <c r="X68" s="637" t="s">
        <v>16</v>
      </c>
      <c r="Y68" s="638">
        <v>0.12</v>
      </c>
      <c r="AB68" s="586">
        <v>10</v>
      </c>
      <c r="AC68" s="586" t="s">
        <v>16</v>
      </c>
      <c r="AD68" s="587">
        <v>0.12</v>
      </c>
    </row>
    <row r="69" spans="8:30">
      <c r="H69">
        <v>39</v>
      </c>
      <c r="I69" s="1">
        <v>13</v>
      </c>
      <c r="J69" s="1">
        <v>2</v>
      </c>
      <c r="K69" s="14">
        <v>0.25330000000000003</v>
      </c>
      <c r="M69" s="1">
        <v>10</v>
      </c>
      <c r="N69" s="1">
        <v>2</v>
      </c>
      <c r="O69" s="14">
        <v>0.12</v>
      </c>
      <c r="R69" s="637">
        <v>10</v>
      </c>
      <c r="S69" s="637">
        <v>2</v>
      </c>
      <c r="T69" s="638">
        <v>0.12</v>
      </c>
      <c r="W69" s="586">
        <v>10</v>
      </c>
      <c r="X69" s="586">
        <v>2</v>
      </c>
      <c r="Y69" s="587">
        <v>0.12</v>
      </c>
      <c r="AB69" s="1">
        <v>10</v>
      </c>
      <c r="AC69" s="1">
        <v>2</v>
      </c>
      <c r="AD69" s="14">
        <v>0.12</v>
      </c>
    </row>
    <row r="70" spans="8:30">
      <c r="H70">
        <v>40</v>
      </c>
      <c r="I70" s="1">
        <v>14</v>
      </c>
      <c r="J70" s="1">
        <v>1</v>
      </c>
      <c r="K70" s="14">
        <v>0.65329999999999999</v>
      </c>
      <c r="M70" s="586">
        <v>14</v>
      </c>
      <c r="N70" s="586">
        <v>2</v>
      </c>
      <c r="O70" s="587">
        <v>0.1067</v>
      </c>
      <c r="R70" s="586">
        <v>14</v>
      </c>
      <c r="S70" s="586">
        <v>2</v>
      </c>
      <c r="T70" s="587">
        <v>0.1067</v>
      </c>
      <c r="W70" s="1">
        <v>14</v>
      </c>
      <c r="X70" s="1">
        <v>2</v>
      </c>
      <c r="Y70" s="14">
        <v>0.1067</v>
      </c>
      <c r="AB70" s="637">
        <v>14</v>
      </c>
      <c r="AC70" s="637">
        <v>2</v>
      </c>
      <c r="AD70" s="638">
        <v>0.1067</v>
      </c>
    </row>
    <row r="71" spans="8:30">
      <c r="H71">
        <v>41</v>
      </c>
      <c r="I71" s="1">
        <v>14</v>
      </c>
      <c r="J71" s="1" t="s">
        <v>16</v>
      </c>
      <c r="K71" s="14">
        <v>0.24</v>
      </c>
      <c r="M71" s="586">
        <v>4</v>
      </c>
      <c r="N71" s="586" t="s">
        <v>16</v>
      </c>
      <c r="O71" s="587">
        <v>9.3299999999999994E-2</v>
      </c>
      <c r="R71" s="1">
        <v>4</v>
      </c>
      <c r="S71" s="1" t="s">
        <v>16</v>
      </c>
      <c r="T71" s="14">
        <v>9.3299999999999994E-2</v>
      </c>
      <c r="W71" s="637">
        <v>4</v>
      </c>
      <c r="X71" s="637" t="s">
        <v>16</v>
      </c>
      <c r="Y71" s="638">
        <v>9.3299999999999994E-2</v>
      </c>
      <c r="AB71" s="586">
        <v>4</v>
      </c>
      <c r="AC71" s="586" t="s">
        <v>16</v>
      </c>
      <c r="AD71" s="587">
        <v>9.3299999999999994E-2</v>
      </c>
    </row>
    <row r="72" spans="8:30">
      <c r="H72">
        <v>42</v>
      </c>
      <c r="I72" s="1">
        <v>14</v>
      </c>
      <c r="J72" s="1">
        <v>2</v>
      </c>
      <c r="K72" s="14">
        <v>0.1067</v>
      </c>
      <c r="M72" s="1">
        <v>4</v>
      </c>
      <c r="N72" s="1">
        <v>2</v>
      </c>
      <c r="O72" s="14">
        <v>2.6700000000000002E-2</v>
      </c>
      <c r="R72" s="637">
        <v>4</v>
      </c>
      <c r="S72" s="637">
        <v>2</v>
      </c>
      <c r="T72" s="638">
        <v>2.6700000000000002E-2</v>
      </c>
      <c r="W72" s="586">
        <v>4</v>
      </c>
      <c r="X72" s="586">
        <v>2</v>
      </c>
      <c r="Y72" s="587">
        <v>2.6700000000000002E-2</v>
      </c>
      <c r="AB72" s="1">
        <v>4</v>
      </c>
      <c r="AC72" s="1">
        <v>2</v>
      </c>
      <c r="AD72" s="14">
        <v>2.6700000000000002E-2</v>
      </c>
    </row>
  </sheetData>
  <sortState ref="AB31:AD72">
    <sortCondition descending="1" ref="AD31:AD72"/>
  </sortState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phoneticPr fontId="13" type="noConversion"/>
  <conditionalFormatting sqref="R4:R17">
    <cfRule type="cellIs" dxfId="542" priority="72" operator="equal">
      <formula>J4</formula>
    </cfRule>
  </conditionalFormatting>
  <conditionalFormatting sqref="W17 W4:W13">
    <cfRule type="cellIs" dxfId="541" priority="71" operator="equal">
      <formula>J4</formula>
    </cfRule>
  </conditionalFormatting>
  <conditionalFormatting sqref="W15">
    <cfRule type="cellIs" dxfId="540" priority="70" operator="equal">
      <formula>J15</formula>
    </cfRule>
  </conditionalFormatting>
  <conditionalFormatting sqref="AB4 AB6:AB14">
    <cfRule type="cellIs" dxfId="539" priority="69" operator="equal">
      <formula>J4</formula>
    </cfRule>
  </conditionalFormatting>
  <conditionalFormatting sqref="BC18:BC19 BT18:BT19">
    <cfRule type="cellIs" dxfId="538" priority="66" operator="between">
      <formula>13</formula>
      <formula>14</formula>
    </cfRule>
    <cfRule type="cellIs" dxfId="537" priority="67" operator="equal">
      <formula>12</formula>
    </cfRule>
    <cfRule type="cellIs" dxfId="536" priority="68" operator="between">
      <formula>10</formula>
      <formula>11</formula>
    </cfRule>
  </conditionalFormatting>
  <conditionalFormatting sqref="AM18:CJ19">
    <cfRule type="cellIs" dxfId="535" priority="65" operator="greaterThan">
      <formula>9</formula>
    </cfRule>
  </conditionalFormatting>
  <conditionalFormatting sqref="W14">
    <cfRule type="cellIs" dxfId="534" priority="64" operator="equal">
      <formula>S14</formula>
    </cfRule>
  </conditionalFormatting>
  <conditionalFormatting sqref="W16">
    <cfRule type="cellIs" dxfId="533" priority="63" operator="equal">
      <formula>S16</formula>
    </cfRule>
  </conditionalFormatting>
  <conditionalFormatting sqref="AB16">
    <cfRule type="cellIs" dxfId="532" priority="62" operator="equal">
      <formula>X16</formula>
    </cfRule>
  </conditionalFormatting>
  <conditionalFormatting sqref="AB5">
    <cfRule type="cellIs" dxfId="531" priority="61" operator="equal">
      <formula>X5</formula>
    </cfRule>
  </conditionalFormatting>
  <conditionalFormatting sqref="AB15">
    <cfRule type="cellIs" dxfId="530" priority="47" operator="equal">
      <formula>S15</formula>
    </cfRule>
  </conditionalFormatting>
  <conditionalFormatting sqref="AB17">
    <cfRule type="cellIs" dxfId="529" priority="46" operator="equal">
      <formula>S17</formula>
    </cfRule>
  </conditionalFormatting>
  <conditionalFormatting sqref="CL18:DA19">
    <cfRule type="cellIs" dxfId="528" priority="44" operator="greaterThan">
      <formula>9</formula>
    </cfRule>
  </conditionalFormatting>
  <conditionalFormatting sqref="U18:U19">
    <cfRule type="cellIs" dxfId="527" priority="42" operator="greaterThanOrEqual">
      <formula>10</formula>
    </cfRule>
  </conditionalFormatting>
  <conditionalFormatting sqref="Z18:Z19">
    <cfRule type="cellIs" dxfId="526" priority="41" operator="greaterThanOrEqual">
      <formula>10</formula>
    </cfRule>
  </conditionalFormatting>
  <conditionalFormatting sqref="AE18:AE19">
    <cfRule type="cellIs" dxfId="525" priority="40" operator="greaterThanOrEqual">
      <formula>10</formula>
    </cfRule>
  </conditionalFormatting>
  <conditionalFormatting sqref="AI17">
    <cfRule type="cellIs" dxfId="524" priority="13" operator="notEqual">
      <formula>J17</formula>
    </cfRule>
  </conditionalFormatting>
  <conditionalFormatting sqref="AI4">
    <cfRule type="cellIs" dxfId="523" priority="25" operator="notEqual">
      <formula>J4</formula>
    </cfRule>
  </conditionalFormatting>
  <conditionalFormatting sqref="AI5">
    <cfRule type="cellIs" dxfId="522" priority="24" operator="notEqual">
      <formula>J5</formula>
    </cfRule>
  </conditionalFormatting>
  <conditionalFormatting sqref="AI6">
    <cfRule type="cellIs" dxfId="521" priority="23" operator="notEqual">
      <formula>J6</formula>
    </cfRule>
  </conditionalFormatting>
  <conditionalFormatting sqref="AI7">
    <cfRule type="cellIs" dxfId="520" priority="22" operator="notEqual">
      <formula>J7</formula>
    </cfRule>
  </conditionalFormatting>
  <conditionalFormatting sqref="AI8">
    <cfRule type="cellIs" dxfId="519" priority="21" operator="notEqual">
      <formula>J8</formula>
    </cfRule>
  </conditionalFormatting>
  <conditionalFormatting sqref="AI9">
    <cfRule type="cellIs" dxfId="518" priority="20" operator="notEqual">
      <formula>J9</formula>
    </cfRule>
  </conditionalFormatting>
  <conditionalFormatting sqref="AI10">
    <cfRule type="cellIs" dxfId="517" priority="19" operator="notEqual">
      <formula>J10</formula>
    </cfRule>
  </conditionalFormatting>
  <conditionalFormatting sqref="AI11">
    <cfRule type="cellIs" dxfId="516" priority="18" operator="notEqual">
      <formula>J11</formula>
    </cfRule>
  </conditionalFormatting>
  <conditionalFormatting sqref="AI13">
    <cfRule type="cellIs" dxfId="515" priority="16" operator="notEqual">
      <formula>J13</formula>
    </cfRule>
  </conditionalFormatting>
  <conditionalFormatting sqref="AI14">
    <cfRule type="cellIs" dxfId="514" priority="15" operator="notEqual">
      <formula>J14</formula>
    </cfRule>
  </conditionalFormatting>
  <conditionalFormatting sqref="AI16">
    <cfRule type="cellIs" dxfId="513" priority="14" operator="notEqual">
      <formula>J16</formula>
    </cfRule>
  </conditionalFormatting>
  <conditionalFormatting sqref="AI15">
    <cfRule type="cellIs" dxfId="512" priority="12" operator="notEqual">
      <formula>J15</formula>
    </cfRule>
  </conditionalFormatting>
  <conditionalFormatting sqref="AI12">
    <cfRule type="cellIs" dxfId="511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9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92" r:id="rId13" name="Button 12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>
    <pageSetUpPr fitToPage="1"/>
  </sheetPr>
  <dimension ref="A3:AG215"/>
  <sheetViews>
    <sheetView showGridLines="0" showRuler="0" topLeftCell="A2" workbookViewId="0">
      <selection activeCell="H17" sqref="H17"/>
    </sheetView>
  </sheetViews>
  <sheetFormatPr baseColWidth="10" defaultRowHeight="15" x14ac:dyDescent="0"/>
  <cols>
    <col min="1" max="1" width="14.33203125" customWidth="1"/>
    <col min="2" max="2" width="10.33203125" customWidth="1"/>
    <col min="3" max="3" width="2.1640625" customWidth="1"/>
    <col min="4" max="4" width="5.83203125" style="1" customWidth="1"/>
    <col min="5" max="5" width="8.1640625" style="1" customWidth="1"/>
    <col min="6" max="8" width="9.33203125" customWidth="1"/>
    <col min="9" max="9" width="2.83203125" customWidth="1"/>
    <col min="10" max="25" width="4.1640625" customWidth="1"/>
    <col min="26" max="31" width="11.83203125" style="106" customWidth="1"/>
    <col min="32" max="32" width="10.83203125" style="7"/>
  </cols>
  <sheetData>
    <row r="3" spans="1:32" ht="60">
      <c r="A3" s="196" t="s">
        <v>317</v>
      </c>
    </row>
    <row r="4" spans="1:32" ht="20" hidden="1">
      <c r="A4" s="195"/>
      <c r="B4" s="610"/>
      <c r="C4" s="29"/>
    </row>
    <row r="5" spans="1:32" ht="20" hidden="1">
      <c r="A5" s="195"/>
      <c r="B5" s="611"/>
      <c r="C5" s="29"/>
    </row>
    <row r="6" spans="1:32" ht="21" thickBot="1">
      <c r="A6" s="195"/>
      <c r="B6" s="219"/>
      <c r="C6" s="29"/>
    </row>
    <row r="7" spans="1:32" ht="16" thickBot="1">
      <c r="A7" s="612" t="s">
        <v>45</v>
      </c>
      <c r="B7" s="614" t="s">
        <v>46</v>
      </c>
      <c r="C7" s="18"/>
      <c r="D7" s="395"/>
      <c r="E7" s="218"/>
      <c r="F7" s="619" t="s">
        <v>98</v>
      </c>
      <c r="G7" s="619"/>
      <c r="H7" s="620"/>
      <c r="I7" s="18"/>
      <c r="J7" s="616"/>
      <c r="K7" s="617"/>
      <c r="L7" s="617"/>
      <c r="M7" s="617"/>
      <c r="N7" s="617"/>
      <c r="O7" s="617"/>
      <c r="P7" s="617"/>
      <c r="Q7" s="617"/>
      <c r="R7" s="617"/>
      <c r="S7" s="617"/>
      <c r="T7" s="617"/>
      <c r="U7" s="617"/>
      <c r="V7" s="617"/>
      <c r="W7" s="617"/>
      <c r="X7" s="618"/>
      <c r="Y7" s="84"/>
      <c r="Z7" s="607" t="s">
        <v>42</v>
      </c>
      <c r="AA7" s="608"/>
      <c r="AB7" s="608"/>
      <c r="AC7" s="608"/>
      <c r="AD7" s="608"/>
      <c r="AE7" s="609"/>
    </row>
    <row r="8" spans="1:32" ht="16" thickBot="1">
      <c r="A8" s="613"/>
      <c r="B8" s="615"/>
      <c r="C8" s="18"/>
      <c r="D8" s="208"/>
      <c r="E8" s="86" t="s">
        <v>23</v>
      </c>
      <c r="F8" s="84" t="s">
        <v>35</v>
      </c>
      <c r="G8" s="84" t="s">
        <v>36</v>
      </c>
      <c r="H8" s="85" t="s">
        <v>37</v>
      </c>
      <c r="I8" s="18"/>
      <c r="J8" s="607" t="s">
        <v>56</v>
      </c>
      <c r="K8" s="621"/>
      <c r="L8" s="622"/>
      <c r="M8" s="607" t="s">
        <v>57</v>
      </c>
      <c r="N8" s="621"/>
      <c r="O8" s="622"/>
      <c r="P8" s="607" t="s">
        <v>58</v>
      </c>
      <c r="Q8" s="621"/>
      <c r="R8" s="622"/>
      <c r="S8" s="607" t="s">
        <v>59</v>
      </c>
      <c r="T8" s="621"/>
      <c r="U8" s="622"/>
      <c r="V8" s="607" t="s">
        <v>60</v>
      </c>
      <c r="W8" s="621"/>
      <c r="X8" s="622"/>
      <c r="Y8" s="84"/>
      <c r="Z8" s="86">
        <v>15</v>
      </c>
      <c r="AA8" s="84">
        <v>14</v>
      </c>
      <c r="AB8" s="84">
        <v>13</v>
      </c>
      <c r="AC8" s="84">
        <v>12</v>
      </c>
      <c r="AD8" s="84">
        <v>11</v>
      </c>
      <c r="AE8" s="85">
        <v>10</v>
      </c>
    </row>
    <row r="9" spans="1:32">
      <c r="A9" s="19" t="s">
        <v>319</v>
      </c>
      <c r="B9" s="221"/>
      <c r="C9" s="18"/>
      <c r="D9" s="395"/>
      <c r="E9" s="444"/>
      <c r="F9" s="445"/>
      <c r="G9" s="445"/>
      <c r="H9" s="446"/>
      <c r="I9" s="18"/>
      <c r="J9" s="444"/>
      <c r="K9" s="447"/>
      <c r="L9" s="448"/>
      <c r="M9" s="444"/>
      <c r="N9" s="447"/>
      <c r="O9" s="448"/>
      <c r="P9" s="444"/>
      <c r="Q9" s="447"/>
      <c r="R9" s="448"/>
      <c r="S9" s="444"/>
      <c r="T9" s="447"/>
      <c r="U9" s="448"/>
      <c r="V9" s="444"/>
      <c r="W9" s="447"/>
      <c r="X9" s="448"/>
      <c r="Y9" s="84"/>
      <c r="Z9" s="449"/>
      <c r="AA9" s="450"/>
      <c r="AB9" s="450"/>
      <c r="AC9" s="450"/>
      <c r="AD9" s="450"/>
      <c r="AE9" s="451"/>
    </row>
    <row r="10" spans="1:32">
      <c r="A10" s="38"/>
      <c r="B10" s="221" t="s">
        <v>50</v>
      </c>
      <c r="C10" s="18"/>
      <c r="D10" s="208">
        <v>8</v>
      </c>
      <c r="E10" s="33">
        <v>10</v>
      </c>
      <c r="F10" s="5">
        <v>8</v>
      </c>
      <c r="G10" s="5">
        <v>3</v>
      </c>
      <c r="H10" s="22">
        <v>7</v>
      </c>
      <c r="I10" s="18"/>
      <c r="J10" s="89">
        <v>3</v>
      </c>
      <c r="K10" s="87">
        <v>8</v>
      </c>
      <c r="L10" s="88">
        <v>3</v>
      </c>
      <c r="M10" s="89">
        <v>8</v>
      </c>
      <c r="N10" s="87">
        <v>1</v>
      </c>
      <c r="O10" s="88">
        <v>5</v>
      </c>
      <c r="P10" s="89">
        <v>2</v>
      </c>
      <c r="Q10" s="87">
        <v>5</v>
      </c>
      <c r="R10" s="88">
        <v>7</v>
      </c>
      <c r="S10" s="89">
        <v>3</v>
      </c>
      <c r="T10" s="87">
        <v>6</v>
      </c>
      <c r="U10" s="88">
        <v>5</v>
      </c>
      <c r="V10" s="89">
        <v>3</v>
      </c>
      <c r="W10" s="87">
        <v>4</v>
      </c>
      <c r="X10" s="88">
        <v>7</v>
      </c>
      <c r="Y10" s="84"/>
      <c r="Z10" s="397" t="s">
        <v>99</v>
      </c>
      <c r="AA10" s="398" t="s">
        <v>394</v>
      </c>
      <c r="AB10" s="398" t="s">
        <v>395</v>
      </c>
      <c r="AC10" s="398" t="s">
        <v>396</v>
      </c>
      <c r="AD10" s="398" t="s">
        <v>397</v>
      </c>
      <c r="AE10" s="399" t="s">
        <v>398</v>
      </c>
    </row>
    <row r="11" spans="1:32">
      <c r="A11" s="38"/>
      <c r="B11" s="221" t="s">
        <v>384</v>
      </c>
      <c r="C11" s="18"/>
      <c r="D11" s="208">
        <v>5</v>
      </c>
      <c r="E11" s="33">
        <v>5</v>
      </c>
      <c r="F11" s="5">
        <v>7</v>
      </c>
      <c r="G11" s="5">
        <v>8</v>
      </c>
      <c r="H11" s="22">
        <v>7</v>
      </c>
      <c r="I11" s="18"/>
      <c r="J11" s="89">
        <v>6</v>
      </c>
      <c r="K11" s="87">
        <v>5</v>
      </c>
      <c r="L11" s="88">
        <v>3</v>
      </c>
      <c r="M11" s="89">
        <v>1</v>
      </c>
      <c r="N11" s="87">
        <v>3</v>
      </c>
      <c r="O11" s="88">
        <v>10</v>
      </c>
      <c r="P11" s="89">
        <v>5</v>
      </c>
      <c r="Q11" s="87">
        <v>5</v>
      </c>
      <c r="R11" s="88">
        <v>4</v>
      </c>
      <c r="S11" s="89">
        <v>3</v>
      </c>
      <c r="T11" s="87">
        <v>4</v>
      </c>
      <c r="U11" s="88">
        <v>7</v>
      </c>
      <c r="V11" s="89">
        <v>5</v>
      </c>
      <c r="W11" s="87">
        <v>6</v>
      </c>
      <c r="X11" s="88">
        <v>3</v>
      </c>
      <c r="Y11" s="84"/>
      <c r="Z11" s="397" t="s">
        <v>99</v>
      </c>
      <c r="AA11" s="398" t="s">
        <v>99</v>
      </c>
      <c r="AB11" s="398" t="s">
        <v>99</v>
      </c>
      <c r="AC11" s="398" t="s">
        <v>391</v>
      </c>
      <c r="AD11" s="398" t="s">
        <v>392</v>
      </c>
      <c r="AE11" s="399" t="s">
        <v>393</v>
      </c>
    </row>
    <row r="12" spans="1:32">
      <c r="A12" s="38"/>
      <c r="B12" s="221" t="s">
        <v>86</v>
      </c>
      <c r="C12" s="18"/>
      <c r="D12" s="208">
        <v>3</v>
      </c>
      <c r="E12" s="33">
        <v>6</v>
      </c>
      <c r="F12" s="5">
        <v>5</v>
      </c>
      <c r="G12" s="5">
        <v>8</v>
      </c>
      <c r="H12" s="22">
        <v>11</v>
      </c>
      <c r="I12" s="18"/>
      <c r="J12" s="89">
        <v>1</v>
      </c>
      <c r="K12" s="87">
        <v>5</v>
      </c>
      <c r="L12" s="88">
        <v>8</v>
      </c>
      <c r="M12" s="89">
        <v>8</v>
      </c>
      <c r="N12" s="87">
        <v>3</v>
      </c>
      <c r="O12" s="88">
        <v>3</v>
      </c>
      <c r="P12" s="89">
        <v>3</v>
      </c>
      <c r="Q12" s="87">
        <v>6</v>
      </c>
      <c r="R12" s="88">
        <v>5</v>
      </c>
      <c r="S12" s="89">
        <v>4</v>
      </c>
      <c r="T12" s="87">
        <v>7</v>
      </c>
      <c r="U12" s="88">
        <v>3</v>
      </c>
      <c r="V12" s="89">
        <v>4</v>
      </c>
      <c r="W12" s="87">
        <v>6</v>
      </c>
      <c r="X12" s="88">
        <v>4</v>
      </c>
      <c r="Y12" s="84"/>
      <c r="Z12" s="397" t="s">
        <v>99</v>
      </c>
      <c r="AA12" s="398" t="s">
        <v>99</v>
      </c>
      <c r="AB12" s="398" t="s">
        <v>380</v>
      </c>
      <c r="AC12" s="398" t="s">
        <v>381</v>
      </c>
      <c r="AD12" s="398" t="s">
        <v>382</v>
      </c>
      <c r="AE12" s="399" t="s">
        <v>383</v>
      </c>
      <c r="AF12" s="7" t="s">
        <v>237</v>
      </c>
    </row>
    <row r="13" spans="1:32">
      <c r="A13" s="38"/>
      <c r="B13" s="221" t="s">
        <v>375</v>
      </c>
      <c r="C13" s="18"/>
      <c r="D13" s="208">
        <v>3</v>
      </c>
      <c r="E13" s="33">
        <v>7</v>
      </c>
      <c r="F13" s="5">
        <v>5</v>
      </c>
      <c r="G13" s="5">
        <v>8</v>
      </c>
      <c r="H13" s="22">
        <v>5</v>
      </c>
      <c r="I13" s="18"/>
      <c r="J13" s="89">
        <v>5</v>
      </c>
      <c r="K13" s="87">
        <v>7</v>
      </c>
      <c r="L13" s="88">
        <v>2</v>
      </c>
      <c r="M13" s="89">
        <v>4</v>
      </c>
      <c r="N13" s="87">
        <v>3</v>
      </c>
      <c r="O13" s="88">
        <v>7</v>
      </c>
      <c r="P13" s="89">
        <v>7</v>
      </c>
      <c r="Q13" s="87">
        <v>6</v>
      </c>
      <c r="R13" s="88">
        <v>1</v>
      </c>
      <c r="S13" s="89">
        <v>7</v>
      </c>
      <c r="T13" s="87">
        <v>4</v>
      </c>
      <c r="U13" s="88">
        <v>3</v>
      </c>
      <c r="V13" s="89">
        <v>7</v>
      </c>
      <c r="W13" s="87">
        <v>5</v>
      </c>
      <c r="X13" s="88">
        <v>2</v>
      </c>
      <c r="Y13" s="84"/>
      <c r="Z13" s="397" t="s">
        <v>99</v>
      </c>
      <c r="AA13" s="398" t="s">
        <v>99</v>
      </c>
      <c r="AB13" s="398" t="s">
        <v>376</v>
      </c>
      <c r="AC13" s="398" t="s">
        <v>377</v>
      </c>
      <c r="AD13" s="398" t="s">
        <v>378</v>
      </c>
      <c r="AE13" s="399" t="s">
        <v>379</v>
      </c>
    </row>
    <row r="14" spans="1:32">
      <c r="A14" s="38"/>
      <c r="B14" s="221" t="s">
        <v>89</v>
      </c>
      <c r="C14" s="18"/>
      <c r="D14" s="208">
        <v>6</v>
      </c>
      <c r="E14" s="33">
        <v>8</v>
      </c>
      <c r="F14" s="5">
        <v>9</v>
      </c>
      <c r="G14" s="5">
        <v>8</v>
      </c>
      <c r="H14" s="22">
        <v>8</v>
      </c>
      <c r="I14" s="18"/>
      <c r="J14" s="89">
        <v>7</v>
      </c>
      <c r="K14" s="87">
        <v>6</v>
      </c>
      <c r="L14" s="88">
        <v>1</v>
      </c>
      <c r="M14" s="89">
        <v>4</v>
      </c>
      <c r="N14" s="87">
        <v>3</v>
      </c>
      <c r="O14" s="88">
        <v>7</v>
      </c>
      <c r="P14" s="89">
        <v>5</v>
      </c>
      <c r="Q14" s="87">
        <v>3</v>
      </c>
      <c r="R14" s="88">
        <v>6</v>
      </c>
      <c r="S14" s="89">
        <v>7</v>
      </c>
      <c r="T14" s="87">
        <v>4</v>
      </c>
      <c r="U14" s="88">
        <v>3</v>
      </c>
      <c r="V14" s="89">
        <v>5</v>
      </c>
      <c r="W14" s="87">
        <v>3</v>
      </c>
      <c r="X14" s="88">
        <v>6</v>
      </c>
      <c r="Y14" s="84"/>
      <c r="Z14" s="397" t="s">
        <v>99</v>
      </c>
      <c r="AA14" s="398" t="s">
        <v>99</v>
      </c>
      <c r="AB14" s="398" t="s">
        <v>371</v>
      </c>
      <c r="AC14" s="398" t="s">
        <v>372</v>
      </c>
      <c r="AD14" s="398" t="s">
        <v>373</v>
      </c>
      <c r="AE14" s="399" t="s">
        <v>374</v>
      </c>
    </row>
    <row r="15" spans="1:32">
      <c r="A15" s="38"/>
      <c r="B15" s="221" t="s">
        <v>91</v>
      </c>
      <c r="C15" s="18"/>
      <c r="D15" s="208">
        <v>7</v>
      </c>
      <c r="E15" s="33">
        <v>9</v>
      </c>
      <c r="F15" s="5">
        <v>9</v>
      </c>
      <c r="G15" s="5">
        <v>7</v>
      </c>
      <c r="H15" s="22">
        <v>9</v>
      </c>
      <c r="I15" s="18"/>
      <c r="J15" s="89">
        <v>4</v>
      </c>
      <c r="K15" s="87">
        <v>5</v>
      </c>
      <c r="L15" s="88">
        <v>5</v>
      </c>
      <c r="M15" s="89">
        <v>7</v>
      </c>
      <c r="N15" s="87">
        <v>5</v>
      </c>
      <c r="O15" s="88">
        <v>2</v>
      </c>
      <c r="P15" s="89">
        <v>2</v>
      </c>
      <c r="Q15" s="87">
        <v>7</v>
      </c>
      <c r="R15" s="88">
        <v>5</v>
      </c>
      <c r="S15" s="89">
        <v>4</v>
      </c>
      <c r="T15" s="87">
        <v>6</v>
      </c>
      <c r="U15" s="88">
        <v>4</v>
      </c>
      <c r="V15" s="89">
        <v>3</v>
      </c>
      <c r="W15" s="87">
        <v>8</v>
      </c>
      <c r="X15" s="88">
        <v>3</v>
      </c>
      <c r="Y15" s="84"/>
      <c r="Z15" s="397" t="s">
        <v>364</v>
      </c>
      <c r="AA15" s="398" t="s">
        <v>365</v>
      </c>
      <c r="AB15" s="398" t="s">
        <v>366</v>
      </c>
      <c r="AC15" s="398" t="s">
        <v>367</v>
      </c>
      <c r="AD15" s="398" t="s">
        <v>368</v>
      </c>
      <c r="AE15" s="399" t="s">
        <v>369</v>
      </c>
    </row>
    <row r="16" spans="1:32">
      <c r="A16" s="38"/>
      <c r="B16" s="221" t="s">
        <v>92</v>
      </c>
      <c r="C16" s="18"/>
      <c r="D16" s="208">
        <v>7</v>
      </c>
      <c r="E16" s="33">
        <v>11</v>
      </c>
      <c r="F16" s="5">
        <v>10</v>
      </c>
      <c r="G16" s="5">
        <v>8</v>
      </c>
      <c r="H16" s="22">
        <v>9</v>
      </c>
      <c r="I16" s="18"/>
      <c r="J16" s="89">
        <v>5</v>
      </c>
      <c r="K16" s="87">
        <v>4</v>
      </c>
      <c r="L16" s="88">
        <v>5</v>
      </c>
      <c r="M16" s="89">
        <v>4</v>
      </c>
      <c r="N16" s="87">
        <v>3</v>
      </c>
      <c r="O16" s="88">
        <v>7</v>
      </c>
      <c r="P16" s="89">
        <v>5</v>
      </c>
      <c r="Q16" s="87">
        <v>5</v>
      </c>
      <c r="R16" s="88">
        <v>4</v>
      </c>
      <c r="S16" s="89">
        <v>7</v>
      </c>
      <c r="T16" s="87">
        <v>4</v>
      </c>
      <c r="U16" s="88">
        <v>3</v>
      </c>
      <c r="V16" s="89">
        <v>7</v>
      </c>
      <c r="W16" s="87">
        <v>5</v>
      </c>
      <c r="X16" s="88">
        <v>2</v>
      </c>
      <c r="Y16" s="84"/>
      <c r="Z16" s="397" t="s">
        <v>99</v>
      </c>
      <c r="AA16" s="398" t="s">
        <v>99</v>
      </c>
      <c r="AB16" s="398" t="s">
        <v>359</v>
      </c>
      <c r="AC16" s="398" t="s">
        <v>360</v>
      </c>
      <c r="AD16" s="398" t="s">
        <v>361</v>
      </c>
      <c r="AE16" s="399" t="s">
        <v>362</v>
      </c>
    </row>
    <row r="17" spans="1:32">
      <c r="A17" s="38"/>
      <c r="B17" s="221" t="s">
        <v>94</v>
      </c>
      <c r="C17" s="18"/>
      <c r="D17" s="208">
        <v>4</v>
      </c>
      <c r="E17" s="86">
        <v>7</v>
      </c>
      <c r="F17" s="84">
        <v>7</v>
      </c>
      <c r="G17" s="84">
        <v>6</v>
      </c>
      <c r="H17" s="85">
        <v>8</v>
      </c>
      <c r="I17" s="18"/>
      <c r="J17" s="89">
        <v>4</v>
      </c>
      <c r="K17" s="87">
        <v>3</v>
      </c>
      <c r="L17" s="88">
        <v>7</v>
      </c>
      <c r="M17" s="89">
        <v>6</v>
      </c>
      <c r="N17" s="87">
        <v>5</v>
      </c>
      <c r="O17" s="88">
        <v>3</v>
      </c>
      <c r="P17" s="89">
        <v>2</v>
      </c>
      <c r="Q17" s="87">
        <v>9</v>
      </c>
      <c r="R17" s="88">
        <v>3</v>
      </c>
      <c r="S17" s="89">
        <v>5</v>
      </c>
      <c r="T17" s="87">
        <v>3</v>
      </c>
      <c r="U17" s="88">
        <v>6</v>
      </c>
      <c r="V17" s="89">
        <v>2</v>
      </c>
      <c r="W17" s="87">
        <v>9</v>
      </c>
      <c r="X17" s="88">
        <v>3</v>
      </c>
      <c r="Y17" s="84"/>
      <c r="Z17" s="441" t="s">
        <v>99</v>
      </c>
      <c r="AA17" s="442" t="s">
        <v>99</v>
      </c>
      <c r="AB17" s="442" t="s">
        <v>349</v>
      </c>
      <c r="AC17" s="442" t="s">
        <v>350</v>
      </c>
      <c r="AD17" s="442" t="s">
        <v>351</v>
      </c>
      <c r="AE17" s="443" t="s">
        <v>352</v>
      </c>
    </row>
    <row r="18" spans="1:32">
      <c r="A18" s="38"/>
      <c r="B18" s="221" t="s">
        <v>95</v>
      </c>
      <c r="C18" s="18"/>
      <c r="D18" s="208">
        <v>5</v>
      </c>
      <c r="E18" s="33">
        <v>8</v>
      </c>
      <c r="F18" s="5">
        <v>10</v>
      </c>
      <c r="G18" s="5">
        <v>7</v>
      </c>
      <c r="H18" s="22">
        <v>8</v>
      </c>
      <c r="I18" s="18"/>
      <c r="J18" s="86">
        <v>7</v>
      </c>
      <c r="K18" s="84">
        <v>4</v>
      </c>
      <c r="L18" s="85">
        <v>3</v>
      </c>
      <c r="M18" s="89">
        <v>2</v>
      </c>
      <c r="N18" s="87">
        <v>5</v>
      </c>
      <c r="O18" s="88">
        <v>7</v>
      </c>
      <c r="P18" s="89">
        <v>3</v>
      </c>
      <c r="Q18" s="87">
        <v>8</v>
      </c>
      <c r="R18" s="88">
        <v>3</v>
      </c>
      <c r="S18" s="89">
        <v>6</v>
      </c>
      <c r="T18" s="87">
        <v>3</v>
      </c>
      <c r="U18" s="88">
        <v>5</v>
      </c>
      <c r="V18" s="89">
        <v>4</v>
      </c>
      <c r="W18" s="87">
        <v>7</v>
      </c>
      <c r="X18" s="88">
        <v>3</v>
      </c>
      <c r="Y18" s="84"/>
      <c r="Z18" s="441" t="s">
        <v>99</v>
      </c>
      <c r="AA18" s="442" t="s">
        <v>99</v>
      </c>
      <c r="AB18" s="442" t="s">
        <v>330</v>
      </c>
      <c r="AC18" s="442" t="s">
        <v>331</v>
      </c>
      <c r="AD18" s="442" t="s">
        <v>332</v>
      </c>
      <c r="AE18" s="443" t="s">
        <v>333</v>
      </c>
    </row>
    <row r="19" spans="1:32" ht="16" thickBot="1">
      <c r="A19" s="220"/>
      <c r="B19" s="221"/>
      <c r="C19" s="18"/>
      <c r="D19" s="209"/>
      <c r="E19" s="26"/>
      <c r="F19" s="27"/>
      <c r="G19" s="27"/>
      <c r="H19" s="28"/>
      <c r="I19" s="18"/>
      <c r="J19" s="26"/>
      <c r="K19" s="24"/>
      <c r="L19" s="25"/>
      <c r="M19" s="26"/>
      <c r="N19" s="24"/>
      <c r="O19" s="25"/>
      <c r="P19" s="26"/>
      <c r="Q19" s="24"/>
      <c r="R19" s="25"/>
      <c r="S19" s="26"/>
      <c r="T19" s="24"/>
      <c r="U19" s="25"/>
      <c r="V19" s="26"/>
      <c r="W19" s="24"/>
      <c r="X19" s="25"/>
      <c r="Y19" s="84"/>
      <c r="Z19" s="452"/>
      <c r="AA19" s="453"/>
      <c r="AB19" s="453"/>
      <c r="AC19" s="453"/>
      <c r="AD19" s="453"/>
      <c r="AE19" s="454"/>
    </row>
    <row r="20" spans="1:32" ht="16" thickBot="1">
      <c r="A20" s="19" t="s">
        <v>43</v>
      </c>
      <c r="B20" s="197"/>
      <c r="D20" s="396"/>
      <c r="E20" s="33"/>
      <c r="F20" s="5"/>
      <c r="G20" s="5"/>
      <c r="H20" s="22"/>
      <c r="J20" s="190"/>
      <c r="K20" s="178"/>
      <c r="L20" s="191"/>
      <c r="M20" s="192"/>
      <c r="N20" s="192"/>
      <c r="O20" s="193"/>
      <c r="P20" s="194"/>
      <c r="Q20" s="192"/>
      <c r="R20" s="193"/>
      <c r="S20" s="194"/>
      <c r="T20" s="192"/>
      <c r="U20" s="192"/>
      <c r="V20" s="87"/>
      <c r="W20" s="87"/>
      <c r="X20" s="87"/>
      <c r="Y20" s="87"/>
      <c r="Z20" s="455"/>
      <c r="AA20" s="455"/>
      <c r="AB20" s="455"/>
      <c r="AC20" s="455"/>
      <c r="AD20" s="455"/>
      <c r="AE20" s="455"/>
    </row>
    <row r="21" spans="1:32">
      <c r="A21" s="38"/>
      <c r="B21" s="198" t="s">
        <v>309</v>
      </c>
      <c r="D21" s="214">
        <v>8</v>
      </c>
      <c r="E21" s="215">
        <v>9</v>
      </c>
      <c r="F21" s="216">
        <v>11</v>
      </c>
      <c r="G21" s="216">
        <v>10</v>
      </c>
      <c r="H21" s="217">
        <v>9</v>
      </c>
      <c r="J21" s="86">
        <v>4</v>
      </c>
      <c r="K21" s="84">
        <v>4</v>
      </c>
      <c r="L21" s="85">
        <v>6</v>
      </c>
      <c r="M21" s="87">
        <v>6</v>
      </c>
      <c r="N21" s="87">
        <v>6</v>
      </c>
      <c r="O21" s="88">
        <v>2</v>
      </c>
      <c r="P21" s="89">
        <v>4</v>
      </c>
      <c r="Q21" s="87">
        <v>5</v>
      </c>
      <c r="R21" s="88">
        <v>5</v>
      </c>
      <c r="S21" s="89">
        <v>6</v>
      </c>
      <c r="T21" s="87">
        <v>6</v>
      </c>
      <c r="U21" s="88">
        <v>2</v>
      </c>
      <c r="V21" s="89">
        <v>5</v>
      </c>
      <c r="W21" s="87">
        <v>5</v>
      </c>
      <c r="X21" s="88">
        <v>4</v>
      </c>
      <c r="Y21" s="87"/>
      <c r="Z21" s="81" t="s">
        <v>310</v>
      </c>
      <c r="AA21" s="36" t="s">
        <v>311</v>
      </c>
      <c r="AB21" s="36" t="s">
        <v>312</v>
      </c>
      <c r="AC21" s="36" t="s">
        <v>313</v>
      </c>
      <c r="AD21" s="36" t="s">
        <v>314</v>
      </c>
      <c r="AE21" s="73" t="s">
        <v>315</v>
      </c>
      <c r="AF21" s="7" t="s">
        <v>133</v>
      </c>
    </row>
    <row r="22" spans="1:32">
      <c r="A22" s="38"/>
      <c r="B22" s="198" t="s">
        <v>308</v>
      </c>
      <c r="D22" s="208">
        <v>5</v>
      </c>
      <c r="E22" s="33">
        <v>6</v>
      </c>
      <c r="F22" s="5">
        <v>7</v>
      </c>
      <c r="G22" s="5">
        <v>7</v>
      </c>
      <c r="H22" s="22">
        <v>10</v>
      </c>
      <c r="J22" s="86">
        <v>3</v>
      </c>
      <c r="K22" s="84">
        <v>4</v>
      </c>
      <c r="L22" s="85">
        <v>7</v>
      </c>
      <c r="M22" s="87">
        <v>8</v>
      </c>
      <c r="N22" s="87">
        <v>3</v>
      </c>
      <c r="O22" s="88">
        <v>3</v>
      </c>
      <c r="P22" s="89">
        <v>5</v>
      </c>
      <c r="Q22" s="87">
        <v>7</v>
      </c>
      <c r="R22" s="88">
        <v>2</v>
      </c>
      <c r="S22" s="89">
        <v>6</v>
      </c>
      <c r="T22" s="87">
        <v>2</v>
      </c>
      <c r="U22" s="88">
        <v>6</v>
      </c>
      <c r="V22" s="89">
        <v>4</v>
      </c>
      <c r="W22" s="87">
        <v>6</v>
      </c>
      <c r="X22" s="88">
        <v>4</v>
      </c>
      <c r="Y22" s="87"/>
      <c r="Z22" s="81"/>
      <c r="AA22" s="36"/>
      <c r="AB22" s="36"/>
      <c r="AC22" s="36"/>
      <c r="AD22" s="36"/>
      <c r="AE22" s="73"/>
    </row>
    <row r="23" spans="1:32">
      <c r="A23" s="38"/>
      <c r="B23" s="198" t="s">
        <v>296</v>
      </c>
      <c r="D23" s="208">
        <v>8</v>
      </c>
      <c r="E23" s="33">
        <v>9</v>
      </c>
      <c r="F23" s="5">
        <v>11</v>
      </c>
      <c r="G23" s="5">
        <v>10</v>
      </c>
      <c r="H23" s="22">
        <v>8</v>
      </c>
      <c r="J23" s="86">
        <v>3</v>
      </c>
      <c r="K23" s="84">
        <v>5</v>
      </c>
      <c r="L23" s="85">
        <v>6</v>
      </c>
      <c r="M23" s="87">
        <v>3</v>
      </c>
      <c r="N23" s="87">
        <v>8</v>
      </c>
      <c r="O23" s="88">
        <v>3</v>
      </c>
      <c r="P23" s="89">
        <v>8</v>
      </c>
      <c r="Q23" s="87">
        <v>4</v>
      </c>
      <c r="R23" s="88">
        <v>2</v>
      </c>
      <c r="S23" s="89">
        <v>3</v>
      </c>
      <c r="T23" s="87">
        <v>4</v>
      </c>
      <c r="U23" s="88">
        <v>7</v>
      </c>
      <c r="V23" s="89">
        <v>7</v>
      </c>
      <c r="W23" s="87">
        <v>5</v>
      </c>
      <c r="X23" s="88">
        <v>2</v>
      </c>
      <c r="Y23" s="87"/>
      <c r="Z23" s="81" t="s">
        <v>303</v>
      </c>
      <c r="AA23" s="36" t="s">
        <v>304</v>
      </c>
      <c r="AB23" s="36" t="s">
        <v>305</v>
      </c>
      <c r="AC23" s="36" t="s">
        <v>306</v>
      </c>
      <c r="AD23" s="36" t="s">
        <v>307</v>
      </c>
      <c r="AE23" s="73" t="s">
        <v>99</v>
      </c>
    </row>
    <row r="24" spans="1:32">
      <c r="A24" s="38"/>
      <c r="B24" s="198" t="s">
        <v>293</v>
      </c>
      <c r="D24" s="208">
        <v>7</v>
      </c>
      <c r="E24" s="33">
        <v>9</v>
      </c>
      <c r="F24" s="5">
        <v>7</v>
      </c>
      <c r="G24" s="5">
        <v>7</v>
      </c>
      <c r="H24" s="22">
        <v>8</v>
      </c>
      <c r="J24" s="86">
        <v>6</v>
      </c>
      <c r="K24" s="84">
        <v>2</v>
      </c>
      <c r="L24" s="85">
        <v>6</v>
      </c>
      <c r="M24" s="87">
        <v>3</v>
      </c>
      <c r="N24" s="87">
        <v>8</v>
      </c>
      <c r="O24" s="88">
        <v>3</v>
      </c>
      <c r="P24" s="89">
        <v>4</v>
      </c>
      <c r="Q24" s="87">
        <v>4</v>
      </c>
      <c r="R24" s="88">
        <v>6</v>
      </c>
      <c r="S24" s="89">
        <v>3</v>
      </c>
      <c r="T24" s="87">
        <v>6</v>
      </c>
      <c r="U24" s="88">
        <v>5</v>
      </c>
      <c r="V24" s="89">
        <v>4</v>
      </c>
      <c r="W24" s="87">
        <v>5</v>
      </c>
      <c r="X24" s="88">
        <v>5</v>
      </c>
      <c r="Y24" s="87"/>
      <c r="Z24" s="81" t="s">
        <v>297</v>
      </c>
      <c r="AA24" s="36" t="s">
        <v>298</v>
      </c>
      <c r="AB24" s="36" t="s">
        <v>299</v>
      </c>
      <c r="AC24" s="36" t="s">
        <v>300</v>
      </c>
      <c r="AD24" s="36" t="s">
        <v>301</v>
      </c>
      <c r="AE24" s="73" t="s">
        <v>302</v>
      </c>
    </row>
    <row r="25" spans="1:32">
      <c r="A25" s="38"/>
      <c r="B25" s="198" t="s">
        <v>286</v>
      </c>
      <c r="D25" s="208">
        <v>6</v>
      </c>
      <c r="E25" s="33">
        <v>10</v>
      </c>
      <c r="F25" s="5">
        <v>10</v>
      </c>
      <c r="G25" s="5">
        <v>9</v>
      </c>
      <c r="H25" s="22">
        <v>8</v>
      </c>
      <c r="J25" s="86">
        <v>6</v>
      </c>
      <c r="K25" s="84">
        <v>4</v>
      </c>
      <c r="L25" s="85">
        <v>4</v>
      </c>
      <c r="M25" s="87">
        <v>4</v>
      </c>
      <c r="N25" s="87">
        <v>2</v>
      </c>
      <c r="O25" s="88">
        <v>8</v>
      </c>
      <c r="P25" s="89">
        <v>4</v>
      </c>
      <c r="Q25" s="87">
        <v>6</v>
      </c>
      <c r="R25" s="88">
        <v>4</v>
      </c>
      <c r="S25" s="89">
        <v>6</v>
      </c>
      <c r="T25" s="87">
        <v>4</v>
      </c>
      <c r="U25" s="88">
        <v>4</v>
      </c>
      <c r="V25" s="89">
        <v>3</v>
      </c>
      <c r="W25" s="87">
        <v>5</v>
      </c>
      <c r="X25" s="88">
        <v>6</v>
      </c>
      <c r="Y25" s="87"/>
      <c r="Z25" s="81" t="s">
        <v>287</v>
      </c>
      <c r="AA25" s="36" t="s">
        <v>288</v>
      </c>
      <c r="AB25" s="36" t="s">
        <v>289</v>
      </c>
      <c r="AC25" s="36" t="s">
        <v>290</v>
      </c>
      <c r="AD25" s="36" t="s">
        <v>291</v>
      </c>
      <c r="AE25" s="73" t="s">
        <v>292</v>
      </c>
    </row>
    <row r="26" spans="1:32">
      <c r="A26" s="38"/>
      <c r="B26" s="198" t="s">
        <v>279</v>
      </c>
      <c r="D26" s="211">
        <v>8</v>
      </c>
      <c r="E26" s="33">
        <v>9</v>
      </c>
      <c r="F26" s="177">
        <v>11</v>
      </c>
      <c r="G26" s="177">
        <v>10</v>
      </c>
      <c r="H26" s="213">
        <v>8</v>
      </c>
      <c r="J26" s="190">
        <v>2</v>
      </c>
      <c r="K26" s="178">
        <v>8</v>
      </c>
      <c r="L26" s="191">
        <v>4</v>
      </c>
      <c r="M26" s="192">
        <v>3</v>
      </c>
      <c r="N26" s="192">
        <v>3</v>
      </c>
      <c r="O26" s="193">
        <v>8</v>
      </c>
      <c r="P26" s="194">
        <v>5</v>
      </c>
      <c r="Q26" s="192">
        <v>5</v>
      </c>
      <c r="R26" s="193">
        <v>4</v>
      </c>
      <c r="S26" s="194">
        <v>3</v>
      </c>
      <c r="T26" s="192">
        <v>6</v>
      </c>
      <c r="U26" s="193">
        <v>5</v>
      </c>
      <c r="V26" s="194">
        <v>4</v>
      </c>
      <c r="W26" s="192">
        <v>4</v>
      </c>
      <c r="X26" s="193">
        <v>6</v>
      </c>
      <c r="Y26" s="87"/>
      <c r="Z26" s="81" t="s">
        <v>99</v>
      </c>
      <c r="AA26" s="36" t="s">
        <v>280</v>
      </c>
      <c r="AB26" s="36" t="s">
        <v>281</v>
      </c>
      <c r="AC26" s="83" t="s">
        <v>282</v>
      </c>
      <c r="AD26" s="76" t="s">
        <v>283</v>
      </c>
      <c r="AE26" s="74" t="s">
        <v>284</v>
      </c>
      <c r="AF26" s="7" t="s">
        <v>285</v>
      </c>
    </row>
    <row r="27" spans="1:32">
      <c r="A27" s="38"/>
      <c r="B27" s="198" t="s">
        <v>273</v>
      </c>
      <c r="D27" s="214">
        <v>8</v>
      </c>
      <c r="E27" s="33">
        <v>11</v>
      </c>
      <c r="F27" s="216">
        <v>10</v>
      </c>
      <c r="G27" s="216">
        <v>9</v>
      </c>
      <c r="H27" s="217">
        <v>8</v>
      </c>
      <c r="J27" s="86">
        <v>6</v>
      </c>
      <c r="K27" s="84">
        <v>5</v>
      </c>
      <c r="L27" s="85">
        <v>3</v>
      </c>
      <c r="M27" s="87">
        <v>2</v>
      </c>
      <c r="N27" s="87">
        <v>4</v>
      </c>
      <c r="O27" s="88">
        <v>8</v>
      </c>
      <c r="P27" s="89">
        <v>5</v>
      </c>
      <c r="Q27" s="87">
        <v>4</v>
      </c>
      <c r="R27" s="88">
        <v>5</v>
      </c>
      <c r="S27" s="89">
        <v>6</v>
      </c>
      <c r="T27" s="87">
        <v>3</v>
      </c>
      <c r="U27" s="88">
        <v>5</v>
      </c>
      <c r="V27" s="89">
        <v>3</v>
      </c>
      <c r="W27" s="87">
        <v>4</v>
      </c>
      <c r="X27" s="88">
        <v>7</v>
      </c>
      <c r="Y27" s="87"/>
      <c r="Z27" s="81" t="s">
        <v>99</v>
      </c>
      <c r="AA27" s="36" t="s">
        <v>274</v>
      </c>
      <c r="AB27" s="36" t="s">
        <v>275</v>
      </c>
      <c r="AC27" s="36" t="s">
        <v>276</v>
      </c>
      <c r="AD27" s="36" t="s">
        <v>277</v>
      </c>
      <c r="AE27" s="73" t="s">
        <v>278</v>
      </c>
    </row>
    <row r="28" spans="1:32">
      <c r="A28" s="38"/>
      <c r="B28" s="198" t="s">
        <v>245</v>
      </c>
      <c r="D28" s="208">
        <v>8</v>
      </c>
      <c r="E28" s="33">
        <v>9</v>
      </c>
      <c r="F28" s="5">
        <v>9</v>
      </c>
      <c r="G28" s="5">
        <v>8</v>
      </c>
      <c r="H28" s="22">
        <v>8</v>
      </c>
      <c r="J28" s="86">
        <v>4</v>
      </c>
      <c r="K28" s="84">
        <v>8</v>
      </c>
      <c r="L28" s="85">
        <v>2</v>
      </c>
      <c r="M28" s="87">
        <v>2</v>
      </c>
      <c r="N28" s="87">
        <v>3</v>
      </c>
      <c r="O28" s="88">
        <v>9</v>
      </c>
      <c r="P28" s="89">
        <v>5</v>
      </c>
      <c r="Q28" s="87">
        <v>5</v>
      </c>
      <c r="R28" s="88">
        <v>4</v>
      </c>
      <c r="S28" s="89">
        <v>6</v>
      </c>
      <c r="T28" s="87">
        <v>3</v>
      </c>
      <c r="U28" s="88">
        <v>5</v>
      </c>
      <c r="V28" s="89">
        <v>6</v>
      </c>
      <c r="W28" s="87">
        <v>5</v>
      </c>
      <c r="X28" s="88">
        <v>3</v>
      </c>
      <c r="Y28" s="87"/>
      <c r="Z28" s="81" t="s">
        <v>253</v>
      </c>
      <c r="AA28" s="36" t="s">
        <v>254</v>
      </c>
      <c r="AB28" s="36" t="s">
        <v>255</v>
      </c>
      <c r="AC28" s="36" t="s">
        <v>256</v>
      </c>
      <c r="AD28" s="76" t="s">
        <v>257</v>
      </c>
      <c r="AE28" s="73" t="s">
        <v>258</v>
      </c>
      <c r="AF28" s="7" t="s">
        <v>259</v>
      </c>
    </row>
    <row r="29" spans="1:32">
      <c r="A29" s="38"/>
      <c r="B29" s="198" t="s">
        <v>236</v>
      </c>
      <c r="D29" s="208">
        <v>9</v>
      </c>
      <c r="E29" s="33">
        <v>9</v>
      </c>
      <c r="F29" s="5">
        <v>9</v>
      </c>
      <c r="G29" s="5">
        <v>9</v>
      </c>
      <c r="H29" s="22">
        <v>9</v>
      </c>
      <c r="J29" s="86">
        <v>8</v>
      </c>
      <c r="K29" s="84">
        <v>3</v>
      </c>
      <c r="L29" s="85">
        <v>3</v>
      </c>
      <c r="M29" s="87">
        <v>2</v>
      </c>
      <c r="N29" s="87">
        <v>6</v>
      </c>
      <c r="O29" s="88">
        <v>6</v>
      </c>
      <c r="P29" s="89">
        <v>7</v>
      </c>
      <c r="Q29" s="87">
        <v>2</v>
      </c>
      <c r="R29" s="88">
        <v>5</v>
      </c>
      <c r="S29" s="89">
        <v>4</v>
      </c>
      <c r="T29" s="87">
        <v>7</v>
      </c>
      <c r="U29" s="88">
        <v>3</v>
      </c>
      <c r="V29" s="89">
        <v>6</v>
      </c>
      <c r="W29" s="87">
        <v>2</v>
      </c>
      <c r="X29" s="88">
        <v>6</v>
      </c>
      <c r="Y29" s="87"/>
      <c r="Z29" s="81" t="s">
        <v>247</v>
      </c>
      <c r="AA29" s="36" t="s">
        <v>248</v>
      </c>
      <c r="AB29" s="36" t="s">
        <v>249</v>
      </c>
      <c r="AC29" s="83" t="s">
        <v>250</v>
      </c>
      <c r="AD29" s="76" t="s">
        <v>251</v>
      </c>
      <c r="AE29" s="74" t="s">
        <v>252</v>
      </c>
      <c r="AF29" s="7" t="s">
        <v>238</v>
      </c>
    </row>
    <row r="30" spans="1:32">
      <c r="A30" s="38"/>
      <c r="B30" s="198" t="s">
        <v>235</v>
      </c>
      <c r="D30" s="208">
        <v>7</v>
      </c>
      <c r="E30" s="33">
        <v>9</v>
      </c>
      <c r="F30" s="5">
        <v>8</v>
      </c>
      <c r="G30" s="5">
        <v>9</v>
      </c>
      <c r="H30" s="22">
        <v>9</v>
      </c>
      <c r="J30" s="86">
        <v>6</v>
      </c>
      <c r="K30" s="84">
        <v>5</v>
      </c>
      <c r="L30" s="85">
        <v>3</v>
      </c>
      <c r="M30" s="87">
        <v>3</v>
      </c>
      <c r="N30" s="87">
        <v>5</v>
      </c>
      <c r="O30" s="88">
        <v>6</v>
      </c>
      <c r="P30" s="89">
        <v>8</v>
      </c>
      <c r="Q30" s="87">
        <v>4</v>
      </c>
      <c r="R30" s="88">
        <v>2</v>
      </c>
      <c r="S30" s="89">
        <v>5</v>
      </c>
      <c r="T30" s="87">
        <v>4</v>
      </c>
      <c r="U30" s="88">
        <v>5</v>
      </c>
      <c r="V30" s="89">
        <v>6</v>
      </c>
      <c r="W30" s="87">
        <v>4</v>
      </c>
      <c r="X30" s="88">
        <v>4</v>
      </c>
      <c r="Y30" s="87"/>
      <c r="Z30" s="81" t="s">
        <v>260</v>
      </c>
      <c r="AA30" s="36" t="s">
        <v>261</v>
      </c>
      <c r="AB30" s="36" t="s">
        <v>262</v>
      </c>
      <c r="AC30" s="36" t="s">
        <v>263</v>
      </c>
      <c r="AD30" s="36" t="s">
        <v>264</v>
      </c>
      <c r="AE30" s="74" t="s">
        <v>265</v>
      </c>
      <c r="AF30" s="7" t="s">
        <v>237</v>
      </c>
    </row>
    <row r="31" spans="1:32">
      <c r="A31" s="38"/>
      <c r="B31" s="198" t="s">
        <v>225</v>
      </c>
      <c r="D31" s="211">
        <v>8</v>
      </c>
      <c r="E31" s="212">
        <v>8</v>
      </c>
      <c r="F31" s="177">
        <v>8</v>
      </c>
      <c r="G31" s="177">
        <v>8</v>
      </c>
      <c r="H31" s="213">
        <v>9</v>
      </c>
      <c r="J31" s="190">
        <v>4</v>
      </c>
      <c r="K31" s="178">
        <v>7</v>
      </c>
      <c r="L31" s="191">
        <v>3</v>
      </c>
      <c r="M31" s="192">
        <v>6</v>
      </c>
      <c r="N31" s="192">
        <v>3</v>
      </c>
      <c r="O31" s="193">
        <v>5</v>
      </c>
      <c r="P31" s="194">
        <v>5</v>
      </c>
      <c r="Q31" s="192">
        <v>7</v>
      </c>
      <c r="R31" s="193">
        <v>2</v>
      </c>
      <c r="S31" s="194">
        <v>9</v>
      </c>
      <c r="T31" s="192">
        <v>2</v>
      </c>
      <c r="U31" s="193">
        <v>3</v>
      </c>
      <c r="V31" s="194">
        <v>5</v>
      </c>
      <c r="W31" s="192">
        <v>8</v>
      </c>
      <c r="X31" s="193">
        <v>1</v>
      </c>
      <c r="Y31" s="87"/>
      <c r="Z31" s="81" t="s">
        <v>99</v>
      </c>
      <c r="AA31" s="36" t="s">
        <v>99</v>
      </c>
      <c r="AB31" s="36" t="s">
        <v>266</v>
      </c>
      <c r="AC31" s="36" t="s">
        <v>267</v>
      </c>
      <c r="AD31" s="83" t="s">
        <v>268</v>
      </c>
      <c r="AE31" s="74" t="s">
        <v>269</v>
      </c>
      <c r="AF31" s="7" t="s">
        <v>237</v>
      </c>
    </row>
    <row r="32" spans="1:32">
      <c r="A32" s="38"/>
      <c r="B32" s="199" t="s">
        <v>226</v>
      </c>
      <c r="D32" s="214">
        <v>8</v>
      </c>
      <c r="E32" s="215">
        <v>8</v>
      </c>
      <c r="F32" s="216">
        <v>9</v>
      </c>
      <c r="G32" s="216">
        <v>9</v>
      </c>
      <c r="H32" s="217">
        <v>9</v>
      </c>
      <c r="J32" s="86">
        <v>8</v>
      </c>
      <c r="K32" s="84">
        <v>2</v>
      </c>
      <c r="L32" s="85">
        <v>4</v>
      </c>
      <c r="M32" s="87">
        <v>3</v>
      </c>
      <c r="N32" s="87">
        <v>6</v>
      </c>
      <c r="O32" s="88">
        <v>5</v>
      </c>
      <c r="P32" s="89">
        <v>5</v>
      </c>
      <c r="Q32" s="87">
        <v>7</v>
      </c>
      <c r="R32" s="88">
        <v>2</v>
      </c>
      <c r="S32" s="89">
        <v>5</v>
      </c>
      <c r="T32" s="87">
        <v>4</v>
      </c>
      <c r="U32" s="88">
        <v>5</v>
      </c>
      <c r="V32" s="89">
        <v>3</v>
      </c>
      <c r="W32" s="87">
        <v>6</v>
      </c>
      <c r="X32" s="88">
        <v>5</v>
      </c>
      <c r="Y32" s="87"/>
      <c r="Z32" s="81" t="s">
        <v>99</v>
      </c>
      <c r="AA32" s="36" t="s">
        <v>230</v>
      </c>
      <c r="AB32" s="36" t="s">
        <v>231</v>
      </c>
      <c r="AC32" s="83" t="s">
        <v>232</v>
      </c>
      <c r="AD32" s="78" t="s">
        <v>233</v>
      </c>
      <c r="AE32" s="79" t="s">
        <v>234</v>
      </c>
      <c r="AF32" s="7" t="s">
        <v>227</v>
      </c>
    </row>
    <row r="33" spans="1:32">
      <c r="A33" s="38"/>
      <c r="B33" s="198" t="s">
        <v>204</v>
      </c>
      <c r="D33" s="208">
        <v>9</v>
      </c>
      <c r="E33" s="33">
        <v>10</v>
      </c>
      <c r="F33" s="5">
        <v>9</v>
      </c>
      <c r="G33" s="5">
        <v>9</v>
      </c>
      <c r="H33" s="22">
        <v>11</v>
      </c>
      <c r="J33" s="86">
        <v>3</v>
      </c>
      <c r="K33" s="84">
        <v>3</v>
      </c>
      <c r="L33" s="85">
        <v>8</v>
      </c>
      <c r="M33" s="87">
        <v>7</v>
      </c>
      <c r="N33" s="87">
        <v>4</v>
      </c>
      <c r="O33" s="88">
        <v>3</v>
      </c>
      <c r="P33" s="89">
        <v>2</v>
      </c>
      <c r="Q33" s="87">
        <v>5</v>
      </c>
      <c r="R33" s="88">
        <v>7</v>
      </c>
      <c r="S33" s="89">
        <v>5</v>
      </c>
      <c r="T33" s="87">
        <v>5</v>
      </c>
      <c r="U33" s="88">
        <v>4</v>
      </c>
      <c r="V33" s="89">
        <v>3</v>
      </c>
      <c r="W33" s="87">
        <v>6</v>
      </c>
      <c r="X33" s="88">
        <v>5</v>
      </c>
      <c r="Y33" s="87"/>
      <c r="Z33" s="81" t="s">
        <v>99</v>
      </c>
      <c r="AA33" s="36" t="s">
        <v>206</v>
      </c>
      <c r="AB33" s="36" t="s">
        <v>207</v>
      </c>
      <c r="AC33" s="83" t="s">
        <v>208</v>
      </c>
      <c r="AD33" s="76" t="s">
        <v>209</v>
      </c>
      <c r="AE33" s="74" t="s">
        <v>210</v>
      </c>
      <c r="AF33" s="7" t="s">
        <v>211</v>
      </c>
    </row>
    <row r="34" spans="1:32">
      <c r="A34" s="38"/>
      <c r="B34" s="198" t="s">
        <v>203</v>
      </c>
      <c r="D34" s="208">
        <v>7</v>
      </c>
      <c r="E34" s="33">
        <v>8</v>
      </c>
      <c r="F34" s="5">
        <v>9</v>
      </c>
      <c r="G34" s="5">
        <v>10</v>
      </c>
      <c r="H34" s="22">
        <v>11</v>
      </c>
      <c r="J34" s="86">
        <v>4</v>
      </c>
      <c r="K34" s="84">
        <v>6</v>
      </c>
      <c r="L34" s="85">
        <v>4</v>
      </c>
      <c r="M34" s="87">
        <v>4</v>
      </c>
      <c r="N34" s="87">
        <v>6</v>
      </c>
      <c r="O34" s="88">
        <v>4</v>
      </c>
      <c r="P34" s="89">
        <v>4</v>
      </c>
      <c r="Q34" s="87">
        <v>6</v>
      </c>
      <c r="R34" s="88">
        <v>4</v>
      </c>
      <c r="S34" s="89">
        <v>7</v>
      </c>
      <c r="T34" s="87">
        <v>4</v>
      </c>
      <c r="U34" s="88">
        <v>3</v>
      </c>
      <c r="V34" s="89">
        <v>5</v>
      </c>
      <c r="W34" s="87">
        <v>6</v>
      </c>
      <c r="X34" s="88">
        <v>3</v>
      </c>
      <c r="Y34" s="87"/>
      <c r="Z34" s="81" t="s">
        <v>99</v>
      </c>
      <c r="AA34" s="36" t="s">
        <v>218</v>
      </c>
      <c r="AB34" s="36" t="s">
        <v>219</v>
      </c>
      <c r="AC34" s="36" t="s">
        <v>220</v>
      </c>
      <c r="AD34" s="36" t="s">
        <v>221</v>
      </c>
      <c r="AE34" s="82" t="s">
        <v>222</v>
      </c>
      <c r="AF34" s="7" t="s">
        <v>205</v>
      </c>
    </row>
    <row r="35" spans="1:32">
      <c r="A35" s="38"/>
      <c r="B35" s="198" t="s">
        <v>197</v>
      </c>
      <c r="D35" s="208">
        <v>7</v>
      </c>
      <c r="E35" s="33">
        <v>8</v>
      </c>
      <c r="F35" s="5">
        <v>8</v>
      </c>
      <c r="G35" s="5">
        <v>8</v>
      </c>
      <c r="H35" s="22">
        <v>11</v>
      </c>
      <c r="J35" s="86">
        <v>5</v>
      </c>
      <c r="K35" s="84">
        <v>6</v>
      </c>
      <c r="L35" s="85">
        <v>3</v>
      </c>
      <c r="M35" s="87">
        <v>6</v>
      </c>
      <c r="N35" s="87">
        <v>4</v>
      </c>
      <c r="O35" s="88">
        <v>4</v>
      </c>
      <c r="P35" s="89">
        <v>8</v>
      </c>
      <c r="Q35" s="87">
        <v>4</v>
      </c>
      <c r="R35" s="88">
        <v>2</v>
      </c>
      <c r="S35" s="89">
        <v>5</v>
      </c>
      <c r="T35" s="87">
        <v>6</v>
      </c>
      <c r="U35" s="88">
        <v>3</v>
      </c>
      <c r="V35" s="89">
        <v>8</v>
      </c>
      <c r="W35" s="87">
        <v>4</v>
      </c>
      <c r="X35" s="88">
        <v>2</v>
      </c>
      <c r="Y35" s="87"/>
      <c r="Z35" s="81" t="s">
        <v>212</v>
      </c>
      <c r="AA35" s="36" t="s">
        <v>213</v>
      </c>
      <c r="AB35" s="36" t="s">
        <v>214</v>
      </c>
      <c r="AC35" s="36" t="s">
        <v>215</v>
      </c>
      <c r="AD35" s="36" t="s">
        <v>216</v>
      </c>
      <c r="AE35" s="73" t="s">
        <v>217</v>
      </c>
    </row>
    <row r="36" spans="1:32">
      <c r="A36" s="38"/>
      <c r="B36" s="198" t="s">
        <v>196</v>
      </c>
      <c r="D36" s="211">
        <v>9</v>
      </c>
      <c r="E36" s="212">
        <v>10</v>
      </c>
      <c r="F36" s="177">
        <v>9</v>
      </c>
      <c r="G36" s="177">
        <v>10</v>
      </c>
      <c r="H36" s="213">
        <v>10</v>
      </c>
      <c r="J36" s="190">
        <v>3</v>
      </c>
      <c r="K36" s="178">
        <v>6</v>
      </c>
      <c r="L36" s="191">
        <v>5</v>
      </c>
      <c r="M36" s="192">
        <v>7</v>
      </c>
      <c r="N36" s="192">
        <v>1</v>
      </c>
      <c r="O36" s="193">
        <v>6</v>
      </c>
      <c r="P36" s="194">
        <v>1</v>
      </c>
      <c r="Q36" s="192">
        <v>7</v>
      </c>
      <c r="R36" s="193">
        <v>6</v>
      </c>
      <c r="S36" s="194">
        <v>4</v>
      </c>
      <c r="T36" s="192">
        <v>4</v>
      </c>
      <c r="U36" s="193">
        <v>6</v>
      </c>
      <c r="V36" s="194">
        <v>2</v>
      </c>
      <c r="W36" s="192">
        <v>8</v>
      </c>
      <c r="X36" s="193">
        <v>4</v>
      </c>
      <c r="Y36" s="87"/>
      <c r="Z36" s="81" t="s">
        <v>198</v>
      </c>
      <c r="AA36" s="36" t="s">
        <v>199</v>
      </c>
      <c r="AB36" s="36" t="s">
        <v>200</v>
      </c>
      <c r="AC36" s="36" t="s">
        <v>201</v>
      </c>
      <c r="AD36" s="36" t="s">
        <v>202</v>
      </c>
      <c r="AE36" s="74" t="s">
        <v>99</v>
      </c>
      <c r="AF36" s="7" t="s">
        <v>141</v>
      </c>
    </row>
    <row r="37" spans="1:32">
      <c r="A37" s="38"/>
      <c r="B37" s="198" t="s">
        <v>83</v>
      </c>
      <c r="D37" s="214">
        <v>7</v>
      </c>
      <c r="E37" s="215">
        <v>11</v>
      </c>
      <c r="F37" s="216">
        <v>9</v>
      </c>
      <c r="G37" s="216">
        <v>10</v>
      </c>
      <c r="H37" s="217">
        <v>9</v>
      </c>
      <c r="J37" s="86">
        <v>7</v>
      </c>
      <c r="K37" s="84">
        <v>3</v>
      </c>
      <c r="L37" s="85">
        <v>4</v>
      </c>
      <c r="M37" s="87">
        <v>3</v>
      </c>
      <c r="N37" s="87">
        <v>5</v>
      </c>
      <c r="O37" s="88">
        <v>6</v>
      </c>
      <c r="P37" s="89">
        <v>8</v>
      </c>
      <c r="Q37" s="87">
        <v>3</v>
      </c>
      <c r="R37" s="88">
        <v>3</v>
      </c>
      <c r="S37" s="89">
        <v>3</v>
      </c>
      <c r="T37" s="87">
        <v>7</v>
      </c>
      <c r="U37" s="88">
        <v>4</v>
      </c>
      <c r="V37" s="89">
        <v>6</v>
      </c>
      <c r="W37" s="87">
        <v>4</v>
      </c>
      <c r="X37" s="88">
        <v>4</v>
      </c>
      <c r="Y37" s="87"/>
      <c r="Z37" s="81" t="s">
        <v>190</v>
      </c>
      <c r="AA37" s="36" t="s">
        <v>191</v>
      </c>
      <c r="AB37" s="36" t="s">
        <v>192</v>
      </c>
      <c r="AC37" s="36" t="s">
        <v>193</v>
      </c>
      <c r="AD37" s="83" t="s">
        <v>194</v>
      </c>
      <c r="AE37" s="74" t="s">
        <v>195</v>
      </c>
      <c r="AF37" s="7" t="s">
        <v>133</v>
      </c>
    </row>
    <row r="38" spans="1:32">
      <c r="A38" s="38"/>
      <c r="B38" s="198" t="s">
        <v>82</v>
      </c>
      <c r="D38" s="208">
        <v>7</v>
      </c>
      <c r="E38" s="33">
        <v>9</v>
      </c>
      <c r="F38" s="5">
        <v>8</v>
      </c>
      <c r="G38" s="5">
        <v>8</v>
      </c>
      <c r="H38" s="22">
        <v>10</v>
      </c>
      <c r="J38" s="86">
        <v>2</v>
      </c>
      <c r="K38" s="84">
        <v>4</v>
      </c>
      <c r="L38" s="85">
        <v>8</v>
      </c>
      <c r="M38" s="87">
        <v>6</v>
      </c>
      <c r="N38" s="87">
        <v>5</v>
      </c>
      <c r="O38" s="88">
        <v>3</v>
      </c>
      <c r="P38" s="89">
        <v>5</v>
      </c>
      <c r="Q38" s="87">
        <v>6</v>
      </c>
      <c r="R38" s="88">
        <v>3</v>
      </c>
      <c r="S38" s="89">
        <v>5</v>
      </c>
      <c r="T38" s="87">
        <v>5</v>
      </c>
      <c r="U38" s="88">
        <v>4</v>
      </c>
      <c r="V38" s="89">
        <v>4</v>
      </c>
      <c r="W38" s="87">
        <v>5</v>
      </c>
      <c r="X38" s="88">
        <v>5</v>
      </c>
      <c r="Y38" s="87"/>
      <c r="Z38" s="81" t="s">
        <v>99</v>
      </c>
      <c r="AA38" s="36" t="s">
        <v>100</v>
      </c>
      <c r="AB38" s="36" t="s">
        <v>101</v>
      </c>
      <c r="AC38" s="36" t="s">
        <v>102</v>
      </c>
      <c r="AD38" s="83" t="s">
        <v>103</v>
      </c>
      <c r="AE38" s="74" t="s">
        <v>104</v>
      </c>
      <c r="AF38" s="7" t="s">
        <v>141</v>
      </c>
    </row>
    <row r="39" spans="1:32">
      <c r="A39" s="38"/>
      <c r="B39" s="198" t="s">
        <v>80</v>
      </c>
      <c r="D39" s="208">
        <v>2</v>
      </c>
      <c r="E39" s="33">
        <v>6</v>
      </c>
      <c r="F39" s="5">
        <v>6</v>
      </c>
      <c r="G39" s="5">
        <v>5</v>
      </c>
      <c r="H39" s="22">
        <v>5</v>
      </c>
      <c r="J39" s="86">
        <v>3</v>
      </c>
      <c r="K39" s="84">
        <v>8</v>
      </c>
      <c r="L39" s="85">
        <v>3</v>
      </c>
      <c r="M39" s="87">
        <v>5</v>
      </c>
      <c r="N39" s="87">
        <v>4</v>
      </c>
      <c r="O39" s="88">
        <v>5</v>
      </c>
      <c r="P39" s="89">
        <v>5</v>
      </c>
      <c r="Q39" s="87">
        <v>6</v>
      </c>
      <c r="R39" s="88">
        <v>3</v>
      </c>
      <c r="S39" s="89">
        <v>7</v>
      </c>
      <c r="T39" s="87">
        <v>5</v>
      </c>
      <c r="U39" s="88">
        <v>2</v>
      </c>
      <c r="V39" s="89">
        <v>7</v>
      </c>
      <c r="W39" s="87">
        <v>5</v>
      </c>
      <c r="X39" s="88">
        <v>2</v>
      </c>
      <c r="Y39" s="87"/>
      <c r="Z39" s="81" t="s">
        <v>99</v>
      </c>
      <c r="AA39" s="36" t="s">
        <v>99</v>
      </c>
      <c r="AB39" s="36" t="s">
        <v>105</v>
      </c>
      <c r="AC39" s="36" t="s">
        <v>106</v>
      </c>
      <c r="AD39" s="36" t="s">
        <v>107</v>
      </c>
      <c r="AE39" s="73" t="s">
        <v>108</v>
      </c>
    </row>
    <row r="40" spans="1:32">
      <c r="A40" s="38"/>
      <c r="B40" s="198" t="s">
        <v>79</v>
      </c>
      <c r="D40" s="208">
        <v>7</v>
      </c>
      <c r="E40" s="33">
        <v>8</v>
      </c>
      <c r="F40" s="5">
        <v>7</v>
      </c>
      <c r="G40" s="5">
        <v>10</v>
      </c>
      <c r="H40" s="22">
        <v>7</v>
      </c>
      <c r="J40" s="86">
        <v>2</v>
      </c>
      <c r="K40" s="84">
        <v>6</v>
      </c>
      <c r="L40" s="85">
        <v>6</v>
      </c>
      <c r="M40" s="87">
        <v>7</v>
      </c>
      <c r="N40" s="87">
        <v>2</v>
      </c>
      <c r="O40" s="88">
        <v>5</v>
      </c>
      <c r="P40" s="89">
        <v>2</v>
      </c>
      <c r="Q40" s="87">
        <v>8</v>
      </c>
      <c r="R40" s="88">
        <v>4</v>
      </c>
      <c r="S40" s="89">
        <v>4</v>
      </c>
      <c r="T40" s="87">
        <v>2</v>
      </c>
      <c r="U40" s="88">
        <v>8</v>
      </c>
      <c r="V40" s="89">
        <v>2</v>
      </c>
      <c r="W40" s="87">
        <v>7</v>
      </c>
      <c r="X40" s="88">
        <v>5</v>
      </c>
      <c r="Y40" s="87"/>
      <c r="Z40" s="81" t="s">
        <v>114</v>
      </c>
      <c r="AA40" s="36" t="s">
        <v>109</v>
      </c>
      <c r="AB40" s="36" t="s">
        <v>110</v>
      </c>
      <c r="AC40" s="36" t="s">
        <v>111</v>
      </c>
      <c r="AD40" s="36" t="s">
        <v>112</v>
      </c>
      <c r="AE40" s="75" t="s">
        <v>113</v>
      </c>
    </row>
    <row r="41" spans="1:32">
      <c r="A41" s="38"/>
      <c r="B41" s="198" t="s">
        <v>77</v>
      </c>
      <c r="D41" s="211">
        <v>5</v>
      </c>
      <c r="E41" s="212">
        <v>5</v>
      </c>
      <c r="F41" s="177">
        <v>8</v>
      </c>
      <c r="G41" s="177">
        <v>8</v>
      </c>
      <c r="H41" s="213">
        <v>8</v>
      </c>
      <c r="J41" s="190">
        <v>7</v>
      </c>
      <c r="K41" s="178">
        <v>2</v>
      </c>
      <c r="L41" s="191">
        <v>5</v>
      </c>
      <c r="M41" s="192">
        <v>3</v>
      </c>
      <c r="N41" s="192">
        <v>7</v>
      </c>
      <c r="O41" s="193">
        <v>4</v>
      </c>
      <c r="P41" s="194">
        <v>5</v>
      </c>
      <c r="Q41" s="192">
        <v>5</v>
      </c>
      <c r="R41" s="193">
        <v>4</v>
      </c>
      <c r="S41" s="194">
        <v>7</v>
      </c>
      <c r="T41" s="192">
        <v>5</v>
      </c>
      <c r="U41" s="193">
        <v>2</v>
      </c>
      <c r="V41" s="194">
        <v>5</v>
      </c>
      <c r="W41" s="192">
        <v>4</v>
      </c>
      <c r="X41" s="193">
        <v>5</v>
      </c>
      <c r="Y41" s="87"/>
      <c r="Z41" s="81" t="s">
        <v>99</v>
      </c>
      <c r="AA41" s="36" t="s">
        <v>99</v>
      </c>
      <c r="AB41" s="36" t="s">
        <v>115</v>
      </c>
      <c r="AC41" s="36" t="s">
        <v>116</v>
      </c>
      <c r="AD41" s="36" t="s">
        <v>117</v>
      </c>
      <c r="AE41" s="73" t="s">
        <v>118</v>
      </c>
    </row>
    <row r="42" spans="1:32">
      <c r="A42" s="38"/>
      <c r="B42" s="199" t="s">
        <v>76</v>
      </c>
      <c r="D42" s="214">
        <v>10</v>
      </c>
      <c r="E42" s="215">
        <v>10</v>
      </c>
      <c r="F42" s="216">
        <v>11</v>
      </c>
      <c r="G42" s="216">
        <v>10</v>
      </c>
      <c r="H42" s="217">
        <v>12</v>
      </c>
      <c r="J42" s="86">
        <v>4</v>
      </c>
      <c r="K42" s="84">
        <v>5</v>
      </c>
      <c r="L42" s="85">
        <v>5</v>
      </c>
      <c r="M42" s="87">
        <v>6</v>
      </c>
      <c r="N42" s="87">
        <v>4</v>
      </c>
      <c r="O42" s="88">
        <v>4</v>
      </c>
      <c r="P42" s="89">
        <v>3</v>
      </c>
      <c r="Q42" s="87">
        <v>3</v>
      </c>
      <c r="R42" s="88">
        <v>8</v>
      </c>
      <c r="S42" s="89">
        <v>3</v>
      </c>
      <c r="T42" s="87">
        <v>7</v>
      </c>
      <c r="U42" s="88">
        <v>4</v>
      </c>
      <c r="V42" s="89">
        <v>4</v>
      </c>
      <c r="W42" s="87">
        <v>3</v>
      </c>
      <c r="X42" s="88">
        <v>7</v>
      </c>
      <c r="Y42" s="87"/>
      <c r="Z42" s="81" t="s">
        <v>119</v>
      </c>
      <c r="AA42" s="36" t="s">
        <v>120</v>
      </c>
      <c r="AB42" s="36" t="s">
        <v>121</v>
      </c>
      <c r="AC42" s="36" t="s">
        <v>122</v>
      </c>
      <c r="AD42" s="36" t="s">
        <v>123</v>
      </c>
      <c r="AE42" s="79" t="s">
        <v>99</v>
      </c>
      <c r="AF42" s="77" t="s">
        <v>133</v>
      </c>
    </row>
    <row r="43" spans="1:32">
      <c r="A43" s="38"/>
      <c r="B43" s="200" t="s">
        <v>71</v>
      </c>
      <c r="D43" s="208">
        <v>12</v>
      </c>
      <c r="E43" s="33">
        <v>13</v>
      </c>
      <c r="F43" s="5">
        <v>13</v>
      </c>
      <c r="G43" s="5">
        <v>13</v>
      </c>
      <c r="H43" s="22">
        <v>12</v>
      </c>
      <c r="J43" s="86">
        <v>5</v>
      </c>
      <c r="K43" s="84">
        <v>5</v>
      </c>
      <c r="L43" s="85">
        <v>4</v>
      </c>
      <c r="M43" s="87">
        <v>4</v>
      </c>
      <c r="N43" s="87">
        <v>4</v>
      </c>
      <c r="O43" s="88">
        <v>6</v>
      </c>
      <c r="P43" s="89">
        <v>4</v>
      </c>
      <c r="Q43" s="87">
        <v>6</v>
      </c>
      <c r="R43" s="88">
        <v>4</v>
      </c>
      <c r="S43" s="89">
        <v>5</v>
      </c>
      <c r="T43" s="87">
        <v>3</v>
      </c>
      <c r="U43" s="88">
        <v>6</v>
      </c>
      <c r="V43" s="89">
        <v>4</v>
      </c>
      <c r="W43" s="87">
        <v>7</v>
      </c>
      <c r="X43" s="88">
        <v>3</v>
      </c>
      <c r="Y43" s="87"/>
      <c r="Z43" s="81" t="s">
        <v>124</v>
      </c>
      <c r="AA43" s="36" t="s">
        <v>125</v>
      </c>
      <c r="AB43" s="36" t="s">
        <v>126</v>
      </c>
      <c r="AC43" s="36" t="s">
        <v>127</v>
      </c>
      <c r="AD43" s="83" t="s">
        <v>99</v>
      </c>
      <c r="AE43" s="74" t="s">
        <v>99</v>
      </c>
      <c r="AF43" s="77" t="s">
        <v>134</v>
      </c>
    </row>
    <row r="44" spans="1:32">
      <c r="A44" s="38"/>
      <c r="B44" s="199" t="s">
        <v>85</v>
      </c>
      <c r="D44" s="208">
        <v>9</v>
      </c>
      <c r="E44" s="33">
        <v>10</v>
      </c>
      <c r="F44" s="5">
        <v>11</v>
      </c>
      <c r="G44" s="5">
        <v>10</v>
      </c>
      <c r="H44" s="22">
        <v>11</v>
      </c>
      <c r="J44" s="86">
        <v>4</v>
      </c>
      <c r="K44" s="84">
        <v>7</v>
      </c>
      <c r="L44" s="85">
        <v>3</v>
      </c>
      <c r="M44" s="87">
        <v>5</v>
      </c>
      <c r="N44" s="87">
        <v>2</v>
      </c>
      <c r="O44" s="88">
        <v>7</v>
      </c>
      <c r="P44" s="89">
        <v>5</v>
      </c>
      <c r="Q44" s="87">
        <v>8</v>
      </c>
      <c r="R44" s="88">
        <v>1</v>
      </c>
      <c r="S44" s="89">
        <v>6</v>
      </c>
      <c r="T44" s="87">
        <v>3</v>
      </c>
      <c r="U44" s="88">
        <v>5</v>
      </c>
      <c r="V44" s="89">
        <v>4</v>
      </c>
      <c r="W44" s="87">
        <v>7</v>
      </c>
      <c r="X44" s="88">
        <v>3</v>
      </c>
      <c r="Y44" s="87"/>
      <c r="Z44" s="81" t="s">
        <v>128</v>
      </c>
      <c r="AA44" s="36" t="s">
        <v>129</v>
      </c>
      <c r="AB44" s="36" t="s">
        <v>130</v>
      </c>
      <c r="AC44" s="83" t="s">
        <v>131</v>
      </c>
      <c r="AD44" s="78" t="s">
        <v>132</v>
      </c>
      <c r="AE44" s="79" t="s">
        <v>99</v>
      </c>
      <c r="AF44" s="77" t="s">
        <v>135</v>
      </c>
    </row>
    <row r="45" spans="1:32">
      <c r="A45" s="38"/>
      <c r="B45" s="200" t="s">
        <v>61</v>
      </c>
      <c r="D45" s="208">
        <v>10</v>
      </c>
      <c r="E45" s="33">
        <v>11</v>
      </c>
      <c r="F45" s="5">
        <v>11</v>
      </c>
      <c r="G45" s="5">
        <v>11</v>
      </c>
      <c r="H45" s="22">
        <v>11</v>
      </c>
      <c r="J45" s="86">
        <v>7</v>
      </c>
      <c r="K45" s="84">
        <v>3</v>
      </c>
      <c r="L45" s="85">
        <v>4</v>
      </c>
      <c r="M45" s="87">
        <v>2</v>
      </c>
      <c r="N45" s="87">
        <v>7</v>
      </c>
      <c r="O45" s="88">
        <v>5</v>
      </c>
      <c r="P45" s="89">
        <v>6</v>
      </c>
      <c r="Q45" s="87">
        <v>6</v>
      </c>
      <c r="R45" s="88">
        <v>2</v>
      </c>
      <c r="S45" s="89">
        <v>6</v>
      </c>
      <c r="T45" s="87">
        <v>4</v>
      </c>
      <c r="U45" s="88">
        <v>4</v>
      </c>
      <c r="V45" s="89">
        <v>5</v>
      </c>
      <c r="W45" s="87">
        <v>6</v>
      </c>
      <c r="X45" s="88">
        <v>3</v>
      </c>
      <c r="Y45" s="87"/>
      <c r="Z45" s="81" t="s">
        <v>99</v>
      </c>
      <c r="AA45" s="36" t="s">
        <v>136</v>
      </c>
      <c r="AB45" s="36" t="s">
        <v>137</v>
      </c>
      <c r="AC45" s="36" t="s">
        <v>138</v>
      </c>
      <c r="AD45" s="36" t="s">
        <v>139</v>
      </c>
      <c r="AE45" s="74" t="s">
        <v>140</v>
      </c>
      <c r="AF45" s="77" t="s">
        <v>141</v>
      </c>
    </row>
    <row r="46" spans="1:32">
      <c r="A46" s="38"/>
      <c r="B46" s="199" t="s">
        <v>75</v>
      </c>
      <c r="D46" s="211">
        <v>10</v>
      </c>
      <c r="E46" s="212">
        <v>11</v>
      </c>
      <c r="F46" s="177">
        <v>10</v>
      </c>
      <c r="G46" s="177">
        <v>10</v>
      </c>
      <c r="H46" s="213">
        <v>12</v>
      </c>
      <c r="J46" s="190">
        <v>2</v>
      </c>
      <c r="K46" s="178">
        <v>6</v>
      </c>
      <c r="L46" s="191">
        <v>6</v>
      </c>
      <c r="M46" s="192">
        <v>7</v>
      </c>
      <c r="N46" s="192">
        <v>2</v>
      </c>
      <c r="O46" s="193">
        <v>5</v>
      </c>
      <c r="P46" s="194">
        <v>3</v>
      </c>
      <c r="Q46" s="192">
        <v>5</v>
      </c>
      <c r="R46" s="193">
        <v>6</v>
      </c>
      <c r="S46" s="194">
        <v>6</v>
      </c>
      <c r="T46" s="192">
        <v>2</v>
      </c>
      <c r="U46" s="193">
        <v>6</v>
      </c>
      <c r="V46" s="194">
        <v>4</v>
      </c>
      <c r="W46" s="192">
        <v>6</v>
      </c>
      <c r="X46" s="193">
        <v>4</v>
      </c>
      <c r="Y46" s="87"/>
      <c r="Z46" s="81" t="s">
        <v>142</v>
      </c>
      <c r="AA46" s="36" t="s">
        <v>143</v>
      </c>
      <c r="AB46" s="36" t="s">
        <v>144</v>
      </c>
      <c r="AC46" s="83" t="s">
        <v>145</v>
      </c>
      <c r="AD46" s="78" t="s">
        <v>99</v>
      </c>
      <c r="AE46" s="79" t="s">
        <v>99</v>
      </c>
      <c r="AF46" s="77" t="s">
        <v>135</v>
      </c>
    </row>
    <row r="47" spans="1:32">
      <c r="A47" s="38"/>
      <c r="B47" s="198" t="s">
        <v>54</v>
      </c>
      <c r="D47" s="214">
        <v>7</v>
      </c>
      <c r="E47" s="215">
        <v>8</v>
      </c>
      <c r="F47" s="216">
        <v>8</v>
      </c>
      <c r="G47" s="216">
        <v>8</v>
      </c>
      <c r="H47" s="217">
        <v>8</v>
      </c>
      <c r="J47" s="86">
        <v>5</v>
      </c>
      <c r="K47" s="84">
        <v>3</v>
      </c>
      <c r="L47" s="85">
        <v>6</v>
      </c>
      <c r="M47" s="87">
        <v>3</v>
      </c>
      <c r="N47" s="87">
        <v>7</v>
      </c>
      <c r="O47" s="88">
        <v>4</v>
      </c>
      <c r="P47" s="89">
        <v>6</v>
      </c>
      <c r="Q47" s="87">
        <v>3</v>
      </c>
      <c r="R47" s="88">
        <v>5</v>
      </c>
      <c r="S47" s="89">
        <v>4</v>
      </c>
      <c r="T47" s="87">
        <v>8</v>
      </c>
      <c r="U47" s="88">
        <v>2</v>
      </c>
      <c r="V47" s="89">
        <v>7</v>
      </c>
      <c r="W47" s="87">
        <v>3</v>
      </c>
      <c r="X47" s="88">
        <v>4</v>
      </c>
      <c r="Y47" s="87"/>
      <c r="Z47" s="81" t="s">
        <v>146</v>
      </c>
      <c r="AA47" s="36" t="s">
        <v>147</v>
      </c>
      <c r="AB47" s="36" t="s">
        <v>148</v>
      </c>
      <c r="AC47" s="36" t="s">
        <v>149</v>
      </c>
      <c r="AD47" s="36" t="s">
        <v>150</v>
      </c>
      <c r="AE47" s="82" t="s">
        <v>151</v>
      </c>
    </row>
    <row r="48" spans="1:32">
      <c r="A48" s="38"/>
      <c r="B48" s="199" t="s">
        <v>96</v>
      </c>
      <c r="D48" s="208">
        <v>5</v>
      </c>
      <c r="E48" s="33">
        <v>7</v>
      </c>
      <c r="F48" s="5">
        <v>7</v>
      </c>
      <c r="G48" s="5">
        <v>7</v>
      </c>
      <c r="H48" s="22">
        <v>7</v>
      </c>
      <c r="J48" s="86">
        <v>7</v>
      </c>
      <c r="K48" s="84">
        <v>4</v>
      </c>
      <c r="L48" s="85">
        <v>3</v>
      </c>
      <c r="M48" s="87">
        <v>2</v>
      </c>
      <c r="N48" s="87">
        <v>8</v>
      </c>
      <c r="O48" s="88">
        <v>4</v>
      </c>
      <c r="P48" s="89">
        <v>6</v>
      </c>
      <c r="Q48" s="87">
        <v>2</v>
      </c>
      <c r="R48" s="88">
        <v>6</v>
      </c>
      <c r="S48" s="89">
        <v>4</v>
      </c>
      <c r="T48" s="87">
        <v>5</v>
      </c>
      <c r="U48" s="88">
        <v>5</v>
      </c>
      <c r="V48" s="89">
        <v>5</v>
      </c>
      <c r="W48" s="87">
        <v>2</v>
      </c>
      <c r="X48" s="88">
        <v>7</v>
      </c>
      <c r="Y48" s="87"/>
      <c r="Z48" s="81" t="s">
        <v>99</v>
      </c>
      <c r="AA48" s="36" t="s">
        <v>99</v>
      </c>
      <c r="AB48" s="36" t="s">
        <v>152</v>
      </c>
      <c r="AC48" s="36" t="s">
        <v>153</v>
      </c>
      <c r="AD48" s="36" t="s">
        <v>154</v>
      </c>
      <c r="AE48" s="73" t="s">
        <v>155</v>
      </c>
    </row>
    <row r="49" spans="1:33">
      <c r="A49" s="38"/>
      <c r="B49" s="198" t="s">
        <v>52</v>
      </c>
      <c r="D49" s="208">
        <v>6</v>
      </c>
      <c r="E49" s="33">
        <v>6</v>
      </c>
      <c r="F49" s="5">
        <v>6</v>
      </c>
      <c r="G49" s="5">
        <v>7</v>
      </c>
      <c r="H49" s="22">
        <v>6</v>
      </c>
      <c r="J49" s="86">
        <v>5</v>
      </c>
      <c r="K49" s="84">
        <v>4</v>
      </c>
      <c r="L49" s="85">
        <v>5</v>
      </c>
      <c r="M49" s="87">
        <v>3</v>
      </c>
      <c r="N49" s="87">
        <v>5</v>
      </c>
      <c r="O49" s="88">
        <v>6</v>
      </c>
      <c r="P49" s="89">
        <v>5</v>
      </c>
      <c r="Q49" s="87">
        <v>4</v>
      </c>
      <c r="R49" s="88">
        <v>5</v>
      </c>
      <c r="S49" s="89">
        <v>4</v>
      </c>
      <c r="T49" s="87">
        <v>4</v>
      </c>
      <c r="U49" s="88">
        <v>6</v>
      </c>
      <c r="V49" s="89">
        <v>3</v>
      </c>
      <c r="W49" s="87">
        <v>4</v>
      </c>
      <c r="X49" s="88">
        <v>7</v>
      </c>
      <c r="Y49" s="87"/>
      <c r="Z49" s="81" t="s">
        <v>99</v>
      </c>
      <c r="AA49" s="36" t="s">
        <v>99</v>
      </c>
      <c r="AB49" s="36" t="s">
        <v>156</v>
      </c>
      <c r="AC49" s="36" t="s">
        <v>157</v>
      </c>
      <c r="AD49" s="36" t="s">
        <v>158</v>
      </c>
      <c r="AE49" s="73" t="s">
        <v>159</v>
      </c>
    </row>
    <row r="50" spans="1:33">
      <c r="A50" s="38"/>
      <c r="B50" s="199" t="s">
        <v>97</v>
      </c>
      <c r="D50" s="208">
        <v>10</v>
      </c>
      <c r="E50" s="33">
        <v>10</v>
      </c>
      <c r="F50" s="5">
        <v>10</v>
      </c>
      <c r="G50" s="5">
        <v>10</v>
      </c>
      <c r="H50" s="22">
        <v>11</v>
      </c>
      <c r="J50" s="86">
        <v>6</v>
      </c>
      <c r="K50" s="84">
        <v>5</v>
      </c>
      <c r="L50" s="85">
        <v>3</v>
      </c>
      <c r="M50" s="87">
        <v>6</v>
      </c>
      <c r="N50" s="87">
        <v>5</v>
      </c>
      <c r="O50" s="88">
        <v>3</v>
      </c>
      <c r="P50" s="89">
        <v>5</v>
      </c>
      <c r="Q50" s="87">
        <v>4</v>
      </c>
      <c r="R50" s="88">
        <v>5</v>
      </c>
      <c r="S50" s="89">
        <v>5</v>
      </c>
      <c r="T50" s="87">
        <v>7</v>
      </c>
      <c r="U50" s="88">
        <v>2</v>
      </c>
      <c r="V50" s="89">
        <v>6</v>
      </c>
      <c r="W50" s="87">
        <v>4</v>
      </c>
      <c r="X50" s="88">
        <v>4</v>
      </c>
      <c r="Y50" s="87"/>
      <c r="Z50" s="81" t="s">
        <v>160</v>
      </c>
      <c r="AA50" s="36" t="s">
        <v>161</v>
      </c>
      <c r="AB50" s="36" t="s">
        <v>162</v>
      </c>
      <c r="AC50" s="36" t="s">
        <v>163</v>
      </c>
      <c r="AD50" s="83" t="s">
        <v>164</v>
      </c>
      <c r="AE50" s="79" t="s">
        <v>99</v>
      </c>
      <c r="AF50" s="77" t="s">
        <v>133</v>
      </c>
    </row>
    <row r="51" spans="1:33">
      <c r="A51" s="38"/>
      <c r="B51" s="198" t="s">
        <v>51</v>
      </c>
      <c r="D51" s="211">
        <v>7</v>
      </c>
      <c r="E51" s="212">
        <v>8</v>
      </c>
      <c r="F51" s="177">
        <v>9</v>
      </c>
      <c r="G51" s="177">
        <v>9</v>
      </c>
      <c r="H51" s="213">
        <v>8</v>
      </c>
      <c r="J51" s="190">
        <v>3</v>
      </c>
      <c r="K51" s="178">
        <v>6</v>
      </c>
      <c r="L51" s="191">
        <v>5</v>
      </c>
      <c r="M51" s="192">
        <v>2</v>
      </c>
      <c r="N51" s="192">
        <v>5</v>
      </c>
      <c r="O51" s="193">
        <v>7</v>
      </c>
      <c r="P51" s="194">
        <v>2</v>
      </c>
      <c r="Q51" s="192">
        <v>6</v>
      </c>
      <c r="R51" s="193">
        <v>6</v>
      </c>
      <c r="S51" s="194">
        <v>5</v>
      </c>
      <c r="T51" s="192">
        <v>5</v>
      </c>
      <c r="U51" s="193">
        <v>4</v>
      </c>
      <c r="V51" s="194">
        <v>1</v>
      </c>
      <c r="W51" s="192">
        <v>7</v>
      </c>
      <c r="X51" s="193">
        <v>6</v>
      </c>
      <c r="Y51" s="87"/>
      <c r="Z51" s="81" t="s">
        <v>99</v>
      </c>
      <c r="AA51" s="36" t="s">
        <v>165</v>
      </c>
      <c r="AB51" s="36" t="s">
        <v>166</v>
      </c>
      <c r="AC51" s="36" t="s">
        <v>167</v>
      </c>
      <c r="AD51" s="36" t="s">
        <v>168</v>
      </c>
      <c r="AE51" s="73" t="s">
        <v>169</v>
      </c>
    </row>
    <row r="52" spans="1:33">
      <c r="A52" s="38"/>
      <c r="B52" s="198" t="s">
        <v>50</v>
      </c>
      <c r="D52" s="208">
        <v>9</v>
      </c>
      <c r="E52" s="33">
        <v>11</v>
      </c>
      <c r="F52" s="5">
        <v>10</v>
      </c>
      <c r="G52" s="5">
        <v>11</v>
      </c>
      <c r="H52" s="22">
        <v>9</v>
      </c>
      <c r="J52" s="86">
        <v>1</v>
      </c>
      <c r="K52" s="84">
        <v>6</v>
      </c>
      <c r="L52" s="85">
        <v>7</v>
      </c>
      <c r="M52" s="87">
        <v>7</v>
      </c>
      <c r="N52" s="87">
        <v>3</v>
      </c>
      <c r="O52" s="88">
        <v>4</v>
      </c>
      <c r="P52" s="89">
        <v>2</v>
      </c>
      <c r="Q52" s="87">
        <v>7</v>
      </c>
      <c r="R52" s="88">
        <v>5</v>
      </c>
      <c r="S52" s="89">
        <v>4</v>
      </c>
      <c r="T52" s="87">
        <v>4</v>
      </c>
      <c r="U52" s="88">
        <v>6</v>
      </c>
      <c r="V52" s="89">
        <v>2</v>
      </c>
      <c r="W52" s="87">
        <v>6</v>
      </c>
      <c r="X52" s="88">
        <v>6</v>
      </c>
      <c r="Y52" s="87"/>
      <c r="Z52" s="81" t="s">
        <v>170</v>
      </c>
      <c r="AA52" s="36" t="s">
        <v>171</v>
      </c>
      <c r="AB52" s="36" t="s">
        <v>172</v>
      </c>
      <c r="AC52" s="36" t="s">
        <v>173</v>
      </c>
      <c r="AD52" s="76" t="s">
        <v>174</v>
      </c>
      <c r="AE52" s="74" t="s">
        <v>99</v>
      </c>
      <c r="AF52" s="80" t="s">
        <v>175</v>
      </c>
    </row>
    <row r="53" spans="1:33" ht="14" customHeight="1">
      <c r="A53" s="38"/>
      <c r="B53" s="199" t="s">
        <v>84</v>
      </c>
      <c r="D53" s="208">
        <v>11</v>
      </c>
      <c r="E53" s="33">
        <v>12</v>
      </c>
      <c r="F53" s="5">
        <v>12</v>
      </c>
      <c r="G53" s="5">
        <v>12</v>
      </c>
      <c r="H53" s="22">
        <v>11</v>
      </c>
      <c r="J53" s="86">
        <v>1</v>
      </c>
      <c r="K53" s="84">
        <v>4</v>
      </c>
      <c r="L53" s="85">
        <v>9</v>
      </c>
      <c r="M53" s="87">
        <v>7</v>
      </c>
      <c r="N53" s="87">
        <v>4</v>
      </c>
      <c r="O53" s="88">
        <v>3</v>
      </c>
      <c r="P53" s="89">
        <v>2</v>
      </c>
      <c r="Q53" s="87">
        <v>5</v>
      </c>
      <c r="R53" s="88">
        <v>7</v>
      </c>
      <c r="S53" s="89">
        <v>3</v>
      </c>
      <c r="T53" s="87">
        <v>5</v>
      </c>
      <c r="U53" s="88">
        <v>6</v>
      </c>
      <c r="V53" s="89">
        <v>3</v>
      </c>
      <c r="W53" s="87">
        <v>6</v>
      </c>
      <c r="X53" s="88">
        <v>5</v>
      </c>
      <c r="Y53" s="87"/>
      <c r="Z53" s="81" t="s">
        <v>176</v>
      </c>
      <c r="AA53" s="36" t="s">
        <v>177</v>
      </c>
      <c r="AB53" s="83" t="s">
        <v>178</v>
      </c>
      <c r="AC53" s="78" t="s">
        <v>179</v>
      </c>
      <c r="AD53" s="78" t="s">
        <v>99</v>
      </c>
      <c r="AE53" s="79" t="s">
        <v>99</v>
      </c>
      <c r="AF53" s="80" t="s">
        <v>180</v>
      </c>
    </row>
    <row r="54" spans="1:33">
      <c r="A54" s="38"/>
      <c r="B54" s="198" t="s">
        <v>47</v>
      </c>
      <c r="D54" s="208">
        <v>10</v>
      </c>
      <c r="E54" s="33">
        <v>11</v>
      </c>
      <c r="F54" s="5">
        <v>10</v>
      </c>
      <c r="G54" s="5">
        <v>12</v>
      </c>
      <c r="H54" s="22">
        <v>11</v>
      </c>
      <c r="J54" s="86">
        <v>4</v>
      </c>
      <c r="K54" s="84">
        <v>4</v>
      </c>
      <c r="L54" s="85">
        <v>6</v>
      </c>
      <c r="M54" s="87">
        <v>5</v>
      </c>
      <c r="N54" s="87">
        <v>2</v>
      </c>
      <c r="O54" s="88">
        <v>7</v>
      </c>
      <c r="P54" s="89">
        <v>2</v>
      </c>
      <c r="Q54" s="87">
        <v>5</v>
      </c>
      <c r="R54" s="88">
        <v>7</v>
      </c>
      <c r="S54" s="89">
        <v>5</v>
      </c>
      <c r="T54" s="87">
        <v>3</v>
      </c>
      <c r="U54" s="88">
        <v>6</v>
      </c>
      <c r="V54" s="89">
        <v>3</v>
      </c>
      <c r="W54" s="87">
        <v>6</v>
      </c>
      <c r="X54" s="88">
        <v>5</v>
      </c>
      <c r="Y54" s="87"/>
      <c r="Z54" s="81" t="s">
        <v>99</v>
      </c>
      <c r="AA54" s="36" t="s">
        <v>181</v>
      </c>
      <c r="AB54" s="36" t="s">
        <v>182</v>
      </c>
      <c r="AC54" s="36" t="s">
        <v>183</v>
      </c>
      <c r="AD54" s="76" t="s">
        <v>174</v>
      </c>
      <c r="AE54" s="82" t="s">
        <v>99</v>
      </c>
      <c r="AF54" s="80" t="s">
        <v>184</v>
      </c>
    </row>
    <row r="55" spans="1:33">
      <c r="A55" s="38"/>
      <c r="B55" s="198" t="s">
        <v>86</v>
      </c>
      <c r="D55" s="208">
        <v>9</v>
      </c>
      <c r="E55" s="33">
        <v>10</v>
      </c>
      <c r="F55" s="5">
        <v>9</v>
      </c>
      <c r="G55" s="5">
        <v>10</v>
      </c>
      <c r="H55" s="22">
        <v>10</v>
      </c>
      <c r="J55" s="86">
        <v>5</v>
      </c>
      <c r="K55" s="84">
        <v>3</v>
      </c>
      <c r="L55" s="85">
        <v>6</v>
      </c>
      <c r="M55" s="87">
        <v>4</v>
      </c>
      <c r="N55" s="87">
        <v>5</v>
      </c>
      <c r="O55" s="88">
        <v>5</v>
      </c>
      <c r="P55" s="89">
        <v>5</v>
      </c>
      <c r="Q55" s="87">
        <v>1</v>
      </c>
      <c r="R55" s="88">
        <v>8</v>
      </c>
      <c r="S55" s="89">
        <v>5</v>
      </c>
      <c r="T55" s="87">
        <v>3</v>
      </c>
      <c r="U55" s="88">
        <v>6</v>
      </c>
      <c r="V55" s="89">
        <v>6</v>
      </c>
      <c r="W55" s="87">
        <v>2</v>
      </c>
      <c r="X55" s="88">
        <v>6</v>
      </c>
      <c r="Y55" s="87"/>
      <c r="Z55" s="81" t="s">
        <v>185</v>
      </c>
      <c r="AA55" s="36" t="s">
        <v>186</v>
      </c>
      <c r="AB55" s="36" t="s">
        <v>187</v>
      </c>
      <c r="AC55" s="36" t="s">
        <v>188</v>
      </c>
      <c r="AD55" s="36" t="s">
        <v>189</v>
      </c>
      <c r="AE55" s="74" t="s">
        <v>99</v>
      </c>
    </row>
    <row r="56" spans="1:33">
      <c r="A56" s="21"/>
      <c r="B56" s="198" t="s">
        <v>87</v>
      </c>
      <c r="D56" s="208">
        <v>8</v>
      </c>
      <c r="E56" s="33">
        <v>9</v>
      </c>
      <c r="F56" s="5">
        <v>9</v>
      </c>
      <c r="G56" s="5">
        <v>11</v>
      </c>
      <c r="H56" s="22">
        <v>9</v>
      </c>
      <c r="J56" s="190">
        <v>5</v>
      </c>
      <c r="K56" s="178">
        <v>4</v>
      </c>
      <c r="L56" s="191">
        <v>5</v>
      </c>
      <c r="M56" s="192">
        <v>3</v>
      </c>
      <c r="N56" s="192">
        <v>5</v>
      </c>
      <c r="O56" s="193">
        <v>6</v>
      </c>
      <c r="P56" s="194">
        <v>3</v>
      </c>
      <c r="Q56" s="192">
        <v>10</v>
      </c>
      <c r="R56" s="193">
        <v>1</v>
      </c>
      <c r="S56" s="194">
        <v>10</v>
      </c>
      <c r="T56" s="192">
        <v>1</v>
      </c>
      <c r="U56" s="193">
        <v>3</v>
      </c>
      <c r="V56" s="194">
        <v>3</v>
      </c>
      <c r="W56" s="192">
        <v>10</v>
      </c>
      <c r="X56" s="193">
        <v>1</v>
      </c>
      <c r="Y56" s="87"/>
      <c r="Z56" s="81" t="s">
        <v>99</v>
      </c>
      <c r="AA56" s="35">
        <v>21381.96</v>
      </c>
      <c r="AB56" s="110">
        <v>360.27</v>
      </c>
      <c r="AC56" s="110">
        <v>32.159999999999997</v>
      </c>
      <c r="AD56" s="83">
        <v>4.97</v>
      </c>
      <c r="AE56" s="74">
        <v>1.47</v>
      </c>
    </row>
    <row r="57" spans="1:33" ht="16" thickBot="1">
      <c r="A57" s="23"/>
      <c r="B57" s="201" t="s">
        <v>55</v>
      </c>
      <c r="C57" s="31"/>
      <c r="D57" s="209">
        <v>4</v>
      </c>
      <c r="E57" s="34">
        <v>7</v>
      </c>
      <c r="F57" s="24">
        <v>7</v>
      </c>
      <c r="G57" s="24">
        <v>6</v>
      </c>
      <c r="H57" s="25">
        <v>6</v>
      </c>
      <c r="I57" s="31"/>
      <c r="J57" s="26">
        <v>8</v>
      </c>
      <c r="K57" s="27">
        <v>4</v>
      </c>
      <c r="L57" s="28">
        <v>2</v>
      </c>
      <c r="M57" s="90">
        <v>5</v>
      </c>
      <c r="N57" s="90">
        <v>4</v>
      </c>
      <c r="O57" s="91">
        <v>5</v>
      </c>
      <c r="P57" s="92">
        <v>7</v>
      </c>
      <c r="Q57" s="90">
        <v>2</v>
      </c>
      <c r="R57" s="91">
        <v>5</v>
      </c>
      <c r="S57" s="92">
        <v>3</v>
      </c>
      <c r="T57" s="90">
        <v>5</v>
      </c>
      <c r="U57" s="91">
        <v>6</v>
      </c>
      <c r="V57" s="92">
        <v>7</v>
      </c>
      <c r="W57" s="90">
        <v>2</v>
      </c>
      <c r="X57" s="91">
        <v>5</v>
      </c>
      <c r="Y57" s="90"/>
      <c r="Z57" s="111" t="s">
        <v>99</v>
      </c>
      <c r="AA57" s="112" t="s">
        <v>99</v>
      </c>
      <c r="AB57" s="204">
        <v>13713.25</v>
      </c>
      <c r="AC57" s="112">
        <v>548.25</v>
      </c>
      <c r="AD57" s="112">
        <v>54.5</v>
      </c>
      <c r="AE57" s="205">
        <v>9.74</v>
      </c>
      <c r="AF57" s="206"/>
      <c r="AG57" s="31"/>
    </row>
    <row r="58" spans="1:33">
      <c r="A58" s="21"/>
      <c r="B58" s="198" t="s">
        <v>88</v>
      </c>
      <c r="E58" s="33"/>
      <c r="F58" s="5"/>
      <c r="G58" s="5"/>
      <c r="H58" s="22"/>
      <c r="J58" s="86">
        <v>3</v>
      </c>
      <c r="K58" s="84">
        <v>6</v>
      </c>
      <c r="L58" s="85">
        <v>5</v>
      </c>
      <c r="M58" s="87">
        <v>9</v>
      </c>
      <c r="N58" s="87">
        <v>3</v>
      </c>
      <c r="O58" s="88">
        <v>2</v>
      </c>
      <c r="P58" s="89">
        <v>7</v>
      </c>
      <c r="Q58" s="87">
        <v>2</v>
      </c>
      <c r="R58" s="88">
        <v>5</v>
      </c>
      <c r="S58" s="89">
        <v>5</v>
      </c>
      <c r="T58" s="87">
        <v>6</v>
      </c>
      <c r="U58" s="88">
        <v>3</v>
      </c>
      <c r="V58" s="89">
        <v>8</v>
      </c>
      <c r="W58" s="87">
        <v>2</v>
      </c>
      <c r="X58" s="88">
        <v>4</v>
      </c>
      <c r="Y58" s="87"/>
      <c r="Z58" s="81"/>
      <c r="AA58" s="36"/>
      <c r="AB58" s="36"/>
      <c r="AC58" s="36"/>
      <c r="AD58" s="36"/>
      <c r="AE58" s="73"/>
    </row>
    <row r="59" spans="1:33">
      <c r="A59" s="21"/>
      <c r="B59" s="198" t="s">
        <v>89</v>
      </c>
      <c r="E59" s="33"/>
      <c r="F59" s="5"/>
      <c r="G59" s="5"/>
      <c r="H59" s="22"/>
      <c r="J59" s="86">
        <v>5</v>
      </c>
      <c r="K59" s="84">
        <v>6</v>
      </c>
      <c r="L59" s="85">
        <v>3</v>
      </c>
      <c r="M59" s="87">
        <v>5</v>
      </c>
      <c r="N59" s="87">
        <v>3</v>
      </c>
      <c r="O59" s="88">
        <v>6</v>
      </c>
      <c r="P59" s="89">
        <v>4</v>
      </c>
      <c r="Q59" s="87">
        <v>7</v>
      </c>
      <c r="R59" s="88">
        <v>3</v>
      </c>
      <c r="S59" s="89">
        <v>6</v>
      </c>
      <c r="T59" s="87">
        <v>3</v>
      </c>
      <c r="U59" s="88">
        <v>5</v>
      </c>
      <c r="V59" s="89">
        <v>5</v>
      </c>
      <c r="W59" s="87">
        <v>7</v>
      </c>
      <c r="X59" s="88">
        <v>2</v>
      </c>
      <c r="Y59" s="87"/>
      <c r="Z59" s="81"/>
      <c r="AA59" s="36"/>
      <c r="AB59" s="36"/>
      <c r="AC59" s="36"/>
      <c r="AD59" s="36"/>
      <c r="AE59" s="73"/>
    </row>
    <row r="60" spans="1:33">
      <c r="A60" s="21"/>
      <c r="B60" s="198" t="s">
        <v>90</v>
      </c>
      <c r="E60" s="33"/>
      <c r="F60" s="5"/>
      <c r="G60" s="5"/>
      <c r="H60" s="22"/>
      <c r="J60" s="86">
        <v>2</v>
      </c>
      <c r="K60" s="84">
        <v>5</v>
      </c>
      <c r="L60" s="85">
        <v>7</v>
      </c>
      <c r="M60" s="87">
        <v>5</v>
      </c>
      <c r="N60" s="87">
        <v>5</v>
      </c>
      <c r="O60" s="88">
        <v>4</v>
      </c>
      <c r="P60" s="89">
        <v>6</v>
      </c>
      <c r="Q60" s="87">
        <v>2</v>
      </c>
      <c r="R60" s="88">
        <v>6</v>
      </c>
      <c r="S60" s="89">
        <v>3</v>
      </c>
      <c r="T60" s="87">
        <v>5</v>
      </c>
      <c r="U60" s="88">
        <v>6</v>
      </c>
      <c r="V60" s="89">
        <v>6</v>
      </c>
      <c r="W60" s="87">
        <v>3</v>
      </c>
      <c r="X60" s="88">
        <v>5</v>
      </c>
      <c r="Y60" s="87"/>
      <c r="Z60" s="81"/>
      <c r="AA60" s="35"/>
      <c r="AB60" s="35"/>
      <c r="AC60" s="36"/>
      <c r="AD60" s="110"/>
      <c r="AE60" s="73"/>
    </row>
    <row r="61" spans="1:33">
      <c r="A61" s="21"/>
      <c r="B61" s="198" t="s">
        <v>91</v>
      </c>
      <c r="E61" s="33"/>
      <c r="F61" s="5"/>
      <c r="G61" s="5"/>
      <c r="H61" s="22"/>
      <c r="J61" s="190">
        <v>4</v>
      </c>
      <c r="K61" s="178">
        <v>6</v>
      </c>
      <c r="L61" s="191">
        <v>4</v>
      </c>
      <c r="M61" s="192">
        <v>6</v>
      </c>
      <c r="N61" s="192">
        <v>2</v>
      </c>
      <c r="O61" s="193">
        <v>6</v>
      </c>
      <c r="P61" s="194">
        <v>3</v>
      </c>
      <c r="Q61" s="192">
        <v>6</v>
      </c>
      <c r="R61" s="193">
        <v>5</v>
      </c>
      <c r="S61" s="194">
        <v>5</v>
      </c>
      <c r="T61" s="192">
        <v>4</v>
      </c>
      <c r="U61" s="193">
        <v>5</v>
      </c>
      <c r="V61" s="194">
        <v>2</v>
      </c>
      <c r="W61" s="192">
        <v>6</v>
      </c>
      <c r="X61" s="193">
        <v>6</v>
      </c>
      <c r="Y61" s="87"/>
      <c r="Z61" s="81"/>
      <c r="AA61" s="36"/>
      <c r="AB61" s="36"/>
      <c r="AC61" s="36"/>
      <c r="AD61" s="36"/>
      <c r="AE61" s="73"/>
    </row>
    <row r="62" spans="1:33">
      <c r="A62" s="21"/>
      <c r="B62" s="198" t="s">
        <v>92</v>
      </c>
      <c r="E62" s="33"/>
      <c r="F62" s="5"/>
      <c r="G62" s="5"/>
      <c r="H62" s="22"/>
      <c r="J62" s="86">
        <v>7</v>
      </c>
      <c r="K62" s="84">
        <v>2</v>
      </c>
      <c r="L62" s="85">
        <v>5</v>
      </c>
      <c r="M62" s="87">
        <v>3</v>
      </c>
      <c r="N62" s="87">
        <v>7</v>
      </c>
      <c r="O62" s="88">
        <v>4</v>
      </c>
      <c r="P62" s="89">
        <v>6</v>
      </c>
      <c r="Q62" s="87">
        <v>4</v>
      </c>
      <c r="R62" s="88">
        <v>4</v>
      </c>
      <c r="S62" s="89">
        <v>4</v>
      </c>
      <c r="T62" s="87">
        <v>7</v>
      </c>
      <c r="U62" s="88">
        <v>3</v>
      </c>
      <c r="V62" s="89">
        <v>5</v>
      </c>
      <c r="W62" s="87">
        <v>4</v>
      </c>
      <c r="X62" s="88">
        <v>5</v>
      </c>
      <c r="Y62" s="87"/>
      <c r="Z62" s="81"/>
      <c r="AA62" s="35"/>
      <c r="AB62" s="35"/>
      <c r="AC62" s="36"/>
      <c r="AD62" s="110"/>
      <c r="AE62" s="73"/>
    </row>
    <row r="63" spans="1:33">
      <c r="A63" s="21"/>
      <c r="B63" s="198" t="s">
        <v>93</v>
      </c>
      <c r="E63" s="33"/>
      <c r="F63" s="5"/>
      <c r="G63" s="5"/>
      <c r="H63" s="22"/>
      <c r="J63" s="86">
        <v>6</v>
      </c>
      <c r="K63" s="84">
        <v>2</v>
      </c>
      <c r="L63" s="85">
        <v>6</v>
      </c>
      <c r="M63" s="87">
        <v>4</v>
      </c>
      <c r="N63" s="87">
        <v>6</v>
      </c>
      <c r="O63" s="88">
        <v>4</v>
      </c>
      <c r="P63" s="89">
        <v>5</v>
      </c>
      <c r="Q63" s="87">
        <v>5</v>
      </c>
      <c r="R63" s="88">
        <v>4</v>
      </c>
      <c r="S63" s="89">
        <v>5</v>
      </c>
      <c r="T63" s="87">
        <v>3</v>
      </c>
      <c r="U63" s="88">
        <v>6</v>
      </c>
      <c r="V63" s="89">
        <v>7</v>
      </c>
      <c r="W63" s="87">
        <v>5</v>
      </c>
      <c r="X63" s="88">
        <v>2</v>
      </c>
      <c r="Y63" s="87"/>
      <c r="Z63" s="81"/>
      <c r="AA63" s="36"/>
      <c r="AB63" s="36"/>
      <c r="AC63" s="36"/>
      <c r="AD63" s="36"/>
      <c r="AE63" s="73"/>
    </row>
    <row r="64" spans="1:33">
      <c r="A64" s="21"/>
      <c r="B64" s="198" t="s">
        <v>94</v>
      </c>
      <c r="E64" s="33"/>
      <c r="F64" s="5"/>
      <c r="G64" s="5"/>
      <c r="H64" s="22"/>
      <c r="J64" s="86">
        <v>5</v>
      </c>
      <c r="K64" s="84">
        <v>6</v>
      </c>
      <c r="L64" s="85">
        <v>3</v>
      </c>
      <c r="M64" s="87">
        <v>8</v>
      </c>
      <c r="N64" s="87">
        <v>3</v>
      </c>
      <c r="O64" s="88">
        <v>3</v>
      </c>
      <c r="P64" s="89">
        <v>3</v>
      </c>
      <c r="Q64" s="87">
        <v>5</v>
      </c>
      <c r="R64" s="88">
        <v>6</v>
      </c>
      <c r="S64" s="89">
        <v>4</v>
      </c>
      <c r="T64" s="87">
        <v>5</v>
      </c>
      <c r="U64" s="88">
        <v>5</v>
      </c>
      <c r="V64" s="89">
        <v>3</v>
      </c>
      <c r="W64" s="87">
        <v>5</v>
      </c>
      <c r="X64" s="88">
        <v>6</v>
      </c>
      <c r="Y64" s="87"/>
      <c r="Z64" s="81"/>
      <c r="AA64" s="36"/>
      <c r="AB64" s="36"/>
      <c r="AC64" s="36"/>
      <c r="AD64" s="36"/>
      <c r="AE64" s="73"/>
    </row>
    <row r="65" spans="1:31" ht="16" thickBot="1">
      <c r="A65" s="23"/>
      <c r="B65" s="201" t="s">
        <v>95</v>
      </c>
      <c r="E65" s="34"/>
      <c r="F65" s="24"/>
      <c r="G65" s="24"/>
      <c r="H65" s="25"/>
      <c r="J65" s="26">
        <v>4</v>
      </c>
      <c r="K65" s="27">
        <v>6</v>
      </c>
      <c r="L65" s="28">
        <v>4</v>
      </c>
      <c r="M65" s="90">
        <v>5</v>
      </c>
      <c r="N65" s="90">
        <v>4</v>
      </c>
      <c r="O65" s="91">
        <v>5</v>
      </c>
      <c r="P65" s="92">
        <v>5</v>
      </c>
      <c r="Q65" s="90">
        <v>4</v>
      </c>
      <c r="R65" s="91">
        <v>5</v>
      </c>
      <c r="S65" s="92">
        <v>4</v>
      </c>
      <c r="T65" s="90">
        <v>8</v>
      </c>
      <c r="U65" s="91">
        <v>2</v>
      </c>
      <c r="V65" s="92">
        <v>6</v>
      </c>
      <c r="W65" s="90">
        <v>4</v>
      </c>
      <c r="X65" s="91">
        <v>4</v>
      </c>
      <c r="Y65" s="90"/>
      <c r="Z65" s="111"/>
      <c r="AA65" s="112"/>
      <c r="AB65" s="112"/>
      <c r="AC65" s="112"/>
      <c r="AD65" s="112"/>
      <c r="AE65" s="113"/>
    </row>
    <row r="66" spans="1:31">
      <c r="A66" s="19" t="s">
        <v>44</v>
      </c>
      <c r="B66" s="12">
        <v>54</v>
      </c>
      <c r="C66" s="1"/>
      <c r="F66" s="21"/>
      <c r="G66" s="29"/>
      <c r="H66" s="30"/>
      <c r="J66" s="11">
        <v>4</v>
      </c>
      <c r="K66" s="12">
        <v>5</v>
      </c>
      <c r="L66" s="20">
        <v>5</v>
      </c>
      <c r="M66" s="12">
        <v>1</v>
      </c>
      <c r="N66" s="12">
        <v>5</v>
      </c>
      <c r="O66" s="20">
        <v>8</v>
      </c>
      <c r="P66" s="11">
        <v>5</v>
      </c>
      <c r="Q66" s="12">
        <v>5</v>
      </c>
      <c r="R66" s="20">
        <v>4</v>
      </c>
      <c r="S66" s="11">
        <v>7</v>
      </c>
      <c r="T66" s="12">
        <v>4</v>
      </c>
      <c r="U66" s="20">
        <v>3</v>
      </c>
      <c r="V66" s="11">
        <v>6</v>
      </c>
      <c r="W66" s="12">
        <v>5</v>
      </c>
      <c r="X66" s="20">
        <v>3</v>
      </c>
      <c r="Y66" s="12"/>
      <c r="Z66" s="114"/>
      <c r="AA66" s="108"/>
      <c r="AB66" s="108"/>
      <c r="AC66" s="108"/>
      <c r="AD66" s="108"/>
      <c r="AE66" s="109"/>
    </row>
    <row r="67" spans="1:31">
      <c r="A67" s="21"/>
      <c r="B67" s="5">
        <v>53</v>
      </c>
      <c r="C67" s="1"/>
      <c r="F67" s="21"/>
      <c r="G67" s="29"/>
      <c r="H67" s="30"/>
      <c r="J67" s="33">
        <v>6</v>
      </c>
      <c r="K67" s="5">
        <v>4</v>
      </c>
      <c r="L67" s="22">
        <v>4</v>
      </c>
      <c r="M67" s="5">
        <v>6</v>
      </c>
      <c r="N67" s="5">
        <v>4</v>
      </c>
      <c r="O67" s="22">
        <v>4</v>
      </c>
      <c r="P67" s="33">
        <v>3</v>
      </c>
      <c r="Q67" s="5">
        <v>7</v>
      </c>
      <c r="R67" s="22">
        <v>4</v>
      </c>
      <c r="S67" s="33">
        <v>6</v>
      </c>
      <c r="T67" s="5">
        <v>6</v>
      </c>
      <c r="U67" s="22">
        <v>2</v>
      </c>
      <c r="V67" s="33">
        <v>5</v>
      </c>
      <c r="W67" s="5">
        <v>7</v>
      </c>
      <c r="X67" s="22">
        <v>2</v>
      </c>
      <c r="Y67" s="5"/>
      <c r="Z67" s="115"/>
      <c r="AA67" s="36"/>
      <c r="AB67" s="36"/>
      <c r="AC67" s="36"/>
      <c r="AD67" s="36"/>
      <c r="AE67" s="73"/>
    </row>
    <row r="68" spans="1:31">
      <c r="A68" s="21"/>
      <c r="B68" s="5">
        <v>52</v>
      </c>
      <c r="C68" s="1"/>
      <c r="F68" s="21"/>
      <c r="G68" s="29"/>
      <c r="H68" s="30"/>
      <c r="J68" s="33">
        <v>8</v>
      </c>
      <c r="K68" s="5">
        <v>5</v>
      </c>
      <c r="L68" s="22">
        <v>1</v>
      </c>
      <c r="M68" s="5">
        <v>4</v>
      </c>
      <c r="N68" s="5">
        <v>4</v>
      </c>
      <c r="O68" s="22">
        <v>6</v>
      </c>
      <c r="P68" s="33">
        <v>8</v>
      </c>
      <c r="Q68" s="5">
        <v>3</v>
      </c>
      <c r="R68" s="22">
        <v>3</v>
      </c>
      <c r="S68" s="33">
        <v>4</v>
      </c>
      <c r="T68" s="5">
        <v>3</v>
      </c>
      <c r="U68" s="22">
        <v>7</v>
      </c>
      <c r="V68" s="33">
        <v>6</v>
      </c>
      <c r="W68" s="5">
        <v>3</v>
      </c>
      <c r="X68" s="22">
        <v>5</v>
      </c>
      <c r="Y68" s="5"/>
      <c r="Z68" s="115"/>
      <c r="AA68" s="36"/>
      <c r="AB68" s="36" t="s">
        <v>15</v>
      </c>
      <c r="AC68" s="36"/>
      <c r="AD68" s="36"/>
      <c r="AE68" s="73"/>
    </row>
    <row r="69" spans="1:31">
      <c r="A69" s="21"/>
      <c r="B69" s="5">
        <v>51</v>
      </c>
      <c r="C69" s="1"/>
      <c r="F69" s="21"/>
      <c r="G69" s="29"/>
      <c r="H69" s="30"/>
      <c r="J69" s="33">
        <v>6</v>
      </c>
      <c r="K69" s="5">
        <v>5</v>
      </c>
      <c r="L69" s="22">
        <v>3</v>
      </c>
      <c r="M69" s="5">
        <v>3</v>
      </c>
      <c r="N69" s="5">
        <v>5</v>
      </c>
      <c r="O69" s="22">
        <v>6</v>
      </c>
      <c r="P69" s="33">
        <v>7</v>
      </c>
      <c r="Q69" s="5">
        <v>2</v>
      </c>
      <c r="R69" s="22">
        <v>5</v>
      </c>
      <c r="S69" s="33">
        <v>6</v>
      </c>
      <c r="T69" s="5">
        <v>3</v>
      </c>
      <c r="U69" s="22">
        <v>5</v>
      </c>
      <c r="V69" s="33">
        <v>7</v>
      </c>
      <c r="W69" s="5">
        <v>2</v>
      </c>
      <c r="X69" s="22">
        <v>5</v>
      </c>
      <c r="Y69" s="5"/>
      <c r="Z69" s="115"/>
      <c r="AA69" s="36"/>
      <c r="AB69" s="36"/>
      <c r="AC69" s="36"/>
      <c r="AD69" s="36"/>
      <c r="AE69" s="73"/>
    </row>
    <row r="70" spans="1:31">
      <c r="A70" s="21"/>
      <c r="B70" s="5">
        <v>50</v>
      </c>
      <c r="C70" s="1"/>
      <c r="F70" s="21"/>
      <c r="G70" s="29"/>
      <c r="H70" s="30"/>
      <c r="J70" s="33">
        <v>3</v>
      </c>
      <c r="K70" s="5">
        <v>7</v>
      </c>
      <c r="L70" s="22">
        <v>4</v>
      </c>
      <c r="M70" s="5">
        <v>5</v>
      </c>
      <c r="N70" s="5">
        <v>6</v>
      </c>
      <c r="O70" s="22">
        <v>3</v>
      </c>
      <c r="P70" s="33">
        <v>4</v>
      </c>
      <c r="Q70" s="5">
        <v>5</v>
      </c>
      <c r="R70" s="22">
        <v>5</v>
      </c>
      <c r="S70" s="33">
        <v>4</v>
      </c>
      <c r="T70" s="5">
        <v>9</v>
      </c>
      <c r="U70" s="22">
        <v>1</v>
      </c>
      <c r="V70" s="33">
        <v>5</v>
      </c>
      <c r="W70" s="5">
        <v>4</v>
      </c>
      <c r="X70" s="22">
        <v>5</v>
      </c>
      <c r="Y70" s="5"/>
      <c r="Z70" s="115"/>
      <c r="AA70" s="36"/>
      <c r="AB70" s="36"/>
      <c r="AC70" s="36"/>
      <c r="AD70" s="36"/>
      <c r="AE70" s="73"/>
    </row>
    <row r="71" spans="1:31">
      <c r="A71" s="21"/>
      <c r="B71" s="5">
        <v>49</v>
      </c>
      <c r="C71" s="1"/>
      <c r="F71" s="21"/>
      <c r="G71" s="29"/>
      <c r="H71" s="30"/>
      <c r="J71" s="33">
        <v>3</v>
      </c>
      <c r="K71" s="5">
        <v>5</v>
      </c>
      <c r="L71" s="22">
        <v>6</v>
      </c>
      <c r="M71" s="5">
        <v>5</v>
      </c>
      <c r="N71" s="5">
        <v>4</v>
      </c>
      <c r="O71" s="22">
        <v>5</v>
      </c>
      <c r="P71" s="33">
        <v>7</v>
      </c>
      <c r="Q71" s="5">
        <v>3</v>
      </c>
      <c r="R71" s="22">
        <v>4</v>
      </c>
      <c r="S71" s="33">
        <v>5</v>
      </c>
      <c r="T71" s="5">
        <v>5</v>
      </c>
      <c r="U71" s="22">
        <v>4</v>
      </c>
      <c r="V71" s="33">
        <v>5</v>
      </c>
      <c r="W71" s="5">
        <v>3</v>
      </c>
      <c r="X71" s="22">
        <v>6</v>
      </c>
      <c r="Y71" s="5"/>
      <c r="Z71" s="115"/>
      <c r="AA71" s="36"/>
      <c r="AB71" s="36"/>
      <c r="AC71" s="36"/>
      <c r="AD71" s="36"/>
      <c r="AE71" s="73"/>
    </row>
    <row r="72" spans="1:31">
      <c r="A72" s="21"/>
      <c r="B72" s="5">
        <v>48</v>
      </c>
      <c r="C72" s="1"/>
      <c r="F72" s="21"/>
      <c r="G72" s="29"/>
      <c r="H72" s="30"/>
      <c r="J72" s="33">
        <v>5</v>
      </c>
      <c r="K72" s="5">
        <v>7</v>
      </c>
      <c r="L72" s="22">
        <v>2</v>
      </c>
      <c r="M72" s="5">
        <v>5</v>
      </c>
      <c r="N72" s="5">
        <v>4</v>
      </c>
      <c r="O72" s="22">
        <v>5</v>
      </c>
      <c r="P72" s="33">
        <v>7</v>
      </c>
      <c r="Q72" s="5">
        <v>4</v>
      </c>
      <c r="R72" s="22">
        <v>3</v>
      </c>
      <c r="S72" s="33">
        <v>5</v>
      </c>
      <c r="T72" s="5">
        <v>5</v>
      </c>
      <c r="U72" s="22">
        <v>4</v>
      </c>
      <c r="V72" s="33">
        <v>6</v>
      </c>
      <c r="W72" s="5">
        <v>4</v>
      </c>
      <c r="X72" s="22">
        <v>4</v>
      </c>
      <c r="Y72" s="5"/>
      <c r="Z72" s="115"/>
      <c r="AA72" s="36"/>
      <c r="AB72" s="36"/>
      <c r="AC72" s="36"/>
      <c r="AD72" s="36"/>
      <c r="AE72" s="73"/>
    </row>
    <row r="73" spans="1:31">
      <c r="A73" s="21"/>
      <c r="B73" s="5">
        <v>47</v>
      </c>
      <c r="C73" s="1"/>
      <c r="F73" s="21"/>
      <c r="G73" s="29"/>
      <c r="H73" s="30"/>
      <c r="J73" s="33">
        <v>5</v>
      </c>
      <c r="K73" s="5">
        <v>5</v>
      </c>
      <c r="L73" s="22">
        <v>4</v>
      </c>
      <c r="M73" s="5">
        <v>3</v>
      </c>
      <c r="N73" s="5">
        <v>6</v>
      </c>
      <c r="O73" s="22">
        <v>5</v>
      </c>
      <c r="P73" s="33">
        <v>3</v>
      </c>
      <c r="Q73" s="5">
        <v>5</v>
      </c>
      <c r="R73" s="22">
        <v>6</v>
      </c>
      <c r="S73" s="33">
        <v>4</v>
      </c>
      <c r="T73" s="5">
        <v>8</v>
      </c>
      <c r="U73" s="22">
        <v>2</v>
      </c>
      <c r="V73" s="33">
        <v>2</v>
      </c>
      <c r="W73" s="5">
        <v>5</v>
      </c>
      <c r="X73" s="22">
        <v>7</v>
      </c>
      <c r="Y73" s="5"/>
      <c r="Z73" s="115"/>
      <c r="AA73" s="36"/>
      <c r="AB73" s="36"/>
      <c r="AC73" s="36"/>
      <c r="AD73" s="36"/>
      <c r="AE73" s="73"/>
    </row>
    <row r="74" spans="1:31">
      <c r="A74" s="21"/>
      <c r="B74" s="5">
        <v>46</v>
      </c>
      <c r="C74" s="1"/>
      <c r="F74" s="21"/>
      <c r="G74" s="29"/>
      <c r="H74" s="30"/>
      <c r="J74" s="33">
        <v>5</v>
      </c>
      <c r="K74" s="5">
        <v>3</v>
      </c>
      <c r="L74" s="22">
        <v>6</v>
      </c>
      <c r="M74" s="5">
        <v>5</v>
      </c>
      <c r="N74" s="5">
        <v>3</v>
      </c>
      <c r="O74" s="22">
        <v>6</v>
      </c>
      <c r="P74" s="33">
        <v>5</v>
      </c>
      <c r="Q74" s="5">
        <v>5</v>
      </c>
      <c r="R74" s="22">
        <v>4</v>
      </c>
      <c r="S74" s="33">
        <v>7</v>
      </c>
      <c r="T74" s="5">
        <v>4</v>
      </c>
      <c r="U74" s="22">
        <v>3</v>
      </c>
      <c r="V74" s="33">
        <v>6</v>
      </c>
      <c r="W74" s="5">
        <v>5</v>
      </c>
      <c r="X74" s="22">
        <v>3</v>
      </c>
      <c r="Y74" s="5"/>
      <c r="Z74" s="115"/>
      <c r="AA74" s="36"/>
      <c r="AB74" s="36"/>
      <c r="AC74" s="36"/>
      <c r="AD74" s="36"/>
      <c r="AE74" s="73"/>
    </row>
    <row r="75" spans="1:31">
      <c r="A75" s="21"/>
      <c r="B75" s="5">
        <v>45</v>
      </c>
      <c r="C75" s="1"/>
      <c r="F75" s="21"/>
      <c r="G75" s="29"/>
      <c r="H75" s="30"/>
      <c r="J75" s="33">
        <v>5</v>
      </c>
      <c r="K75" s="5">
        <v>3</v>
      </c>
      <c r="L75" s="22">
        <v>6</v>
      </c>
      <c r="M75" s="5">
        <v>6</v>
      </c>
      <c r="N75" s="5">
        <v>4</v>
      </c>
      <c r="O75" s="22">
        <v>4</v>
      </c>
      <c r="P75" s="33">
        <v>4</v>
      </c>
      <c r="Q75" s="5">
        <v>2</v>
      </c>
      <c r="R75" s="22">
        <v>8</v>
      </c>
      <c r="S75" s="33">
        <v>3</v>
      </c>
      <c r="T75" s="5">
        <v>8</v>
      </c>
      <c r="U75" s="22">
        <v>3</v>
      </c>
      <c r="V75" s="33">
        <v>6</v>
      </c>
      <c r="W75" s="5">
        <v>2</v>
      </c>
      <c r="X75" s="22">
        <v>6</v>
      </c>
      <c r="Y75" s="5"/>
      <c r="Z75" s="115"/>
      <c r="AA75" s="36"/>
      <c r="AB75" s="36"/>
      <c r="AC75" s="36"/>
      <c r="AD75" s="36"/>
      <c r="AE75" s="73"/>
    </row>
    <row r="76" spans="1:31">
      <c r="A76" s="21"/>
      <c r="B76" s="5">
        <v>44</v>
      </c>
      <c r="C76" s="1"/>
      <c r="F76" s="21"/>
      <c r="G76" s="29"/>
      <c r="H76" s="30"/>
      <c r="J76" s="33">
        <v>9</v>
      </c>
      <c r="K76" s="5">
        <v>4</v>
      </c>
      <c r="L76" s="22">
        <v>1</v>
      </c>
      <c r="M76" s="5">
        <v>2</v>
      </c>
      <c r="N76" s="5">
        <v>6</v>
      </c>
      <c r="O76" s="22">
        <v>6</v>
      </c>
      <c r="P76" s="33">
        <v>7</v>
      </c>
      <c r="Q76" s="5">
        <v>3</v>
      </c>
      <c r="R76" s="22">
        <v>4</v>
      </c>
      <c r="S76" s="33">
        <v>4</v>
      </c>
      <c r="T76" s="5">
        <v>3</v>
      </c>
      <c r="U76" s="22">
        <v>7</v>
      </c>
      <c r="V76" s="33">
        <v>5</v>
      </c>
      <c r="W76" s="5">
        <v>4</v>
      </c>
      <c r="X76" s="22">
        <v>5</v>
      </c>
      <c r="Y76" s="5"/>
      <c r="Z76" s="115"/>
      <c r="AA76" s="36"/>
      <c r="AB76" s="36"/>
      <c r="AC76" s="36"/>
      <c r="AD76" s="36"/>
      <c r="AE76" s="73"/>
    </row>
    <row r="77" spans="1:31">
      <c r="A77" s="21"/>
      <c r="B77" s="5">
        <v>43</v>
      </c>
      <c r="C77" s="1"/>
      <c r="F77" s="21"/>
      <c r="G77" s="29"/>
      <c r="H77" s="30"/>
      <c r="J77" s="33">
        <v>7</v>
      </c>
      <c r="K77" s="5">
        <v>4</v>
      </c>
      <c r="L77" s="22">
        <v>3</v>
      </c>
      <c r="M77" s="5">
        <v>1</v>
      </c>
      <c r="N77" s="5">
        <v>7</v>
      </c>
      <c r="O77" s="22">
        <v>6</v>
      </c>
      <c r="P77" s="33">
        <v>5</v>
      </c>
      <c r="Q77" s="5">
        <v>5</v>
      </c>
      <c r="R77" s="22">
        <v>4</v>
      </c>
      <c r="S77" s="33">
        <v>9</v>
      </c>
      <c r="T77" s="5">
        <v>3</v>
      </c>
      <c r="U77" s="22">
        <v>2</v>
      </c>
      <c r="V77" s="33">
        <v>6</v>
      </c>
      <c r="W77" s="5">
        <v>6</v>
      </c>
      <c r="X77" s="22">
        <v>2</v>
      </c>
      <c r="Y77" s="5"/>
      <c r="Z77" s="115"/>
      <c r="AA77" s="36"/>
      <c r="AB77" s="36"/>
      <c r="AC77" s="36"/>
      <c r="AD77" s="36"/>
      <c r="AE77" s="73"/>
    </row>
    <row r="78" spans="1:31">
      <c r="A78" s="21"/>
      <c r="B78" s="5">
        <v>42</v>
      </c>
      <c r="C78" s="1"/>
      <c r="F78" s="21"/>
      <c r="G78" s="29"/>
      <c r="H78" s="30"/>
      <c r="J78" s="33">
        <v>4</v>
      </c>
      <c r="K78" s="5">
        <v>9</v>
      </c>
      <c r="L78" s="22">
        <v>1</v>
      </c>
      <c r="M78" s="5">
        <v>6</v>
      </c>
      <c r="N78" s="5">
        <v>2</v>
      </c>
      <c r="O78" s="22">
        <v>6</v>
      </c>
      <c r="P78" s="33">
        <v>2</v>
      </c>
      <c r="Q78" s="5">
        <v>9</v>
      </c>
      <c r="R78" s="22">
        <v>3</v>
      </c>
      <c r="S78" s="33">
        <v>8</v>
      </c>
      <c r="T78" s="5">
        <v>3</v>
      </c>
      <c r="U78" s="22">
        <v>3</v>
      </c>
      <c r="V78" s="33">
        <v>2</v>
      </c>
      <c r="W78" s="5">
        <v>9</v>
      </c>
      <c r="X78" s="22">
        <v>3</v>
      </c>
      <c r="Y78" s="5"/>
      <c r="Z78" s="115"/>
      <c r="AA78" s="36"/>
      <c r="AB78" s="36"/>
      <c r="AC78" s="36"/>
      <c r="AD78" s="36"/>
      <c r="AE78" s="73"/>
    </row>
    <row r="79" spans="1:31">
      <c r="A79" s="21"/>
      <c r="B79" s="5">
        <v>41</v>
      </c>
      <c r="C79" s="1"/>
      <c r="F79" s="21"/>
      <c r="G79" s="29"/>
      <c r="H79" s="30"/>
      <c r="J79" s="33">
        <v>7</v>
      </c>
      <c r="K79" s="5">
        <v>4</v>
      </c>
      <c r="L79" s="22">
        <v>3</v>
      </c>
      <c r="M79" s="5">
        <v>1</v>
      </c>
      <c r="N79" s="5">
        <v>7</v>
      </c>
      <c r="O79" s="22">
        <v>6</v>
      </c>
      <c r="P79" s="33">
        <v>4</v>
      </c>
      <c r="Q79" s="5">
        <v>5</v>
      </c>
      <c r="R79" s="22">
        <v>5</v>
      </c>
      <c r="S79" s="33">
        <v>7</v>
      </c>
      <c r="T79" s="5">
        <v>4</v>
      </c>
      <c r="U79" s="22">
        <v>3</v>
      </c>
      <c r="V79" s="33">
        <v>4</v>
      </c>
      <c r="W79" s="5">
        <v>4</v>
      </c>
      <c r="X79" s="22">
        <v>6</v>
      </c>
      <c r="Y79" s="5"/>
      <c r="Z79" s="115"/>
      <c r="AA79" s="36"/>
      <c r="AB79" s="36"/>
      <c r="AC79" s="36"/>
      <c r="AD79" s="36"/>
      <c r="AE79" s="73"/>
    </row>
    <row r="80" spans="1:31">
      <c r="A80" s="21"/>
      <c r="B80" s="5">
        <v>40</v>
      </c>
      <c r="C80" s="1"/>
      <c r="F80" s="21"/>
      <c r="G80" s="29"/>
      <c r="H80" s="30"/>
      <c r="J80" s="33">
        <v>7</v>
      </c>
      <c r="K80" s="5">
        <v>4</v>
      </c>
      <c r="L80" s="22">
        <v>3</v>
      </c>
      <c r="M80" s="5">
        <v>3</v>
      </c>
      <c r="N80" s="5">
        <v>3</v>
      </c>
      <c r="O80" s="22">
        <v>8</v>
      </c>
      <c r="P80" s="33">
        <v>5</v>
      </c>
      <c r="Q80" s="5">
        <v>5</v>
      </c>
      <c r="R80" s="22">
        <v>4</v>
      </c>
      <c r="S80" s="33">
        <v>6</v>
      </c>
      <c r="T80" s="5">
        <v>5</v>
      </c>
      <c r="U80" s="22">
        <v>3</v>
      </c>
      <c r="V80" s="33">
        <v>5</v>
      </c>
      <c r="W80" s="5">
        <v>5</v>
      </c>
      <c r="X80" s="22">
        <v>4</v>
      </c>
      <c r="Y80" s="5"/>
      <c r="Z80" s="115"/>
      <c r="AA80" s="36"/>
      <c r="AB80" s="36"/>
      <c r="AC80" s="36"/>
      <c r="AD80" s="36"/>
      <c r="AE80" s="73"/>
    </row>
    <row r="81" spans="1:31">
      <c r="A81" s="21"/>
      <c r="B81" s="5">
        <v>39</v>
      </c>
      <c r="C81" s="1"/>
      <c r="F81" s="21"/>
      <c r="G81" s="29"/>
      <c r="H81" s="30"/>
      <c r="J81" s="33">
        <v>5</v>
      </c>
      <c r="K81" s="5">
        <v>5</v>
      </c>
      <c r="L81" s="22">
        <v>4</v>
      </c>
      <c r="M81" s="5">
        <v>3</v>
      </c>
      <c r="N81" s="5">
        <v>6</v>
      </c>
      <c r="O81" s="22">
        <v>5</v>
      </c>
      <c r="P81" s="33">
        <v>4</v>
      </c>
      <c r="Q81" s="5">
        <v>5</v>
      </c>
      <c r="R81" s="22">
        <v>5</v>
      </c>
      <c r="S81" s="33">
        <v>3</v>
      </c>
      <c r="T81" s="5">
        <v>7</v>
      </c>
      <c r="U81" s="22">
        <v>4</v>
      </c>
      <c r="V81" s="33">
        <v>4</v>
      </c>
      <c r="W81" s="5">
        <v>4</v>
      </c>
      <c r="X81" s="22">
        <v>6</v>
      </c>
      <c r="Y81" s="5"/>
      <c r="Z81" s="115"/>
      <c r="AA81" s="36"/>
      <c r="AB81" s="36"/>
      <c r="AC81" s="36"/>
      <c r="AD81" s="36"/>
      <c r="AE81" s="73"/>
    </row>
    <row r="82" spans="1:31">
      <c r="A82" s="21"/>
      <c r="B82" s="5">
        <v>38</v>
      </c>
      <c r="C82" s="1"/>
      <c r="F82" s="21"/>
      <c r="G82" s="29"/>
      <c r="H82" s="30"/>
      <c r="J82" s="33">
        <v>5</v>
      </c>
      <c r="K82" s="5">
        <v>3</v>
      </c>
      <c r="L82" s="22">
        <v>6</v>
      </c>
      <c r="M82" s="5">
        <v>5</v>
      </c>
      <c r="N82" s="5">
        <v>3</v>
      </c>
      <c r="O82" s="22">
        <v>6</v>
      </c>
      <c r="P82" s="33">
        <v>7</v>
      </c>
      <c r="Q82" s="5">
        <v>1</v>
      </c>
      <c r="R82" s="22">
        <v>6</v>
      </c>
      <c r="S82" s="33">
        <v>6</v>
      </c>
      <c r="T82" s="5">
        <v>4</v>
      </c>
      <c r="U82" s="22">
        <v>4</v>
      </c>
      <c r="V82" s="33">
        <v>8</v>
      </c>
      <c r="W82" s="5">
        <v>1</v>
      </c>
      <c r="X82" s="22">
        <v>5</v>
      </c>
      <c r="Y82" s="5"/>
      <c r="Z82" s="115"/>
      <c r="AA82" s="36"/>
      <c r="AB82" s="36"/>
      <c r="AC82" s="36"/>
      <c r="AD82" s="36"/>
      <c r="AE82" s="73"/>
    </row>
    <row r="83" spans="1:31">
      <c r="A83" s="21"/>
      <c r="B83" s="5">
        <v>37</v>
      </c>
      <c r="C83" s="1"/>
      <c r="F83" s="21"/>
      <c r="G83" s="29"/>
      <c r="H83" s="30"/>
      <c r="J83" s="33">
        <v>8</v>
      </c>
      <c r="K83" s="5">
        <v>3</v>
      </c>
      <c r="L83" s="22">
        <v>3</v>
      </c>
      <c r="M83" s="5">
        <v>4</v>
      </c>
      <c r="N83" s="5">
        <v>5</v>
      </c>
      <c r="O83" s="22">
        <v>5</v>
      </c>
      <c r="P83" s="33">
        <v>7</v>
      </c>
      <c r="Q83" s="5">
        <v>4</v>
      </c>
      <c r="R83" s="22">
        <v>3</v>
      </c>
      <c r="S83" s="33">
        <v>7</v>
      </c>
      <c r="T83" s="5">
        <v>4</v>
      </c>
      <c r="U83" s="22">
        <v>3</v>
      </c>
      <c r="V83" s="33">
        <v>5</v>
      </c>
      <c r="W83" s="5">
        <v>4</v>
      </c>
      <c r="X83" s="22">
        <v>5</v>
      </c>
      <c r="Y83" s="5"/>
      <c r="Z83" s="115"/>
      <c r="AA83" s="36"/>
      <c r="AB83" s="36"/>
      <c r="AC83" s="36"/>
      <c r="AD83" s="36"/>
      <c r="AE83" s="73"/>
    </row>
    <row r="84" spans="1:31">
      <c r="A84" s="21"/>
      <c r="B84" s="5">
        <v>36</v>
      </c>
      <c r="C84" s="1"/>
      <c r="F84" s="21"/>
      <c r="G84" s="29"/>
      <c r="H84" s="30"/>
      <c r="J84" s="33">
        <v>6</v>
      </c>
      <c r="K84" s="5">
        <v>3</v>
      </c>
      <c r="L84" s="22">
        <v>5</v>
      </c>
      <c r="M84" s="5">
        <v>6</v>
      </c>
      <c r="N84" s="5">
        <v>3</v>
      </c>
      <c r="O84" s="22">
        <v>5</v>
      </c>
      <c r="P84" s="33">
        <v>6</v>
      </c>
      <c r="Q84" s="5">
        <v>3</v>
      </c>
      <c r="R84" s="22">
        <v>5</v>
      </c>
      <c r="S84" s="33">
        <v>4</v>
      </c>
      <c r="T84" s="5">
        <v>6</v>
      </c>
      <c r="U84" s="22">
        <v>4</v>
      </c>
      <c r="V84" s="33">
        <v>7</v>
      </c>
      <c r="W84" s="5">
        <v>4</v>
      </c>
      <c r="X84" s="22">
        <v>3</v>
      </c>
      <c r="Y84" s="5"/>
      <c r="Z84" s="115"/>
      <c r="AA84" s="36"/>
      <c r="AB84" s="36"/>
      <c r="AC84" s="36"/>
      <c r="AD84" s="36"/>
      <c r="AE84" s="73"/>
    </row>
    <row r="85" spans="1:31">
      <c r="A85" s="21"/>
      <c r="B85" s="5">
        <v>35</v>
      </c>
      <c r="C85" s="1"/>
      <c r="F85" s="21"/>
      <c r="G85" s="29"/>
      <c r="H85" s="30"/>
      <c r="J85" s="33">
        <v>6</v>
      </c>
      <c r="K85" s="5">
        <v>6</v>
      </c>
      <c r="L85" s="22">
        <v>2</v>
      </c>
      <c r="M85" s="5">
        <v>2</v>
      </c>
      <c r="N85" s="5">
        <v>5</v>
      </c>
      <c r="O85" s="22">
        <v>7</v>
      </c>
      <c r="P85" s="33">
        <v>3</v>
      </c>
      <c r="Q85" s="5">
        <v>8</v>
      </c>
      <c r="R85" s="22">
        <v>3</v>
      </c>
      <c r="S85" s="33">
        <v>6</v>
      </c>
      <c r="T85" s="5">
        <v>2</v>
      </c>
      <c r="U85" s="22">
        <v>6</v>
      </c>
      <c r="V85" s="33">
        <v>2</v>
      </c>
      <c r="W85" s="5">
        <v>8</v>
      </c>
      <c r="X85" s="22">
        <v>4</v>
      </c>
      <c r="Y85" s="5"/>
      <c r="Z85" s="115"/>
      <c r="AA85" s="36"/>
      <c r="AB85" s="36"/>
      <c r="AC85" s="36"/>
      <c r="AD85" s="36"/>
      <c r="AE85" s="73"/>
    </row>
    <row r="86" spans="1:31">
      <c r="A86" s="21"/>
      <c r="B86" s="5">
        <v>34</v>
      </c>
      <c r="C86" s="1"/>
      <c r="F86" s="21"/>
      <c r="G86" s="29"/>
      <c r="H86" s="30"/>
      <c r="J86" s="33">
        <v>3</v>
      </c>
      <c r="K86" s="5">
        <v>7</v>
      </c>
      <c r="L86" s="22">
        <v>4</v>
      </c>
      <c r="M86" s="5">
        <v>5</v>
      </c>
      <c r="N86" s="5">
        <v>3</v>
      </c>
      <c r="O86" s="22">
        <v>6</v>
      </c>
      <c r="P86" s="33">
        <v>5</v>
      </c>
      <c r="Q86" s="5">
        <v>5</v>
      </c>
      <c r="R86" s="22">
        <v>4</v>
      </c>
      <c r="S86" s="33">
        <v>5</v>
      </c>
      <c r="T86" s="5">
        <v>4</v>
      </c>
      <c r="U86" s="22">
        <v>5</v>
      </c>
      <c r="V86" s="33">
        <v>3</v>
      </c>
      <c r="W86" s="5">
        <v>5</v>
      </c>
      <c r="X86" s="22">
        <v>6</v>
      </c>
      <c r="Y86" s="5"/>
      <c r="Z86" s="115"/>
      <c r="AA86" s="36"/>
      <c r="AB86" s="36"/>
      <c r="AC86" s="36"/>
      <c r="AD86" s="36"/>
      <c r="AE86" s="73"/>
    </row>
    <row r="87" spans="1:31">
      <c r="A87" s="21"/>
      <c r="B87" s="5">
        <v>33</v>
      </c>
      <c r="C87" s="1"/>
      <c r="F87" s="21"/>
      <c r="G87" s="29"/>
      <c r="H87" s="30"/>
      <c r="J87" s="33">
        <v>6</v>
      </c>
      <c r="K87" s="5">
        <v>3</v>
      </c>
      <c r="L87" s="22">
        <v>5</v>
      </c>
      <c r="M87" s="5">
        <v>2</v>
      </c>
      <c r="N87" s="5">
        <v>5</v>
      </c>
      <c r="O87" s="22">
        <v>7</v>
      </c>
      <c r="P87" s="33">
        <v>6</v>
      </c>
      <c r="Q87" s="5">
        <v>5</v>
      </c>
      <c r="R87" s="22">
        <v>3</v>
      </c>
      <c r="S87" s="33">
        <v>6</v>
      </c>
      <c r="T87" s="5">
        <v>6</v>
      </c>
      <c r="U87" s="22">
        <v>2</v>
      </c>
      <c r="V87" s="33">
        <v>5</v>
      </c>
      <c r="W87" s="5">
        <v>5</v>
      </c>
      <c r="X87" s="22">
        <v>4</v>
      </c>
      <c r="Y87" s="5"/>
      <c r="Z87" s="115"/>
      <c r="AA87" s="36"/>
      <c r="AB87" s="36"/>
      <c r="AC87" s="36"/>
      <c r="AD87" s="36"/>
      <c r="AE87" s="73"/>
    </row>
    <row r="88" spans="1:31">
      <c r="A88" s="21"/>
      <c r="B88" s="5">
        <v>32</v>
      </c>
      <c r="C88" s="1"/>
      <c r="F88" s="21"/>
      <c r="G88" s="29"/>
      <c r="H88" s="30"/>
      <c r="J88" s="33">
        <v>4</v>
      </c>
      <c r="K88" s="5">
        <v>7</v>
      </c>
      <c r="L88" s="22">
        <v>3</v>
      </c>
      <c r="M88" s="5">
        <v>5</v>
      </c>
      <c r="N88" s="5">
        <v>2</v>
      </c>
      <c r="O88" s="22">
        <v>7</v>
      </c>
      <c r="P88" s="33">
        <v>4</v>
      </c>
      <c r="Q88" s="5">
        <v>4</v>
      </c>
      <c r="R88" s="22">
        <v>6</v>
      </c>
      <c r="S88" s="33">
        <v>2</v>
      </c>
      <c r="T88" s="5">
        <v>8</v>
      </c>
      <c r="U88" s="22">
        <v>4</v>
      </c>
      <c r="V88" s="33">
        <v>3</v>
      </c>
      <c r="W88" s="5">
        <v>3</v>
      </c>
      <c r="X88" s="22">
        <v>8</v>
      </c>
      <c r="Y88" s="5"/>
      <c r="Z88" s="115"/>
      <c r="AA88" s="36"/>
      <c r="AB88" s="36"/>
      <c r="AC88" s="36"/>
      <c r="AD88" s="36"/>
      <c r="AE88" s="73"/>
    </row>
    <row r="89" spans="1:31">
      <c r="A89" s="21"/>
      <c r="B89" s="5">
        <v>31</v>
      </c>
      <c r="C89" s="1"/>
      <c r="F89" s="21"/>
      <c r="G89" s="29"/>
      <c r="H89" s="30"/>
      <c r="J89" s="33">
        <v>5</v>
      </c>
      <c r="K89" s="5">
        <v>3</v>
      </c>
      <c r="L89" s="22">
        <v>6</v>
      </c>
      <c r="M89" s="5">
        <v>5</v>
      </c>
      <c r="N89" s="5">
        <v>3</v>
      </c>
      <c r="O89" s="22">
        <v>6</v>
      </c>
      <c r="P89" s="33">
        <v>7</v>
      </c>
      <c r="Q89" s="5">
        <v>2</v>
      </c>
      <c r="R89" s="22">
        <v>5</v>
      </c>
      <c r="S89" s="33">
        <v>4</v>
      </c>
      <c r="T89" s="5">
        <v>6</v>
      </c>
      <c r="U89" s="22">
        <v>4</v>
      </c>
      <c r="V89" s="33">
        <v>6</v>
      </c>
      <c r="W89" s="5">
        <v>2</v>
      </c>
      <c r="X89" s="22">
        <v>6</v>
      </c>
      <c r="Y89" s="5"/>
      <c r="Z89" s="115"/>
      <c r="AA89" s="36"/>
      <c r="AB89" s="36"/>
      <c r="AC89" s="36"/>
      <c r="AD89" s="36"/>
      <c r="AE89" s="73"/>
    </row>
    <row r="90" spans="1:31">
      <c r="A90" s="21"/>
      <c r="B90" s="5">
        <v>30</v>
      </c>
      <c r="C90" s="1"/>
      <c r="F90" s="21"/>
      <c r="G90" s="29"/>
      <c r="H90" s="30"/>
      <c r="J90" s="33">
        <v>5</v>
      </c>
      <c r="K90" s="5">
        <v>6</v>
      </c>
      <c r="L90" s="22">
        <v>3</v>
      </c>
      <c r="M90" s="5">
        <v>4</v>
      </c>
      <c r="N90" s="5">
        <v>2</v>
      </c>
      <c r="O90" s="22">
        <v>8</v>
      </c>
      <c r="P90" s="33">
        <v>4</v>
      </c>
      <c r="Q90" s="5">
        <v>2</v>
      </c>
      <c r="R90" s="22">
        <v>8</v>
      </c>
      <c r="S90" s="33">
        <v>5</v>
      </c>
      <c r="T90" s="5">
        <v>5</v>
      </c>
      <c r="U90" s="22">
        <v>4</v>
      </c>
      <c r="V90" s="33">
        <v>6</v>
      </c>
      <c r="W90" s="5">
        <v>2</v>
      </c>
      <c r="X90" s="22">
        <v>6</v>
      </c>
      <c r="Y90" s="5"/>
      <c r="Z90" s="115"/>
      <c r="AA90" s="36"/>
      <c r="AB90" s="36"/>
      <c r="AC90" s="36"/>
      <c r="AD90" s="36"/>
      <c r="AE90" s="73"/>
    </row>
    <row r="91" spans="1:31">
      <c r="A91" s="21"/>
      <c r="B91" s="5">
        <v>29</v>
      </c>
      <c r="C91" s="1"/>
      <c r="F91" s="21"/>
      <c r="G91" s="29"/>
      <c r="H91" s="30"/>
      <c r="J91" s="33">
        <v>6</v>
      </c>
      <c r="K91" s="5">
        <v>4</v>
      </c>
      <c r="L91" s="22">
        <v>4</v>
      </c>
      <c r="M91" s="5">
        <v>3</v>
      </c>
      <c r="N91" s="5">
        <v>7</v>
      </c>
      <c r="O91" s="22">
        <v>4</v>
      </c>
      <c r="P91" s="33">
        <v>4</v>
      </c>
      <c r="Q91" s="5">
        <v>6</v>
      </c>
      <c r="R91" s="22">
        <v>4</v>
      </c>
      <c r="S91" s="33">
        <v>3</v>
      </c>
      <c r="T91" s="5">
        <v>7</v>
      </c>
      <c r="U91" s="22">
        <v>4</v>
      </c>
      <c r="V91" s="33">
        <v>5</v>
      </c>
      <c r="W91" s="5">
        <v>7</v>
      </c>
      <c r="X91" s="22">
        <v>2</v>
      </c>
      <c r="Y91" s="5"/>
      <c r="Z91" s="115"/>
      <c r="AA91" s="36"/>
      <c r="AB91" s="36"/>
      <c r="AC91" s="36"/>
      <c r="AD91" s="36"/>
      <c r="AE91" s="73"/>
    </row>
    <row r="92" spans="1:31">
      <c r="A92" s="21"/>
      <c r="B92" s="5">
        <v>28</v>
      </c>
      <c r="C92" s="1"/>
      <c r="F92" s="21"/>
      <c r="G92" s="29"/>
      <c r="H92" s="30"/>
      <c r="J92" s="33">
        <v>4</v>
      </c>
      <c r="K92" s="5">
        <v>5</v>
      </c>
      <c r="L92" s="22">
        <v>5</v>
      </c>
      <c r="M92" s="5">
        <v>8</v>
      </c>
      <c r="N92" s="5">
        <v>0</v>
      </c>
      <c r="O92" s="22">
        <v>6</v>
      </c>
      <c r="P92" s="33">
        <v>7</v>
      </c>
      <c r="Q92" s="5">
        <v>1</v>
      </c>
      <c r="R92" s="22">
        <v>6</v>
      </c>
      <c r="S92" s="33">
        <v>5</v>
      </c>
      <c r="T92" s="5">
        <v>6</v>
      </c>
      <c r="U92" s="22">
        <v>3</v>
      </c>
      <c r="V92" s="33">
        <v>8</v>
      </c>
      <c r="W92" s="5">
        <v>1</v>
      </c>
      <c r="X92" s="22">
        <v>5</v>
      </c>
      <c r="Y92" s="5"/>
      <c r="Z92" s="115"/>
      <c r="AA92" s="36"/>
      <c r="AB92" s="36"/>
      <c r="AC92" s="36"/>
      <c r="AD92" s="36"/>
      <c r="AE92" s="73"/>
    </row>
    <row r="93" spans="1:31">
      <c r="A93" s="21"/>
      <c r="B93" s="5">
        <v>27</v>
      </c>
      <c r="C93" s="1"/>
      <c r="F93" s="21"/>
      <c r="G93" s="29"/>
      <c r="H93" s="30"/>
      <c r="J93" s="33">
        <v>4</v>
      </c>
      <c r="K93" s="5">
        <v>7</v>
      </c>
      <c r="L93" s="22">
        <v>3</v>
      </c>
      <c r="M93" s="5">
        <v>5</v>
      </c>
      <c r="N93" s="5">
        <v>2</v>
      </c>
      <c r="O93" s="22">
        <v>7</v>
      </c>
      <c r="P93" s="33">
        <v>6</v>
      </c>
      <c r="Q93" s="5">
        <v>5</v>
      </c>
      <c r="R93" s="22">
        <v>3</v>
      </c>
      <c r="S93" s="33">
        <v>7</v>
      </c>
      <c r="T93" s="5">
        <v>7</v>
      </c>
      <c r="U93" s="22">
        <v>0</v>
      </c>
      <c r="V93" s="33">
        <v>5</v>
      </c>
      <c r="W93" s="5">
        <v>5</v>
      </c>
      <c r="X93" s="22">
        <v>4</v>
      </c>
      <c r="Y93" s="5"/>
      <c r="Z93" s="115"/>
      <c r="AA93" s="36"/>
      <c r="AB93" s="36"/>
      <c r="AC93" s="36"/>
      <c r="AD93" s="36"/>
      <c r="AE93" s="73"/>
    </row>
    <row r="94" spans="1:31">
      <c r="A94" s="21"/>
      <c r="B94" s="5">
        <v>26</v>
      </c>
      <c r="C94" s="1"/>
      <c r="F94" s="21"/>
      <c r="G94" s="29"/>
      <c r="H94" s="30"/>
      <c r="J94" s="33">
        <v>5</v>
      </c>
      <c r="K94" s="5">
        <v>5</v>
      </c>
      <c r="L94" s="22">
        <v>4</v>
      </c>
      <c r="M94" s="5">
        <v>4</v>
      </c>
      <c r="N94" s="5">
        <v>4</v>
      </c>
      <c r="O94" s="22">
        <v>6</v>
      </c>
      <c r="P94" s="33">
        <v>4</v>
      </c>
      <c r="Q94" s="5">
        <v>7</v>
      </c>
      <c r="R94" s="22">
        <v>3</v>
      </c>
      <c r="S94" s="33">
        <v>8</v>
      </c>
      <c r="T94" s="5">
        <v>3</v>
      </c>
      <c r="U94" s="22">
        <v>3</v>
      </c>
      <c r="V94" s="33">
        <v>4</v>
      </c>
      <c r="W94" s="5">
        <v>7</v>
      </c>
      <c r="X94" s="22">
        <v>3</v>
      </c>
      <c r="Y94" s="5"/>
      <c r="Z94" s="115"/>
      <c r="AA94" s="36"/>
      <c r="AB94" s="36"/>
      <c r="AC94" s="36"/>
      <c r="AD94" s="36"/>
      <c r="AE94" s="73"/>
    </row>
    <row r="95" spans="1:31">
      <c r="A95" s="21"/>
      <c r="B95" s="5">
        <v>25</v>
      </c>
      <c r="C95" s="1"/>
      <c r="F95" s="21"/>
      <c r="G95" s="29"/>
      <c r="H95" s="30"/>
      <c r="J95" s="33">
        <v>5</v>
      </c>
      <c r="K95" s="5">
        <v>5</v>
      </c>
      <c r="L95" s="22">
        <v>4</v>
      </c>
      <c r="M95" s="5">
        <v>4</v>
      </c>
      <c r="N95" s="5">
        <v>7</v>
      </c>
      <c r="O95" s="22">
        <v>3</v>
      </c>
      <c r="P95" s="33">
        <v>4</v>
      </c>
      <c r="Q95" s="5">
        <v>7</v>
      </c>
      <c r="R95" s="22">
        <v>3</v>
      </c>
      <c r="S95" s="33">
        <v>5</v>
      </c>
      <c r="T95" s="5">
        <v>6</v>
      </c>
      <c r="U95" s="22">
        <v>3</v>
      </c>
      <c r="V95" s="33">
        <v>4</v>
      </c>
      <c r="W95" s="5">
        <v>7</v>
      </c>
      <c r="X95" s="22">
        <v>3</v>
      </c>
      <c r="Y95" s="5"/>
      <c r="Z95" s="115"/>
      <c r="AA95" s="36"/>
      <c r="AB95" s="36"/>
      <c r="AC95" s="36"/>
      <c r="AD95" s="36"/>
      <c r="AE95" s="73"/>
    </row>
    <row r="96" spans="1:31">
      <c r="A96" s="21"/>
      <c r="B96" s="5">
        <v>24</v>
      </c>
      <c r="C96" s="1"/>
      <c r="F96" s="21"/>
      <c r="G96" s="29"/>
      <c r="H96" s="30"/>
      <c r="J96" s="33">
        <v>3</v>
      </c>
      <c r="K96" s="5">
        <v>3</v>
      </c>
      <c r="L96" s="22">
        <v>8</v>
      </c>
      <c r="M96" s="5">
        <v>5</v>
      </c>
      <c r="N96" s="5">
        <v>8</v>
      </c>
      <c r="O96" s="22">
        <v>1</v>
      </c>
      <c r="P96" s="33">
        <v>3</v>
      </c>
      <c r="Q96" s="5">
        <v>5</v>
      </c>
      <c r="R96" s="22">
        <v>6</v>
      </c>
      <c r="S96" s="33">
        <v>7</v>
      </c>
      <c r="T96" s="5">
        <v>4</v>
      </c>
      <c r="U96" s="22">
        <v>3</v>
      </c>
      <c r="V96" s="33">
        <v>3</v>
      </c>
      <c r="W96" s="5">
        <v>6</v>
      </c>
      <c r="X96" s="22">
        <v>5</v>
      </c>
      <c r="Y96" s="5"/>
      <c r="Z96" s="115"/>
      <c r="AA96" s="36"/>
      <c r="AB96" s="36"/>
      <c r="AC96" s="36"/>
      <c r="AD96" s="36"/>
      <c r="AE96" s="73"/>
    </row>
    <row r="97" spans="1:31">
      <c r="A97" s="21"/>
      <c r="B97" s="5">
        <v>23</v>
      </c>
      <c r="C97" s="1"/>
      <c r="F97" s="21"/>
      <c r="G97" s="29"/>
      <c r="H97" s="30"/>
      <c r="J97" s="33">
        <v>6</v>
      </c>
      <c r="K97" s="5">
        <v>3</v>
      </c>
      <c r="L97" s="22">
        <v>5</v>
      </c>
      <c r="M97" s="5">
        <v>1</v>
      </c>
      <c r="N97" s="5">
        <v>10</v>
      </c>
      <c r="O97" s="22">
        <v>3</v>
      </c>
      <c r="P97" s="33">
        <v>6</v>
      </c>
      <c r="Q97" s="5">
        <v>4</v>
      </c>
      <c r="R97" s="22">
        <v>4</v>
      </c>
      <c r="S97" s="33">
        <v>7</v>
      </c>
      <c r="T97" s="5">
        <v>2</v>
      </c>
      <c r="U97" s="22">
        <v>5</v>
      </c>
      <c r="V97" s="33">
        <v>5</v>
      </c>
      <c r="W97" s="5">
        <v>5</v>
      </c>
      <c r="X97" s="22">
        <v>4</v>
      </c>
      <c r="Y97" s="5"/>
      <c r="Z97" s="115"/>
      <c r="AA97" s="36"/>
      <c r="AB97" s="36"/>
      <c r="AC97" s="36"/>
      <c r="AD97" s="36"/>
      <c r="AE97" s="73"/>
    </row>
    <row r="98" spans="1:31">
      <c r="A98" s="21"/>
      <c r="B98" s="5">
        <v>22</v>
      </c>
      <c r="C98" s="1"/>
      <c r="F98" s="21"/>
      <c r="G98" s="29"/>
      <c r="H98" s="30"/>
      <c r="J98" s="33">
        <v>2</v>
      </c>
      <c r="K98" s="5">
        <v>4</v>
      </c>
      <c r="L98" s="22">
        <v>8</v>
      </c>
      <c r="M98" s="5">
        <v>5</v>
      </c>
      <c r="N98" s="5">
        <v>7</v>
      </c>
      <c r="O98" s="22">
        <v>2</v>
      </c>
      <c r="P98" s="33">
        <v>3</v>
      </c>
      <c r="Q98" s="5">
        <v>4</v>
      </c>
      <c r="R98" s="22">
        <v>7</v>
      </c>
      <c r="S98" s="33">
        <v>3</v>
      </c>
      <c r="T98" s="5">
        <v>7</v>
      </c>
      <c r="U98" s="22">
        <v>4</v>
      </c>
      <c r="V98" s="33">
        <v>4</v>
      </c>
      <c r="W98" s="5">
        <v>5</v>
      </c>
      <c r="X98" s="22">
        <v>5</v>
      </c>
      <c r="Y98" s="5"/>
      <c r="Z98" s="115"/>
      <c r="AA98" s="36"/>
      <c r="AB98" s="36"/>
      <c r="AC98" s="36"/>
      <c r="AD98" s="36"/>
      <c r="AE98" s="73"/>
    </row>
    <row r="99" spans="1:31">
      <c r="A99" s="21"/>
      <c r="B99" s="5">
        <v>21</v>
      </c>
      <c r="C99" s="1"/>
      <c r="F99" s="21"/>
      <c r="G99" s="29"/>
      <c r="H99" s="30"/>
      <c r="J99" s="33">
        <v>5</v>
      </c>
      <c r="K99" s="5">
        <v>3</v>
      </c>
      <c r="L99" s="22">
        <v>6</v>
      </c>
      <c r="M99" s="5">
        <v>6</v>
      </c>
      <c r="N99" s="5">
        <v>4</v>
      </c>
      <c r="O99" s="22">
        <v>4</v>
      </c>
      <c r="P99" s="33">
        <v>5</v>
      </c>
      <c r="Q99" s="5">
        <v>3</v>
      </c>
      <c r="R99" s="22">
        <v>6</v>
      </c>
      <c r="S99" s="33">
        <v>4</v>
      </c>
      <c r="T99" s="5">
        <v>6</v>
      </c>
      <c r="U99" s="22">
        <v>4</v>
      </c>
      <c r="V99" s="33">
        <v>7</v>
      </c>
      <c r="W99" s="5">
        <v>3</v>
      </c>
      <c r="X99" s="22">
        <v>4</v>
      </c>
      <c r="Y99" s="5"/>
      <c r="Z99" s="115"/>
      <c r="AA99" s="36"/>
      <c r="AB99" s="36"/>
      <c r="AC99" s="36"/>
      <c r="AD99" s="36"/>
      <c r="AE99" s="73"/>
    </row>
    <row r="100" spans="1:31">
      <c r="A100" s="21"/>
      <c r="B100" s="5">
        <v>20</v>
      </c>
      <c r="C100" s="1"/>
      <c r="F100" s="21"/>
      <c r="G100" s="29"/>
      <c r="H100" s="30"/>
      <c r="J100" s="33">
        <v>6</v>
      </c>
      <c r="K100" s="5">
        <v>5</v>
      </c>
      <c r="L100" s="22">
        <v>3</v>
      </c>
      <c r="M100" s="5">
        <v>1</v>
      </c>
      <c r="N100" s="5">
        <v>6</v>
      </c>
      <c r="O100" s="22">
        <v>7</v>
      </c>
      <c r="P100" s="33">
        <v>6</v>
      </c>
      <c r="Q100" s="5">
        <v>4</v>
      </c>
      <c r="R100" s="22">
        <v>4</v>
      </c>
      <c r="S100" s="33">
        <v>2</v>
      </c>
      <c r="T100" s="5">
        <v>6</v>
      </c>
      <c r="U100" s="22">
        <v>6</v>
      </c>
      <c r="V100" s="33">
        <v>4</v>
      </c>
      <c r="W100" s="5">
        <v>5</v>
      </c>
      <c r="X100" s="22">
        <v>5</v>
      </c>
      <c r="Y100" s="5"/>
      <c r="Z100" s="115"/>
      <c r="AA100" s="36"/>
      <c r="AB100" s="36"/>
      <c r="AC100" s="36"/>
      <c r="AD100" s="36"/>
      <c r="AE100" s="73"/>
    </row>
    <row r="101" spans="1:31">
      <c r="A101" s="21"/>
      <c r="B101" s="5">
        <v>19</v>
      </c>
      <c r="C101" s="1"/>
      <c r="F101" s="21"/>
      <c r="G101" s="29"/>
      <c r="H101" s="30"/>
      <c r="J101" s="33">
        <v>6</v>
      </c>
      <c r="K101" s="5">
        <v>6</v>
      </c>
      <c r="L101" s="22">
        <v>2</v>
      </c>
      <c r="M101" s="5">
        <v>7</v>
      </c>
      <c r="N101" s="5">
        <v>4</v>
      </c>
      <c r="O101" s="22">
        <v>3</v>
      </c>
      <c r="P101" s="33">
        <v>5</v>
      </c>
      <c r="Q101" s="5">
        <v>6</v>
      </c>
      <c r="R101" s="22">
        <v>3</v>
      </c>
      <c r="S101" s="33">
        <v>7</v>
      </c>
      <c r="T101" s="5">
        <v>4</v>
      </c>
      <c r="U101" s="22">
        <v>3</v>
      </c>
      <c r="V101" s="33">
        <v>5</v>
      </c>
      <c r="W101" s="5">
        <v>5</v>
      </c>
      <c r="X101" s="22">
        <v>4</v>
      </c>
      <c r="Y101" s="5"/>
      <c r="Z101" s="115"/>
      <c r="AA101" s="36"/>
      <c r="AB101" s="36"/>
      <c r="AC101" s="36"/>
      <c r="AD101" s="36"/>
      <c r="AE101" s="73"/>
    </row>
    <row r="102" spans="1:31">
      <c r="A102" s="21"/>
      <c r="B102" s="5">
        <v>18</v>
      </c>
      <c r="C102" s="1"/>
      <c r="F102" s="21"/>
      <c r="G102" s="29"/>
      <c r="H102" s="30"/>
      <c r="J102" s="33">
        <v>2</v>
      </c>
      <c r="K102" s="5">
        <v>7</v>
      </c>
      <c r="L102" s="22">
        <v>5</v>
      </c>
      <c r="M102" s="5">
        <v>5</v>
      </c>
      <c r="N102" s="5">
        <v>4</v>
      </c>
      <c r="O102" s="22">
        <v>5</v>
      </c>
      <c r="P102" s="33">
        <v>2</v>
      </c>
      <c r="Q102" s="5">
        <v>7</v>
      </c>
      <c r="R102" s="22">
        <v>5</v>
      </c>
      <c r="S102" s="33">
        <v>4</v>
      </c>
      <c r="T102" s="5">
        <v>5</v>
      </c>
      <c r="U102" s="22">
        <v>5</v>
      </c>
      <c r="V102" s="33">
        <v>2</v>
      </c>
      <c r="W102" s="5">
        <v>6</v>
      </c>
      <c r="X102" s="22">
        <v>6</v>
      </c>
      <c r="Y102" s="5"/>
      <c r="Z102" s="115"/>
      <c r="AA102" s="36"/>
      <c r="AB102" s="36"/>
      <c r="AC102" s="36"/>
      <c r="AD102" s="36"/>
      <c r="AE102" s="73"/>
    </row>
    <row r="103" spans="1:31">
      <c r="A103" s="21"/>
      <c r="B103" s="5">
        <v>17</v>
      </c>
      <c r="C103" s="1"/>
      <c r="F103" s="21"/>
      <c r="G103" s="29"/>
      <c r="H103" s="30"/>
      <c r="J103" s="33">
        <v>7</v>
      </c>
      <c r="K103" s="5">
        <v>4</v>
      </c>
      <c r="L103" s="22">
        <v>3</v>
      </c>
      <c r="M103" s="5">
        <v>5</v>
      </c>
      <c r="N103" s="5">
        <v>5</v>
      </c>
      <c r="O103" s="22">
        <v>4</v>
      </c>
      <c r="P103" s="33">
        <v>7</v>
      </c>
      <c r="Q103" s="5">
        <v>4</v>
      </c>
      <c r="R103" s="22">
        <v>3</v>
      </c>
      <c r="S103" s="33">
        <v>7</v>
      </c>
      <c r="T103" s="5">
        <v>1</v>
      </c>
      <c r="U103" s="22">
        <v>6</v>
      </c>
      <c r="V103" s="33">
        <v>5</v>
      </c>
      <c r="W103" s="5">
        <v>5</v>
      </c>
      <c r="X103" s="22">
        <v>4</v>
      </c>
      <c r="Y103" s="5"/>
      <c r="Z103" s="115"/>
      <c r="AA103" s="36"/>
      <c r="AB103" s="36"/>
      <c r="AC103" s="36"/>
      <c r="AD103" s="36"/>
      <c r="AE103" s="73"/>
    </row>
    <row r="104" spans="1:31">
      <c r="A104" s="21"/>
      <c r="B104" s="5">
        <v>16</v>
      </c>
      <c r="C104" s="1"/>
      <c r="F104" s="21"/>
      <c r="G104" s="29"/>
      <c r="H104" s="30"/>
      <c r="J104" s="33">
        <v>6</v>
      </c>
      <c r="K104" s="5">
        <v>7</v>
      </c>
      <c r="L104" s="22">
        <v>1</v>
      </c>
      <c r="M104" s="5">
        <v>2</v>
      </c>
      <c r="N104" s="5">
        <v>3</v>
      </c>
      <c r="O104" s="22">
        <v>9</v>
      </c>
      <c r="P104" s="33">
        <v>6</v>
      </c>
      <c r="Q104" s="5">
        <v>3</v>
      </c>
      <c r="R104" s="22">
        <v>5</v>
      </c>
      <c r="S104" s="33">
        <v>4</v>
      </c>
      <c r="T104" s="5">
        <v>5</v>
      </c>
      <c r="U104" s="22">
        <v>5</v>
      </c>
      <c r="V104" s="33">
        <v>5</v>
      </c>
      <c r="W104" s="5">
        <v>4</v>
      </c>
      <c r="X104" s="22">
        <v>5</v>
      </c>
      <c r="Y104" s="5"/>
      <c r="Z104" s="115"/>
      <c r="AA104" s="36"/>
      <c r="AB104" s="36"/>
      <c r="AC104" s="36"/>
      <c r="AD104" s="36"/>
      <c r="AE104" s="73"/>
    </row>
    <row r="105" spans="1:31">
      <c r="A105" s="21"/>
      <c r="B105" s="5">
        <v>15</v>
      </c>
      <c r="C105" s="1"/>
      <c r="F105" s="21"/>
      <c r="G105" s="29"/>
      <c r="H105" s="30"/>
      <c r="J105" s="33">
        <v>4</v>
      </c>
      <c r="K105" s="5">
        <v>8</v>
      </c>
      <c r="L105" s="22">
        <v>2</v>
      </c>
      <c r="M105" s="5">
        <v>6</v>
      </c>
      <c r="N105" s="5">
        <v>1</v>
      </c>
      <c r="O105" s="22">
        <v>7</v>
      </c>
      <c r="P105" s="33">
        <v>6</v>
      </c>
      <c r="Q105" s="5">
        <v>5</v>
      </c>
      <c r="R105" s="22">
        <v>3</v>
      </c>
      <c r="S105" s="33">
        <v>5</v>
      </c>
      <c r="T105" s="5">
        <v>5</v>
      </c>
      <c r="U105" s="22">
        <v>4</v>
      </c>
      <c r="V105" s="33">
        <v>6</v>
      </c>
      <c r="W105" s="5">
        <v>5</v>
      </c>
      <c r="X105" s="22">
        <v>3</v>
      </c>
      <c r="Y105" s="5"/>
      <c r="Z105" s="115"/>
      <c r="AA105" s="36"/>
      <c r="AB105" s="36"/>
      <c r="AC105" s="36"/>
      <c r="AD105" s="36"/>
      <c r="AE105" s="73"/>
    </row>
    <row r="106" spans="1:31">
      <c r="A106" s="21"/>
      <c r="B106" s="5">
        <v>14</v>
      </c>
      <c r="C106" s="1"/>
      <c r="F106" s="21"/>
      <c r="G106" s="29"/>
      <c r="H106" s="30"/>
      <c r="J106" s="33">
        <v>5</v>
      </c>
      <c r="K106" s="5">
        <v>4</v>
      </c>
      <c r="L106" s="22">
        <v>5</v>
      </c>
      <c r="M106" s="5">
        <v>6</v>
      </c>
      <c r="N106" s="5">
        <v>5</v>
      </c>
      <c r="O106" s="22">
        <v>3</v>
      </c>
      <c r="P106" s="33">
        <v>5</v>
      </c>
      <c r="Q106" s="5">
        <v>4</v>
      </c>
      <c r="R106" s="22">
        <v>5</v>
      </c>
      <c r="S106" s="33">
        <v>3</v>
      </c>
      <c r="T106" s="5">
        <v>4</v>
      </c>
      <c r="U106" s="22">
        <v>7</v>
      </c>
      <c r="V106" s="33">
        <v>5</v>
      </c>
      <c r="W106" s="5">
        <v>3</v>
      </c>
      <c r="X106" s="22">
        <v>6</v>
      </c>
      <c r="Y106" s="5"/>
      <c r="Z106" s="115"/>
      <c r="AA106" s="36"/>
      <c r="AB106" s="36"/>
      <c r="AC106" s="36"/>
      <c r="AD106" s="36"/>
      <c r="AE106" s="73"/>
    </row>
    <row r="107" spans="1:31">
      <c r="A107" s="21"/>
      <c r="B107" s="5">
        <v>13</v>
      </c>
      <c r="C107" s="1"/>
      <c r="F107" s="21"/>
      <c r="G107" s="29"/>
      <c r="H107" s="30"/>
      <c r="J107" s="33">
        <v>3</v>
      </c>
      <c r="K107" s="5">
        <v>7</v>
      </c>
      <c r="L107" s="22">
        <v>4</v>
      </c>
      <c r="M107" s="5">
        <v>4</v>
      </c>
      <c r="N107" s="5">
        <v>5</v>
      </c>
      <c r="O107" s="22">
        <v>5</v>
      </c>
      <c r="P107" s="33">
        <v>5</v>
      </c>
      <c r="Q107" s="5">
        <v>5</v>
      </c>
      <c r="R107" s="22">
        <v>4</v>
      </c>
      <c r="S107" s="33">
        <v>1</v>
      </c>
      <c r="T107" s="5">
        <v>5</v>
      </c>
      <c r="U107" s="22">
        <v>8</v>
      </c>
      <c r="V107" s="33">
        <v>4</v>
      </c>
      <c r="W107" s="5">
        <v>6</v>
      </c>
      <c r="X107" s="22">
        <v>4</v>
      </c>
      <c r="Y107" s="5"/>
      <c r="Z107" s="115"/>
      <c r="AA107" s="36"/>
      <c r="AB107" s="36"/>
      <c r="AC107" s="36"/>
      <c r="AD107" s="36"/>
      <c r="AE107" s="73"/>
    </row>
    <row r="108" spans="1:31">
      <c r="A108" s="21"/>
      <c r="B108" s="5">
        <v>12</v>
      </c>
      <c r="C108" s="1"/>
      <c r="F108" s="21"/>
      <c r="G108" s="29"/>
      <c r="H108" s="30"/>
      <c r="J108" s="33">
        <v>3</v>
      </c>
      <c r="K108" s="5">
        <v>5</v>
      </c>
      <c r="L108" s="22">
        <v>6</v>
      </c>
      <c r="M108" s="5">
        <v>6</v>
      </c>
      <c r="N108" s="5">
        <v>5</v>
      </c>
      <c r="O108" s="22">
        <v>3</v>
      </c>
      <c r="P108" s="33">
        <v>2</v>
      </c>
      <c r="Q108" s="5">
        <v>4</v>
      </c>
      <c r="R108" s="22">
        <v>8</v>
      </c>
      <c r="S108" s="33">
        <v>3</v>
      </c>
      <c r="T108" s="5">
        <v>6</v>
      </c>
      <c r="U108" s="22">
        <v>5</v>
      </c>
      <c r="V108" s="33">
        <v>3</v>
      </c>
      <c r="W108" s="5">
        <v>5</v>
      </c>
      <c r="X108" s="22">
        <v>5</v>
      </c>
      <c r="Y108" s="5"/>
      <c r="Z108" s="115"/>
      <c r="AA108" s="36"/>
      <c r="AB108" s="36"/>
      <c r="AC108" s="36"/>
      <c r="AD108" s="36"/>
      <c r="AE108" s="73"/>
    </row>
    <row r="109" spans="1:31">
      <c r="A109" s="21"/>
      <c r="B109" s="5">
        <v>11</v>
      </c>
      <c r="C109" s="1"/>
      <c r="F109" s="21"/>
      <c r="G109" s="29"/>
      <c r="H109" s="30"/>
      <c r="J109" s="33">
        <v>6</v>
      </c>
      <c r="K109" s="5">
        <v>5</v>
      </c>
      <c r="L109" s="22">
        <v>3</v>
      </c>
      <c r="M109" s="5">
        <v>2</v>
      </c>
      <c r="N109" s="5">
        <v>4</v>
      </c>
      <c r="O109" s="22">
        <v>8</v>
      </c>
      <c r="P109" s="33">
        <v>6</v>
      </c>
      <c r="Q109" s="5">
        <v>6</v>
      </c>
      <c r="R109" s="22">
        <v>2</v>
      </c>
      <c r="S109" s="33">
        <v>8</v>
      </c>
      <c r="T109" s="5">
        <v>6</v>
      </c>
      <c r="U109" s="22">
        <v>0</v>
      </c>
      <c r="V109" s="33">
        <v>5</v>
      </c>
      <c r="W109" s="5">
        <v>6</v>
      </c>
      <c r="X109" s="22">
        <v>3</v>
      </c>
      <c r="Y109" s="5"/>
      <c r="Z109" s="115"/>
      <c r="AA109" s="36"/>
      <c r="AB109" s="36"/>
      <c r="AC109" s="36"/>
      <c r="AD109" s="36"/>
      <c r="AE109" s="73"/>
    </row>
    <row r="110" spans="1:31">
      <c r="A110" s="21"/>
      <c r="B110" s="5">
        <v>10</v>
      </c>
      <c r="C110" s="1"/>
      <c r="F110" s="21"/>
      <c r="G110" s="29"/>
      <c r="H110" s="30"/>
      <c r="J110" s="33">
        <v>8</v>
      </c>
      <c r="K110" s="5">
        <v>2</v>
      </c>
      <c r="L110" s="22">
        <v>4</v>
      </c>
      <c r="M110" s="5">
        <v>3</v>
      </c>
      <c r="N110" s="5">
        <v>6</v>
      </c>
      <c r="O110" s="22">
        <v>5</v>
      </c>
      <c r="P110" s="33">
        <v>5</v>
      </c>
      <c r="Q110" s="5">
        <v>3</v>
      </c>
      <c r="R110" s="22">
        <v>6</v>
      </c>
      <c r="S110" s="33">
        <v>6</v>
      </c>
      <c r="T110" s="5">
        <v>4</v>
      </c>
      <c r="U110" s="22">
        <v>4</v>
      </c>
      <c r="V110" s="33">
        <v>7</v>
      </c>
      <c r="W110" s="5">
        <v>4</v>
      </c>
      <c r="X110" s="22">
        <v>3</v>
      </c>
      <c r="Y110" s="5"/>
      <c r="Z110" s="115"/>
      <c r="AA110" s="36"/>
      <c r="AB110" s="36"/>
      <c r="AC110" s="36"/>
      <c r="AD110" s="36"/>
      <c r="AE110" s="73"/>
    </row>
    <row r="111" spans="1:31">
      <c r="A111" s="21"/>
      <c r="B111" s="5">
        <v>9</v>
      </c>
      <c r="C111" s="1"/>
      <c r="F111" s="21"/>
      <c r="G111" s="29"/>
      <c r="H111" s="30"/>
      <c r="J111" s="33">
        <v>7</v>
      </c>
      <c r="K111" s="5">
        <v>4</v>
      </c>
      <c r="L111" s="22">
        <v>3</v>
      </c>
      <c r="M111" s="5">
        <v>4</v>
      </c>
      <c r="N111" s="5">
        <v>4</v>
      </c>
      <c r="O111" s="22">
        <v>6</v>
      </c>
      <c r="P111" s="33"/>
      <c r="Q111" s="5"/>
      <c r="R111" s="22"/>
      <c r="S111" s="33"/>
      <c r="T111" s="5"/>
      <c r="U111" s="22"/>
      <c r="V111" s="33"/>
      <c r="W111" s="5"/>
      <c r="X111" s="22"/>
      <c r="Y111" s="5"/>
      <c r="Z111" s="115"/>
      <c r="AA111" s="36"/>
      <c r="AB111" s="36"/>
      <c r="AC111" s="36"/>
      <c r="AD111" s="36"/>
      <c r="AE111" s="73"/>
    </row>
    <row r="112" spans="1:31">
      <c r="A112" s="21"/>
      <c r="B112" s="5">
        <v>8</v>
      </c>
      <c r="C112" s="1"/>
      <c r="F112" s="21"/>
      <c r="G112" s="29"/>
      <c r="H112" s="30"/>
      <c r="J112" s="33">
        <v>3</v>
      </c>
      <c r="K112" s="5">
        <v>6</v>
      </c>
      <c r="L112" s="22">
        <v>5</v>
      </c>
      <c r="M112" s="5">
        <v>4</v>
      </c>
      <c r="N112" s="5">
        <v>4</v>
      </c>
      <c r="O112" s="22">
        <v>6</v>
      </c>
      <c r="P112" s="33"/>
      <c r="Q112" s="5"/>
      <c r="R112" s="22"/>
      <c r="S112" s="33"/>
      <c r="T112" s="5"/>
      <c r="U112" s="22"/>
      <c r="V112" s="33"/>
      <c r="W112" s="5"/>
      <c r="X112" s="22"/>
      <c r="Y112" s="5"/>
      <c r="Z112" s="115"/>
      <c r="AA112" s="36"/>
      <c r="AB112" s="36"/>
      <c r="AC112" s="36"/>
      <c r="AD112" s="36"/>
      <c r="AE112" s="73"/>
    </row>
    <row r="113" spans="1:31">
      <c r="A113" s="21"/>
      <c r="B113" s="5">
        <v>7</v>
      </c>
      <c r="C113" s="1"/>
      <c r="F113" s="21"/>
      <c r="G113" s="29"/>
      <c r="H113" s="30"/>
      <c r="J113" s="33">
        <v>4</v>
      </c>
      <c r="K113" s="5">
        <v>4</v>
      </c>
      <c r="L113" s="22">
        <v>6</v>
      </c>
      <c r="M113" s="5">
        <v>8</v>
      </c>
      <c r="N113" s="5">
        <v>5</v>
      </c>
      <c r="O113" s="22">
        <v>1</v>
      </c>
      <c r="P113" s="33"/>
      <c r="Q113" s="5"/>
      <c r="R113" s="22"/>
      <c r="S113" s="33"/>
      <c r="T113" s="5"/>
      <c r="U113" s="22"/>
      <c r="V113" s="33"/>
      <c r="W113" s="5"/>
      <c r="X113" s="22"/>
      <c r="Y113" s="5"/>
      <c r="Z113" s="115"/>
      <c r="AA113" s="36"/>
      <c r="AB113" s="36"/>
      <c r="AC113" s="36"/>
      <c r="AD113" s="36"/>
      <c r="AE113" s="73"/>
    </row>
    <row r="114" spans="1:31">
      <c r="A114" s="21"/>
      <c r="B114" s="5">
        <v>6</v>
      </c>
      <c r="C114" s="1"/>
      <c r="F114" s="21"/>
      <c r="G114" s="29"/>
      <c r="H114" s="30"/>
      <c r="J114" s="33">
        <v>7</v>
      </c>
      <c r="K114" s="5">
        <v>4</v>
      </c>
      <c r="L114" s="22">
        <v>3</v>
      </c>
      <c r="M114" s="5">
        <v>6</v>
      </c>
      <c r="N114" s="5">
        <v>3</v>
      </c>
      <c r="O114" s="22">
        <v>5</v>
      </c>
      <c r="P114" s="33"/>
      <c r="Q114" s="5"/>
      <c r="R114" s="22"/>
      <c r="S114" s="33"/>
      <c r="T114" s="5"/>
      <c r="U114" s="22"/>
      <c r="V114" s="33"/>
      <c r="W114" s="5"/>
      <c r="X114" s="22"/>
      <c r="Y114" s="5"/>
      <c r="Z114" s="115"/>
      <c r="AA114" s="36"/>
      <c r="AB114" s="36"/>
      <c r="AC114" s="36"/>
      <c r="AD114" s="36"/>
      <c r="AE114" s="73"/>
    </row>
    <row r="115" spans="1:31">
      <c r="A115" s="21"/>
      <c r="B115" s="5">
        <v>5</v>
      </c>
      <c r="C115" s="1"/>
      <c r="F115" s="21"/>
      <c r="G115" s="29"/>
      <c r="H115" s="30"/>
      <c r="J115" s="33">
        <v>6</v>
      </c>
      <c r="K115" s="5">
        <v>3</v>
      </c>
      <c r="L115" s="22">
        <v>5</v>
      </c>
      <c r="M115" s="5">
        <v>9</v>
      </c>
      <c r="N115" s="5">
        <v>3</v>
      </c>
      <c r="O115" s="22">
        <v>2</v>
      </c>
      <c r="P115" s="33"/>
      <c r="Q115" s="5"/>
      <c r="R115" s="22"/>
      <c r="S115" s="33"/>
      <c r="T115" s="5"/>
      <c r="U115" s="22"/>
      <c r="V115" s="33"/>
      <c r="W115" s="5"/>
      <c r="X115" s="22"/>
      <c r="Y115" s="5"/>
      <c r="Z115" s="115"/>
      <c r="AA115" s="36"/>
      <c r="AB115" s="36"/>
      <c r="AC115" s="36"/>
      <c r="AD115" s="36"/>
      <c r="AE115" s="73"/>
    </row>
    <row r="116" spans="1:31">
      <c r="A116" s="21"/>
      <c r="B116" s="5">
        <v>4</v>
      </c>
      <c r="C116" s="1"/>
      <c r="F116" s="21"/>
      <c r="G116" s="29"/>
      <c r="H116" s="30"/>
      <c r="J116" s="33">
        <v>1</v>
      </c>
      <c r="K116" s="5">
        <v>6</v>
      </c>
      <c r="L116" s="22">
        <v>7</v>
      </c>
      <c r="M116" s="5">
        <v>4</v>
      </c>
      <c r="N116" s="5">
        <v>5</v>
      </c>
      <c r="O116" s="22">
        <v>5</v>
      </c>
      <c r="P116" s="33"/>
      <c r="Q116" s="5"/>
      <c r="R116" s="22"/>
      <c r="S116" s="33"/>
      <c r="T116" s="5"/>
      <c r="U116" s="22"/>
      <c r="V116" s="33"/>
      <c r="W116" s="5"/>
      <c r="X116" s="22"/>
      <c r="Y116" s="5"/>
      <c r="Z116" s="115"/>
      <c r="AA116" s="36"/>
      <c r="AB116" s="36"/>
      <c r="AC116" s="36"/>
      <c r="AD116" s="36"/>
      <c r="AE116" s="73"/>
    </row>
    <row r="117" spans="1:31">
      <c r="A117" s="21"/>
      <c r="B117" s="5">
        <v>3</v>
      </c>
      <c r="C117" s="1"/>
      <c r="F117" s="21"/>
      <c r="G117" s="29"/>
      <c r="H117" s="30"/>
      <c r="J117" s="33">
        <v>4</v>
      </c>
      <c r="K117" s="5">
        <v>8</v>
      </c>
      <c r="L117" s="22">
        <v>2</v>
      </c>
      <c r="M117" s="5">
        <v>0</v>
      </c>
      <c r="N117" s="5">
        <v>8</v>
      </c>
      <c r="O117" s="22">
        <v>6</v>
      </c>
      <c r="P117" s="33"/>
      <c r="Q117" s="5"/>
      <c r="R117" s="22"/>
      <c r="S117" s="33"/>
      <c r="T117" s="5"/>
      <c r="U117" s="22"/>
      <c r="V117" s="33"/>
      <c r="W117" s="5"/>
      <c r="X117" s="22"/>
      <c r="Y117" s="5"/>
      <c r="Z117" s="115"/>
      <c r="AA117" s="36"/>
      <c r="AB117" s="36"/>
      <c r="AC117" s="36"/>
      <c r="AD117" s="36"/>
      <c r="AE117" s="73"/>
    </row>
    <row r="118" spans="1:31">
      <c r="A118" s="21"/>
      <c r="B118" s="5">
        <v>2</v>
      </c>
      <c r="C118" s="1"/>
      <c r="F118" s="21"/>
      <c r="G118" s="29"/>
      <c r="H118" s="30"/>
      <c r="J118" s="33">
        <v>1</v>
      </c>
      <c r="K118" s="5">
        <v>4</v>
      </c>
      <c r="L118" s="22">
        <v>9</v>
      </c>
      <c r="M118" s="5">
        <v>4</v>
      </c>
      <c r="N118" s="5">
        <v>7</v>
      </c>
      <c r="O118" s="22">
        <v>3</v>
      </c>
      <c r="P118" s="33"/>
      <c r="Q118" s="5"/>
      <c r="R118" s="22"/>
      <c r="S118" s="33"/>
      <c r="T118" s="5"/>
      <c r="U118" s="22"/>
      <c r="V118" s="33"/>
      <c r="W118" s="5"/>
      <c r="X118" s="22"/>
      <c r="Y118" s="5"/>
      <c r="Z118" s="115"/>
      <c r="AA118" s="36"/>
      <c r="AB118" s="36"/>
      <c r="AC118" s="36"/>
      <c r="AD118" s="36"/>
      <c r="AE118" s="73"/>
    </row>
    <row r="119" spans="1:31" ht="16" thickBot="1">
      <c r="A119" s="23"/>
      <c r="B119" s="24">
        <v>1</v>
      </c>
      <c r="C119" s="1"/>
      <c r="F119" s="23"/>
      <c r="G119" s="31"/>
      <c r="H119" s="32"/>
      <c r="J119" s="34">
        <v>5</v>
      </c>
      <c r="K119" s="24">
        <v>6</v>
      </c>
      <c r="L119" s="25">
        <v>3</v>
      </c>
      <c r="M119" s="24">
        <v>6</v>
      </c>
      <c r="N119" s="24">
        <v>5</v>
      </c>
      <c r="O119" s="25">
        <v>3</v>
      </c>
      <c r="P119" s="34"/>
      <c r="Q119" s="24"/>
      <c r="R119" s="25"/>
      <c r="S119" s="34"/>
      <c r="T119" s="24"/>
      <c r="U119" s="25"/>
      <c r="V119" s="34"/>
      <c r="W119" s="24"/>
      <c r="X119" s="25"/>
      <c r="Y119" s="24"/>
      <c r="Z119" s="116"/>
      <c r="AA119" s="112"/>
      <c r="AB119" s="112"/>
      <c r="AC119" s="112"/>
      <c r="AD119" s="112"/>
      <c r="AE119" s="113"/>
    </row>
    <row r="200" spans="1:15">
      <c r="A200" t="s">
        <v>50</v>
      </c>
      <c r="B200" t="s">
        <v>16</v>
      </c>
      <c r="C200">
        <v>1</v>
      </c>
      <c r="D200" s="1">
        <v>2</v>
      </c>
      <c r="E200" s="1">
        <v>1</v>
      </c>
      <c r="F200">
        <v>2</v>
      </c>
      <c r="G200">
        <v>1</v>
      </c>
      <c r="H200" t="s">
        <v>16</v>
      </c>
      <c r="I200">
        <v>2</v>
      </c>
      <c r="J200">
        <v>1</v>
      </c>
      <c r="K200">
        <v>1</v>
      </c>
      <c r="L200" t="s">
        <v>16</v>
      </c>
      <c r="M200">
        <v>2</v>
      </c>
      <c r="N200" t="s">
        <v>16</v>
      </c>
      <c r="O200">
        <v>1</v>
      </c>
    </row>
    <row r="201" spans="1:15">
      <c r="B201" t="s">
        <v>16</v>
      </c>
      <c r="C201" t="s">
        <v>16</v>
      </c>
      <c r="D201" s="1">
        <v>2</v>
      </c>
      <c r="E201" s="1">
        <v>1</v>
      </c>
      <c r="F201">
        <v>1</v>
      </c>
      <c r="G201">
        <v>2</v>
      </c>
      <c r="H201" t="s">
        <v>16</v>
      </c>
      <c r="I201" t="s">
        <v>16</v>
      </c>
      <c r="J201">
        <v>2</v>
      </c>
      <c r="K201">
        <v>1</v>
      </c>
      <c r="L201">
        <v>1</v>
      </c>
      <c r="M201">
        <v>2</v>
      </c>
      <c r="N201" t="s">
        <v>16</v>
      </c>
      <c r="O201" t="s">
        <v>16</v>
      </c>
    </row>
    <row r="202" spans="1:15">
      <c r="B202" t="s">
        <v>16</v>
      </c>
      <c r="C202" t="s">
        <v>16</v>
      </c>
      <c r="D202" s="1">
        <v>2</v>
      </c>
      <c r="E202" s="1">
        <v>1</v>
      </c>
      <c r="F202">
        <v>1</v>
      </c>
      <c r="G202">
        <v>2</v>
      </c>
      <c r="H202" t="s">
        <v>16</v>
      </c>
      <c r="I202" t="s">
        <v>16</v>
      </c>
      <c r="J202">
        <v>2</v>
      </c>
      <c r="K202">
        <v>1</v>
      </c>
      <c r="L202">
        <v>1</v>
      </c>
      <c r="M202">
        <v>2</v>
      </c>
      <c r="N202" t="s">
        <v>16</v>
      </c>
      <c r="O202" t="s">
        <v>16</v>
      </c>
    </row>
    <row r="203" spans="1:15">
      <c r="B203" t="s">
        <v>16</v>
      </c>
      <c r="C203" t="s">
        <v>16</v>
      </c>
      <c r="D203" s="1">
        <v>2</v>
      </c>
      <c r="E203" s="1">
        <v>1</v>
      </c>
      <c r="F203">
        <v>1</v>
      </c>
      <c r="G203">
        <v>2</v>
      </c>
      <c r="H203" t="s">
        <v>16</v>
      </c>
      <c r="I203" t="s">
        <v>16</v>
      </c>
      <c r="J203">
        <v>2</v>
      </c>
      <c r="K203">
        <v>1</v>
      </c>
      <c r="L203">
        <v>1</v>
      </c>
      <c r="M203">
        <v>2</v>
      </c>
      <c r="N203" t="s">
        <v>16</v>
      </c>
      <c r="O203" t="s">
        <v>16</v>
      </c>
    </row>
    <row r="204" spans="1:15">
      <c r="B204" t="s">
        <v>16</v>
      </c>
      <c r="C204" t="s">
        <v>16</v>
      </c>
      <c r="D204" s="1">
        <v>2</v>
      </c>
      <c r="E204" s="1">
        <v>1</v>
      </c>
      <c r="F204">
        <v>1</v>
      </c>
      <c r="G204">
        <v>2</v>
      </c>
      <c r="H204" t="s">
        <v>16</v>
      </c>
      <c r="I204" t="s">
        <v>16</v>
      </c>
      <c r="J204">
        <v>2</v>
      </c>
      <c r="K204">
        <v>1</v>
      </c>
      <c r="L204">
        <v>1</v>
      </c>
      <c r="M204">
        <v>2</v>
      </c>
      <c r="N204" t="s">
        <v>16</v>
      </c>
      <c r="O204" t="s">
        <v>16</v>
      </c>
    </row>
    <row r="205" spans="1:15">
      <c r="B205" t="s">
        <v>16</v>
      </c>
      <c r="C205" t="s">
        <v>16</v>
      </c>
      <c r="D205" s="1">
        <v>2</v>
      </c>
      <c r="E205" s="1">
        <v>1</v>
      </c>
      <c r="F205">
        <v>1</v>
      </c>
      <c r="G205">
        <v>2</v>
      </c>
      <c r="H205" t="s">
        <v>16</v>
      </c>
      <c r="I205" t="s">
        <v>16</v>
      </c>
      <c r="J205">
        <v>2</v>
      </c>
      <c r="K205">
        <v>1</v>
      </c>
      <c r="L205">
        <v>1</v>
      </c>
      <c r="M205">
        <v>2</v>
      </c>
      <c r="N205" t="s">
        <v>16</v>
      </c>
      <c r="O205" t="s">
        <v>16</v>
      </c>
    </row>
    <row r="206" spans="1:15">
      <c r="B206" t="s">
        <v>16</v>
      </c>
      <c r="C206" t="s">
        <v>16</v>
      </c>
      <c r="D206" s="1">
        <v>2</v>
      </c>
      <c r="E206" s="1">
        <v>1</v>
      </c>
      <c r="F206">
        <v>1</v>
      </c>
      <c r="G206">
        <v>2</v>
      </c>
      <c r="H206" t="s">
        <v>16</v>
      </c>
      <c r="I206" t="s">
        <v>16</v>
      </c>
      <c r="J206">
        <v>2</v>
      </c>
      <c r="K206">
        <v>1</v>
      </c>
      <c r="L206">
        <v>1</v>
      </c>
      <c r="M206">
        <v>2</v>
      </c>
      <c r="N206" t="s">
        <v>16</v>
      </c>
      <c r="O206" t="s">
        <v>16</v>
      </c>
    </row>
    <row r="207" spans="1:15">
      <c r="B207" t="s">
        <v>16</v>
      </c>
      <c r="C207" t="s">
        <v>16</v>
      </c>
      <c r="D207" s="1">
        <v>2</v>
      </c>
      <c r="E207" s="1">
        <v>1</v>
      </c>
      <c r="F207">
        <v>1</v>
      </c>
      <c r="G207">
        <v>2</v>
      </c>
      <c r="H207" t="s">
        <v>16</v>
      </c>
      <c r="I207" t="s">
        <v>16</v>
      </c>
      <c r="J207">
        <v>2</v>
      </c>
      <c r="K207">
        <v>1</v>
      </c>
      <c r="L207">
        <v>1</v>
      </c>
      <c r="M207">
        <v>2</v>
      </c>
      <c r="N207" t="s">
        <v>16</v>
      </c>
      <c r="O207" t="s">
        <v>16</v>
      </c>
    </row>
    <row r="208" spans="1:15">
      <c r="B208" t="s">
        <v>16</v>
      </c>
      <c r="C208" t="s">
        <v>16</v>
      </c>
      <c r="D208" s="1">
        <v>2</v>
      </c>
      <c r="E208" s="1">
        <v>1</v>
      </c>
      <c r="F208">
        <v>1</v>
      </c>
      <c r="G208">
        <v>2</v>
      </c>
      <c r="H208" t="s">
        <v>16</v>
      </c>
      <c r="I208" t="s">
        <v>16</v>
      </c>
      <c r="J208">
        <v>2</v>
      </c>
      <c r="K208">
        <v>1</v>
      </c>
      <c r="L208">
        <v>1</v>
      </c>
      <c r="M208">
        <v>2</v>
      </c>
      <c r="N208" t="s">
        <v>16</v>
      </c>
      <c r="O208" t="s">
        <v>16</v>
      </c>
    </row>
    <row r="209" spans="1:16">
      <c r="B209" t="s">
        <v>16</v>
      </c>
      <c r="C209" t="s">
        <v>16</v>
      </c>
      <c r="D209" s="1">
        <v>2</v>
      </c>
      <c r="E209" s="1">
        <v>1</v>
      </c>
      <c r="F209">
        <v>1</v>
      </c>
      <c r="G209">
        <v>2</v>
      </c>
      <c r="H209" t="s">
        <v>16</v>
      </c>
      <c r="I209" t="s">
        <v>16</v>
      </c>
      <c r="J209">
        <v>2</v>
      </c>
      <c r="K209">
        <v>1</v>
      </c>
      <c r="L209">
        <v>1</v>
      </c>
      <c r="M209">
        <v>2</v>
      </c>
      <c r="N209" t="s">
        <v>16</v>
      </c>
      <c r="O209" t="s">
        <v>16</v>
      </c>
    </row>
    <row r="214" spans="1:16">
      <c r="A214" t="s">
        <v>318</v>
      </c>
      <c r="B214" s="106">
        <v>1</v>
      </c>
      <c r="C214" s="106" t="s">
        <v>16</v>
      </c>
      <c r="D214" s="1">
        <v>2</v>
      </c>
      <c r="E214" s="106">
        <v>1</v>
      </c>
      <c r="F214" s="106">
        <v>1</v>
      </c>
      <c r="G214" s="106">
        <v>1</v>
      </c>
      <c r="H214" s="106">
        <v>1</v>
      </c>
      <c r="I214" s="106">
        <v>1</v>
      </c>
      <c r="J214" s="106">
        <v>1</v>
      </c>
      <c r="K214" s="106" t="s">
        <v>16</v>
      </c>
      <c r="L214" s="106">
        <v>1</v>
      </c>
      <c r="M214" s="106">
        <v>1</v>
      </c>
      <c r="N214" s="106">
        <v>1</v>
      </c>
      <c r="O214" s="106" t="s">
        <v>16</v>
      </c>
      <c r="P214" s="106"/>
    </row>
    <row r="215" spans="1:16">
      <c r="B215" s="106" t="s">
        <v>16</v>
      </c>
      <c r="C215" s="106" t="s">
        <v>16</v>
      </c>
      <c r="D215" s="1">
        <v>2</v>
      </c>
      <c r="E215" s="106">
        <v>1</v>
      </c>
      <c r="F215" s="106">
        <v>1</v>
      </c>
      <c r="G215" s="106">
        <v>2</v>
      </c>
      <c r="H215" s="106" t="s">
        <v>16</v>
      </c>
      <c r="I215" s="106" t="s">
        <v>16</v>
      </c>
      <c r="J215" s="106">
        <v>2</v>
      </c>
      <c r="K215" s="106">
        <v>1</v>
      </c>
      <c r="L215" s="106">
        <v>1</v>
      </c>
      <c r="M215" s="106">
        <v>2</v>
      </c>
      <c r="N215" s="106" t="s">
        <v>16</v>
      </c>
      <c r="O215" s="106" t="s">
        <v>16</v>
      </c>
      <c r="P215" s="106"/>
    </row>
  </sheetData>
  <mergeCells count="11">
    <mergeCell ref="Z7:AE7"/>
    <mergeCell ref="B4:B5"/>
    <mergeCell ref="A7:A8"/>
    <mergeCell ref="B7:B8"/>
    <mergeCell ref="J7:X7"/>
    <mergeCell ref="F7:H7"/>
    <mergeCell ref="J8:L8"/>
    <mergeCell ref="M8:O8"/>
    <mergeCell ref="P8:R8"/>
    <mergeCell ref="S8:U8"/>
    <mergeCell ref="V8:X8"/>
  </mergeCells>
  <phoneticPr fontId="13" type="noConversion"/>
  <conditionalFormatting sqref="F71">
    <cfRule type="cellIs" dxfId="510" priority="724" operator="equal">
      <formula>13</formula>
    </cfRule>
  </conditionalFormatting>
  <conditionalFormatting sqref="F20:H28 F34:H57 E34:E65">
    <cfRule type="cellIs" dxfId="509" priority="712" operator="equal">
      <formula>10</formula>
    </cfRule>
    <cfRule type="cellIs" dxfId="508" priority="713" operator="between">
      <formula>11</formula>
      <formula>12</formula>
    </cfRule>
    <cfRule type="cellIs" dxfId="507" priority="714" operator="between">
      <formula>13</formula>
      <formula>14</formula>
    </cfRule>
  </conditionalFormatting>
  <conditionalFormatting sqref="F32:H33">
    <cfRule type="cellIs" dxfId="506" priority="706" operator="equal">
      <formula>10</formula>
    </cfRule>
    <cfRule type="cellIs" dxfId="505" priority="707" operator="between">
      <formula>11</formula>
      <formula>12</formula>
    </cfRule>
    <cfRule type="cellIs" dxfId="504" priority="708" operator="between">
      <formula>13</formula>
      <formula>14</formula>
    </cfRule>
  </conditionalFormatting>
  <conditionalFormatting sqref="E32:E33">
    <cfRule type="cellIs" dxfId="503" priority="703" operator="equal">
      <formula>10</formula>
    </cfRule>
    <cfRule type="cellIs" dxfId="502" priority="704" operator="between">
      <formula>11</formula>
      <formula>12</formula>
    </cfRule>
    <cfRule type="cellIs" dxfId="501" priority="705" operator="between">
      <formula>13</formula>
      <formula>14</formula>
    </cfRule>
  </conditionalFormatting>
  <conditionalFormatting sqref="F30:H30">
    <cfRule type="cellIs" dxfId="500" priority="700" operator="equal">
      <formula>10</formula>
    </cfRule>
    <cfRule type="cellIs" dxfId="499" priority="701" operator="between">
      <formula>11</formula>
      <formula>12</formula>
    </cfRule>
    <cfRule type="cellIs" dxfId="498" priority="702" operator="between">
      <formula>13</formula>
      <formula>14</formula>
    </cfRule>
  </conditionalFormatting>
  <conditionalFormatting sqref="E30">
    <cfRule type="cellIs" dxfId="497" priority="697" operator="equal">
      <formula>10</formula>
    </cfRule>
    <cfRule type="cellIs" dxfId="496" priority="698" operator="between">
      <formula>11</formula>
      <formula>12</formula>
    </cfRule>
    <cfRule type="cellIs" dxfId="495" priority="699" operator="between">
      <formula>13</formula>
      <formula>14</formula>
    </cfRule>
  </conditionalFormatting>
  <conditionalFormatting sqref="F31:H31">
    <cfRule type="cellIs" dxfId="494" priority="694" operator="equal">
      <formula>10</formula>
    </cfRule>
    <cfRule type="cellIs" dxfId="493" priority="695" operator="between">
      <formula>11</formula>
      <formula>12</formula>
    </cfRule>
    <cfRule type="cellIs" dxfId="492" priority="696" operator="between">
      <formula>13</formula>
      <formula>14</formula>
    </cfRule>
  </conditionalFormatting>
  <conditionalFormatting sqref="E31">
    <cfRule type="cellIs" dxfId="491" priority="691" operator="equal">
      <formula>10</formula>
    </cfRule>
    <cfRule type="cellIs" dxfId="490" priority="692" operator="between">
      <formula>11</formula>
      <formula>12</formula>
    </cfRule>
    <cfRule type="cellIs" dxfId="489" priority="693" operator="between">
      <formula>13</formula>
      <formula>14</formula>
    </cfRule>
  </conditionalFormatting>
  <conditionalFormatting sqref="F29:H29">
    <cfRule type="cellIs" dxfId="488" priority="688" operator="equal">
      <formula>10</formula>
    </cfRule>
    <cfRule type="cellIs" dxfId="487" priority="689" operator="between">
      <formula>11</formula>
      <formula>12</formula>
    </cfRule>
    <cfRule type="cellIs" dxfId="486" priority="690" operator="between">
      <formula>13</formula>
      <formula>14</formula>
    </cfRule>
  </conditionalFormatting>
  <conditionalFormatting sqref="E29">
    <cfRule type="cellIs" dxfId="485" priority="685" operator="equal">
      <formula>10</formula>
    </cfRule>
    <cfRule type="cellIs" dxfId="484" priority="686" operator="between">
      <formula>11</formula>
      <formula>12</formula>
    </cfRule>
    <cfRule type="cellIs" dxfId="483" priority="687" operator="between">
      <formula>13</formula>
      <formula>14</formula>
    </cfRule>
  </conditionalFormatting>
  <conditionalFormatting sqref="J20:Y119 J14:X14">
    <cfRule type="cellIs" dxfId="482" priority="682" operator="greaterThanOrEqual">
      <formula>8</formula>
    </cfRule>
    <cfRule type="cellIs" dxfId="481" priority="683" operator="equal">
      <formula>8</formula>
    </cfRule>
    <cfRule type="cellIs" dxfId="480" priority="684" operator="equal">
      <formula>7</formula>
    </cfRule>
  </conditionalFormatting>
  <conditionalFormatting sqref="D21">
    <cfRule type="cellIs" dxfId="479" priority="49" operator="greaterThanOrEqual">
      <formula>8</formula>
    </cfRule>
    <cfRule type="cellIs" dxfId="478" priority="50" operator="equal">
      <formula>8</formula>
    </cfRule>
    <cfRule type="cellIs" dxfId="477" priority="51" operator="equal">
      <formula>7</formula>
    </cfRule>
  </conditionalFormatting>
  <conditionalFormatting sqref="D22:D57">
    <cfRule type="cellIs" dxfId="476" priority="46" operator="greaterThanOrEqual">
      <formula>8</formula>
    </cfRule>
    <cfRule type="cellIs" dxfId="475" priority="47" operator="equal">
      <formula>8</formula>
    </cfRule>
    <cfRule type="cellIs" dxfId="474" priority="48" operator="equal">
      <formula>7</formula>
    </cfRule>
  </conditionalFormatting>
  <conditionalFormatting sqref="F18:H18">
    <cfRule type="cellIs" dxfId="473" priority="43" operator="equal">
      <formula>10</formula>
    </cfRule>
    <cfRule type="cellIs" dxfId="472" priority="44" operator="between">
      <formula>11</formula>
      <formula>12</formula>
    </cfRule>
    <cfRule type="cellIs" dxfId="471" priority="45" operator="between">
      <formula>13</formula>
      <formula>14</formula>
    </cfRule>
  </conditionalFormatting>
  <conditionalFormatting sqref="E28">
    <cfRule type="cellIs" dxfId="470" priority="40" operator="equal">
      <formula>10</formula>
    </cfRule>
    <cfRule type="cellIs" dxfId="469" priority="41" operator="between">
      <formula>11</formula>
      <formula>12</formula>
    </cfRule>
    <cfRule type="cellIs" dxfId="468" priority="42" operator="between">
      <formula>13</formula>
      <formula>14</formula>
    </cfRule>
  </conditionalFormatting>
  <conditionalFormatting sqref="E27">
    <cfRule type="cellIs" dxfId="467" priority="37" operator="equal">
      <formula>10</formula>
    </cfRule>
    <cfRule type="cellIs" dxfId="466" priority="38" operator="between">
      <formula>11</formula>
      <formula>12</formula>
    </cfRule>
    <cfRule type="cellIs" dxfId="465" priority="39" operator="between">
      <formula>13</formula>
      <formula>14</formula>
    </cfRule>
  </conditionalFormatting>
  <conditionalFormatting sqref="E26">
    <cfRule type="cellIs" dxfId="464" priority="34" operator="equal">
      <formula>10</formula>
    </cfRule>
    <cfRule type="cellIs" dxfId="463" priority="35" operator="between">
      <formula>11</formula>
      <formula>12</formula>
    </cfRule>
    <cfRule type="cellIs" dxfId="462" priority="36" operator="between">
      <formula>13</formula>
      <formula>14</formula>
    </cfRule>
  </conditionalFormatting>
  <conditionalFormatting sqref="J18:X18">
    <cfRule type="cellIs" dxfId="461" priority="31" operator="greaterThanOrEqual">
      <formula>8</formula>
    </cfRule>
    <cfRule type="cellIs" dxfId="460" priority="32" operator="equal">
      <formula>8</formula>
    </cfRule>
    <cfRule type="cellIs" dxfId="459" priority="33" operator="equal">
      <formula>7</formula>
    </cfRule>
  </conditionalFormatting>
  <conditionalFormatting sqref="J17:X17">
    <cfRule type="cellIs" dxfId="458" priority="28" operator="greaterThanOrEqual">
      <formula>8</formula>
    </cfRule>
    <cfRule type="cellIs" dxfId="457" priority="29" operator="equal">
      <formula>8</formula>
    </cfRule>
    <cfRule type="cellIs" dxfId="456" priority="30" operator="equal">
      <formula>7</formula>
    </cfRule>
  </conditionalFormatting>
  <conditionalFormatting sqref="F16:H16">
    <cfRule type="cellIs" dxfId="455" priority="25" operator="equal">
      <formula>10</formula>
    </cfRule>
    <cfRule type="cellIs" dxfId="454" priority="26" operator="between">
      <formula>11</formula>
      <formula>12</formula>
    </cfRule>
    <cfRule type="cellIs" dxfId="453" priority="27" operator="between">
      <formula>13</formula>
      <formula>14</formula>
    </cfRule>
  </conditionalFormatting>
  <conditionalFormatting sqref="E16">
    <cfRule type="cellIs" dxfId="452" priority="22" operator="equal">
      <formula>10</formula>
    </cfRule>
    <cfRule type="cellIs" dxfId="451" priority="23" operator="between">
      <formula>11</formula>
      <formula>12</formula>
    </cfRule>
    <cfRule type="cellIs" dxfId="450" priority="24" operator="between">
      <formula>13</formula>
      <formula>14</formula>
    </cfRule>
  </conditionalFormatting>
  <conditionalFormatting sqref="J15:X16">
    <cfRule type="cellIs" dxfId="449" priority="19" operator="greaterThanOrEqual">
      <formula>8</formula>
    </cfRule>
    <cfRule type="cellIs" dxfId="448" priority="20" operator="equal">
      <formula>8</formula>
    </cfRule>
    <cfRule type="cellIs" dxfId="447" priority="21" operator="equal">
      <formula>7</formula>
    </cfRule>
  </conditionalFormatting>
  <conditionalFormatting sqref="J12:X13">
    <cfRule type="cellIs" dxfId="446" priority="13" operator="greaterThanOrEqual">
      <formula>8</formula>
    </cfRule>
    <cfRule type="cellIs" dxfId="445" priority="14" operator="equal">
      <formula>8</formula>
    </cfRule>
    <cfRule type="cellIs" dxfId="444" priority="15" operator="equal">
      <formula>7</formula>
    </cfRule>
  </conditionalFormatting>
  <conditionalFormatting sqref="J11:X11">
    <cfRule type="cellIs" dxfId="443" priority="10" operator="greaterThanOrEqual">
      <formula>8</formula>
    </cfRule>
    <cfRule type="cellIs" dxfId="442" priority="11" operator="equal">
      <formula>8</formula>
    </cfRule>
    <cfRule type="cellIs" dxfId="441" priority="12" operator="equal">
      <formula>7</formula>
    </cfRule>
  </conditionalFormatting>
  <conditionalFormatting sqref="J10:X10">
    <cfRule type="cellIs" dxfId="440" priority="7" operator="greaterThanOrEqual">
      <formula>8</formula>
    </cfRule>
    <cfRule type="cellIs" dxfId="439" priority="8" operator="equal">
      <formula>8</formula>
    </cfRule>
    <cfRule type="cellIs" dxfId="438" priority="9" operator="equal">
      <formula>7</formula>
    </cfRule>
  </conditionalFormatting>
  <conditionalFormatting sqref="F10:H15">
    <cfRule type="cellIs" dxfId="437" priority="4" operator="equal">
      <formula>10</formula>
    </cfRule>
    <cfRule type="cellIs" dxfId="436" priority="5" operator="between">
      <formula>11</formula>
      <formula>12</formula>
    </cfRule>
    <cfRule type="cellIs" dxfId="435" priority="6" operator="between">
      <formula>13</formula>
      <formula>14</formula>
    </cfRule>
  </conditionalFormatting>
  <conditionalFormatting sqref="E10:E15">
    <cfRule type="cellIs" dxfId="434" priority="1" operator="equal">
      <formula>10</formula>
    </cfRule>
    <cfRule type="cellIs" dxfId="433" priority="2" operator="between">
      <formula>11</formula>
      <formula>12</formula>
    </cfRule>
    <cfRule type="cellIs" dxfId="432" priority="3" operator="between">
      <formula>13</formula>
      <formula>14</formula>
    </cfRule>
  </conditionalFormatting>
  <pageMargins left="0.75000000000000011" right="0.75000000000000011" top="1" bottom="1" header="0.5" footer="0.5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Verificar">
                <anchor moveWithCells="1" sizeWithCells="1">
                  <from>
                    <xdr:col>28</xdr:col>
                    <xdr:colOff>469900</xdr:colOff>
                    <xdr:row>2</xdr:row>
                    <xdr:rowOff>139700</xdr:rowOff>
                  </from>
                  <to>
                    <xdr:col>31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InsertarGanadora">
                <anchor moveWithCells="1" sizeWithCells="1">
                  <from>
                    <xdr:col>25</xdr:col>
                    <xdr:colOff>368300</xdr:colOff>
                    <xdr:row>2</xdr:row>
                    <xdr:rowOff>139700</xdr:rowOff>
                  </from>
                  <to>
                    <xdr:col>27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O48"/>
  <sheetViews>
    <sheetView showGridLines="0" showRuler="0" topLeftCell="A12" zoomScale="160" zoomScaleNormal="160" zoomScalePageLayoutView="160" workbookViewId="0">
      <selection activeCell="R40" sqref="R40"/>
    </sheetView>
  </sheetViews>
  <sheetFormatPr baseColWidth="10" defaultRowHeight="15" x14ac:dyDescent="0"/>
  <cols>
    <col min="1" max="1" width="3.83203125" customWidth="1"/>
    <col min="2" max="2" width="3.6640625" bestFit="1" customWidth="1"/>
    <col min="3" max="16" width="2" customWidth="1"/>
    <col min="17" max="17" width="9.83203125" bestFit="1" customWidth="1"/>
    <col min="18" max="18" width="12.83203125" bestFit="1" customWidth="1"/>
  </cols>
  <sheetData>
    <row r="1" spans="1:16">
      <c r="A1" t="s">
        <v>327</v>
      </c>
    </row>
    <row r="2" spans="1:16">
      <c r="A2" t="s">
        <v>38</v>
      </c>
    </row>
    <row r="3" spans="1:16">
      <c r="A3" s="9">
        <v>1</v>
      </c>
      <c r="B3" s="9">
        <v>1</v>
      </c>
      <c r="C3" s="9" t="s">
        <v>16</v>
      </c>
      <c r="D3" s="9" t="s">
        <v>16</v>
      </c>
      <c r="E3" s="9" t="s">
        <v>16</v>
      </c>
      <c r="F3" s="9" t="s">
        <v>16</v>
      </c>
      <c r="G3" s="9">
        <v>1</v>
      </c>
      <c r="H3" s="9">
        <v>1</v>
      </c>
      <c r="I3" s="9" t="s">
        <v>16</v>
      </c>
      <c r="J3" s="9" t="s">
        <v>16</v>
      </c>
      <c r="K3" s="9">
        <v>1</v>
      </c>
      <c r="L3" s="9">
        <v>1</v>
      </c>
      <c r="M3" s="9" t="s">
        <v>16</v>
      </c>
      <c r="N3" s="9" t="s">
        <v>16</v>
      </c>
      <c r="O3" s="9">
        <v>1</v>
      </c>
      <c r="P3" s="9">
        <v>1</v>
      </c>
    </row>
    <row r="4" spans="1:16">
      <c r="A4" s="9">
        <v>1</v>
      </c>
      <c r="B4" s="9">
        <v>1</v>
      </c>
      <c r="C4" s="9" t="s">
        <v>16</v>
      </c>
      <c r="D4" s="9" t="s">
        <v>16</v>
      </c>
      <c r="E4" s="9" t="s">
        <v>16</v>
      </c>
      <c r="F4" s="9" t="s">
        <v>16</v>
      </c>
      <c r="G4" s="9">
        <v>1</v>
      </c>
      <c r="H4" s="9">
        <v>1</v>
      </c>
      <c r="I4" s="9">
        <v>1</v>
      </c>
      <c r="J4" s="9">
        <v>1</v>
      </c>
      <c r="K4" s="9" t="s">
        <v>16</v>
      </c>
      <c r="L4" s="9" t="s">
        <v>16</v>
      </c>
      <c r="M4" s="9">
        <v>1</v>
      </c>
      <c r="N4" s="9">
        <v>1</v>
      </c>
      <c r="O4" s="9" t="s">
        <v>16</v>
      </c>
      <c r="P4" s="9" t="s">
        <v>16</v>
      </c>
    </row>
    <row r="5" spans="1:16">
      <c r="A5" s="9">
        <v>1</v>
      </c>
      <c r="B5" s="9">
        <v>1</v>
      </c>
      <c r="C5" s="9" t="s">
        <v>16</v>
      </c>
      <c r="D5" s="9" t="s">
        <v>16</v>
      </c>
      <c r="E5" s="9">
        <v>1</v>
      </c>
      <c r="F5" s="9">
        <v>1</v>
      </c>
      <c r="G5" s="9" t="s">
        <v>16</v>
      </c>
      <c r="H5" s="9" t="s">
        <v>16</v>
      </c>
      <c r="I5" s="9" t="s">
        <v>16</v>
      </c>
      <c r="J5" s="9" t="s">
        <v>16</v>
      </c>
      <c r="K5" s="9">
        <v>1</v>
      </c>
      <c r="L5" s="39">
        <v>1</v>
      </c>
      <c r="M5" s="9">
        <v>1</v>
      </c>
      <c r="N5" s="9">
        <v>1</v>
      </c>
      <c r="O5" s="9" t="s">
        <v>16</v>
      </c>
      <c r="P5" s="9" t="s">
        <v>16</v>
      </c>
    </row>
    <row r="6" spans="1:16">
      <c r="A6" s="9">
        <v>1</v>
      </c>
      <c r="B6" s="9">
        <v>1</v>
      </c>
      <c r="C6" s="9" t="s">
        <v>16</v>
      </c>
      <c r="D6" s="9" t="s">
        <v>16</v>
      </c>
      <c r="E6" s="9">
        <v>1</v>
      </c>
      <c r="F6" s="9">
        <v>1</v>
      </c>
      <c r="G6" s="9" t="s">
        <v>16</v>
      </c>
      <c r="H6" s="9" t="s">
        <v>16</v>
      </c>
      <c r="I6" s="9">
        <v>1</v>
      </c>
      <c r="J6" s="9">
        <v>1</v>
      </c>
      <c r="K6" s="9" t="s">
        <v>16</v>
      </c>
      <c r="L6" s="9" t="s">
        <v>16</v>
      </c>
      <c r="M6" s="9" t="s">
        <v>16</v>
      </c>
      <c r="N6" s="9" t="s">
        <v>16</v>
      </c>
      <c r="O6" s="9">
        <v>1</v>
      </c>
      <c r="P6" s="9">
        <v>1</v>
      </c>
    </row>
    <row r="7" spans="1:16">
      <c r="A7" s="9">
        <v>1</v>
      </c>
      <c r="B7" s="9" t="s">
        <v>16</v>
      </c>
      <c r="C7" s="9">
        <v>1</v>
      </c>
      <c r="D7" s="9" t="s">
        <v>16</v>
      </c>
      <c r="E7" s="9" t="s">
        <v>16</v>
      </c>
      <c r="F7" s="9">
        <v>1</v>
      </c>
      <c r="G7" s="9" t="s">
        <v>16</v>
      </c>
      <c r="H7" s="9">
        <v>1</v>
      </c>
      <c r="I7" s="9">
        <v>1</v>
      </c>
      <c r="J7" s="9" t="s">
        <v>16</v>
      </c>
      <c r="K7" s="9">
        <v>1</v>
      </c>
      <c r="L7" s="9" t="s">
        <v>16</v>
      </c>
      <c r="M7" s="9">
        <v>1</v>
      </c>
      <c r="N7" s="9" t="s">
        <v>16</v>
      </c>
      <c r="O7" s="9">
        <v>1</v>
      </c>
      <c r="P7" s="9" t="s">
        <v>16</v>
      </c>
    </row>
    <row r="8" spans="1:16">
      <c r="A8" s="9">
        <v>1</v>
      </c>
      <c r="B8" s="9" t="s">
        <v>16</v>
      </c>
      <c r="C8" s="9">
        <v>1</v>
      </c>
      <c r="D8" s="9" t="s">
        <v>16</v>
      </c>
      <c r="E8" s="9">
        <v>1</v>
      </c>
      <c r="F8" s="9" t="s">
        <v>16</v>
      </c>
      <c r="G8" s="9">
        <v>1</v>
      </c>
      <c r="H8" s="9" t="s">
        <v>16</v>
      </c>
      <c r="I8" s="9" t="s">
        <v>16</v>
      </c>
      <c r="J8" s="9">
        <v>1</v>
      </c>
      <c r="K8" s="9" t="s">
        <v>16</v>
      </c>
      <c r="L8" s="9">
        <v>1</v>
      </c>
      <c r="M8" s="9">
        <v>1</v>
      </c>
      <c r="N8" s="9" t="s">
        <v>16</v>
      </c>
      <c r="O8" s="9">
        <v>1</v>
      </c>
      <c r="P8" s="9" t="s">
        <v>16</v>
      </c>
    </row>
    <row r="9" spans="1:16">
      <c r="A9" s="9">
        <v>1</v>
      </c>
      <c r="B9" s="9" t="s">
        <v>16</v>
      </c>
      <c r="C9" s="9">
        <v>1</v>
      </c>
      <c r="D9" s="9" t="s">
        <v>16</v>
      </c>
      <c r="E9" s="9">
        <v>1</v>
      </c>
      <c r="F9" s="9" t="s">
        <v>16</v>
      </c>
      <c r="G9" s="9">
        <v>1</v>
      </c>
      <c r="H9" s="9" t="s">
        <v>16</v>
      </c>
      <c r="I9" s="9">
        <v>1</v>
      </c>
      <c r="J9" s="9" t="s">
        <v>16</v>
      </c>
      <c r="K9" s="9">
        <v>1</v>
      </c>
      <c r="L9" s="9" t="s">
        <v>16</v>
      </c>
      <c r="M9" s="9" t="s">
        <v>16</v>
      </c>
      <c r="N9" s="9">
        <v>1</v>
      </c>
      <c r="O9" s="9" t="s">
        <v>16</v>
      </c>
      <c r="P9" s="9">
        <v>1</v>
      </c>
    </row>
    <row r="10" spans="1:16">
      <c r="A10" t="s">
        <v>39</v>
      </c>
    </row>
    <row r="11" spans="1:16">
      <c r="A11" s="13">
        <v>1</v>
      </c>
      <c r="B11" s="3">
        <v>1</v>
      </c>
      <c r="C11" s="3">
        <v>1</v>
      </c>
      <c r="D11" s="13" t="s">
        <v>16</v>
      </c>
      <c r="E11" s="3" t="s">
        <v>16</v>
      </c>
      <c r="F11" s="3" t="s">
        <v>16</v>
      </c>
      <c r="G11" s="3">
        <v>2</v>
      </c>
      <c r="H11" s="3">
        <v>2</v>
      </c>
      <c r="I11" s="3">
        <v>2</v>
      </c>
    </row>
    <row r="12" spans="1:16">
      <c r="A12" s="13">
        <v>1</v>
      </c>
      <c r="B12" s="3" t="s">
        <v>16</v>
      </c>
      <c r="C12" s="13">
        <v>2</v>
      </c>
      <c r="D12" s="13">
        <v>1</v>
      </c>
      <c r="E12" s="3" t="s">
        <v>16</v>
      </c>
      <c r="F12" s="13">
        <v>2</v>
      </c>
      <c r="G12" s="13">
        <v>1</v>
      </c>
      <c r="H12" s="3" t="s">
        <v>16</v>
      </c>
      <c r="I12" s="13">
        <v>2</v>
      </c>
    </row>
    <row r="13" spans="1:16">
      <c r="A13" s="13">
        <v>1</v>
      </c>
      <c r="B13" s="3" t="s">
        <v>16</v>
      </c>
      <c r="C13" s="13">
        <v>2</v>
      </c>
      <c r="D13" s="13" t="s">
        <v>16</v>
      </c>
      <c r="E13" s="3">
        <v>2</v>
      </c>
      <c r="F13" s="13">
        <v>1</v>
      </c>
      <c r="G13" s="13">
        <v>2</v>
      </c>
      <c r="H13" s="13">
        <v>1</v>
      </c>
      <c r="I13" s="3" t="s">
        <v>16</v>
      </c>
    </row>
    <row r="14" spans="1:16">
      <c r="A14" s="13">
        <v>1</v>
      </c>
      <c r="B14" s="3" t="s">
        <v>16</v>
      </c>
      <c r="C14" s="13">
        <v>2</v>
      </c>
      <c r="D14" s="3">
        <v>2</v>
      </c>
      <c r="E14" s="13">
        <v>1</v>
      </c>
      <c r="F14" s="3" t="s">
        <v>16</v>
      </c>
      <c r="G14" s="3" t="s">
        <v>16</v>
      </c>
      <c r="H14" s="3">
        <v>2</v>
      </c>
      <c r="I14" s="3">
        <v>1</v>
      </c>
    </row>
    <row r="15" spans="1:16" ht="16" thickBot="1"/>
    <row r="16" spans="1:16">
      <c r="A16" s="623" t="s">
        <v>56</v>
      </c>
      <c r="B16" s="58" t="s">
        <v>35</v>
      </c>
      <c r="C16" s="8">
        <v>1</v>
      </c>
      <c r="D16" s="8" t="s">
        <v>16</v>
      </c>
      <c r="E16" s="8">
        <v>2</v>
      </c>
      <c r="F16" s="8">
        <v>2</v>
      </c>
      <c r="G16" s="8" t="s">
        <v>16</v>
      </c>
      <c r="H16" s="8">
        <v>1</v>
      </c>
      <c r="I16" s="8">
        <v>1</v>
      </c>
      <c r="J16" s="8" t="s">
        <v>16</v>
      </c>
      <c r="K16" s="8">
        <v>2</v>
      </c>
      <c r="L16" s="8">
        <v>2</v>
      </c>
      <c r="M16" s="8" t="s">
        <v>16</v>
      </c>
      <c r="N16" s="8">
        <v>1</v>
      </c>
      <c r="O16" s="8">
        <v>1</v>
      </c>
      <c r="P16" s="2" t="s">
        <v>16</v>
      </c>
    </row>
    <row r="17" spans="1:41">
      <c r="A17" s="624"/>
      <c r="B17" s="56" t="s">
        <v>36</v>
      </c>
      <c r="C17" s="3" t="s">
        <v>16</v>
      </c>
      <c r="D17" s="3">
        <v>1</v>
      </c>
      <c r="E17" s="3">
        <v>1</v>
      </c>
      <c r="F17" s="3" t="s">
        <v>16</v>
      </c>
      <c r="G17" s="3">
        <v>2</v>
      </c>
      <c r="H17" s="3">
        <v>2</v>
      </c>
      <c r="I17" s="3" t="s">
        <v>16</v>
      </c>
      <c r="J17" s="3">
        <v>1</v>
      </c>
      <c r="K17" s="3">
        <v>1</v>
      </c>
      <c r="L17" s="3" t="s">
        <v>16</v>
      </c>
      <c r="M17" s="3">
        <v>2</v>
      </c>
      <c r="N17" s="3">
        <v>2</v>
      </c>
      <c r="O17" s="3" t="s">
        <v>16</v>
      </c>
      <c r="P17" s="59">
        <v>1</v>
      </c>
    </row>
    <row r="18" spans="1:41" ht="16" thickBot="1">
      <c r="A18" s="625"/>
      <c r="B18" s="60" t="s">
        <v>37</v>
      </c>
      <c r="C18" s="4">
        <v>2</v>
      </c>
      <c r="D18" s="4">
        <v>2</v>
      </c>
      <c r="E18" s="4" t="s">
        <v>16</v>
      </c>
      <c r="F18" s="4">
        <v>1</v>
      </c>
      <c r="G18" s="4">
        <v>1</v>
      </c>
      <c r="H18" s="4" t="s">
        <v>16</v>
      </c>
      <c r="I18" s="4">
        <v>2</v>
      </c>
      <c r="J18" s="4">
        <v>2</v>
      </c>
      <c r="K18" s="4" t="s">
        <v>16</v>
      </c>
      <c r="L18" s="4">
        <v>1</v>
      </c>
      <c r="M18" s="4">
        <v>1</v>
      </c>
      <c r="N18" s="4" t="s">
        <v>16</v>
      </c>
      <c r="O18" s="4">
        <v>2</v>
      </c>
      <c r="P18" s="61">
        <v>2</v>
      </c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</row>
    <row r="19" spans="1:41" ht="9" customHeight="1" thickBot="1">
      <c r="B19" s="3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Z19" s="29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29"/>
    </row>
    <row r="20" spans="1:41">
      <c r="A20" s="623" t="s">
        <v>57</v>
      </c>
      <c r="B20" s="58" t="s">
        <v>35</v>
      </c>
      <c r="C20" s="8" t="s">
        <v>16</v>
      </c>
      <c r="D20" s="8">
        <v>2</v>
      </c>
      <c r="E20" s="8">
        <v>1</v>
      </c>
      <c r="F20" s="8">
        <v>1</v>
      </c>
      <c r="G20" s="8">
        <v>2</v>
      </c>
      <c r="H20" s="8" t="s">
        <v>16</v>
      </c>
      <c r="I20" s="8" t="s">
        <v>16</v>
      </c>
      <c r="J20" s="8">
        <v>2</v>
      </c>
      <c r="K20" s="8">
        <v>1</v>
      </c>
      <c r="L20" s="8">
        <v>1</v>
      </c>
      <c r="M20" s="8">
        <v>2</v>
      </c>
      <c r="N20" s="8" t="s">
        <v>16</v>
      </c>
      <c r="O20" s="8" t="s">
        <v>16</v>
      </c>
      <c r="P20" s="2">
        <v>2</v>
      </c>
      <c r="Z20" s="29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29"/>
    </row>
    <row r="21" spans="1:41">
      <c r="A21" s="624"/>
      <c r="B21" s="56" t="s">
        <v>36</v>
      </c>
      <c r="C21" s="3">
        <v>2</v>
      </c>
      <c r="D21" s="3" t="s">
        <v>16</v>
      </c>
      <c r="E21" s="3" t="s">
        <v>16</v>
      </c>
      <c r="F21" s="3">
        <v>2</v>
      </c>
      <c r="G21" s="3">
        <v>1</v>
      </c>
      <c r="H21" s="3">
        <v>1</v>
      </c>
      <c r="I21" s="3">
        <v>2</v>
      </c>
      <c r="J21" s="3" t="s">
        <v>16</v>
      </c>
      <c r="K21" s="3" t="s">
        <v>16</v>
      </c>
      <c r="L21" s="3">
        <v>2</v>
      </c>
      <c r="M21" s="3">
        <v>1</v>
      </c>
      <c r="N21" s="3">
        <v>1</v>
      </c>
      <c r="O21" s="3">
        <v>2</v>
      </c>
      <c r="P21" s="59" t="s">
        <v>16</v>
      </c>
      <c r="Z21" s="29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29"/>
    </row>
    <row r="22" spans="1:41" ht="16" thickBot="1">
      <c r="A22" s="625"/>
      <c r="B22" s="60" t="s">
        <v>37</v>
      </c>
      <c r="C22" s="4">
        <v>1</v>
      </c>
      <c r="D22" s="4">
        <v>1</v>
      </c>
      <c r="E22" s="4">
        <v>2</v>
      </c>
      <c r="F22" s="4" t="s">
        <v>16</v>
      </c>
      <c r="G22" s="4" t="s">
        <v>16</v>
      </c>
      <c r="H22" s="4">
        <v>2</v>
      </c>
      <c r="I22" s="4">
        <v>1</v>
      </c>
      <c r="J22" s="4">
        <v>1</v>
      </c>
      <c r="K22" s="4">
        <v>2</v>
      </c>
      <c r="L22" s="4" t="s">
        <v>16</v>
      </c>
      <c r="M22" s="4" t="s">
        <v>16</v>
      </c>
      <c r="N22" s="4">
        <v>2</v>
      </c>
      <c r="O22" s="4">
        <v>1</v>
      </c>
      <c r="P22" s="61">
        <v>1</v>
      </c>
      <c r="Z22" s="29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29"/>
    </row>
    <row r="23" spans="1:41" ht="9" customHeight="1" thickBot="1">
      <c r="Z23" s="29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29"/>
    </row>
    <row r="24" spans="1:41">
      <c r="A24" s="623" t="s">
        <v>58</v>
      </c>
      <c r="B24" s="58" t="s">
        <v>35</v>
      </c>
      <c r="C24" s="62">
        <v>1</v>
      </c>
      <c r="D24" s="62">
        <v>2</v>
      </c>
      <c r="E24" s="62" t="s">
        <v>16</v>
      </c>
      <c r="F24" s="62" t="s">
        <v>16</v>
      </c>
      <c r="G24" s="62">
        <v>2</v>
      </c>
      <c r="H24" s="62">
        <v>1</v>
      </c>
      <c r="I24" s="62">
        <v>1</v>
      </c>
      <c r="J24" s="62" t="s">
        <v>16</v>
      </c>
      <c r="K24" s="62">
        <v>2</v>
      </c>
      <c r="L24" s="62" t="s">
        <v>16</v>
      </c>
      <c r="M24" s="62">
        <v>2</v>
      </c>
      <c r="N24" s="62">
        <v>1</v>
      </c>
      <c r="O24" s="62">
        <v>1</v>
      </c>
      <c r="P24" s="63" t="s">
        <v>16</v>
      </c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</row>
    <row r="25" spans="1:41">
      <c r="A25" s="624"/>
      <c r="B25" s="56" t="s">
        <v>36</v>
      </c>
      <c r="C25" s="57" t="s">
        <v>16</v>
      </c>
      <c r="D25" s="57">
        <v>1</v>
      </c>
      <c r="E25" s="57">
        <v>1</v>
      </c>
      <c r="F25" s="57">
        <v>2</v>
      </c>
      <c r="G25" s="57" t="s">
        <v>16</v>
      </c>
      <c r="H25" s="57" t="s">
        <v>16</v>
      </c>
      <c r="I25" s="57">
        <v>2</v>
      </c>
      <c r="J25" s="57">
        <v>1</v>
      </c>
      <c r="K25" s="57">
        <v>1</v>
      </c>
      <c r="L25" s="57">
        <v>2</v>
      </c>
      <c r="M25" s="57" t="s">
        <v>16</v>
      </c>
      <c r="N25" s="57" t="s">
        <v>16</v>
      </c>
      <c r="O25" s="57">
        <v>2</v>
      </c>
      <c r="P25" s="64">
        <v>1</v>
      </c>
    </row>
    <row r="26" spans="1:41" ht="16" thickBot="1">
      <c r="A26" s="625"/>
      <c r="B26" s="60" t="s">
        <v>37</v>
      </c>
      <c r="C26" s="65">
        <v>2</v>
      </c>
      <c r="D26" s="65" t="s">
        <v>16</v>
      </c>
      <c r="E26" s="65">
        <v>2</v>
      </c>
      <c r="F26" s="65">
        <v>1</v>
      </c>
      <c r="G26" s="65">
        <v>1</v>
      </c>
      <c r="H26" s="65">
        <v>2</v>
      </c>
      <c r="I26" s="65" t="s">
        <v>16</v>
      </c>
      <c r="J26" s="65">
        <v>2</v>
      </c>
      <c r="K26" s="65" t="s">
        <v>16</v>
      </c>
      <c r="L26" s="65">
        <v>1</v>
      </c>
      <c r="M26" s="65">
        <v>1</v>
      </c>
      <c r="N26" s="65">
        <v>2</v>
      </c>
      <c r="O26" s="65" t="s">
        <v>16</v>
      </c>
      <c r="P26" s="66">
        <v>2</v>
      </c>
    </row>
    <row r="27" spans="1:41" ht="8" customHeight="1" thickBot="1"/>
    <row r="28" spans="1:41">
      <c r="A28" s="623" t="s">
        <v>59</v>
      </c>
      <c r="B28" s="58" t="s">
        <v>35</v>
      </c>
      <c r="C28" s="62">
        <v>1</v>
      </c>
      <c r="D28" s="62">
        <v>1</v>
      </c>
      <c r="E28" s="62" t="s">
        <v>16</v>
      </c>
      <c r="F28" s="62">
        <v>2</v>
      </c>
      <c r="G28" s="62">
        <v>2</v>
      </c>
      <c r="H28" s="62" t="s">
        <v>16</v>
      </c>
      <c r="I28" s="62">
        <v>1</v>
      </c>
      <c r="J28" s="62">
        <v>1</v>
      </c>
      <c r="K28" s="62" t="s">
        <v>16</v>
      </c>
      <c r="L28" s="62">
        <v>2</v>
      </c>
      <c r="M28" s="62">
        <v>2</v>
      </c>
      <c r="N28" s="62" t="s">
        <v>16</v>
      </c>
      <c r="O28" s="62">
        <v>1</v>
      </c>
      <c r="P28" s="63">
        <v>1</v>
      </c>
    </row>
    <row r="29" spans="1:41">
      <c r="A29" s="624"/>
      <c r="B29" s="56" t="s">
        <v>36</v>
      </c>
      <c r="C29" s="57" t="s">
        <v>16</v>
      </c>
      <c r="D29" s="57" t="s">
        <v>16</v>
      </c>
      <c r="E29" s="57">
        <v>1</v>
      </c>
      <c r="F29" s="57">
        <v>1</v>
      </c>
      <c r="G29" s="57">
        <v>1</v>
      </c>
      <c r="H29" s="57">
        <v>1</v>
      </c>
      <c r="I29" s="57" t="s">
        <v>16</v>
      </c>
      <c r="J29" s="57">
        <v>2</v>
      </c>
      <c r="K29" s="57">
        <v>2</v>
      </c>
      <c r="L29" s="57" t="s">
        <v>16</v>
      </c>
      <c r="M29" s="57">
        <v>1</v>
      </c>
      <c r="N29" s="57">
        <v>1</v>
      </c>
      <c r="O29" s="57" t="s">
        <v>16</v>
      </c>
      <c r="P29" s="64">
        <v>2</v>
      </c>
    </row>
    <row r="30" spans="1:41" ht="16" thickBot="1">
      <c r="A30" s="625"/>
      <c r="B30" s="60" t="s">
        <v>37</v>
      </c>
      <c r="C30" s="65">
        <v>2</v>
      </c>
      <c r="D30" s="65">
        <v>2</v>
      </c>
      <c r="E30" s="65">
        <v>2</v>
      </c>
      <c r="F30" s="65" t="s">
        <v>16</v>
      </c>
      <c r="G30" s="65" t="s">
        <v>16</v>
      </c>
      <c r="H30" s="65">
        <v>2</v>
      </c>
      <c r="I30" s="65">
        <v>2</v>
      </c>
      <c r="J30" s="65" t="s">
        <v>16</v>
      </c>
      <c r="K30" s="65">
        <v>1</v>
      </c>
      <c r="L30" s="65">
        <v>1</v>
      </c>
      <c r="M30" s="65" t="s">
        <v>16</v>
      </c>
      <c r="N30" s="65">
        <v>2</v>
      </c>
      <c r="O30" s="65">
        <v>2</v>
      </c>
      <c r="P30" s="66" t="s">
        <v>16</v>
      </c>
    </row>
    <row r="31" spans="1:41" ht="8" customHeight="1" thickBot="1">
      <c r="B31" s="3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41">
      <c r="A32" s="623" t="s">
        <v>60</v>
      </c>
      <c r="B32" s="58" t="s">
        <v>35</v>
      </c>
      <c r="C32" s="8">
        <v>1</v>
      </c>
      <c r="D32" s="8">
        <v>2</v>
      </c>
      <c r="E32" s="8" t="s">
        <v>16</v>
      </c>
      <c r="F32" s="8" t="s">
        <v>16</v>
      </c>
      <c r="G32" s="8">
        <v>2</v>
      </c>
      <c r="H32" s="8">
        <v>1</v>
      </c>
      <c r="I32" s="8">
        <v>1</v>
      </c>
      <c r="J32" s="8">
        <v>2</v>
      </c>
      <c r="K32" s="8" t="s">
        <v>16</v>
      </c>
      <c r="L32" s="8" t="s">
        <v>16</v>
      </c>
      <c r="M32" s="8">
        <v>2</v>
      </c>
      <c r="N32" s="8">
        <v>1</v>
      </c>
      <c r="O32" s="8">
        <v>1</v>
      </c>
      <c r="P32" s="2">
        <v>2</v>
      </c>
    </row>
    <row r="33" spans="1:18">
      <c r="A33" s="624"/>
      <c r="B33" s="56" t="s">
        <v>36</v>
      </c>
      <c r="C33" s="3">
        <v>2</v>
      </c>
      <c r="D33" s="3">
        <v>1</v>
      </c>
      <c r="E33" s="3">
        <v>1</v>
      </c>
      <c r="F33" s="3">
        <v>2</v>
      </c>
      <c r="G33" s="3" t="s">
        <v>16</v>
      </c>
      <c r="H33" s="3" t="s">
        <v>16</v>
      </c>
      <c r="I33" s="3">
        <v>2</v>
      </c>
      <c r="J33" s="3">
        <v>1</v>
      </c>
      <c r="K33" s="3">
        <v>1</v>
      </c>
      <c r="L33" s="3">
        <v>2</v>
      </c>
      <c r="M33" s="3" t="s">
        <v>16</v>
      </c>
      <c r="N33" s="3" t="s">
        <v>16</v>
      </c>
      <c r="O33" s="3">
        <v>2</v>
      </c>
      <c r="P33" s="59">
        <v>1</v>
      </c>
    </row>
    <row r="34" spans="1:18" ht="16" thickBot="1">
      <c r="A34" s="625"/>
      <c r="B34" s="60" t="s">
        <v>37</v>
      </c>
      <c r="C34" s="4" t="s">
        <v>16</v>
      </c>
      <c r="D34" s="4" t="s">
        <v>16</v>
      </c>
      <c r="E34" s="4">
        <v>2</v>
      </c>
      <c r="F34" s="4">
        <v>1</v>
      </c>
      <c r="G34" s="4">
        <v>1</v>
      </c>
      <c r="H34" s="4">
        <v>2</v>
      </c>
      <c r="I34" s="4" t="s">
        <v>16</v>
      </c>
      <c r="J34" s="4" t="s">
        <v>16</v>
      </c>
      <c r="K34" s="4">
        <v>2</v>
      </c>
      <c r="L34" s="4">
        <v>1</v>
      </c>
      <c r="M34" s="4">
        <v>1</v>
      </c>
      <c r="N34" s="4">
        <v>2</v>
      </c>
      <c r="O34" s="4" t="s">
        <v>16</v>
      </c>
      <c r="P34" s="61" t="s">
        <v>16</v>
      </c>
    </row>
    <row r="37" spans="1:18">
      <c r="Q37" t="s">
        <v>340</v>
      </c>
    </row>
    <row r="38" spans="1:18">
      <c r="Q38" t="s">
        <v>335</v>
      </c>
    </row>
    <row r="39" spans="1:18">
      <c r="Q39" t="s">
        <v>338</v>
      </c>
    </row>
    <row r="44" spans="1:18">
      <c r="R44" t="s">
        <v>339</v>
      </c>
    </row>
    <row r="45" spans="1:18">
      <c r="R45" t="s">
        <v>337</v>
      </c>
    </row>
    <row r="46" spans="1:18">
      <c r="R46" t="s">
        <v>344</v>
      </c>
    </row>
    <row r="47" spans="1:18">
      <c r="R47" t="s">
        <v>335</v>
      </c>
    </row>
    <row r="48" spans="1:18">
      <c r="R48" t="s">
        <v>338</v>
      </c>
    </row>
  </sheetData>
  <mergeCells count="5">
    <mergeCell ref="A32:A34"/>
    <mergeCell ref="A24:A26"/>
    <mergeCell ref="A28:A30"/>
    <mergeCell ref="A16:A18"/>
    <mergeCell ref="A20:A2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2:AG56"/>
  <sheetViews>
    <sheetView showGridLines="0" showRuler="0" workbookViewId="0">
      <selection activeCell="C12" sqref="C12"/>
    </sheetView>
  </sheetViews>
  <sheetFormatPr baseColWidth="10" defaultRowHeight="15" x14ac:dyDescent="0"/>
  <cols>
    <col min="2" max="2" width="4" style="136" bestFit="1" customWidth="1"/>
    <col min="3" max="6" width="10.83203125" style="101"/>
    <col min="7" max="7" width="10.83203125" style="98"/>
    <col min="8" max="8" width="1.83203125" style="144" customWidth="1"/>
    <col min="9" max="14" width="3.1640625" bestFit="1" customWidth="1"/>
    <col min="15" max="15" width="1.6640625" style="144" customWidth="1"/>
    <col min="16" max="21" width="3.1640625" bestFit="1" customWidth="1"/>
  </cols>
  <sheetData>
    <row r="2" spans="1:24" ht="26" customHeight="1" thickBot="1">
      <c r="A2" s="140" t="s">
        <v>316</v>
      </c>
      <c r="B2" s="135"/>
    </row>
    <row r="3" spans="1:24" ht="16" thickBot="1">
      <c r="I3" s="626" t="s">
        <v>270</v>
      </c>
      <c r="J3" s="627"/>
      <c r="K3" s="627"/>
      <c r="L3" s="627"/>
      <c r="M3" s="627"/>
      <c r="N3" s="628"/>
      <c r="P3" s="626" t="s">
        <v>271</v>
      </c>
      <c r="Q3" s="627"/>
      <c r="R3" s="627"/>
      <c r="S3" s="627"/>
      <c r="T3" s="627"/>
      <c r="U3" s="628"/>
    </row>
    <row r="4" spans="1:24" ht="16" thickBot="1">
      <c r="A4" s="104" t="s">
        <v>239</v>
      </c>
      <c r="B4" s="134" t="s">
        <v>272</v>
      </c>
      <c r="C4" s="590" t="s">
        <v>242</v>
      </c>
      <c r="D4" s="590" t="s">
        <v>240</v>
      </c>
      <c r="E4" s="590" t="s">
        <v>243</v>
      </c>
      <c r="F4" s="591" t="s">
        <v>244</v>
      </c>
      <c r="G4" s="592" t="s">
        <v>241</v>
      </c>
      <c r="H4" s="147"/>
      <c r="I4" s="131">
        <v>15</v>
      </c>
      <c r="J4" s="132">
        <v>14</v>
      </c>
      <c r="K4" s="132">
        <v>13</v>
      </c>
      <c r="L4" s="132">
        <v>12</v>
      </c>
      <c r="M4" s="132">
        <v>11</v>
      </c>
      <c r="N4" s="133">
        <v>10</v>
      </c>
      <c r="O4" s="147"/>
      <c r="P4" s="131">
        <v>15</v>
      </c>
      <c r="Q4" s="132">
        <v>14</v>
      </c>
      <c r="R4" s="132">
        <v>13</v>
      </c>
      <c r="S4" s="132">
        <v>12</v>
      </c>
      <c r="T4" s="132">
        <v>11</v>
      </c>
      <c r="U4" s="133">
        <v>10</v>
      </c>
    </row>
    <row r="5" spans="1:24" s="139" customFormat="1" ht="16" thickBot="1">
      <c r="A5" s="162">
        <v>42243</v>
      </c>
      <c r="B5" s="148"/>
      <c r="C5" s="149">
        <v>180.71</v>
      </c>
      <c r="D5" s="150">
        <v>0</v>
      </c>
      <c r="E5" s="150">
        <v>0</v>
      </c>
      <c r="F5" s="150">
        <f>C5-D5+E5</f>
        <v>180.71</v>
      </c>
      <c r="G5" s="142"/>
      <c r="H5" s="142"/>
      <c r="I5" s="141"/>
      <c r="J5" s="141"/>
      <c r="K5" s="141"/>
      <c r="L5" s="141" t="s">
        <v>15</v>
      </c>
      <c r="M5" s="141" t="s">
        <v>15</v>
      </c>
      <c r="N5" s="141" t="s">
        <v>15</v>
      </c>
      <c r="O5" s="142"/>
      <c r="P5" s="141"/>
      <c r="Q5" s="141"/>
      <c r="R5" s="141"/>
      <c r="S5" s="141"/>
      <c r="T5" s="141" t="s">
        <v>15</v>
      </c>
      <c r="U5" s="141"/>
    </row>
    <row r="6" spans="1:24">
      <c r="A6" s="156">
        <v>42246</v>
      </c>
      <c r="B6" s="181">
        <v>2</v>
      </c>
      <c r="C6" s="158">
        <v>0</v>
      </c>
      <c r="D6" s="159">
        <v>36</v>
      </c>
      <c r="E6" s="159">
        <v>0</v>
      </c>
      <c r="F6" s="117">
        <f>F5+C6-D6+E6</f>
        <v>144.71</v>
      </c>
      <c r="G6" s="160">
        <f>E6/D6</f>
        <v>0</v>
      </c>
      <c r="I6" s="123"/>
      <c r="J6" s="124"/>
      <c r="K6" s="124"/>
      <c r="L6" s="124"/>
      <c r="M6" s="124" t="s">
        <v>15</v>
      </c>
      <c r="N6" s="125" t="s">
        <v>15</v>
      </c>
      <c r="P6" s="123"/>
      <c r="Q6" s="124"/>
      <c r="R6" s="124"/>
      <c r="S6" s="124"/>
      <c r="T6" s="124" t="s">
        <v>15</v>
      </c>
      <c r="U6" s="125" t="s">
        <v>15</v>
      </c>
    </row>
    <row r="7" spans="1:24">
      <c r="A7" s="102">
        <v>42260</v>
      </c>
      <c r="B7" s="180">
        <v>5</v>
      </c>
      <c r="C7" s="100">
        <v>0</v>
      </c>
      <c r="D7" s="105">
        <v>36</v>
      </c>
      <c r="E7" s="105">
        <v>0</v>
      </c>
      <c r="F7" s="99">
        <f>F6+C7-D7+E7</f>
        <v>108.71000000000001</v>
      </c>
      <c r="G7" s="103">
        <f>E7/D7</f>
        <v>0</v>
      </c>
      <c r="I7" s="126"/>
      <c r="J7" s="122"/>
      <c r="K7" s="122"/>
      <c r="L7" s="122"/>
      <c r="M7" s="122"/>
      <c r="N7" s="127"/>
      <c r="P7" s="126"/>
      <c r="Q7" s="122"/>
      <c r="R7" s="122"/>
      <c r="S7" s="122"/>
      <c r="T7" s="122"/>
      <c r="U7" s="127"/>
    </row>
    <row r="8" spans="1:24">
      <c r="A8" s="102">
        <v>42267</v>
      </c>
      <c r="B8" s="180">
        <v>7</v>
      </c>
      <c r="C8" s="100">
        <v>0</v>
      </c>
      <c r="D8" s="105">
        <v>36</v>
      </c>
      <c r="E8" s="105">
        <v>0</v>
      </c>
      <c r="F8" s="99">
        <f>F7+C8-D8+E8</f>
        <v>72.710000000000008</v>
      </c>
      <c r="G8" s="103">
        <f>E8/D8</f>
        <v>0</v>
      </c>
      <c r="I8" s="126"/>
      <c r="J8" s="122"/>
      <c r="K8" s="122"/>
      <c r="L8" s="122"/>
      <c r="M8" s="122"/>
      <c r="N8" s="127"/>
      <c r="P8" s="126"/>
      <c r="Q8" s="122"/>
      <c r="R8" s="122"/>
      <c r="S8" s="122"/>
      <c r="T8" s="122"/>
      <c r="U8" s="127"/>
    </row>
    <row r="9" spans="1:24">
      <c r="A9" s="102">
        <v>42274</v>
      </c>
      <c r="B9" s="180">
        <v>9</v>
      </c>
      <c r="C9" s="100">
        <v>0</v>
      </c>
      <c r="D9" s="105">
        <v>36</v>
      </c>
      <c r="E9" s="105">
        <v>0</v>
      </c>
      <c r="F9" s="99">
        <f>F8+C9-D9+E9</f>
        <v>36.710000000000008</v>
      </c>
      <c r="G9" s="103">
        <f>E9/D9</f>
        <v>0</v>
      </c>
      <c r="I9" s="126"/>
      <c r="J9" s="122"/>
      <c r="K9" s="122"/>
      <c r="L9" s="122"/>
      <c r="M9" s="122"/>
      <c r="N9" s="127"/>
      <c r="P9" s="126"/>
      <c r="Q9" s="122"/>
      <c r="R9" s="122"/>
      <c r="S9" s="122"/>
      <c r="T9" s="122"/>
      <c r="U9" s="127"/>
    </row>
    <row r="10" spans="1:24" ht="16" thickBot="1">
      <c r="A10" s="118">
        <v>42281</v>
      </c>
      <c r="B10" s="462">
        <v>11</v>
      </c>
      <c r="C10" s="119">
        <v>0</v>
      </c>
      <c r="D10" s="120">
        <v>36</v>
      </c>
      <c r="E10" s="120">
        <v>60.7</v>
      </c>
      <c r="F10" s="121">
        <f>F9+C10-D10+E10</f>
        <v>61.410000000000011</v>
      </c>
      <c r="G10" s="161">
        <f>E10/D10</f>
        <v>1.6861111111111111</v>
      </c>
      <c r="I10" s="128"/>
      <c r="J10" s="129"/>
      <c r="K10" s="129"/>
      <c r="L10" s="129"/>
      <c r="M10" s="129">
        <v>1</v>
      </c>
      <c r="N10" s="130"/>
      <c r="P10" s="128"/>
      <c r="Q10" s="129"/>
      <c r="R10" s="129"/>
      <c r="S10" s="129"/>
      <c r="T10" s="129"/>
      <c r="U10" s="130">
        <v>1</v>
      </c>
    </row>
    <row r="11" spans="1:24" s="139" customFormat="1" ht="16" thickBot="1">
      <c r="A11" s="155">
        <v>42289</v>
      </c>
      <c r="B11" s="152"/>
      <c r="C11" s="153">
        <v>180</v>
      </c>
      <c r="D11" s="150">
        <v>0</v>
      </c>
      <c r="E11" s="150">
        <v>0</v>
      </c>
      <c r="F11" s="150">
        <f>C11-D11+E11+F10</f>
        <v>241.41000000000003</v>
      </c>
      <c r="G11" s="142"/>
      <c r="H11" s="143"/>
      <c r="I11" s="141"/>
      <c r="J11" s="141"/>
      <c r="K11" s="141"/>
      <c r="L11" s="141"/>
      <c r="M11" s="141"/>
      <c r="N11" s="141"/>
      <c r="O11" s="143"/>
      <c r="P11" s="141"/>
      <c r="Q11" s="141"/>
      <c r="R11" s="141"/>
      <c r="S11" s="141"/>
      <c r="T11" s="141"/>
      <c r="U11" s="141"/>
    </row>
    <row r="12" spans="1:24">
      <c r="A12" s="156">
        <v>42295</v>
      </c>
      <c r="B12" s="181">
        <v>14</v>
      </c>
      <c r="C12" s="158">
        <v>0</v>
      </c>
      <c r="D12" s="159">
        <v>36</v>
      </c>
      <c r="E12" s="159">
        <v>0</v>
      </c>
      <c r="F12" s="117">
        <f>F11+C12-D12+E12</f>
        <v>205.41000000000003</v>
      </c>
      <c r="G12" s="160">
        <f>E12/D12</f>
        <v>0</v>
      </c>
      <c r="I12" s="123"/>
      <c r="J12" s="124"/>
      <c r="K12" s="124"/>
      <c r="L12" s="124"/>
      <c r="M12" s="124"/>
      <c r="N12" s="125"/>
      <c r="P12" s="123"/>
      <c r="Q12" s="124"/>
      <c r="R12" s="124"/>
      <c r="S12" s="124"/>
      <c r="T12" s="124"/>
      <c r="U12" s="125"/>
    </row>
    <row r="13" spans="1:24" hidden="1">
      <c r="A13" s="102"/>
      <c r="B13" s="137"/>
      <c r="C13" s="100"/>
      <c r="D13" s="105"/>
      <c r="E13" s="105"/>
      <c r="F13" s="99"/>
      <c r="G13" s="103"/>
      <c r="I13" s="126"/>
      <c r="J13" s="122"/>
      <c r="K13" s="122"/>
      <c r="L13" s="122"/>
      <c r="M13" s="122"/>
      <c r="N13" s="127"/>
      <c r="P13" s="126"/>
      <c r="Q13" s="122"/>
      <c r="R13" s="122"/>
      <c r="S13" s="122"/>
      <c r="T13" s="122"/>
      <c r="U13" s="127"/>
    </row>
    <row r="14" spans="1:24" hidden="1">
      <c r="A14" s="102"/>
      <c r="B14" s="137"/>
      <c r="C14" s="100"/>
      <c r="D14" s="105"/>
      <c r="E14" s="100"/>
      <c r="F14" s="99"/>
      <c r="G14" s="103"/>
      <c r="I14" s="126"/>
      <c r="J14" s="122"/>
      <c r="K14" s="122"/>
      <c r="L14" s="122"/>
      <c r="M14" s="122"/>
      <c r="N14" s="127"/>
      <c r="P14" s="126"/>
      <c r="Q14" s="122"/>
      <c r="R14" s="122"/>
      <c r="S14" s="122"/>
      <c r="T14" s="122"/>
      <c r="U14" s="127"/>
    </row>
    <row r="15" spans="1:24" hidden="1">
      <c r="A15" s="102"/>
      <c r="B15" s="137"/>
      <c r="C15" s="100"/>
      <c r="D15" s="105"/>
      <c r="E15" s="100"/>
      <c r="F15" s="99"/>
      <c r="G15" s="103"/>
      <c r="I15" s="126"/>
      <c r="J15" s="122"/>
      <c r="K15" s="122"/>
      <c r="L15" s="122"/>
      <c r="M15" s="122"/>
      <c r="N15" s="127"/>
      <c r="P15" s="126"/>
      <c r="Q15" s="122"/>
      <c r="R15" s="122"/>
      <c r="S15" s="122"/>
      <c r="T15" s="122"/>
      <c r="U15" s="127"/>
    </row>
    <row r="16" spans="1:24" ht="16" hidden="1" thickBot="1">
      <c r="A16" s="118"/>
      <c r="B16" s="138"/>
      <c r="C16" s="119"/>
      <c r="D16" s="120"/>
      <c r="E16" s="119"/>
      <c r="F16" s="121"/>
      <c r="G16" s="161"/>
      <c r="I16" s="128"/>
      <c r="J16" s="129"/>
      <c r="K16" s="129"/>
      <c r="L16" s="129"/>
      <c r="M16" s="129"/>
      <c r="N16" s="130"/>
      <c r="P16" s="128"/>
      <c r="Q16" s="129"/>
      <c r="R16" s="129"/>
      <c r="S16" s="129"/>
      <c r="T16" s="129"/>
      <c r="U16" s="130"/>
      <c r="X16">
        <f>36*4</f>
        <v>144</v>
      </c>
    </row>
    <row r="17" spans="1:33" s="139" customFormat="1" ht="16" hidden="1" thickBot="1">
      <c r="A17" s="151"/>
      <c r="B17" s="152"/>
      <c r="C17" s="153"/>
      <c r="D17" s="154"/>
      <c r="E17" s="154"/>
      <c r="F17" s="150"/>
      <c r="G17" s="143"/>
      <c r="H17" s="143"/>
      <c r="I17" s="141"/>
      <c r="J17" s="141"/>
      <c r="K17" s="141"/>
      <c r="L17" s="141"/>
      <c r="M17" s="141"/>
      <c r="N17" s="141"/>
      <c r="O17" s="143"/>
      <c r="P17" s="141"/>
      <c r="Q17" s="141"/>
      <c r="R17" s="141"/>
      <c r="S17" s="141"/>
      <c r="T17" s="141"/>
      <c r="U17" s="141"/>
    </row>
    <row r="18" spans="1:33" hidden="1">
      <c r="A18" s="156"/>
      <c r="B18" s="157"/>
      <c r="C18" s="158"/>
      <c r="D18" s="159"/>
      <c r="E18" s="159"/>
      <c r="F18" s="117"/>
      <c r="G18" s="160"/>
      <c r="I18" s="123"/>
      <c r="J18" s="124"/>
      <c r="K18" s="124"/>
      <c r="L18" s="124"/>
      <c r="M18" s="124"/>
      <c r="N18" s="125"/>
      <c r="P18" s="123"/>
      <c r="Q18" s="124"/>
      <c r="R18" s="124"/>
      <c r="S18" s="124"/>
      <c r="T18" s="124"/>
      <c r="U18" s="125"/>
    </row>
    <row r="19" spans="1:33" hidden="1">
      <c r="A19" s="102"/>
      <c r="B19" s="137"/>
      <c r="C19" s="100"/>
      <c r="D19" s="105"/>
      <c r="E19" s="105"/>
      <c r="F19" s="99"/>
      <c r="G19" s="103"/>
      <c r="I19" s="126"/>
      <c r="J19" s="122"/>
      <c r="K19" s="122"/>
      <c r="L19" s="122"/>
      <c r="M19" s="122"/>
      <c r="N19" s="127"/>
      <c r="P19" s="126"/>
      <c r="Q19" s="122"/>
      <c r="R19" s="122"/>
      <c r="S19" s="122"/>
      <c r="T19" s="122"/>
      <c r="U19" s="127"/>
    </row>
    <row r="20" spans="1:33" hidden="1">
      <c r="A20" s="102"/>
      <c r="B20" s="137"/>
      <c r="C20" s="100"/>
      <c r="D20" s="105"/>
      <c r="E20" s="100"/>
      <c r="F20" s="99"/>
      <c r="G20" s="103"/>
      <c r="I20" s="126"/>
      <c r="J20" s="122"/>
      <c r="K20" s="122"/>
      <c r="L20" s="122"/>
      <c r="M20" s="122"/>
      <c r="N20" s="127"/>
      <c r="P20" s="126"/>
      <c r="Q20" s="122"/>
      <c r="R20" s="122"/>
      <c r="S20" s="122"/>
      <c r="T20" s="122"/>
      <c r="U20" s="127"/>
    </row>
    <row r="21" spans="1:33" hidden="1">
      <c r="A21" s="102"/>
      <c r="B21" s="137"/>
      <c r="C21" s="100"/>
      <c r="D21" s="105"/>
      <c r="E21" s="100"/>
      <c r="F21" s="99"/>
      <c r="G21" s="103"/>
      <c r="I21" s="126"/>
      <c r="J21" s="122"/>
      <c r="K21" s="122"/>
      <c r="L21" s="122"/>
      <c r="M21" s="122"/>
      <c r="N21" s="127"/>
      <c r="P21" s="126"/>
      <c r="Q21" s="122"/>
      <c r="R21" s="122"/>
      <c r="S21" s="122"/>
      <c r="T21" s="122"/>
      <c r="U21" s="127"/>
    </row>
    <row r="22" spans="1:33" ht="16" hidden="1" thickBot="1">
      <c r="A22" s="118"/>
      <c r="B22" s="138"/>
      <c r="C22" s="119"/>
      <c r="D22" s="120"/>
      <c r="E22" s="119"/>
      <c r="F22" s="121"/>
      <c r="G22" s="161"/>
      <c r="I22" s="128"/>
      <c r="J22" s="129"/>
      <c r="K22" s="129"/>
      <c r="L22" s="129"/>
      <c r="M22" s="129"/>
      <c r="N22" s="130"/>
      <c r="P22" s="128"/>
      <c r="Q22" s="129"/>
      <c r="R22" s="129"/>
      <c r="S22" s="129"/>
      <c r="T22" s="129"/>
      <c r="U22" s="130"/>
    </row>
    <row r="23" spans="1:33" s="139" customFormat="1" ht="16" hidden="1" thickBot="1">
      <c r="A23" s="151"/>
      <c r="B23" s="152"/>
      <c r="C23" s="153"/>
      <c r="D23" s="154"/>
      <c r="E23" s="154"/>
      <c r="F23" s="150"/>
      <c r="G23" s="143"/>
      <c r="H23" s="143"/>
      <c r="I23" s="141"/>
      <c r="J23" s="141"/>
      <c r="K23" s="141"/>
      <c r="L23" s="141"/>
      <c r="M23" s="141"/>
      <c r="N23" s="141"/>
      <c r="O23" s="143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</row>
    <row r="24" spans="1:33" hidden="1">
      <c r="A24" s="156"/>
      <c r="B24" s="157"/>
      <c r="C24" s="158"/>
      <c r="D24" s="159"/>
      <c r="E24" s="159"/>
      <c r="F24" s="117"/>
      <c r="G24" s="160"/>
      <c r="I24" s="123"/>
      <c r="J24" s="124"/>
      <c r="K24" s="124"/>
      <c r="L24" s="124"/>
      <c r="M24" s="124"/>
      <c r="N24" s="125"/>
      <c r="P24" s="123"/>
      <c r="Q24" s="124"/>
      <c r="R24" s="124"/>
      <c r="S24" s="124"/>
      <c r="T24" s="124"/>
      <c r="U24" s="125"/>
    </row>
    <row r="25" spans="1:33" hidden="1">
      <c r="A25" s="102"/>
      <c r="B25" s="137"/>
      <c r="C25" s="100"/>
      <c r="D25" s="105"/>
      <c r="E25" s="105"/>
      <c r="F25" s="99"/>
      <c r="G25" s="103"/>
      <c r="I25" s="126"/>
      <c r="J25" s="122"/>
      <c r="K25" s="122"/>
      <c r="L25" s="122"/>
      <c r="M25" s="122"/>
      <c r="N25" s="127"/>
      <c r="P25" s="126"/>
      <c r="Q25" s="122"/>
      <c r="R25" s="122"/>
      <c r="S25" s="122"/>
      <c r="T25" s="122"/>
      <c r="U25" s="127"/>
    </row>
    <row r="26" spans="1:33" hidden="1">
      <c r="A26" s="102"/>
      <c r="B26" s="137"/>
      <c r="C26" s="100"/>
      <c r="D26" s="105"/>
      <c r="E26" s="100"/>
      <c r="F26" s="99"/>
      <c r="G26" s="103"/>
      <c r="I26" s="126"/>
      <c r="J26" s="122"/>
      <c r="K26" s="122"/>
      <c r="L26" s="122"/>
      <c r="M26" s="122"/>
      <c r="N26" s="127"/>
      <c r="P26" s="126"/>
      <c r="Q26" s="122"/>
      <c r="R26" s="122"/>
      <c r="S26" s="122"/>
      <c r="T26" s="122"/>
      <c r="U26" s="127"/>
    </row>
    <row r="27" spans="1:33" hidden="1">
      <c r="A27" s="102"/>
      <c r="B27" s="137"/>
      <c r="C27" s="100"/>
      <c r="D27" s="105"/>
      <c r="E27" s="100"/>
      <c r="F27" s="99"/>
      <c r="G27" s="103"/>
      <c r="I27" s="126"/>
      <c r="J27" s="122"/>
      <c r="K27" s="122"/>
      <c r="L27" s="122"/>
      <c r="M27" s="122"/>
      <c r="N27" s="127"/>
      <c r="P27" s="126"/>
      <c r="Q27" s="122"/>
      <c r="R27" s="122"/>
      <c r="S27" s="122"/>
      <c r="T27" s="122"/>
      <c r="U27" s="127"/>
    </row>
    <row r="28" spans="1:33" hidden="1">
      <c r="A28" s="102"/>
      <c r="B28" s="137"/>
      <c r="C28" s="100"/>
      <c r="D28" s="105"/>
      <c r="E28" s="100"/>
      <c r="F28" s="99"/>
      <c r="G28" s="103"/>
      <c r="H28" s="145"/>
      <c r="I28" s="126"/>
      <c r="J28" s="122"/>
      <c r="K28" s="122"/>
      <c r="L28" s="122"/>
      <c r="M28" s="122"/>
      <c r="N28" s="127"/>
      <c r="O28" s="145"/>
      <c r="P28" s="126"/>
      <c r="Q28" s="122"/>
      <c r="R28" s="122"/>
      <c r="S28" s="122"/>
      <c r="T28" s="122"/>
      <c r="U28" s="127"/>
    </row>
    <row r="29" spans="1:33" hidden="1">
      <c r="A29" s="102"/>
      <c r="B29" s="137"/>
      <c r="C29" s="100"/>
      <c r="D29" s="105"/>
      <c r="E29" s="171"/>
      <c r="F29" s="99"/>
      <c r="G29" s="172"/>
      <c r="H29" s="145"/>
      <c r="I29" s="173"/>
      <c r="J29" s="174"/>
      <c r="K29" s="174"/>
      <c r="L29" s="174"/>
      <c r="M29" s="174"/>
      <c r="N29" s="175"/>
      <c r="O29" s="145"/>
      <c r="P29" s="173"/>
      <c r="Q29" s="174"/>
      <c r="R29" s="174"/>
      <c r="S29" s="174"/>
      <c r="T29" s="174"/>
      <c r="U29" s="175"/>
      <c r="V29" t="s">
        <v>15</v>
      </c>
    </row>
    <row r="30" spans="1:33" ht="16" hidden="1" thickBot="1">
      <c r="A30" s="163"/>
      <c r="B30" s="164"/>
      <c r="C30" s="165"/>
      <c r="D30" s="166"/>
      <c r="E30" s="176"/>
      <c r="F30" s="167"/>
      <c r="G30" s="161"/>
      <c r="H30" s="145"/>
      <c r="I30" s="173"/>
      <c r="J30" s="174"/>
      <c r="K30" s="174"/>
      <c r="L30" s="174"/>
      <c r="M30" s="174"/>
      <c r="N30" s="175"/>
      <c r="O30" s="145"/>
      <c r="P30" s="173"/>
      <c r="Q30" s="174"/>
      <c r="R30" s="174"/>
      <c r="S30" s="174"/>
      <c r="T30" s="174"/>
      <c r="U30" s="175"/>
    </row>
    <row r="31" spans="1:33" ht="16" hidden="1" thickBot="1">
      <c r="A31" s="163"/>
      <c r="B31" s="164"/>
      <c r="C31" s="165"/>
      <c r="D31" s="166"/>
      <c r="E31" s="176"/>
      <c r="F31" s="167"/>
      <c r="G31" s="161"/>
      <c r="H31" s="145"/>
      <c r="I31" s="173"/>
      <c r="J31" s="174"/>
      <c r="K31" s="174"/>
      <c r="L31" s="174"/>
      <c r="M31" s="174"/>
      <c r="N31" s="175"/>
      <c r="O31" s="145"/>
      <c r="P31" s="173"/>
      <c r="Q31" s="174"/>
      <c r="R31" s="174"/>
      <c r="S31" s="174"/>
      <c r="T31" s="174"/>
      <c r="U31" s="175"/>
    </row>
    <row r="32" spans="1:33" ht="16" hidden="1" thickBot="1">
      <c r="A32" s="163"/>
      <c r="B32" s="164"/>
      <c r="C32" s="165"/>
      <c r="D32" s="166"/>
      <c r="E32" s="176"/>
      <c r="F32" s="167"/>
      <c r="G32" s="161"/>
      <c r="H32" s="145"/>
      <c r="I32" s="168"/>
      <c r="J32" s="169"/>
      <c r="K32" s="169"/>
      <c r="L32" s="169"/>
      <c r="M32" s="169"/>
      <c r="N32" s="170"/>
      <c r="O32" s="145"/>
      <c r="P32" s="168"/>
      <c r="Q32" s="169"/>
      <c r="R32" s="169"/>
      <c r="S32" s="169"/>
      <c r="T32" s="169"/>
      <c r="U32" s="170"/>
    </row>
    <row r="33" spans="1:33" s="139" customFormat="1" ht="16" hidden="1" thickBot="1">
      <c r="A33" s="179"/>
      <c r="B33" s="152"/>
      <c r="C33" s="153"/>
      <c r="D33" s="154"/>
      <c r="E33" s="154"/>
      <c r="F33" s="150"/>
      <c r="G33" s="143"/>
      <c r="H33" s="143"/>
      <c r="I33" s="141"/>
      <c r="J33" s="141"/>
      <c r="K33" s="141"/>
      <c r="L33" s="141"/>
      <c r="M33" s="141"/>
      <c r="N33" s="141"/>
      <c r="O33" s="143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idden="1">
      <c r="A34" s="156"/>
      <c r="B34" s="181"/>
      <c r="C34" s="158"/>
      <c r="D34" s="159"/>
      <c r="E34" s="159"/>
      <c r="F34" s="117"/>
      <c r="G34" s="160"/>
      <c r="I34" s="123"/>
      <c r="J34" s="124"/>
      <c r="K34" s="124"/>
      <c r="L34" s="124"/>
      <c r="M34" s="124"/>
      <c r="N34" s="125"/>
      <c r="P34" s="123"/>
      <c r="Q34" s="124"/>
      <c r="R34" s="124"/>
      <c r="S34" s="124"/>
      <c r="T34" s="124"/>
      <c r="U34" s="125"/>
    </row>
    <row r="35" spans="1:33" hidden="1">
      <c r="A35" s="102"/>
      <c r="B35" s="180"/>
      <c r="C35" s="100"/>
      <c r="D35" s="105"/>
      <c r="E35" s="105"/>
      <c r="F35" s="99"/>
      <c r="G35" s="103"/>
      <c r="I35" s="126"/>
      <c r="J35" s="122"/>
      <c r="K35" s="122"/>
      <c r="L35" s="122"/>
      <c r="M35" s="122"/>
      <c r="N35" s="127"/>
      <c r="P35" s="126"/>
      <c r="Q35" s="122"/>
      <c r="R35" s="122"/>
      <c r="S35" s="122"/>
      <c r="T35" s="122"/>
      <c r="U35" s="127"/>
    </row>
    <row r="36" spans="1:33" hidden="1">
      <c r="A36" s="102"/>
      <c r="B36" s="180"/>
      <c r="C36" s="100"/>
      <c r="D36" s="105"/>
      <c r="E36" s="105"/>
      <c r="F36" s="99"/>
      <c r="G36" s="103"/>
      <c r="I36" s="126"/>
      <c r="J36" s="122"/>
      <c r="K36" s="122"/>
      <c r="L36" s="122"/>
      <c r="M36" s="122"/>
      <c r="N36" s="127"/>
      <c r="P36" s="126"/>
      <c r="Q36" s="122"/>
      <c r="R36" s="122"/>
      <c r="S36" s="122"/>
      <c r="T36" s="122"/>
      <c r="U36" s="127"/>
    </row>
    <row r="37" spans="1:33" hidden="1">
      <c r="A37" s="102"/>
      <c r="B37" s="180"/>
      <c r="C37" s="100"/>
      <c r="D37" s="105"/>
      <c r="E37" s="100"/>
      <c r="F37" s="99"/>
      <c r="G37" s="103"/>
      <c r="I37" s="126"/>
      <c r="J37" s="122"/>
      <c r="K37" s="122"/>
      <c r="L37" s="122"/>
      <c r="M37" s="122"/>
      <c r="N37" s="127"/>
      <c r="P37" s="126"/>
      <c r="Q37" s="122"/>
      <c r="R37" s="122"/>
      <c r="S37" s="122"/>
      <c r="T37" s="122"/>
      <c r="U37" s="127"/>
    </row>
    <row r="38" spans="1:33" hidden="1">
      <c r="A38" s="102"/>
      <c r="B38" s="180"/>
      <c r="C38" s="100"/>
      <c r="D38" s="105"/>
      <c r="E38" s="100"/>
      <c r="F38" s="99"/>
      <c r="G38" s="103"/>
      <c r="I38" s="126"/>
      <c r="J38" s="122"/>
      <c r="K38" s="122"/>
      <c r="L38" s="122"/>
      <c r="M38" s="122"/>
      <c r="N38" s="127"/>
      <c r="P38" s="126"/>
      <c r="Q38" s="122"/>
      <c r="R38" s="122"/>
      <c r="S38" s="122"/>
      <c r="T38" s="122"/>
      <c r="U38" s="127"/>
    </row>
    <row r="39" spans="1:33" hidden="1">
      <c r="A39" s="102"/>
      <c r="B39" s="180"/>
      <c r="C39" s="100"/>
      <c r="D39" s="105"/>
      <c r="E39" s="100"/>
      <c r="F39" s="99"/>
      <c r="G39" s="103"/>
      <c r="I39" s="126"/>
      <c r="J39" s="122"/>
      <c r="K39" s="122"/>
      <c r="L39" s="122"/>
      <c r="M39" s="122"/>
      <c r="N39" s="127"/>
      <c r="P39" s="126"/>
      <c r="Q39" s="122"/>
      <c r="R39" s="122"/>
      <c r="S39" s="122"/>
      <c r="T39" s="122"/>
      <c r="U39" s="127"/>
    </row>
    <row r="40" spans="1:33" hidden="1">
      <c r="A40" s="102"/>
      <c r="B40" s="180"/>
      <c r="C40" s="100"/>
      <c r="D40" s="105"/>
      <c r="E40" s="100"/>
      <c r="F40" s="99"/>
      <c r="G40" s="103"/>
      <c r="I40" s="126"/>
      <c r="J40" s="122"/>
      <c r="K40" s="122"/>
      <c r="L40" s="122"/>
      <c r="M40" s="122"/>
      <c r="N40" s="127"/>
      <c r="P40" s="126"/>
      <c r="Q40" s="122"/>
      <c r="R40" s="122"/>
      <c r="S40" s="122"/>
      <c r="T40" s="122"/>
      <c r="U40" s="127"/>
    </row>
    <row r="41" spans="1:33" hidden="1">
      <c r="A41" s="102"/>
      <c r="B41" s="180"/>
      <c r="C41" s="100"/>
      <c r="D41" s="105"/>
      <c r="E41" s="100"/>
      <c r="F41" s="99"/>
      <c r="G41" s="103"/>
      <c r="I41" s="126"/>
      <c r="J41" s="122"/>
      <c r="K41" s="122"/>
      <c r="L41" s="122"/>
      <c r="M41" s="122"/>
      <c r="N41" s="127"/>
      <c r="P41" s="126"/>
      <c r="Q41" s="122"/>
      <c r="R41" s="122"/>
      <c r="S41" s="122"/>
      <c r="T41" s="122"/>
      <c r="U41" s="127"/>
    </row>
    <row r="42" spans="1:33" hidden="1">
      <c r="A42" s="102"/>
      <c r="B42" s="180"/>
      <c r="C42" s="100"/>
      <c r="D42" s="105"/>
      <c r="E42" s="100"/>
      <c r="F42" s="99"/>
      <c r="G42" s="103"/>
      <c r="I42" s="126"/>
      <c r="J42" s="122"/>
      <c r="K42" s="122"/>
      <c r="L42" s="122"/>
      <c r="M42" s="122"/>
      <c r="N42" s="127"/>
      <c r="P42" s="126"/>
      <c r="Q42" s="122"/>
      <c r="R42" s="122"/>
      <c r="S42" s="122"/>
      <c r="T42" s="122"/>
      <c r="U42" s="127"/>
    </row>
    <row r="43" spans="1:33" hidden="1">
      <c r="A43" s="102"/>
      <c r="B43" s="180"/>
      <c r="C43" s="100"/>
      <c r="D43" s="105"/>
      <c r="E43" s="100"/>
      <c r="F43" s="99"/>
      <c r="G43" s="103"/>
      <c r="I43" s="126"/>
      <c r="J43" s="122"/>
      <c r="K43" s="122"/>
      <c r="L43" s="122"/>
      <c r="M43" s="122"/>
      <c r="N43" s="127"/>
      <c r="P43" s="126"/>
      <c r="Q43" s="122"/>
      <c r="R43" s="122"/>
      <c r="S43" s="122"/>
      <c r="T43" s="122"/>
      <c r="U43" s="127"/>
    </row>
    <row r="44" spans="1:33" hidden="1">
      <c r="A44" s="102"/>
      <c r="B44" s="180"/>
      <c r="C44" s="100"/>
      <c r="D44" s="105"/>
      <c r="E44" s="100"/>
      <c r="F44" s="99"/>
      <c r="G44" s="103"/>
      <c r="I44" s="126"/>
      <c r="J44" s="122"/>
      <c r="K44" s="122"/>
      <c r="L44" s="122"/>
      <c r="M44" s="122"/>
      <c r="N44" s="127"/>
      <c r="P44" s="126"/>
      <c r="Q44" s="122"/>
      <c r="R44" s="122"/>
      <c r="S44" s="122"/>
      <c r="T44" s="122"/>
      <c r="U44" s="127"/>
    </row>
    <row r="45" spans="1:33" ht="16" thickBot="1">
      <c r="A45" s="182" t="s">
        <v>246</v>
      </c>
      <c r="B45" s="183"/>
      <c r="C45" s="184">
        <f>SUM(C5:C44)</f>
        <v>360.71000000000004</v>
      </c>
      <c r="D45" s="184">
        <f>SUM(D6:D44)</f>
        <v>216</v>
      </c>
      <c r="E45" s="184">
        <f>SUM(E6:E44)</f>
        <v>60.7</v>
      </c>
      <c r="F45" s="185">
        <f>F44</f>
        <v>0</v>
      </c>
      <c r="G45" s="186">
        <f>E45/D45</f>
        <v>0.28101851851851856</v>
      </c>
      <c r="H45" s="146"/>
      <c r="I45" s="187">
        <f>SUM(I5:I44)</f>
        <v>0</v>
      </c>
      <c r="J45" s="188">
        <f t="shared" ref="J45:N45" si="0">SUM(J5:J44)</f>
        <v>0</v>
      </c>
      <c r="K45" s="188">
        <f t="shared" si="0"/>
        <v>0</v>
      </c>
      <c r="L45" s="188">
        <f t="shared" si="0"/>
        <v>0</v>
      </c>
      <c r="M45" s="188">
        <f t="shared" si="0"/>
        <v>1</v>
      </c>
      <c r="N45" s="189">
        <f t="shared" si="0"/>
        <v>0</v>
      </c>
      <c r="O45" s="146"/>
      <c r="P45" s="187">
        <f>SUM(P5:P44)</f>
        <v>0</v>
      </c>
      <c r="Q45" s="188">
        <f t="shared" ref="Q45:U45" si="1">SUM(Q5:Q44)</f>
        <v>0</v>
      </c>
      <c r="R45" s="188">
        <f t="shared" si="1"/>
        <v>0</v>
      </c>
      <c r="S45" s="188">
        <f t="shared" si="1"/>
        <v>0</v>
      </c>
      <c r="T45" s="188">
        <f t="shared" si="1"/>
        <v>0</v>
      </c>
      <c r="U45" s="189">
        <f t="shared" si="1"/>
        <v>1</v>
      </c>
    </row>
    <row r="46" spans="1:33">
      <c r="O46" s="145"/>
    </row>
    <row r="56" spans="22:22">
      <c r="V56" t="s">
        <v>15</v>
      </c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 enableFormatConditionsCalculation="0">
    <pageSetUpPr fitToPage="1"/>
  </sheetPr>
  <dimension ref="A1:DB72"/>
  <sheetViews>
    <sheetView showGridLines="0" showRuler="0" topLeftCell="B1" zoomScale="85" zoomScaleNormal="85" zoomScalePageLayoutView="85" workbookViewId="0">
      <selection activeCell="F52" sqref="F52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56"/>
      <c r="B1" s="457" t="s">
        <v>320</v>
      </c>
      <c r="C1" s="458"/>
      <c r="D1" s="459"/>
      <c r="E1" s="459"/>
      <c r="F1" s="459"/>
      <c r="G1" s="459"/>
      <c r="H1" s="460"/>
      <c r="I1" s="460"/>
      <c r="J1" s="460"/>
      <c r="K1" s="461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2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50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6">
        <f>SUM(O4:O17)</f>
        <v>8</v>
      </c>
      <c r="P3" s="384">
        <f>SUM(P4:P17)</f>
        <v>2</v>
      </c>
      <c r="Q3" s="260"/>
      <c r="R3" s="262" t="s">
        <v>26</v>
      </c>
      <c r="S3" s="262">
        <v>7</v>
      </c>
      <c r="T3" s="266">
        <f>SUM(T4:T17)</f>
        <v>8</v>
      </c>
      <c r="U3" s="265">
        <f>SUM(U4:U17)</f>
        <v>0</v>
      </c>
      <c r="V3" s="260"/>
      <c r="W3" s="262" t="s">
        <v>27</v>
      </c>
      <c r="X3" s="262">
        <v>7</v>
      </c>
      <c r="Y3" s="266">
        <f>SUM(Y4:Y17)</f>
        <v>1</v>
      </c>
      <c r="Z3" s="265">
        <f>SUM(Z4:Z17)</f>
        <v>2</v>
      </c>
      <c r="AA3" s="260"/>
      <c r="AB3" s="262" t="s">
        <v>28</v>
      </c>
      <c r="AC3" s="262">
        <v>7</v>
      </c>
      <c r="AD3" s="266">
        <f>SUM(AD4:AD17)</f>
        <v>5</v>
      </c>
      <c r="AE3" s="265">
        <f>SUM(AE4:AE17)</f>
        <v>2</v>
      </c>
      <c r="AF3" s="260"/>
      <c r="AG3" s="267"/>
      <c r="AH3" s="268"/>
      <c r="AI3" s="262" t="s">
        <v>50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35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36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78</v>
      </c>
      <c r="C4" s="328" t="s">
        <v>1</v>
      </c>
      <c r="D4" s="329"/>
      <c r="E4" s="330">
        <v>0.22670000000000001</v>
      </c>
      <c r="F4" s="331">
        <v>0.32</v>
      </c>
      <c r="G4" s="332">
        <v>0.45329999999999998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3">
        <f>IF(AND($E4&gt;=$F4,$E4&gt;=$G4),$E4,IF(AND($F4&gt;=$E4,$F4&gt;=$G4),$F4,IF(AND($G4&gt;=$E4,$G4&gt;=$F4),$G4,"")))</f>
        <v>0.45329999999999998</v>
      </c>
      <c r="L4" s="202"/>
      <c r="M4" s="361">
        <v>2</v>
      </c>
      <c r="N4" s="343" t="s">
        <v>16</v>
      </c>
      <c r="O4" s="344" t="str">
        <f>IF($AI4&lt;&gt;"",IF(M4=$AI4,1,""),"")</f>
        <v/>
      </c>
      <c r="P4" s="345">
        <f>IF($AI4&lt;&gt;"",IF(N4=$AI4,1,""),"")</f>
        <v>1</v>
      </c>
      <c r="Q4" s="202"/>
      <c r="R4" s="364" t="s">
        <v>16</v>
      </c>
      <c r="S4" s="343">
        <v>2</v>
      </c>
      <c r="T4" s="351">
        <f>IF($AI4&lt;&gt;"",IF(R4=$AI4,1,""),"")</f>
        <v>1</v>
      </c>
      <c r="U4" s="345" t="str">
        <f>IF($AI4&lt;&gt;"",IF(S4=$AI4,1,""),"")</f>
        <v/>
      </c>
      <c r="V4" s="225"/>
      <c r="W4" s="364">
        <v>2</v>
      </c>
      <c r="X4" s="352">
        <v>1</v>
      </c>
      <c r="Y4" s="351" t="str">
        <f>IF($AI4&lt;&gt;"",IF(W4=$AI4,1,""),"")</f>
        <v/>
      </c>
      <c r="Z4" s="345" t="str">
        <f>IF($AI4&lt;&gt;"",IF(X4=$AI4,1,""),"")</f>
        <v/>
      </c>
      <c r="AA4" s="225"/>
      <c r="AB4" s="364">
        <v>1</v>
      </c>
      <c r="AC4" s="352">
        <v>2</v>
      </c>
      <c r="AD4" s="351" t="str">
        <f>IF($AI4&lt;&gt;"",IF(AB4=$AI4,1,""),"")</f>
        <v/>
      </c>
      <c r="AE4" s="345" t="str">
        <f>IF($AI4&lt;&gt;"",IF(AC4=$AI4,1,""),"")</f>
        <v/>
      </c>
      <c r="AF4" s="202"/>
      <c r="AG4" s="244"/>
      <c r="AH4" s="241"/>
      <c r="AI4" s="68" t="s">
        <v>16</v>
      </c>
      <c r="AJ4" s="241"/>
      <c r="AK4" s="241"/>
      <c r="AL4" s="252"/>
      <c r="AM4" s="385" t="s">
        <v>16</v>
      </c>
      <c r="AN4" s="386" t="s">
        <v>16</v>
      </c>
      <c r="AO4" s="373">
        <v>2</v>
      </c>
      <c r="AP4" s="373">
        <v>2</v>
      </c>
      <c r="AQ4" s="373">
        <v>2</v>
      </c>
      <c r="AR4" s="373">
        <v>2</v>
      </c>
      <c r="AS4" s="387" t="s">
        <v>16</v>
      </c>
      <c r="AT4" s="387" t="s">
        <v>16</v>
      </c>
      <c r="AU4" s="373">
        <v>2</v>
      </c>
      <c r="AV4" s="373">
        <v>2</v>
      </c>
      <c r="AW4" s="387" t="s">
        <v>16</v>
      </c>
      <c r="AX4" s="387" t="s">
        <v>16</v>
      </c>
      <c r="AY4" s="373">
        <v>2</v>
      </c>
      <c r="AZ4" s="373">
        <v>2</v>
      </c>
      <c r="BA4" s="387" t="s">
        <v>16</v>
      </c>
      <c r="BB4" s="388" t="s">
        <v>16</v>
      </c>
      <c r="BC4" s="240"/>
      <c r="BD4" s="40" t="s">
        <v>16</v>
      </c>
      <c r="BE4" s="41" t="s">
        <v>16</v>
      </c>
      <c r="BF4" s="46">
        <v>2</v>
      </c>
      <c r="BG4" s="46">
        <v>2</v>
      </c>
      <c r="BH4" s="46">
        <v>2</v>
      </c>
      <c r="BI4" s="46">
        <v>2</v>
      </c>
      <c r="BJ4" s="41" t="s">
        <v>16</v>
      </c>
      <c r="BK4" s="41" t="s">
        <v>16</v>
      </c>
      <c r="BL4" s="46">
        <v>2</v>
      </c>
      <c r="BM4" s="46">
        <v>2</v>
      </c>
      <c r="BN4" s="41" t="s">
        <v>16</v>
      </c>
      <c r="BO4" s="41" t="s">
        <v>16</v>
      </c>
      <c r="BP4" s="46">
        <v>2</v>
      </c>
      <c r="BQ4" s="46">
        <v>2</v>
      </c>
      <c r="BR4" s="41" t="s">
        <v>16</v>
      </c>
      <c r="BS4" s="42" t="s">
        <v>16</v>
      </c>
      <c r="BT4" s="240"/>
      <c r="BU4" s="69">
        <v>1</v>
      </c>
      <c r="BV4" s="46">
        <v>1</v>
      </c>
      <c r="BW4" s="46">
        <v>2</v>
      </c>
      <c r="BX4" s="46">
        <v>2</v>
      </c>
      <c r="BY4" s="46">
        <v>2</v>
      </c>
      <c r="BZ4" s="46">
        <v>2</v>
      </c>
      <c r="CA4" s="46">
        <v>1</v>
      </c>
      <c r="CB4" s="46">
        <v>1</v>
      </c>
      <c r="CC4" s="46">
        <v>2</v>
      </c>
      <c r="CD4" s="46">
        <v>2</v>
      </c>
      <c r="CE4" s="46">
        <v>1</v>
      </c>
      <c r="CF4" s="46">
        <v>1</v>
      </c>
      <c r="CG4" s="46">
        <v>2</v>
      </c>
      <c r="CH4" s="46">
        <v>2</v>
      </c>
      <c r="CI4" s="46">
        <v>1</v>
      </c>
      <c r="CJ4" s="70">
        <v>1</v>
      </c>
      <c r="CK4" s="249"/>
      <c r="CL4" s="69">
        <v>1</v>
      </c>
      <c r="CM4" s="46">
        <v>1</v>
      </c>
      <c r="CN4" s="46">
        <v>2</v>
      </c>
      <c r="CO4" s="46">
        <v>2</v>
      </c>
      <c r="CP4" s="46">
        <v>2</v>
      </c>
      <c r="CQ4" s="46">
        <v>2</v>
      </c>
      <c r="CR4" s="46">
        <v>1</v>
      </c>
      <c r="CS4" s="46">
        <v>1</v>
      </c>
      <c r="CT4" s="46">
        <v>2</v>
      </c>
      <c r="CU4" s="46">
        <v>2</v>
      </c>
      <c r="CV4" s="46">
        <v>1</v>
      </c>
      <c r="CW4" s="46">
        <v>1</v>
      </c>
      <c r="CX4" s="46">
        <v>2</v>
      </c>
      <c r="CY4" s="46">
        <v>2</v>
      </c>
      <c r="CZ4" s="46">
        <v>1</v>
      </c>
      <c r="DA4" s="70">
        <v>1</v>
      </c>
      <c r="DB4" s="250"/>
    </row>
    <row r="5" spans="1:106" ht="18">
      <c r="A5" s="255">
        <v>2</v>
      </c>
      <c r="B5" s="333" t="s">
        <v>48</v>
      </c>
      <c r="C5" s="334" t="s">
        <v>11</v>
      </c>
      <c r="D5" s="329"/>
      <c r="E5" s="335">
        <v>0.56000000000000005</v>
      </c>
      <c r="F5" s="336">
        <v>0.25330000000000003</v>
      </c>
      <c r="G5" s="337">
        <v>0.1867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4">
        <f t="shared" ref="K5:K17" si="2">IF(AND($E5&gt;=$F5,$E5&gt;=$G5),$E5,IF(AND($F5&gt;=$E5,$F5&gt;=$G5),$F5,IF(AND($G5&gt;=$E5,$G5&gt;=$F5),$G5,"")))</f>
        <v>0.56000000000000005</v>
      </c>
      <c r="L5" s="202"/>
      <c r="M5" s="362">
        <v>1</v>
      </c>
      <c r="N5" s="346"/>
      <c r="O5" s="344">
        <f t="shared" ref="O5:P17" si="3">IF($AI5&lt;&gt;"",IF(M5=$AI5,1,""),"")</f>
        <v>1</v>
      </c>
      <c r="P5" s="347" t="str">
        <f t="shared" si="3"/>
        <v/>
      </c>
      <c r="Q5" s="202"/>
      <c r="R5" s="365">
        <v>2</v>
      </c>
      <c r="S5" s="346" t="s">
        <v>16</v>
      </c>
      <c r="T5" s="344" t="str">
        <f t="shared" ref="T5:U17" si="4">IF($AI5&lt;&gt;"",IF(R5=$AI5,1,""),"")</f>
        <v/>
      </c>
      <c r="U5" s="347" t="str">
        <f t="shared" si="4"/>
        <v/>
      </c>
      <c r="V5" s="225"/>
      <c r="W5" s="365" t="s">
        <v>16</v>
      </c>
      <c r="X5" s="353">
        <v>2</v>
      </c>
      <c r="Y5" s="344" t="str">
        <f t="shared" ref="Y5:Z17" si="5">IF($AI5&lt;&gt;"",IF(W5=$AI5,1,""),"")</f>
        <v/>
      </c>
      <c r="Z5" s="347" t="str">
        <f t="shared" si="5"/>
        <v/>
      </c>
      <c r="AA5" s="225"/>
      <c r="AB5" s="365">
        <v>1</v>
      </c>
      <c r="AC5" s="353">
        <v>2</v>
      </c>
      <c r="AD5" s="344">
        <f t="shared" ref="AD5:AE17" si="6">IF($AI5&lt;&gt;"",IF(AB5=$AI5,1,""),"")</f>
        <v>1</v>
      </c>
      <c r="AE5" s="347" t="str">
        <f t="shared" si="6"/>
        <v/>
      </c>
      <c r="AF5" s="202"/>
      <c r="AG5" s="244"/>
      <c r="AH5" s="241"/>
      <c r="AI5" s="68">
        <v>1</v>
      </c>
      <c r="AJ5" s="241"/>
      <c r="AK5" s="241"/>
      <c r="AL5" s="252"/>
      <c r="AM5" s="381">
        <v>1</v>
      </c>
      <c r="AN5" s="382">
        <v>1</v>
      </c>
      <c r="AO5" s="382">
        <v>1</v>
      </c>
      <c r="AP5" s="382">
        <v>1</v>
      </c>
      <c r="AQ5" s="382">
        <v>1</v>
      </c>
      <c r="AR5" s="382">
        <v>1</v>
      </c>
      <c r="AS5" s="382">
        <v>1</v>
      </c>
      <c r="AT5" s="382">
        <v>1</v>
      </c>
      <c r="AU5" s="382">
        <v>1</v>
      </c>
      <c r="AV5" s="382">
        <v>1</v>
      </c>
      <c r="AW5" s="382">
        <v>1</v>
      </c>
      <c r="AX5" s="382">
        <v>1</v>
      </c>
      <c r="AY5" s="382">
        <v>1</v>
      </c>
      <c r="AZ5" s="382">
        <v>1</v>
      </c>
      <c r="BA5" s="382">
        <v>1</v>
      </c>
      <c r="BB5" s="383">
        <v>1</v>
      </c>
      <c r="BC5" s="240"/>
      <c r="BD5" s="47" t="s">
        <v>16</v>
      </c>
      <c r="BE5" s="48" t="s">
        <v>16</v>
      </c>
      <c r="BF5" s="48">
        <v>2</v>
      </c>
      <c r="BG5" s="48">
        <v>2</v>
      </c>
      <c r="BH5" s="48">
        <v>2</v>
      </c>
      <c r="BI5" s="48">
        <v>2</v>
      </c>
      <c r="BJ5" s="48" t="s">
        <v>16</v>
      </c>
      <c r="BK5" s="48" t="s">
        <v>16</v>
      </c>
      <c r="BL5" s="48" t="s">
        <v>16</v>
      </c>
      <c r="BM5" s="48" t="s">
        <v>16</v>
      </c>
      <c r="BN5" s="48">
        <v>2</v>
      </c>
      <c r="BO5" s="48">
        <v>2</v>
      </c>
      <c r="BP5" s="48" t="s">
        <v>16</v>
      </c>
      <c r="BQ5" s="48" t="s">
        <v>16</v>
      </c>
      <c r="BR5" s="48">
        <v>2</v>
      </c>
      <c r="BS5" s="49">
        <v>2</v>
      </c>
      <c r="BT5" s="240"/>
      <c r="BU5" s="47" t="s">
        <v>16</v>
      </c>
      <c r="BV5" s="48" t="s">
        <v>16</v>
      </c>
      <c r="BW5" s="48">
        <v>2</v>
      </c>
      <c r="BX5" s="48">
        <v>2</v>
      </c>
      <c r="BY5" s="48">
        <v>2</v>
      </c>
      <c r="BZ5" s="48">
        <v>2</v>
      </c>
      <c r="CA5" s="48" t="s">
        <v>16</v>
      </c>
      <c r="CB5" s="48" t="s">
        <v>16</v>
      </c>
      <c r="CC5" s="48" t="s">
        <v>16</v>
      </c>
      <c r="CD5" s="48" t="s">
        <v>16</v>
      </c>
      <c r="CE5" s="48">
        <v>2</v>
      </c>
      <c r="CF5" s="48">
        <v>2</v>
      </c>
      <c r="CG5" s="48" t="s">
        <v>16</v>
      </c>
      <c r="CH5" s="48" t="s">
        <v>16</v>
      </c>
      <c r="CI5" s="48">
        <v>2</v>
      </c>
      <c r="CJ5" s="49">
        <v>2</v>
      </c>
      <c r="CK5" s="249"/>
      <c r="CL5" s="43">
        <v>1</v>
      </c>
      <c r="CM5" s="44">
        <v>1</v>
      </c>
      <c r="CN5" s="48">
        <v>2</v>
      </c>
      <c r="CO5" s="48">
        <v>2</v>
      </c>
      <c r="CP5" s="48">
        <v>2</v>
      </c>
      <c r="CQ5" s="48">
        <v>2</v>
      </c>
      <c r="CR5" s="44">
        <v>1</v>
      </c>
      <c r="CS5" s="44">
        <v>1</v>
      </c>
      <c r="CT5" s="44">
        <v>1</v>
      </c>
      <c r="CU5" s="44">
        <v>1</v>
      </c>
      <c r="CV5" s="48">
        <v>2</v>
      </c>
      <c r="CW5" s="48">
        <v>2</v>
      </c>
      <c r="CX5" s="44">
        <v>1</v>
      </c>
      <c r="CY5" s="44">
        <v>1</v>
      </c>
      <c r="CZ5" s="48">
        <v>2</v>
      </c>
      <c r="DA5" s="49">
        <v>2</v>
      </c>
      <c r="DB5" s="250"/>
    </row>
    <row r="6" spans="1:106" ht="18">
      <c r="A6" s="255">
        <v>3</v>
      </c>
      <c r="B6" s="333" t="s">
        <v>3</v>
      </c>
      <c r="C6" s="334" t="s">
        <v>19</v>
      </c>
      <c r="D6" s="329"/>
      <c r="E6" s="335">
        <v>0.49330000000000002</v>
      </c>
      <c r="F6" s="336">
        <v>0.33329999999999999</v>
      </c>
      <c r="G6" s="337">
        <v>0.17330000000000001</v>
      </c>
      <c r="H6" s="222"/>
      <c r="I6" s="258">
        <f t="shared" si="0"/>
        <v>3</v>
      </c>
      <c r="J6" s="16">
        <f t="shared" si="1"/>
        <v>1</v>
      </c>
      <c r="K6" s="94">
        <f t="shared" si="2"/>
        <v>0.49330000000000002</v>
      </c>
      <c r="L6" s="202"/>
      <c r="M6" s="362">
        <v>1</v>
      </c>
      <c r="N6" s="346"/>
      <c r="O6" s="344" t="str">
        <f t="shared" si="3"/>
        <v/>
      </c>
      <c r="P6" s="347" t="str">
        <f t="shared" si="3"/>
        <v/>
      </c>
      <c r="Q6" s="202"/>
      <c r="R6" s="365">
        <v>1</v>
      </c>
      <c r="S6" s="346"/>
      <c r="T6" s="344" t="str">
        <f t="shared" si="4"/>
        <v/>
      </c>
      <c r="U6" s="347" t="str">
        <f t="shared" si="4"/>
        <v/>
      </c>
      <c r="V6" s="225"/>
      <c r="W6" s="365" t="s">
        <v>16</v>
      </c>
      <c r="X6" s="353">
        <v>1</v>
      </c>
      <c r="Y6" s="344" t="str">
        <f t="shared" si="5"/>
        <v/>
      </c>
      <c r="Z6" s="347" t="str">
        <f t="shared" si="5"/>
        <v/>
      </c>
      <c r="AA6" s="225"/>
      <c r="AB6" s="365">
        <v>2</v>
      </c>
      <c r="AC6" s="353"/>
      <c r="AD6" s="344">
        <f t="shared" si="6"/>
        <v>1</v>
      </c>
      <c r="AE6" s="347" t="str">
        <f t="shared" si="6"/>
        <v/>
      </c>
      <c r="AF6" s="202"/>
      <c r="AG6" s="244"/>
      <c r="AH6" s="241"/>
      <c r="AI6" s="68">
        <v>2</v>
      </c>
      <c r="AJ6" s="241"/>
      <c r="AK6" s="241"/>
      <c r="AL6" s="252"/>
      <c r="AM6" s="375">
        <v>1</v>
      </c>
      <c r="AN6" s="376">
        <v>1</v>
      </c>
      <c r="AO6" s="376">
        <v>1</v>
      </c>
      <c r="AP6" s="376">
        <v>1</v>
      </c>
      <c r="AQ6" s="376">
        <v>1</v>
      </c>
      <c r="AR6" s="376">
        <v>1</v>
      </c>
      <c r="AS6" s="376">
        <v>1</v>
      </c>
      <c r="AT6" s="376">
        <v>1</v>
      </c>
      <c r="AU6" s="376">
        <v>1</v>
      </c>
      <c r="AV6" s="376">
        <v>1</v>
      </c>
      <c r="AW6" s="376">
        <v>1</v>
      </c>
      <c r="AX6" s="376">
        <v>1</v>
      </c>
      <c r="AY6" s="376">
        <v>1</v>
      </c>
      <c r="AZ6" s="376">
        <v>1</v>
      </c>
      <c r="BA6" s="376">
        <v>1</v>
      </c>
      <c r="BB6" s="377">
        <v>1</v>
      </c>
      <c r="BC6" s="240"/>
      <c r="BD6" s="47">
        <v>1</v>
      </c>
      <c r="BE6" s="48">
        <v>1</v>
      </c>
      <c r="BF6" s="48">
        <v>1</v>
      </c>
      <c r="BG6" s="48">
        <v>1</v>
      </c>
      <c r="BH6" s="48">
        <v>1</v>
      </c>
      <c r="BI6" s="48">
        <v>1</v>
      </c>
      <c r="BJ6" s="48">
        <v>1</v>
      </c>
      <c r="BK6" s="48">
        <v>1</v>
      </c>
      <c r="BL6" s="48">
        <v>1</v>
      </c>
      <c r="BM6" s="48">
        <v>1</v>
      </c>
      <c r="BN6" s="48">
        <v>1</v>
      </c>
      <c r="BO6" s="48">
        <v>1</v>
      </c>
      <c r="BP6" s="48">
        <v>1</v>
      </c>
      <c r="BQ6" s="48">
        <v>1</v>
      </c>
      <c r="BR6" s="48">
        <v>1</v>
      </c>
      <c r="BS6" s="49">
        <v>1</v>
      </c>
      <c r="BT6" s="240"/>
      <c r="BU6" s="47">
        <v>1</v>
      </c>
      <c r="BV6" s="48">
        <v>1</v>
      </c>
      <c r="BW6" s="48" t="s">
        <v>16</v>
      </c>
      <c r="BX6" s="48" t="s">
        <v>16</v>
      </c>
      <c r="BY6" s="48">
        <v>1</v>
      </c>
      <c r="BZ6" s="48">
        <v>1</v>
      </c>
      <c r="CA6" s="48" t="s">
        <v>16</v>
      </c>
      <c r="CB6" s="48" t="s">
        <v>16</v>
      </c>
      <c r="CC6" s="48" t="s">
        <v>16</v>
      </c>
      <c r="CD6" s="48" t="s">
        <v>16</v>
      </c>
      <c r="CE6" s="48">
        <v>1</v>
      </c>
      <c r="CF6" s="48">
        <v>1</v>
      </c>
      <c r="CG6" s="48">
        <v>1</v>
      </c>
      <c r="CH6" s="48">
        <v>1</v>
      </c>
      <c r="CI6" s="48" t="s">
        <v>16</v>
      </c>
      <c r="CJ6" s="49" t="s">
        <v>16</v>
      </c>
      <c r="CK6" s="249"/>
      <c r="CL6" s="43">
        <v>2</v>
      </c>
      <c r="CM6" s="44">
        <v>2</v>
      </c>
      <c r="CN6" s="44">
        <v>2</v>
      </c>
      <c r="CO6" s="44">
        <v>2</v>
      </c>
      <c r="CP6" s="44">
        <v>2</v>
      </c>
      <c r="CQ6" s="44">
        <v>2</v>
      </c>
      <c r="CR6" s="44">
        <v>2</v>
      </c>
      <c r="CS6" s="44">
        <v>2</v>
      </c>
      <c r="CT6" s="44">
        <v>2</v>
      </c>
      <c r="CU6" s="44">
        <v>2</v>
      </c>
      <c r="CV6" s="44">
        <v>2</v>
      </c>
      <c r="CW6" s="44">
        <v>2</v>
      </c>
      <c r="CX6" s="44">
        <v>2</v>
      </c>
      <c r="CY6" s="44">
        <v>2</v>
      </c>
      <c r="CZ6" s="44">
        <v>2</v>
      </c>
      <c r="DA6" s="45">
        <v>2</v>
      </c>
      <c r="DB6" s="250"/>
    </row>
    <row r="7" spans="1:106" ht="18">
      <c r="A7" s="255">
        <v>4</v>
      </c>
      <c r="B7" s="333" t="s">
        <v>8</v>
      </c>
      <c r="C7" s="334" t="s">
        <v>4</v>
      </c>
      <c r="D7" s="329"/>
      <c r="E7" s="335">
        <v>0.88</v>
      </c>
      <c r="F7" s="336">
        <v>9.3299999999999994E-2</v>
      </c>
      <c r="G7" s="337">
        <v>2.6700000000000002E-2</v>
      </c>
      <c r="H7" s="222"/>
      <c r="I7" s="258">
        <f t="shared" si="0"/>
        <v>4</v>
      </c>
      <c r="J7" s="16">
        <f t="shared" si="1"/>
        <v>1</v>
      </c>
      <c r="K7" s="94">
        <f t="shared" si="2"/>
        <v>0.88</v>
      </c>
      <c r="L7" s="202"/>
      <c r="M7" s="362">
        <v>1</v>
      </c>
      <c r="N7" s="346">
        <v>2</v>
      </c>
      <c r="O7" s="344">
        <f t="shared" si="3"/>
        <v>1</v>
      </c>
      <c r="P7" s="347" t="str">
        <f t="shared" si="3"/>
        <v/>
      </c>
      <c r="Q7" s="202"/>
      <c r="R7" s="365">
        <v>1</v>
      </c>
      <c r="S7" s="346"/>
      <c r="T7" s="344">
        <f t="shared" si="4"/>
        <v>1</v>
      </c>
      <c r="U7" s="347" t="str">
        <f t="shared" si="4"/>
        <v/>
      </c>
      <c r="V7" s="225"/>
      <c r="W7" s="365">
        <v>2</v>
      </c>
      <c r="X7" s="353">
        <v>1</v>
      </c>
      <c r="Y7" s="344" t="str">
        <f t="shared" si="5"/>
        <v/>
      </c>
      <c r="Z7" s="347">
        <f t="shared" si="5"/>
        <v>1</v>
      </c>
      <c r="AA7" s="225"/>
      <c r="AB7" s="365" t="s">
        <v>16</v>
      </c>
      <c r="AC7" s="353">
        <v>1</v>
      </c>
      <c r="AD7" s="344" t="str">
        <f t="shared" si="6"/>
        <v/>
      </c>
      <c r="AE7" s="347">
        <f t="shared" si="6"/>
        <v>1</v>
      </c>
      <c r="AF7" s="202"/>
      <c r="AG7" s="244"/>
      <c r="AH7" s="241"/>
      <c r="AI7" s="68">
        <v>1</v>
      </c>
      <c r="AJ7" s="241"/>
      <c r="AK7" s="241"/>
      <c r="AL7" s="252"/>
      <c r="AM7" s="381">
        <v>1</v>
      </c>
      <c r="AN7" s="382">
        <v>1</v>
      </c>
      <c r="AO7" s="376">
        <v>2</v>
      </c>
      <c r="AP7" s="376">
        <v>2</v>
      </c>
      <c r="AQ7" s="376">
        <v>2</v>
      </c>
      <c r="AR7" s="376">
        <v>2</v>
      </c>
      <c r="AS7" s="382">
        <v>1</v>
      </c>
      <c r="AT7" s="382">
        <v>1</v>
      </c>
      <c r="AU7" s="382">
        <v>1</v>
      </c>
      <c r="AV7" s="382">
        <v>1</v>
      </c>
      <c r="AW7" s="376">
        <v>2</v>
      </c>
      <c r="AX7" s="376">
        <v>2</v>
      </c>
      <c r="AY7" s="382">
        <v>1</v>
      </c>
      <c r="AZ7" s="382">
        <v>1</v>
      </c>
      <c r="BA7" s="376">
        <v>2</v>
      </c>
      <c r="BB7" s="377">
        <v>2</v>
      </c>
      <c r="BC7" s="240"/>
      <c r="BD7" s="43">
        <v>1</v>
      </c>
      <c r="BE7" s="44">
        <v>1</v>
      </c>
      <c r="BF7" s="44">
        <v>1</v>
      </c>
      <c r="BG7" s="44">
        <v>1</v>
      </c>
      <c r="BH7" s="44">
        <v>1</v>
      </c>
      <c r="BI7" s="44">
        <v>1</v>
      </c>
      <c r="BJ7" s="44">
        <v>1</v>
      </c>
      <c r="BK7" s="44">
        <v>1</v>
      </c>
      <c r="BL7" s="44">
        <v>1</v>
      </c>
      <c r="BM7" s="44">
        <v>1</v>
      </c>
      <c r="BN7" s="44">
        <v>1</v>
      </c>
      <c r="BO7" s="44">
        <v>1</v>
      </c>
      <c r="BP7" s="44">
        <v>1</v>
      </c>
      <c r="BQ7" s="44">
        <v>1</v>
      </c>
      <c r="BR7" s="44">
        <v>1</v>
      </c>
      <c r="BS7" s="45">
        <v>1</v>
      </c>
      <c r="BT7" s="240"/>
      <c r="BU7" s="43">
        <v>1</v>
      </c>
      <c r="BV7" s="44">
        <v>1</v>
      </c>
      <c r="BW7" s="48">
        <v>2</v>
      </c>
      <c r="BX7" s="48">
        <v>2</v>
      </c>
      <c r="BY7" s="44">
        <v>1</v>
      </c>
      <c r="BZ7" s="44">
        <v>1</v>
      </c>
      <c r="CA7" s="48">
        <v>2</v>
      </c>
      <c r="CB7" s="48">
        <v>2</v>
      </c>
      <c r="CC7" s="44">
        <v>1</v>
      </c>
      <c r="CD7" s="44">
        <v>1</v>
      </c>
      <c r="CE7" s="48">
        <v>2</v>
      </c>
      <c r="CF7" s="48">
        <v>2</v>
      </c>
      <c r="CG7" s="48">
        <v>2</v>
      </c>
      <c r="CH7" s="48">
        <v>2</v>
      </c>
      <c r="CI7" s="44">
        <v>1</v>
      </c>
      <c r="CJ7" s="45">
        <v>1</v>
      </c>
      <c r="CK7" s="249"/>
      <c r="CL7" s="43">
        <v>1</v>
      </c>
      <c r="CM7" s="44">
        <v>1</v>
      </c>
      <c r="CN7" s="48" t="s">
        <v>16</v>
      </c>
      <c r="CO7" s="48" t="s">
        <v>16</v>
      </c>
      <c r="CP7" s="44">
        <v>1</v>
      </c>
      <c r="CQ7" s="44">
        <v>1</v>
      </c>
      <c r="CR7" s="48" t="s">
        <v>16</v>
      </c>
      <c r="CS7" s="48" t="s">
        <v>16</v>
      </c>
      <c r="CT7" s="48" t="s">
        <v>16</v>
      </c>
      <c r="CU7" s="48" t="s">
        <v>16</v>
      </c>
      <c r="CV7" s="44">
        <v>1</v>
      </c>
      <c r="CW7" s="44">
        <v>1</v>
      </c>
      <c r="CX7" s="44">
        <v>1</v>
      </c>
      <c r="CY7" s="44">
        <v>1</v>
      </c>
      <c r="CZ7" s="48" t="s">
        <v>16</v>
      </c>
      <c r="DA7" s="49" t="s">
        <v>16</v>
      </c>
      <c r="DB7" s="250"/>
    </row>
    <row r="8" spans="1:106" ht="18">
      <c r="A8" s="255">
        <v>5</v>
      </c>
      <c r="B8" s="333" t="s">
        <v>5</v>
      </c>
      <c r="C8" s="334" t="s">
        <v>65</v>
      </c>
      <c r="D8" s="329"/>
      <c r="E8" s="335">
        <v>0.12</v>
      </c>
      <c r="F8" s="336">
        <v>0.25330000000000003</v>
      </c>
      <c r="G8" s="337">
        <v>0.62670000000000003</v>
      </c>
      <c r="H8" s="222"/>
      <c r="I8" s="258">
        <f t="shared" si="0"/>
        <v>5</v>
      </c>
      <c r="J8" s="16">
        <f t="shared" si="1"/>
        <v>2</v>
      </c>
      <c r="K8" s="94">
        <f t="shared" si="2"/>
        <v>0.62670000000000003</v>
      </c>
      <c r="L8" s="202"/>
      <c r="M8" s="362">
        <v>2</v>
      </c>
      <c r="N8" s="346"/>
      <c r="O8" s="344">
        <f t="shared" si="3"/>
        <v>1</v>
      </c>
      <c r="P8" s="347" t="str">
        <f t="shared" si="3"/>
        <v/>
      </c>
      <c r="Q8" s="202"/>
      <c r="R8" s="365">
        <v>2</v>
      </c>
      <c r="S8" s="346"/>
      <c r="T8" s="344">
        <f t="shared" si="4"/>
        <v>1</v>
      </c>
      <c r="U8" s="347" t="str">
        <f t="shared" si="4"/>
        <v/>
      </c>
      <c r="V8" s="225"/>
      <c r="W8" s="365">
        <v>1</v>
      </c>
      <c r="X8" s="353"/>
      <c r="Y8" s="344" t="str">
        <f t="shared" si="5"/>
        <v/>
      </c>
      <c r="Z8" s="347" t="str">
        <f t="shared" si="5"/>
        <v/>
      </c>
      <c r="AA8" s="225"/>
      <c r="AB8" s="365" t="s">
        <v>16</v>
      </c>
      <c r="AC8" s="353">
        <v>1</v>
      </c>
      <c r="AD8" s="344" t="str">
        <f t="shared" si="6"/>
        <v/>
      </c>
      <c r="AE8" s="347" t="str">
        <f t="shared" si="6"/>
        <v/>
      </c>
      <c r="AF8" s="202"/>
      <c r="AG8" s="244"/>
      <c r="AH8" s="241"/>
      <c r="AI8" s="68">
        <v>2</v>
      </c>
      <c r="AJ8" s="241"/>
      <c r="AK8" s="241"/>
      <c r="AL8" s="252"/>
      <c r="AM8" s="381">
        <v>2</v>
      </c>
      <c r="AN8" s="382">
        <v>2</v>
      </c>
      <c r="AO8" s="382">
        <v>2</v>
      </c>
      <c r="AP8" s="382">
        <v>2</v>
      </c>
      <c r="AQ8" s="382">
        <v>2</v>
      </c>
      <c r="AR8" s="382">
        <v>2</v>
      </c>
      <c r="AS8" s="382">
        <v>2</v>
      </c>
      <c r="AT8" s="382">
        <v>2</v>
      </c>
      <c r="AU8" s="382">
        <v>2</v>
      </c>
      <c r="AV8" s="382">
        <v>2</v>
      </c>
      <c r="AW8" s="382">
        <v>2</v>
      </c>
      <c r="AX8" s="382">
        <v>2</v>
      </c>
      <c r="AY8" s="382">
        <v>2</v>
      </c>
      <c r="AZ8" s="382">
        <v>2</v>
      </c>
      <c r="BA8" s="382">
        <v>2</v>
      </c>
      <c r="BB8" s="383">
        <v>2</v>
      </c>
      <c r="BC8" s="240"/>
      <c r="BD8" s="43">
        <v>2</v>
      </c>
      <c r="BE8" s="44">
        <v>2</v>
      </c>
      <c r="BF8" s="44">
        <v>2</v>
      </c>
      <c r="BG8" s="44">
        <v>2</v>
      </c>
      <c r="BH8" s="44">
        <v>2</v>
      </c>
      <c r="BI8" s="44">
        <v>2</v>
      </c>
      <c r="BJ8" s="44">
        <v>2</v>
      </c>
      <c r="BK8" s="44">
        <v>2</v>
      </c>
      <c r="BL8" s="44">
        <v>2</v>
      </c>
      <c r="BM8" s="44">
        <v>2</v>
      </c>
      <c r="BN8" s="44">
        <v>2</v>
      </c>
      <c r="BO8" s="44">
        <v>2</v>
      </c>
      <c r="BP8" s="44">
        <v>2</v>
      </c>
      <c r="BQ8" s="44">
        <v>2</v>
      </c>
      <c r="BR8" s="44">
        <v>2</v>
      </c>
      <c r="BS8" s="45">
        <v>2</v>
      </c>
      <c r="BT8" s="240"/>
      <c r="BU8" s="47">
        <v>1</v>
      </c>
      <c r="BV8" s="48">
        <v>1</v>
      </c>
      <c r="BW8" s="48">
        <v>1</v>
      </c>
      <c r="BX8" s="48">
        <v>1</v>
      </c>
      <c r="BY8" s="48">
        <v>1</v>
      </c>
      <c r="BZ8" s="48">
        <v>1</v>
      </c>
      <c r="CA8" s="48">
        <v>1</v>
      </c>
      <c r="CB8" s="48">
        <v>1</v>
      </c>
      <c r="CC8" s="48">
        <v>1</v>
      </c>
      <c r="CD8" s="48">
        <v>1</v>
      </c>
      <c r="CE8" s="48">
        <v>1</v>
      </c>
      <c r="CF8" s="48">
        <v>1</v>
      </c>
      <c r="CG8" s="48">
        <v>1</v>
      </c>
      <c r="CH8" s="48">
        <v>1</v>
      </c>
      <c r="CI8" s="48">
        <v>1</v>
      </c>
      <c r="CJ8" s="49">
        <v>1</v>
      </c>
      <c r="CK8" s="249"/>
      <c r="CL8" s="47">
        <v>1</v>
      </c>
      <c r="CM8" s="48">
        <v>1</v>
      </c>
      <c r="CN8" s="48" t="s">
        <v>16</v>
      </c>
      <c r="CO8" s="48" t="s">
        <v>16</v>
      </c>
      <c r="CP8" s="48">
        <v>1</v>
      </c>
      <c r="CQ8" s="48">
        <v>1</v>
      </c>
      <c r="CR8" s="48" t="s">
        <v>16</v>
      </c>
      <c r="CS8" s="48" t="s">
        <v>16</v>
      </c>
      <c r="CT8" s="48">
        <v>1</v>
      </c>
      <c r="CU8" s="48">
        <v>1</v>
      </c>
      <c r="CV8" s="48" t="s">
        <v>16</v>
      </c>
      <c r="CW8" s="48" t="s">
        <v>16</v>
      </c>
      <c r="CX8" s="48" t="s">
        <v>16</v>
      </c>
      <c r="CY8" s="48" t="s">
        <v>16</v>
      </c>
      <c r="CZ8" s="48">
        <v>1</v>
      </c>
      <c r="DA8" s="49">
        <v>1</v>
      </c>
      <c r="DB8" s="250"/>
    </row>
    <row r="9" spans="1:106" ht="18">
      <c r="A9" s="255">
        <v>6</v>
      </c>
      <c r="B9" s="333" t="s">
        <v>49</v>
      </c>
      <c r="C9" s="334" t="s">
        <v>66</v>
      </c>
      <c r="D9" s="329"/>
      <c r="E9" s="335">
        <v>0.57330000000000003</v>
      </c>
      <c r="F9" s="336">
        <v>0.29330000000000001</v>
      </c>
      <c r="G9" s="337">
        <v>0.1333</v>
      </c>
      <c r="H9" s="222"/>
      <c r="I9" s="258">
        <f t="shared" si="0"/>
        <v>6</v>
      </c>
      <c r="J9" s="16">
        <f t="shared" si="1"/>
        <v>1</v>
      </c>
      <c r="K9" s="94">
        <f t="shared" si="2"/>
        <v>0.57330000000000003</v>
      </c>
      <c r="L9" s="202"/>
      <c r="M9" s="362">
        <v>1</v>
      </c>
      <c r="N9" s="346">
        <v>2</v>
      </c>
      <c r="O9" s="344">
        <f t="shared" si="3"/>
        <v>1</v>
      </c>
      <c r="P9" s="347" t="str">
        <f t="shared" si="3"/>
        <v/>
      </c>
      <c r="Q9" s="202"/>
      <c r="R9" s="365" t="s">
        <v>16</v>
      </c>
      <c r="S9" s="346">
        <v>2</v>
      </c>
      <c r="T9" s="344" t="str">
        <f t="shared" si="4"/>
        <v/>
      </c>
      <c r="U9" s="347" t="str">
        <f t="shared" si="4"/>
        <v/>
      </c>
      <c r="V9" s="225"/>
      <c r="W9" s="365">
        <v>1</v>
      </c>
      <c r="X9" s="353"/>
      <c r="Y9" s="344">
        <f t="shared" si="5"/>
        <v>1</v>
      </c>
      <c r="Z9" s="347" t="str">
        <f t="shared" si="5"/>
        <v/>
      </c>
      <c r="AA9" s="225"/>
      <c r="AB9" s="365">
        <v>2</v>
      </c>
      <c r="AC9" s="353"/>
      <c r="AD9" s="344" t="str">
        <f t="shared" si="6"/>
        <v/>
      </c>
      <c r="AE9" s="347" t="str">
        <f t="shared" si="6"/>
        <v/>
      </c>
      <c r="AF9" s="202"/>
      <c r="AG9" s="244"/>
      <c r="AH9" s="241"/>
      <c r="AI9" s="72">
        <v>1</v>
      </c>
      <c r="AJ9" s="241"/>
      <c r="AK9" s="241"/>
      <c r="AL9" s="252"/>
      <c r="AM9" s="381">
        <v>1</v>
      </c>
      <c r="AN9" s="382">
        <v>1</v>
      </c>
      <c r="AO9" s="376">
        <v>2</v>
      </c>
      <c r="AP9" s="376">
        <v>2</v>
      </c>
      <c r="AQ9" s="382">
        <v>1</v>
      </c>
      <c r="AR9" s="382">
        <v>1</v>
      </c>
      <c r="AS9" s="376">
        <v>2</v>
      </c>
      <c r="AT9" s="376">
        <v>2</v>
      </c>
      <c r="AU9" s="376">
        <v>2</v>
      </c>
      <c r="AV9" s="376">
        <v>2</v>
      </c>
      <c r="AW9" s="382">
        <v>1</v>
      </c>
      <c r="AX9" s="382">
        <v>1</v>
      </c>
      <c r="AY9" s="382">
        <v>1</v>
      </c>
      <c r="AZ9" s="382">
        <v>1</v>
      </c>
      <c r="BA9" s="376">
        <v>2</v>
      </c>
      <c r="BB9" s="377">
        <v>2</v>
      </c>
      <c r="BC9" s="240"/>
      <c r="BD9" s="47" t="s">
        <v>16</v>
      </c>
      <c r="BE9" s="48" t="s">
        <v>16</v>
      </c>
      <c r="BF9" s="48">
        <v>2</v>
      </c>
      <c r="BG9" s="48">
        <v>2</v>
      </c>
      <c r="BH9" s="48" t="s">
        <v>16</v>
      </c>
      <c r="BI9" s="48" t="s">
        <v>16</v>
      </c>
      <c r="BJ9" s="48">
        <v>2</v>
      </c>
      <c r="BK9" s="48">
        <v>2</v>
      </c>
      <c r="BL9" s="48">
        <v>2</v>
      </c>
      <c r="BM9" s="48">
        <v>2</v>
      </c>
      <c r="BN9" s="48" t="s">
        <v>16</v>
      </c>
      <c r="BO9" s="48" t="s">
        <v>16</v>
      </c>
      <c r="BP9" s="48" t="s">
        <v>16</v>
      </c>
      <c r="BQ9" s="48" t="s">
        <v>16</v>
      </c>
      <c r="BR9" s="48">
        <v>2</v>
      </c>
      <c r="BS9" s="49">
        <v>2</v>
      </c>
      <c r="BT9" s="240"/>
      <c r="BU9" s="43">
        <v>1</v>
      </c>
      <c r="BV9" s="44">
        <v>1</v>
      </c>
      <c r="BW9" s="44">
        <v>1</v>
      </c>
      <c r="BX9" s="44">
        <v>1</v>
      </c>
      <c r="BY9" s="44">
        <v>1</v>
      </c>
      <c r="BZ9" s="44">
        <v>1</v>
      </c>
      <c r="CA9" s="44">
        <v>1</v>
      </c>
      <c r="CB9" s="44">
        <v>1</v>
      </c>
      <c r="CC9" s="44">
        <v>1</v>
      </c>
      <c r="CD9" s="44">
        <v>1</v>
      </c>
      <c r="CE9" s="44">
        <v>1</v>
      </c>
      <c r="CF9" s="44">
        <v>1</v>
      </c>
      <c r="CG9" s="44">
        <v>1</v>
      </c>
      <c r="CH9" s="44">
        <v>1</v>
      </c>
      <c r="CI9" s="44">
        <v>1</v>
      </c>
      <c r="CJ9" s="45">
        <v>1</v>
      </c>
      <c r="CK9" s="249"/>
      <c r="CL9" s="47">
        <v>2</v>
      </c>
      <c r="CM9" s="48">
        <v>2</v>
      </c>
      <c r="CN9" s="48">
        <v>2</v>
      </c>
      <c r="CO9" s="48">
        <v>2</v>
      </c>
      <c r="CP9" s="48">
        <v>2</v>
      </c>
      <c r="CQ9" s="48">
        <v>2</v>
      </c>
      <c r="CR9" s="48">
        <v>2</v>
      </c>
      <c r="CS9" s="48">
        <v>2</v>
      </c>
      <c r="CT9" s="48">
        <v>2</v>
      </c>
      <c r="CU9" s="48">
        <v>2</v>
      </c>
      <c r="CV9" s="48">
        <v>2</v>
      </c>
      <c r="CW9" s="48">
        <v>2</v>
      </c>
      <c r="CX9" s="48">
        <v>2</v>
      </c>
      <c r="CY9" s="48">
        <v>2</v>
      </c>
      <c r="CZ9" s="48">
        <v>2</v>
      </c>
      <c r="DA9" s="49">
        <v>2</v>
      </c>
      <c r="DB9" s="250"/>
    </row>
    <row r="10" spans="1:106" ht="18">
      <c r="A10" s="255">
        <v>7</v>
      </c>
      <c r="B10" s="333" t="s">
        <v>7</v>
      </c>
      <c r="C10" s="334" t="s">
        <v>2</v>
      </c>
      <c r="D10" s="329"/>
      <c r="E10" s="335">
        <v>0.30669999999999997</v>
      </c>
      <c r="F10" s="336">
        <v>0.45329999999999998</v>
      </c>
      <c r="G10" s="337">
        <v>0.24</v>
      </c>
      <c r="H10" s="222"/>
      <c r="I10" s="258">
        <f t="shared" si="0"/>
        <v>7</v>
      </c>
      <c r="J10" s="16" t="str">
        <f t="shared" si="1"/>
        <v>x</v>
      </c>
      <c r="K10" s="94">
        <f t="shared" si="2"/>
        <v>0.45329999999999998</v>
      </c>
      <c r="L10" s="202"/>
      <c r="M10" s="362" t="s">
        <v>16</v>
      </c>
      <c r="N10" s="346">
        <v>2</v>
      </c>
      <c r="O10" s="344">
        <f t="shared" si="3"/>
        <v>1</v>
      </c>
      <c r="P10" s="347" t="str">
        <f t="shared" si="3"/>
        <v/>
      </c>
      <c r="Q10" s="202"/>
      <c r="R10" s="365" t="s">
        <v>16</v>
      </c>
      <c r="S10" s="346">
        <v>2</v>
      </c>
      <c r="T10" s="344">
        <f t="shared" si="4"/>
        <v>1</v>
      </c>
      <c r="U10" s="347" t="str">
        <f t="shared" si="4"/>
        <v/>
      </c>
      <c r="V10" s="225"/>
      <c r="W10" s="365">
        <v>2</v>
      </c>
      <c r="X10" s="353">
        <v>1</v>
      </c>
      <c r="Y10" s="344" t="str">
        <f t="shared" si="5"/>
        <v/>
      </c>
      <c r="Z10" s="347" t="str">
        <f t="shared" si="5"/>
        <v/>
      </c>
      <c r="AA10" s="225"/>
      <c r="AB10" s="365">
        <v>1</v>
      </c>
      <c r="AC10" s="353"/>
      <c r="AD10" s="344" t="str">
        <f t="shared" si="6"/>
        <v/>
      </c>
      <c r="AE10" s="347" t="str">
        <f t="shared" si="6"/>
        <v/>
      </c>
      <c r="AF10" s="202"/>
      <c r="AG10" s="244"/>
      <c r="AH10" s="241"/>
      <c r="AI10" s="68" t="s">
        <v>16</v>
      </c>
      <c r="AJ10" s="241"/>
      <c r="AK10" s="241"/>
      <c r="AL10" s="252"/>
      <c r="AM10" s="381" t="s">
        <v>16</v>
      </c>
      <c r="AN10" s="382" t="s">
        <v>16</v>
      </c>
      <c r="AO10" s="376">
        <v>2</v>
      </c>
      <c r="AP10" s="376">
        <v>2</v>
      </c>
      <c r="AQ10" s="382" t="s">
        <v>16</v>
      </c>
      <c r="AR10" s="382" t="s">
        <v>16</v>
      </c>
      <c r="AS10" s="376">
        <v>2</v>
      </c>
      <c r="AT10" s="376">
        <v>2</v>
      </c>
      <c r="AU10" s="382" t="s">
        <v>16</v>
      </c>
      <c r="AV10" s="382" t="s">
        <v>16</v>
      </c>
      <c r="AW10" s="376">
        <v>2</v>
      </c>
      <c r="AX10" s="376">
        <v>2</v>
      </c>
      <c r="AY10" s="376">
        <v>2</v>
      </c>
      <c r="AZ10" s="376">
        <v>2</v>
      </c>
      <c r="BA10" s="382" t="s">
        <v>16</v>
      </c>
      <c r="BB10" s="383" t="s">
        <v>16</v>
      </c>
      <c r="BC10" s="240"/>
      <c r="BD10" s="43" t="s">
        <v>16</v>
      </c>
      <c r="BE10" s="44" t="s">
        <v>16</v>
      </c>
      <c r="BF10" s="48">
        <v>2</v>
      </c>
      <c r="BG10" s="48">
        <v>2</v>
      </c>
      <c r="BH10" s="44" t="s">
        <v>16</v>
      </c>
      <c r="BI10" s="44" t="s">
        <v>16</v>
      </c>
      <c r="BJ10" s="48">
        <v>2</v>
      </c>
      <c r="BK10" s="48">
        <v>2</v>
      </c>
      <c r="BL10" s="44" t="s">
        <v>16</v>
      </c>
      <c r="BM10" s="44" t="s">
        <v>16</v>
      </c>
      <c r="BN10" s="48">
        <v>2</v>
      </c>
      <c r="BO10" s="48">
        <v>2</v>
      </c>
      <c r="BP10" s="48">
        <v>2</v>
      </c>
      <c r="BQ10" s="48">
        <v>2</v>
      </c>
      <c r="BR10" s="44" t="s">
        <v>16</v>
      </c>
      <c r="BS10" s="45" t="s">
        <v>16</v>
      </c>
      <c r="BT10" s="240"/>
      <c r="BU10" s="47">
        <v>1</v>
      </c>
      <c r="BV10" s="48">
        <v>2</v>
      </c>
      <c r="BW10" s="48">
        <v>1</v>
      </c>
      <c r="BX10" s="48">
        <v>2</v>
      </c>
      <c r="BY10" s="48">
        <v>2</v>
      </c>
      <c r="BZ10" s="48">
        <v>1</v>
      </c>
      <c r="CA10" s="48">
        <v>2</v>
      </c>
      <c r="CB10" s="48">
        <v>1</v>
      </c>
      <c r="CC10" s="48">
        <v>1</v>
      </c>
      <c r="CD10" s="48">
        <v>2</v>
      </c>
      <c r="CE10" s="48">
        <v>1</v>
      </c>
      <c r="CF10" s="48">
        <v>2</v>
      </c>
      <c r="CG10" s="48">
        <v>1</v>
      </c>
      <c r="CH10" s="48">
        <v>2</v>
      </c>
      <c r="CI10" s="48">
        <v>1</v>
      </c>
      <c r="CJ10" s="49">
        <v>2</v>
      </c>
      <c r="CK10" s="249"/>
      <c r="CL10" s="47">
        <v>1</v>
      </c>
      <c r="CM10" s="48">
        <v>1</v>
      </c>
      <c r="CN10" s="48">
        <v>1</v>
      </c>
      <c r="CO10" s="48">
        <v>1</v>
      </c>
      <c r="CP10" s="48">
        <v>1</v>
      </c>
      <c r="CQ10" s="48">
        <v>1</v>
      </c>
      <c r="CR10" s="48">
        <v>1</v>
      </c>
      <c r="CS10" s="48">
        <v>1</v>
      </c>
      <c r="CT10" s="48">
        <v>1</v>
      </c>
      <c r="CU10" s="48">
        <v>1</v>
      </c>
      <c r="CV10" s="48">
        <v>1</v>
      </c>
      <c r="CW10" s="48">
        <v>1</v>
      </c>
      <c r="CX10" s="48">
        <v>1</v>
      </c>
      <c r="CY10" s="48">
        <v>1</v>
      </c>
      <c r="CZ10" s="48">
        <v>1</v>
      </c>
      <c r="DA10" s="49">
        <v>1</v>
      </c>
      <c r="DB10" s="250"/>
    </row>
    <row r="11" spans="1:106" ht="18">
      <c r="A11" s="255">
        <v>8</v>
      </c>
      <c r="B11" s="333" t="s">
        <v>14</v>
      </c>
      <c r="C11" s="334" t="s">
        <v>17</v>
      </c>
      <c r="D11" s="329"/>
      <c r="E11" s="335">
        <v>0.61329999999999996</v>
      </c>
      <c r="F11" s="336">
        <v>0.25330000000000003</v>
      </c>
      <c r="G11" s="337">
        <v>0.1333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0.61329999999999996</v>
      </c>
      <c r="L11" s="202"/>
      <c r="M11" s="362">
        <v>1</v>
      </c>
      <c r="N11" s="346"/>
      <c r="O11" s="344" t="str">
        <f t="shared" si="3"/>
        <v/>
      </c>
      <c r="P11" s="347" t="str">
        <f t="shared" si="3"/>
        <v/>
      </c>
      <c r="Q11" s="202"/>
      <c r="R11" s="365">
        <v>2</v>
      </c>
      <c r="S11" s="346"/>
      <c r="T11" s="344">
        <f t="shared" si="4"/>
        <v>1</v>
      </c>
      <c r="U11" s="347" t="str">
        <f t="shared" si="4"/>
        <v/>
      </c>
      <c r="V11" s="225"/>
      <c r="W11" s="365" t="s">
        <v>16</v>
      </c>
      <c r="X11" s="353"/>
      <c r="Y11" s="344" t="str">
        <f t="shared" si="5"/>
        <v/>
      </c>
      <c r="Z11" s="347" t="str">
        <f t="shared" si="5"/>
        <v/>
      </c>
      <c r="AA11" s="225"/>
      <c r="AB11" s="365">
        <v>1</v>
      </c>
      <c r="AC11" s="353"/>
      <c r="AD11" s="344" t="str">
        <f t="shared" si="6"/>
        <v/>
      </c>
      <c r="AE11" s="347" t="str">
        <f t="shared" si="6"/>
        <v/>
      </c>
      <c r="AF11" s="202"/>
      <c r="AG11" s="244"/>
      <c r="AH11" s="241"/>
      <c r="AI11" s="68">
        <v>2</v>
      </c>
      <c r="AJ11" s="241"/>
      <c r="AK11" s="241"/>
      <c r="AL11" s="252"/>
      <c r="AM11" s="375">
        <v>1</v>
      </c>
      <c r="AN11" s="376">
        <v>1</v>
      </c>
      <c r="AO11" s="376">
        <v>1</v>
      </c>
      <c r="AP11" s="376">
        <v>1</v>
      </c>
      <c r="AQ11" s="376">
        <v>1</v>
      </c>
      <c r="AR11" s="376">
        <v>1</v>
      </c>
      <c r="AS11" s="376">
        <v>1</v>
      </c>
      <c r="AT11" s="376">
        <v>1</v>
      </c>
      <c r="AU11" s="376">
        <v>1</v>
      </c>
      <c r="AV11" s="376">
        <v>1</v>
      </c>
      <c r="AW11" s="376">
        <v>1</v>
      </c>
      <c r="AX11" s="376">
        <v>1</v>
      </c>
      <c r="AY11" s="376">
        <v>1</v>
      </c>
      <c r="AZ11" s="376">
        <v>1</v>
      </c>
      <c r="BA11" s="376">
        <v>1</v>
      </c>
      <c r="BB11" s="377">
        <v>1</v>
      </c>
      <c r="BC11" s="240"/>
      <c r="BD11" s="43">
        <v>2</v>
      </c>
      <c r="BE11" s="44">
        <v>2</v>
      </c>
      <c r="BF11" s="44">
        <v>2</v>
      </c>
      <c r="BG11" s="44">
        <v>2</v>
      </c>
      <c r="BH11" s="44">
        <v>2</v>
      </c>
      <c r="BI11" s="44">
        <v>2</v>
      </c>
      <c r="BJ11" s="44">
        <v>2</v>
      </c>
      <c r="BK11" s="44">
        <v>2</v>
      </c>
      <c r="BL11" s="44">
        <v>2</v>
      </c>
      <c r="BM11" s="44">
        <v>2</v>
      </c>
      <c r="BN11" s="44">
        <v>2</v>
      </c>
      <c r="BO11" s="44">
        <v>2</v>
      </c>
      <c r="BP11" s="44">
        <v>2</v>
      </c>
      <c r="BQ11" s="44">
        <v>2</v>
      </c>
      <c r="BR11" s="44">
        <v>2</v>
      </c>
      <c r="BS11" s="45">
        <v>2</v>
      </c>
      <c r="BT11" s="240"/>
      <c r="BU11" s="47" t="s">
        <v>16</v>
      </c>
      <c r="BV11" s="48" t="s">
        <v>16</v>
      </c>
      <c r="BW11" s="48" t="s">
        <v>16</v>
      </c>
      <c r="BX11" s="48" t="s">
        <v>16</v>
      </c>
      <c r="BY11" s="48" t="s">
        <v>16</v>
      </c>
      <c r="BZ11" s="48" t="s">
        <v>16</v>
      </c>
      <c r="CA11" s="48" t="s">
        <v>16</v>
      </c>
      <c r="CB11" s="48" t="s">
        <v>16</v>
      </c>
      <c r="CC11" s="48" t="s">
        <v>16</v>
      </c>
      <c r="CD11" s="48" t="s">
        <v>16</v>
      </c>
      <c r="CE11" s="48" t="s">
        <v>16</v>
      </c>
      <c r="CF11" s="48" t="s">
        <v>16</v>
      </c>
      <c r="CG11" s="48" t="s">
        <v>16</v>
      </c>
      <c r="CH11" s="48" t="s">
        <v>16</v>
      </c>
      <c r="CI11" s="48" t="s">
        <v>16</v>
      </c>
      <c r="CJ11" s="49" t="s">
        <v>16</v>
      </c>
      <c r="CK11" s="249"/>
      <c r="CL11" s="47">
        <v>1</v>
      </c>
      <c r="CM11" s="48">
        <v>1</v>
      </c>
      <c r="CN11" s="48">
        <v>1</v>
      </c>
      <c r="CO11" s="48">
        <v>1</v>
      </c>
      <c r="CP11" s="48">
        <v>1</v>
      </c>
      <c r="CQ11" s="48">
        <v>1</v>
      </c>
      <c r="CR11" s="48">
        <v>1</v>
      </c>
      <c r="CS11" s="48">
        <v>1</v>
      </c>
      <c r="CT11" s="48">
        <v>1</v>
      </c>
      <c r="CU11" s="48">
        <v>1</v>
      </c>
      <c r="CV11" s="48">
        <v>1</v>
      </c>
      <c r="CW11" s="48">
        <v>1</v>
      </c>
      <c r="CX11" s="48">
        <v>1</v>
      </c>
      <c r="CY11" s="48">
        <v>1</v>
      </c>
      <c r="CZ11" s="48">
        <v>1</v>
      </c>
      <c r="DA11" s="49">
        <v>1</v>
      </c>
      <c r="DB11" s="250"/>
    </row>
    <row r="12" spans="1:106" ht="18">
      <c r="A12" s="255">
        <v>9</v>
      </c>
      <c r="B12" s="333" t="s">
        <v>31</v>
      </c>
      <c r="C12" s="334" t="s">
        <v>64</v>
      </c>
      <c r="D12" s="329"/>
      <c r="E12" s="335">
        <v>0.36</v>
      </c>
      <c r="F12" s="336">
        <v>0.4133</v>
      </c>
      <c r="G12" s="337">
        <v>0.22670000000000001</v>
      </c>
      <c r="H12" s="222"/>
      <c r="I12" s="258">
        <f t="shared" si="0"/>
        <v>9</v>
      </c>
      <c r="J12" s="16" t="str">
        <f t="shared" si="1"/>
        <v>x</v>
      </c>
      <c r="K12" s="95">
        <f t="shared" si="2"/>
        <v>0.4133</v>
      </c>
      <c r="L12" s="202"/>
      <c r="M12" s="362" t="s">
        <v>16</v>
      </c>
      <c r="N12" s="346">
        <v>1</v>
      </c>
      <c r="O12" s="344" t="str">
        <f t="shared" si="3"/>
        <v/>
      </c>
      <c r="P12" s="347">
        <f t="shared" si="3"/>
        <v>1</v>
      </c>
      <c r="Q12" s="202"/>
      <c r="R12" s="365">
        <v>1</v>
      </c>
      <c r="S12" s="346">
        <v>2</v>
      </c>
      <c r="T12" s="344">
        <f t="shared" si="4"/>
        <v>1</v>
      </c>
      <c r="U12" s="347" t="str">
        <f t="shared" si="4"/>
        <v/>
      </c>
      <c r="V12" s="225"/>
      <c r="W12" s="365" t="s">
        <v>16</v>
      </c>
      <c r="X12" s="353"/>
      <c r="Y12" s="344" t="str">
        <f t="shared" si="5"/>
        <v/>
      </c>
      <c r="Z12" s="347" t="str">
        <f t="shared" si="5"/>
        <v/>
      </c>
      <c r="AA12" s="225"/>
      <c r="AB12" s="365">
        <v>2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>
        <v>1</v>
      </c>
      <c r="AJ12" s="241"/>
      <c r="AK12" s="241"/>
      <c r="AL12" s="252"/>
      <c r="AM12" s="381">
        <v>1</v>
      </c>
      <c r="AN12" s="376" t="s">
        <v>16</v>
      </c>
      <c r="AO12" s="382">
        <v>1</v>
      </c>
      <c r="AP12" s="376" t="s">
        <v>16</v>
      </c>
      <c r="AQ12" s="376" t="s">
        <v>16</v>
      </c>
      <c r="AR12" s="382">
        <v>1</v>
      </c>
      <c r="AS12" s="376" t="s">
        <v>16</v>
      </c>
      <c r="AT12" s="382">
        <v>1</v>
      </c>
      <c r="AU12" s="382">
        <v>1</v>
      </c>
      <c r="AV12" s="376" t="s">
        <v>16</v>
      </c>
      <c r="AW12" s="382">
        <v>1</v>
      </c>
      <c r="AX12" s="376" t="s">
        <v>16</v>
      </c>
      <c r="AY12" s="382">
        <v>1</v>
      </c>
      <c r="AZ12" s="376" t="s">
        <v>16</v>
      </c>
      <c r="BA12" s="382">
        <v>1</v>
      </c>
      <c r="BB12" s="377" t="s">
        <v>16</v>
      </c>
      <c r="BC12" s="240"/>
      <c r="BD12" s="43">
        <v>1</v>
      </c>
      <c r="BE12" s="48">
        <v>2</v>
      </c>
      <c r="BF12" s="44">
        <v>1</v>
      </c>
      <c r="BG12" s="48">
        <v>2</v>
      </c>
      <c r="BH12" s="48">
        <v>2</v>
      </c>
      <c r="BI12" s="44">
        <v>1</v>
      </c>
      <c r="BJ12" s="48">
        <v>2</v>
      </c>
      <c r="BK12" s="44">
        <v>1</v>
      </c>
      <c r="BL12" s="44">
        <v>1</v>
      </c>
      <c r="BM12" s="48">
        <v>2</v>
      </c>
      <c r="BN12" s="44">
        <v>1</v>
      </c>
      <c r="BO12" s="48">
        <v>2</v>
      </c>
      <c r="BP12" s="44">
        <v>1</v>
      </c>
      <c r="BQ12" s="48">
        <v>2</v>
      </c>
      <c r="BR12" s="44">
        <v>1</v>
      </c>
      <c r="BS12" s="49">
        <v>2</v>
      </c>
      <c r="BT12" s="240"/>
      <c r="BU12" s="47" t="s">
        <v>16</v>
      </c>
      <c r="BV12" s="48" t="s">
        <v>16</v>
      </c>
      <c r="BW12" s="48" t="s">
        <v>16</v>
      </c>
      <c r="BX12" s="48" t="s">
        <v>16</v>
      </c>
      <c r="BY12" s="48" t="s">
        <v>16</v>
      </c>
      <c r="BZ12" s="48" t="s">
        <v>16</v>
      </c>
      <c r="CA12" s="48" t="s">
        <v>16</v>
      </c>
      <c r="CB12" s="48" t="s">
        <v>16</v>
      </c>
      <c r="CC12" s="48" t="s">
        <v>16</v>
      </c>
      <c r="CD12" s="48" t="s">
        <v>16</v>
      </c>
      <c r="CE12" s="48" t="s">
        <v>16</v>
      </c>
      <c r="CF12" s="48" t="s">
        <v>16</v>
      </c>
      <c r="CG12" s="48" t="s">
        <v>16</v>
      </c>
      <c r="CH12" s="48" t="s">
        <v>16</v>
      </c>
      <c r="CI12" s="48" t="s">
        <v>16</v>
      </c>
      <c r="CJ12" s="49" t="s">
        <v>16</v>
      </c>
      <c r="CK12" s="249"/>
      <c r="CL12" s="47">
        <v>2</v>
      </c>
      <c r="CM12" s="48">
        <v>2</v>
      </c>
      <c r="CN12" s="48">
        <v>2</v>
      </c>
      <c r="CO12" s="48">
        <v>2</v>
      </c>
      <c r="CP12" s="48">
        <v>2</v>
      </c>
      <c r="CQ12" s="48">
        <v>2</v>
      </c>
      <c r="CR12" s="48">
        <v>2</v>
      </c>
      <c r="CS12" s="48">
        <v>2</v>
      </c>
      <c r="CT12" s="48">
        <v>2</v>
      </c>
      <c r="CU12" s="48">
        <v>2</v>
      </c>
      <c r="CV12" s="48">
        <v>2</v>
      </c>
      <c r="CW12" s="48">
        <v>2</v>
      </c>
      <c r="CX12" s="48">
        <v>2</v>
      </c>
      <c r="CY12" s="48">
        <v>2</v>
      </c>
      <c r="CZ12" s="48">
        <v>2</v>
      </c>
      <c r="DA12" s="49">
        <v>2</v>
      </c>
      <c r="DB12" s="250"/>
    </row>
    <row r="13" spans="1:106" ht="18">
      <c r="A13" s="255">
        <v>10</v>
      </c>
      <c r="B13" s="333" t="s">
        <v>10</v>
      </c>
      <c r="C13" s="334" t="s">
        <v>32</v>
      </c>
      <c r="D13" s="329"/>
      <c r="E13" s="335">
        <v>0.76</v>
      </c>
      <c r="F13" s="336">
        <v>0.12</v>
      </c>
      <c r="G13" s="337">
        <v>0.12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0.76</v>
      </c>
      <c r="L13" s="202"/>
      <c r="M13" s="362">
        <v>1</v>
      </c>
      <c r="N13" s="346"/>
      <c r="O13" s="344">
        <f t="shared" si="3"/>
        <v>1</v>
      </c>
      <c r="P13" s="347" t="str">
        <f t="shared" si="3"/>
        <v/>
      </c>
      <c r="Q13" s="202"/>
      <c r="R13" s="365">
        <v>1</v>
      </c>
      <c r="S13" s="346"/>
      <c r="T13" s="344">
        <f t="shared" si="4"/>
        <v>1</v>
      </c>
      <c r="U13" s="347" t="str">
        <f t="shared" si="4"/>
        <v/>
      </c>
      <c r="V13" s="225"/>
      <c r="W13" s="365">
        <v>2</v>
      </c>
      <c r="X13" s="353">
        <v>1</v>
      </c>
      <c r="Y13" s="344" t="str">
        <f t="shared" si="5"/>
        <v/>
      </c>
      <c r="Z13" s="347">
        <f t="shared" si="5"/>
        <v>1</v>
      </c>
      <c r="AA13" s="225"/>
      <c r="AB13" s="365" t="s">
        <v>16</v>
      </c>
      <c r="AC13" s="353">
        <v>1</v>
      </c>
      <c r="AD13" s="344" t="str">
        <f t="shared" si="6"/>
        <v/>
      </c>
      <c r="AE13" s="347">
        <f t="shared" si="6"/>
        <v>1</v>
      </c>
      <c r="AF13" s="202"/>
      <c r="AG13" s="244"/>
      <c r="AH13" s="241"/>
      <c r="AI13" s="68">
        <v>1</v>
      </c>
      <c r="AJ13" s="241"/>
      <c r="AK13" s="241"/>
      <c r="AL13" s="252"/>
      <c r="AM13" s="381">
        <v>1</v>
      </c>
      <c r="AN13" s="382">
        <v>1</v>
      </c>
      <c r="AO13" s="382">
        <v>1</v>
      </c>
      <c r="AP13" s="382">
        <v>1</v>
      </c>
      <c r="AQ13" s="382">
        <v>1</v>
      </c>
      <c r="AR13" s="382">
        <v>1</v>
      </c>
      <c r="AS13" s="382">
        <v>1</v>
      </c>
      <c r="AT13" s="382">
        <v>1</v>
      </c>
      <c r="AU13" s="382">
        <v>1</v>
      </c>
      <c r="AV13" s="382">
        <v>1</v>
      </c>
      <c r="AW13" s="382">
        <v>1</v>
      </c>
      <c r="AX13" s="382">
        <v>1</v>
      </c>
      <c r="AY13" s="382">
        <v>1</v>
      </c>
      <c r="AZ13" s="382">
        <v>1</v>
      </c>
      <c r="BA13" s="382">
        <v>1</v>
      </c>
      <c r="BB13" s="383">
        <v>1</v>
      </c>
      <c r="BC13" s="240"/>
      <c r="BD13" s="43">
        <v>1</v>
      </c>
      <c r="BE13" s="44">
        <v>1</v>
      </c>
      <c r="BF13" s="44">
        <v>1</v>
      </c>
      <c r="BG13" s="44">
        <v>1</v>
      </c>
      <c r="BH13" s="44">
        <v>1</v>
      </c>
      <c r="BI13" s="44">
        <v>1</v>
      </c>
      <c r="BJ13" s="44">
        <v>1</v>
      </c>
      <c r="BK13" s="44">
        <v>1</v>
      </c>
      <c r="BL13" s="44">
        <v>1</v>
      </c>
      <c r="BM13" s="44">
        <v>1</v>
      </c>
      <c r="BN13" s="44">
        <v>1</v>
      </c>
      <c r="BO13" s="44">
        <v>1</v>
      </c>
      <c r="BP13" s="44">
        <v>1</v>
      </c>
      <c r="BQ13" s="44">
        <v>1</v>
      </c>
      <c r="BR13" s="44">
        <v>1</v>
      </c>
      <c r="BS13" s="45">
        <v>1</v>
      </c>
      <c r="BT13" s="240"/>
      <c r="BU13" s="43">
        <v>1</v>
      </c>
      <c r="BV13" s="48">
        <v>2</v>
      </c>
      <c r="BW13" s="44">
        <v>1</v>
      </c>
      <c r="BX13" s="48">
        <v>2</v>
      </c>
      <c r="BY13" s="44">
        <v>1</v>
      </c>
      <c r="BZ13" s="48">
        <v>2</v>
      </c>
      <c r="CA13" s="44">
        <v>1</v>
      </c>
      <c r="CB13" s="48">
        <v>2</v>
      </c>
      <c r="CC13" s="48">
        <v>2</v>
      </c>
      <c r="CD13" s="44">
        <v>1</v>
      </c>
      <c r="CE13" s="48">
        <v>2</v>
      </c>
      <c r="CF13" s="44">
        <v>1</v>
      </c>
      <c r="CG13" s="44">
        <v>1</v>
      </c>
      <c r="CH13" s="48">
        <v>2</v>
      </c>
      <c r="CI13" s="44">
        <v>1</v>
      </c>
      <c r="CJ13" s="49">
        <v>2</v>
      </c>
      <c r="CK13" s="249"/>
      <c r="CL13" s="43">
        <v>1</v>
      </c>
      <c r="CM13" s="48" t="s">
        <v>16</v>
      </c>
      <c r="CN13" s="44">
        <v>1</v>
      </c>
      <c r="CO13" s="48" t="s">
        <v>16</v>
      </c>
      <c r="CP13" s="48" t="s">
        <v>16</v>
      </c>
      <c r="CQ13" s="44">
        <v>1</v>
      </c>
      <c r="CR13" s="48" t="s">
        <v>16</v>
      </c>
      <c r="CS13" s="44">
        <v>1</v>
      </c>
      <c r="CT13" s="44">
        <v>1</v>
      </c>
      <c r="CU13" s="48" t="s">
        <v>16</v>
      </c>
      <c r="CV13" s="44">
        <v>1</v>
      </c>
      <c r="CW13" s="48" t="s">
        <v>16</v>
      </c>
      <c r="CX13" s="44">
        <v>1</v>
      </c>
      <c r="CY13" s="48" t="s">
        <v>16</v>
      </c>
      <c r="CZ13" s="44">
        <v>1</v>
      </c>
      <c r="DA13" s="49" t="s">
        <v>16</v>
      </c>
      <c r="DB13" s="250"/>
    </row>
    <row r="14" spans="1:106" ht="18">
      <c r="A14" s="255">
        <v>11</v>
      </c>
      <c r="B14" s="333" t="s">
        <v>74</v>
      </c>
      <c r="C14" s="334" t="s">
        <v>34</v>
      </c>
      <c r="D14" s="329"/>
      <c r="E14" s="335">
        <v>0.34670000000000001</v>
      </c>
      <c r="F14" s="336">
        <v>0.36</v>
      </c>
      <c r="G14" s="337">
        <v>0.29330000000000001</v>
      </c>
      <c r="H14" s="222"/>
      <c r="I14" s="258">
        <f t="shared" si="0"/>
        <v>11</v>
      </c>
      <c r="J14" s="16" t="str">
        <f t="shared" si="1"/>
        <v>x</v>
      </c>
      <c r="K14" s="94">
        <f t="shared" si="2"/>
        <v>0.36</v>
      </c>
      <c r="L14" s="202"/>
      <c r="M14" s="362" t="s">
        <v>16</v>
      </c>
      <c r="N14" s="346">
        <v>1</v>
      </c>
      <c r="O14" s="344">
        <f t="shared" si="3"/>
        <v>1</v>
      </c>
      <c r="P14" s="347" t="str">
        <f t="shared" si="3"/>
        <v/>
      </c>
      <c r="Q14" s="202"/>
      <c r="R14" s="365">
        <v>2</v>
      </c>
      <c r="S14" s="346"/>
      <c r="T14" s="344" t="str">
        <f t="shared" si="4"/>
        <v/>
      </c>
      <c r="U14" s="347" t="str">
        <f t="shared" si="4"/>
        <v/>
      </c>
      <c r="V14" s="225"/>
      <c r="W14" s="365">
        <v>1</v>
      </c>
      <c r="X14" s="353">
        <v>2</v>
      </c>
      <c r="Y14" s="344" t="str">
        <f t="shared" si="5"/>
        <v/>
      </c>
      <c r="Z14" s="347" t="str">
        <f t="shared" si="5"/>
        <v/>
      </c>
      <c r="AA14" s="225"/>
      <c r="AB14" s="365" t="s">
        <v>16</v>
      </c>
      <c r="AC14" s="353"/>
      <c r="AD14" s="344">
        <f t="shared" si="6"/>
        <v>1</v>
      </c>
      <c r="AE14" s="347" t="str">
        <f t="shared" si="6"/>
        <v/>
      </c>
      <c r="AF14" s="202"/>
      <c r="AG14" s="244"/>
      <c r="AH14" s="241"/>
      <c r="AI14" s="68" t="s">
        <v>16</v>
      </c>
      <c r="AJ14" s="241"/>
      <c r="AK14" s="241"/>
      <c r="AL14" s="252"/>
      <c r="AM14" s="375">
        <v>1</v>
      </c>
      <c r="AN14" s="382" t="s">
        <v>16</v>
      </c>
      <c r="AO14" s="376">
        <v>1</v>
      </c>
      <c r="AP14" s="382" t="s">
        <v>16</v>
      </c>
      <c r="AQ14" s="376">
        <v>1</v>
      </c>
      <c r="AR14" s="382" t="s">
        <v>16</v>
      </c>
      <c r="AS14" s="376">
        <v>1</v>
      </c>
      <c r="AT14" s="382" t="s">
        <v>16</v>
      </c>
      <c r="AU14" s="382" t="s">
        <v>16</v>
      </c>
      <c r="AV14" s="376">
        <v>1</v>
      </c>
      <c r="AW14" s="382" t="s">
        <v>16</v>
      </c>
      <c r="AX14" s="376">
        <v>1</v>
      </c>
      <c r="AY14" s="376">
        <v>1</v>
      </c>
      <c r="AZ14" s="382" t="s">
        <v>16</v>
      </c>
      <c r="BA14" s="376">
        <v>1</v>
      </c>
      <c r="BB14" s="383" t="s">
        <v>16</v>
      </c>
      <c r="BC14" s="240"/>
      <c r="BD14" s="47">
        <v>2</v>
      </c>
      <c r="BE14" s="48">
        <v>2</v>
      </c>
      <c r="BF14" s="48">
        <v>2</v>
      </c>
      <c r="BG14" s="48">
        <v>2</v>
      </c>
      <c r="BH14" s="48">
        <v>2</v>
      </c>
      <c r="BI14" s="48">
        <v>2</v>
      </c>
      <c r="BJ14" s="48">
        <v>2</v>
      </c>
      <c r="BK14" s="48">
        <v>2</v>
      </c>
      <c r="BL14" s="48">
        <v>2</v>
      </c>
      <c r="BM14" s="48">
        <v>2</v>
      </c>
      <c r="BN14" s="48">
        <v>2</v>
      </c>
      <c r="BO14" s="48">
        <v>2</v>
      </c>
      <c r="BP14" s="48">
        <v>2</v>
      </c>
      <c r="BQ14" s="48">
        <v>2</v>
      </c>
      <c r="BR14" s="48">
        <v>2</v>
      </c>
      <c r="BS14" s="49">
        <v>2</v>
      </c>
      <c r="BT14" s="240"/>
      <c r="BU14" s="47">
        <v>1</v>
      </c>
      <c r="BV14" s="48">
        <v>2</v>
      </c>
      <c r="BW14" s="48">
        <v>1</v>
      </c>
      <c r="BX14" s="48">
        <v>2</v>
      </c>
      <c r="BY14" s="48">
        <v>1</v>
      </c>
      <c r="BZ14" s="48">
        <v>2</v>
      </c>
      <c r="CA14" s="48">
        <v>1</v>
      </c>
      <c r="CB14" s="48">
        <v>2</v>
      </c>
      <c r="CC14" s="48">
        <v>1</v>
      </c>
      <c r="CD14" s="48">
        <v>2</v>
      </c>
      <c r="CE14" s="48">
        <v>1</v>
      </c>
      <c r="CF14" s="48">
        <v>2</v>
      </c>
      <c r="CG14" s="48">
        <v>2</v>
      </c>
      <c r="CH14" s="48">
        <v>1</v>
      </c>
      <c r="CI14" s="48">
        <v>2</v>
      </c>
      <c r="CJ14" s="49">
        <v>1</v>
      </c>
      <c r="CK14" s="249"/>
      <c r="CL14" s="43" t="s">
        <v>16</v>
      </c>
      <c r="CM14" s="44" t="s">
        <v>16</v>
      </c>
      <c r="CN14" s="44" t="s">
        <v>16</v>
      </c>
      <c r="CO14" s="44" t="s">
        <v>16</v>
      </c>
      <c r="CP14" s="44" t="s">
        <v>16</v>
      </c>
      <c r="CQ14" s="44" t="s">
        <v>16</v>
      </c>
      <c r="CR14" s="44" t="s">
        <v>16</v>
      </c>
      <c r="CS14" s="44" t="s">
        <v>16</v>
      </c>
      <c r="CT14" s="44" t="s">
        <v>16</v>
      </c>
      <c r="CU14" s="44" t="s">
        <v>16</v>
      </c>
      <c r="CV14" s="44" t="s">
        <v>16</v>
      </c>
      <c r="CW14" s="44" t="s">
        <v>16</v>
      </c>
      <c r="CX14" s="44" t="s">
        <v>16</v>
      </c>
      <c r="CY14" s="44" t="s">
        <v>16</v>
      </c>
      <c r="CZ14" s="44" t="s">
        <v>16</v>
      </c>
      <c r="DA14" s="45" t="s">
        <v>16</v>
      </c>
      <c r="DB14" s="250"/>
    </row>
    <row r="15" spans="1:106" ht="18">
      <c r="A15" s="255">
        <v>12</v>
      </c>
      <c r="B15" s="333" t="s">
        <v>81</v>
      </c>
      <c r="C15" s="334" t="s">
        <v>18</v>
      </c>
      <c r="D15" s="329"/>
      <c r="E15" s="335">
        <v>0.42670000000000002</v>
      </c>
      <c r="F15" s="336">
        <v>0.42670000000000002</v>
      </c>
      <c r="G15" s="337">
        <v>0.1467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0.42670000000000002</v>
      </c>
      <c r="L15" s="202"/>
      <c r="M15" s="362">
        <v>1</v>
      </c>
      <c r="N15" s="346"/>
      <c r="O15" s="344" t="str">
        <f t="shared" si="3"/>
        <v/>
      </c>
      <c r="P15" s="347" t="str">
        <f t="shared" si="3"/>
        <v/>
      </c>
      <c r="Q15" s="202"/>
      <c r="R15" s="365" t="s">
        <v>16</v>
      </c>
      <c r="S15" s="346">
        <v>1</v>
      </c>
      <c r="T15" s="344" t="str">
        <f t="shared" si="4"/>
        <v/>
      </c>
      <c r="U15" s="347" t="str">
        <f t="shared" si="4"/>
        <v/>
      </c>
      <c r="V15" s="225"/>
      <c r="W15" s="365">
        <v>1</v>
      </c>
      <c r="X15" s="353"/>
      <c r="Y15" s="344" t="str">
        <f t="shared" si="5"/>
        <v/>
      </c>
      <c r="Z15" s="347" t="str">
        <f t="shared" si="5"/>
        <v/>
      </c>
      <c r="AA15" s="225"/>
      <c r="AB15" s="365">
        <v>2</v>
      </c>
      <c r="AC15" s="353" t="s">
        <v>16</v>
      </c>
      <c r="AD15" s="344">
        <f t="shared" si="6"/>
        <v>1</v>
      </c>
      <c r="AE15" s="347" t="str">
        <f t="shared" si="6"/>
        <v/>
      </c>
      <c r="AF15" s="202"/>
      <c r="AG15" s="244"/>
      <c r="AH15" s="241"/>
      <c r="AI15" s="68">
        <v>2</v>
      </c>
      <c r="AJ15" s="241"/>
      <c r="AK15" s="241"/>
      <c r="AL15" s="252"/>
      <c r="AM15" s="375">
        <v>1</v>
      </c>
      <c r="AN15" s="376">
        <v>1</v>
      </c>
      <c r="AO15" s="376">
        <v>1</v>
      </c>
      <c r="AP15" s="376">
        <v>1</v>
      </c>
      <c r="AQ15" s="376">
        <v>1</v>
      </c>
      <c r="AR15" s="376">
        <v>1</v>
      </c>
      <c r="AS15" s="376">
        <v>1</v>
      </c>
      <c r="AT15" s="376">
        <v>1</v>
      </c>
      <c r="AU15" s="376">
        <v>1</v>
      </c>
      <c r="AV15" s="376">
        <v>1</v>
      </c>
      <c r="AW15" s="376">
        <v>1</v>
      </c>
      <c r="AX15" s="376">
        <v>1</v>
      </c>
      <c r="AY15" s="376">
        <v>1</v>
      </c>
      <c r="AZ15" s="376">
        <v>1</v>
      </c>
      <c r="BA15" s="376">
        <v>1</v>
      </c>
      <c r="BB15" s="377">
        <v>1</v>
      </c>
      <c r="BC15" s="240"/>
      <c r="BD15" s="47">
        <v>1</v>
      </c>
      <c r="BE15" s="48" t="s">
        <v>16</v>
      </c>
      <c r="BF15" s="48">
        <v>1</v>
      </c>
      <c r="BG15" s="48" t="s">
        <v>16</v>
      </c>
      <c r="BH15" s="48">
        <v>1</v>
      </c>
      <c r="BI15" s="48" t="s">
        <v>16</v>
      </c>
      <c r="BJ15" s="48">
        <v>1</v>
      </c>
      <c r="BK15" s="48" t="s">
        <v>16</v>
      </c>
      <c r="BL15" s="48" t="s">
        <v>16</v>
      </c>
      <c r="BM15" s="48">
        <v>1</v>
      </c>
      <c r="BN15" s="48" t="s">
        <v>16</v>
      </c>
      <c r="BO15" s="48">
        <v>1</v>
      </c>
      <c r="BP15" s="48">
        <v>1</v>
      </c>
      <c r="BQ15" s="48" t="s">
        <v>16</v>
      </c>
      <c r="BR15" s="48">
        <v>1</v>
      </c>
      <c r="BS15" s="49" t="s">
        <v>16</v>
      </c>
      <c r="BT15" s="240"/>
      <c r="BU15" s="47">
        <v>1</v>
      </c>
      <c r="BV15" s="48">
        <v>1</v>
      </c>
      <c r="BW15" s="48">
        <v>1</v>
      </c>
      <c r="BX15" s="48">
        <v>1</v>
      </c>
      <c r="BY15" s="48">
        <v>1</v>
      </c>
      <c r="BZ15" s="48">
        <v>1</v>
      </c>
      <c r="CA15" s="48">
        <v>1</v>
      </c>
      <c r="CB15" s="48">
        <v>1</v>
      </c>
      <c r="CC15" s="48">
        <v>1</v>
      </c>
      <c r="CD15" s="48">
        <v>1</v>
      </c>
      <c r="CE15" s="48">
        <v>1</v>
      </c>
      <c r="CF15" s="48">
        <v>1</v>
      </c>
      <c r="CG15" s="48">
        <v>1</v>
      </c>
      <c r="CH15" s="48">
        <v>1</v>
      </c>
      <c r="CI15" s="48">
        <v>1</v>
      </c>
      <c r="CJ15" s="49">
        <v>1</v>
      </c>
      <c r="CK15" s="249"/>
      <c r="CL15" s="47" t="s">
        <v>16</v>
      </c>
      <c r="CM15" s="44">
        <v>2</v>
      </c>
      <c r="CN15" s="48" t="s">
        <v>16</v>
      </c>
      <c r="CO15" s="44">
        <v>2</v>
      </c>
      <c r="CP15" s="48" t="s">
        <v>16</v>
      </c>
      <c r="CQ15" s="44">
        <v>2</v>
      </c>
      <c r="CR15" s="48" t="s">
        <v>16</v>
      </c>
      <c r="CS15" s="44">
        <v>2</v>
      </c>
      <c r="CT15" s="44">
        <v>2</v>
      </c>
      <c r="CU15" s="48" t="s">
        <v>16</v>
      </c>
      <c r="CV15" s="44">
        <v>2</v>
      </c>
      <c r="CW15" s="48" t="s">
        <v>16</v>
      </c>
      <c r="CX15" s="48" t="s">
        <v>16</v>
      </c>
      <c r="CY15" s="44">
        <v>2</v>
      </c>
      <c r="CZ15" s="48" t="s">
        <v>16</v>
      </c>
      <c r="DA15" s="45">
        <v>2</v>
      </c>
      <c r="DB15" s="250"/>
    </row>
    <row r="16" spans="1:106" ht="18">
      <c r="A16" s="255">
        <v>13</v>
      </c>
      <c r="B16" s="333" t="s">
        <v>73</v>
      </c>
      <c r="C16" s="334" t="s">
        <v>20</v>
      </c>
      <c r="D16" s="329"/>
      <c r="E16" s="335">
        <v>0.4</v>
      </c>
      <c r="F16" s="336">
        <v>0.34670000000000001</v>
      </c>
      <c r="G16" s="337">
        <v>0.25330000000000003</v>
      </c>
      <c r="H16" s="222"/>
      <c r="I16" s="258">
        <f t="shared" si="0"/>
        <v>13</v>
      </c>
      <c r="J16" s="16">
        <f t="shared" si="1"/>
        <v>1</v>
      </c>
      <c r="K16" s="94">
        <f t="shared" si="2"/>
        <v>0.4</v>
      </c>
      <c r="L16" s="202"/>
      <c r="M16" s="362">
        <v>1</v>
      </c>
      <c r="N16" s="346"/>
      <c r="O16" s="344" t="str">
        <f t="shared" si="3"/>
        <v/>
      </c>
      <c r="P16" s="347" t="str">
        <f t="shared" si="3"/>
        <v/>
      </c>
      <c r="Q16" s="202"/>
      <c r="R16" s="365" t="s">
        <v>16</v>
      </c>
      <c r="S16" s="346">
        <v>1</v>
      </c>
      <c r="T16" s="344">
        <f t="shared" si="4"/>
        <v>1</v>
      </c>
      <c r="U16" s="347" t="str">
        <f t="shared" si="4"/>
        <v/>
      </c>
      <c r="V16" s="225"/>
      <c r="W16" s="365">
        <v>2</v>
      </c>
      <c r="X16" s="353"/>
      <c r="Y16" s="344" t="str">
        <f t="shared" si="5"/>
        <v/>
      </c>
      <c r="Z16" s="347" t="str">
        <f t="shared" si="5"/>
        <v/>
      </c>
      <c r="AA16" s="225"/>
      <c r="AB16" s="365">
        <v>1</v>
      </c>
      <c r="AC16" s="353">
        <v>2</v>
      </c>
      <c r="AD16" s="344" t="str">
        <f t="shared" si="6"/>
        <v/>
      </c>
      <c r="AE16" s="347" t="str">
        <f t="shared" si="6"/>
        <v/>
      </c>
      <c r="AF16" s="202"/>
      <c r="AG16" s="244"/>
      <c r="AH16" s="241"/>
      <c r="AI16" s="68" t="s">
        <v>16</v>
      </c>
      <c r="AJ16" s="241"/>
      <c r="AK16" s="241"/>
      <c r="AL16" s="252"/>
      <c r="AM16" s="375">
        <v>1</v>
      </c>
      <c r="AN16" s="376">
        <v>1</v>
      </c>
      <c r="AO16" s="376">
        <v>1</v>
      </c>
      <c r="AP16" s="376">
        <v>1</v>
      </c>
      <c r="AQ16" s="376">
        <v>1</v>
      </c>
      <c r="AR16" s="376">
        <v>1</v>
      </c>
      <c r="AS16" s="376">
        <v>1</v>
      </c>
      <c r="AT16" s="376">
        <v>1</v>
      </c>
      <c r="AU16" s="376">
        <v>1</v>
      </c>
      <c r="AV16" s="376">
        <v>1</v>
      </c>
      <c r="AW16" s="376">
        <v>1</v>
      </c>
      <c r="AX16" s="376">
        <v>1</v>
      </c>
      <c r="AY16" s="376">
        <v>1</v>
      </c>
      <c r="AZ16" s="376">
        <v>1</v>
      </c>
      <c r="BA16" s="376">
        <v>1</v>
      </c>
      <c r="BB16" s="377">
        <v>1</v>
      </c>
      <c r="BC16" s="240"/>
      <c r="BD16" s="47">
        <v>1</v>
      </c>
      <c r="BE16" s="44" t="s">
        <v>16</v>
      </c>
      <c r="BF16" s="48">
        <v>1</v>
      </c>
      <c r="BG16" s="44" t="s">
        <v>16</v>
      </c>
      <c r="BH16" s="48">
        <v>1</v>
      </c>
      <c r="BI16" s="44" t="s">
        <v>16</v>
      </c>
      <c r="BJ16" s="48">
        <v>1</v>
      </c>
      <c r="BK16" s="44" t="s">
        <v>16</v>
      </c>
      <c r="BL16" s="48">
        <v>1</v>
      </c>
      <c r="BM16" s="44" t="s">
        <v>16</v>
      </c>
      <c r="BN16" s="48">
        <v>1</v>
      </c>
      <c r="BO16" s="44" t="s">
        <v>16</v>
      </c>
      <c r="BP16" s="44" t="s">
        <v>16</v>
      </c>
      <c r="BQ16" s="48">
        <v>1</v>
      </c>
      <c r="BR16" s="44" t="s">
        <v>16</v>
      </c>
      <c r="BS16" s="49">
        <v>1</v>
      </c>
      <c r="BT16" s="240"/>
      <c r="BU16" s="47">
        <v>2</v>
      </c>
      <c r="BV16" s="48">
        <v>2</v>
      </c>
      <c r="BW16" s="48">
        <v>2</v>
      </c>
      <c r="BX16" s="48">
        <v>2</v>
      </c>
      <c r="BY16" s="48">
        <v>2</v>
      </c>
      <c r="BZ16" s="48">
        <v>2</v>
      </c>
      <c r="CA16" s="48">
        <v>2</v>
      </c>
      <c r="CB16" s="48">
        <v>2</v>
      </c>
      <c r="CC16" s="48">
        <v>2</v>
      </c>
      <c r="CD16" s="48">
        <v>2</v>
      </c>
      <c r="CE16" s="48">
        <v>2</v>
      </c>
      <c r="CF16" s="48">
        <v>2</v>
      </c>
      <c r="CG16" s="48">
        <v>2</v>
      </c>
      <c r="CH16" s="48">
        <v>2</v>
      </c>
      <c r="CI16" s="48">
        <v>2</v>
      </c>
      <c r="CJ16" s="49">
        <v>2</v>
      </c>
      <c r="CK16" s="249"/>
      <c r="CL16" s="47">
        <v>1</v>
      </c>
      <c r="CM16" s="48">
        <v>2</v>
      </c>
      <c r="CN16" s="48">
        <v>1</v>
      </c>
      <c r="CO16" s="48">
        <v>2</v>
      </c>
      <c r="CP16" s="48">
        <v>1</v>
      </c>
      <c r="CQ16" s="48">
        <v>2</v>
      </c>
      <c r="CR16" s="48">
        <v>1</v>
      </c>
      <c r="CS16" s="48">
        <v>2</v>
      </c>
      <c r="CT16" s="48">
        <v>1</v>
      </c>
      <c r="CU16" s="48">
        <v>2</v>
      </c>
      <c r="CV16" s="48">
        <v>1</v>
      </c>
      <c r="CW16" s="48">
        <v>2</v>
      </c>
      <c r="CX16" s="48">
        <v>2</v>
      </c>
      <c r="CY16" s="48">
        <v>1</v>
      </c>
      <c r="CZ16" s="48">
        <v>2</v>
      </c>
      <c r="DA16" s="49">
        <v>1</v>
      </c>
      <c r="DB16" s="250"/>
    </row>
    <row r="17" spans="1:106" ht="19" thickBot="1">
      <c r="A17" s="256">
        <v>14</v>
      </c>
      <c r="B17" s="338" t="s">
        <v>67</v>
      </c>
      <c r="C17" s="339" t="s">
        <v>21</v>
      </c>
      <c r="D17" s="329"/>
      <c r="E17" s="340">
        <v>0.65329999999999999</v>
      </c>
      <c r="F17" s="341">
        <v>0.24</v>
      </c>
      <c r="G17" s="342">
        <v>0.1067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0.65329999999999999</v>
      </c>
      <c r="L17" s="202"/>
      <c r="M17" s="363">
        <v>1</v>
      </c>
      <c r="N17" s="348" t="s">
        <v>16</v>
      </c>
      <c r="O17" s="349">
        <f t="shared" si="3"/>
        <v>1</v>
      </c>
      <c r="P17" s="350" t="str">
        <f t="shared" si="3"/>
        <v/>
      </c>
      <c r="Q17" s="202"/>
      <c r="R17" s="366">
        <v>2</v>
      </c>
      <c r="S17" s="348"/>
      <c r="T17" s="349" t="str">
        <f t="shared" si="4"/>
        <v/>
      </c>
      <c r="U17" s="350" t="str">
        <f t="shared" si="4"/>
        <v/>
      </c>
      <c r="V17" s="225"/>
      <c r="W17" s="366" t="s">
        <v>16</v>
      </c>
      <c r="X17" s="354"/>
      <c r="Y17" s="349" t="str">
        <f t="shared" si="5"/>
        <v/>
      </c>
      <c r="Z17" s="350" t="str">
        <f t="shared" si="5"/>
        <v/>
      </c>
      <c r="AA17" s="225"/>
      <c r="AB17" s="366">
        <v>1</v>
      </c>
      <c r="AC17" s="354"/>
      <c r="AD17" s="349">
        <f t="shared" si="6"/>
        <v>1</v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89">
        <v>1</v>
      </c>
      <c r="AN17" s="379" t="s">
        <v>16</v>
      </c>
      <c r="AO17" s="390">
        <v>1</v>
      </c>
      <c r="AP17" s="379" t="s">
        <v>16</v>
      </c>
      <c r="AQ17" s="390">
        <v>1</v>
      </c>
      <c r="AR17" s="379" t="s">
        <v>16</v>
      </c>
      <c r="AS17" s="390">
        <v>1</v>
      </c>
      <c r="AT17" s="379" t="s">
        <v>16</v>
      </c>
      <c r="AU17" s="390">
        <v>1</v>
      </c>
      <c r="AV17" s="379" t="s">
        <v>16</v>
      </c>
      <c r="AW17" s="390">
        <v>1</v>
      </c>
      <c r="AX17" s="379" t="s">
        <v>16</v>
      </c>
      <c r="AY17" s="379" t="s">
        <v>16</v>
      </c>
      <c r="AZ17" s="390">
        <v>1</v>
      </c>
      <c r="BA17" s="379" t="s">
        <v>16</v>
      </c>
      <c r="BB17" s="391">
        <v>1</v>
      </c>
      <c r="BC17" s="240"/>
      <c r="BD17" s="50">
        <v>2</v>
      </c>
      <c r="BE17" s="52">
        <v>2</v>
      </c>
      <c r="BF17" s="52">
        <v>2</v>
      </c>
      <c r="BG17" s="52">
        <v>2</v>
      </c>
      <c r="BH17" s="52">
        <v>2</v>
      </c>
      <c r="BI17" s="52">
        <v>2</v>
      </c>
      <c r="BJ17" s="52">
        <v>2</v>
      </c>
      <c r="BK17" s="52">
        <v>2</v>
      </c>
      <c r="BL17" s="52">
        <v>2</v>
      </c>
      <c r="BM17" s="52">
        <v>2</v>
      </c>
      <c r="BN17" s="52">
        <v>2</v>
      </c>
      <c r="BO17" s="52">
        <v>2</v>
      </c>
      <c r="BP17" s="52">
        <v>2</v>
      </c>
      <c r="BQ17" s="52">
        <v>2</v>
      </c>
      <c r="BR17" s="52">
        <v>2</v>
      </c>
      <c r="BS17" s="54">
        <v>2</v>
      </c>
      <c r="BT17" s="240"/>
      <c r="BU17" s="50" t="s">
        <v>16</v>
      </c>
      <c r="BV17" s="52" t="s">
        <v>16</v>
      </c>
      <c r="BW17" s="52" t="s">
        <v>16</v>
      </c>
      <c r="BX17" s="52" t="s">
        <v>16</v>
      </c>
      <c r="BY17" s="52" t="s">
        <v>16</v>
      </c>
      <c r="BZ17" s="52" t="s">
        <v>16</v>
      </c>
      <c r="CA17" s="52" t="s">
        <v>16</v>
      </c>
      <c r="CB17" s="52" t="s">
        <v>16</v>
      </c>
      <c r="CC17" s="52" t="s">
        <v>16</v>
      </c>
      <c r="CD17" s="52" t="s">
        <v>16</v>
      </c>
      <c r="CE17" s="52" t="s">
        <v>16</v>
      </c>
      <c r="CF17" s="52" t="s">
        <v>16</v>
      </c>
      <c r="CG17" s="52" t="s">
        <v>16</v>
      </c>
      <c r="CH17" s="52" t="s">
        <v>16</v>
      </c>
      <c r="CI17" s="52" t="s">
        <v>16</v>
      </c>
      <c r="CJ17" s="54" t="s">
        <v>16</v>
      </c>
      <c r="CK17" s="249"/>
      <c r="CL17" s="51">
        <v>1</v>
      </c>
      <c r="CM17" s="53">
        <v>1</v>
      </c>
      <c r="CN17" s="53">
        <v>1</v>
      </c>
      <c r="CO17" s="53">
        <v>1</v>
      </c>
      <c r="CP17" s="53">
        <v>1</v>
      </c>
      <c r="CQ17" s="53">
        <v>1</v>
      </c>
      <c r="CR17" s="53">
        <v>1</v>
      </c>
      <c r="CS17" s="53">
        <v>1</v>
      </c>
      <c r="CT17" s="53">
        <v>1</v>
      </c>
      <c r="CU17" s="53">
        <v>1</v>
      </c>
      <c r="CV17" s="53">
        <v>1</v>
      </c>
      <c r="CW17" s="53">
        <v>1</v>
      </c>
      <c r="CX17" s="53">
        <v>1</v>
      </c>
      <c r="CY17" s="53">
        <v>1</v>
      </c>
      <c r="CZ17" s="53">
        <v>1</v>
      </c>
      <c r="DA17" s="55">
        <v>1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10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8</v>
      </c>
      <c r="V18" s="223"/>
      <c r="W18" s="313" t="s">
        <v>15</v>
      </c>
      <c r="X18" s="316"/>
      <c r="Y18" s="314"/>
      <c r="Z18" s="315">
        <f>SUM(Y4:Z17)</f>
        <v>3</v>
      </c>
      <c r="AA18" s="223"/>
      <c r="AB18" s="313" t="s">
        <v>15</v>
      </c>
      <c r="AC18" s="316"/>
      <c r="AD18" s="314"/>
      <c r="AE18" s="315">
        <f>SUM(AD4:AE17)</f>
        <v>7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9</v>
      </c>
      <c r="AN18" s="368">
        <v>8</v>
      </c>
      <c r="AO18" s="368">
        <v>5</v>
      </c>
      <c r="AP18" s="368">
        <v>4</v>
      </c>
      <c r="AQ18" s="368">
        <v>6</v>
      </c>
      <c r="AR18" s="368">
        <v>7</v>
      </c>
      <c r="AS18" s="368">
        <v>6</v>
      </c>
      <c r="AT18" s="368">
        <v>7</v>
      </c>
      <c r="AU18" s="368">
        <v>8</v>
      </c>
      <c r="AV18" s="368">
        <v>5</v>
      </c>
      <c r="AW18" s="368">
        <v>8</v>
      </c>
      <c r="AX18" s="368">
        <v>5</v>
      </c>
      <c r="AY18" s="368">
        <v>6</v>
      </c>
      <c r="AZ18" s="368">
        <v>7</v>
      </c>
      <c r="BA18" s="368">
        <v>6</v>
      </c>
      <c r="BB18" s="369">
        <v>7</v>
      </c>
      <c r="BC18" s="370"/>
      <c r="BD18" s="367">
        <v>7</v>
      </c>
      <c r="BE18" s="368">
        <v>7</v>
      </c>
      <c r="BF18" s="368">
        <v>5</v>
      </c>
      <c r="BG18" s="368">
        <v>5</v>
      </c>
      <c r="BH18" s="368">
        <v>5</v>
      </c>
      <c r="BI18" s="368">
        <v>7</v>
      </c>
      <c r="BJ18" s="368">
        <v>5</v>
      </c>
      <c r="BK18" s="368">
        <v>7</v>
      </c>
      <c r="BL18" s="368">
        <v>6</v>
      </c>
      <c r="BM18" s="368">
        <v>6</v>
      </c>
      <c r="BN18" s="368">
        <v>6</v>
      </c>
      <c r="BO18" s="368">
        <v>6</v>
      </c>
      <c r="BP18" s="368">
        <v>6</v>
      </c>
      <c r="BQ18" s="368">
        <v>4</v>
      </c>
      <c r="BR18" s="368">
        <v>8</v>
      </c>
      <c r="BS18" s="369">
        <v>6</v>
      </c>
      <c r="BT18" s="370"/>
      <c r="BU18" s="367">
        <v>3</v>
      </c>
      <c r="BV18" s="368">
        <v>2</v>
      </c>
      <c r="BW18" s="368">
        <v>2</v>
      </c>
      <c r="BX18" s="368">
        <v>1</v>
      </c>
      <c r="BY18" s="368">
        <v>3</v>
      </c>
      <c r="BZ18" s="368">
        <v>2</v>
      </c>
      <c r="CA18" s="368">
        <v>2</v>
      </c>
      <c r="CB18" s="368">
        <v>1</v>
      </c>
      <c r="CC18" s="368">
        <v>2</v>
      </c>
      <c r="CD18" s="368">
        <v>3</v>
      </c>
      <c r="CE18" s="368">
        <v>1</v>
      </c>
      <c r="CF18" s="368">
        <v>2</v>
      </c>
      <c r="CG18" s="368">
        <v>2</v>
      </c>
      <c r="CH18" s="368">
        <v>1</v>
      </c>
      <c r="CI18" s="368">
        <v>3</v>
      </c>
      <c r="CJ18" s="369">
        <v>2</v>
      </c>
      <c r="CK18" s="360"/>
      <c r="CL18" s="367">
        <v>6</v>
      </c>
      <c r="CM18" s="368">
        <v>6</v>
      </c>
      <c r="CN18" s="368">
        <v>4</v>
      </c>
      <c r="CO18" s="368">
        <v>4</v>
      </c>
      <c r="CP18" s="368">
        <v>4</v>
      </c>
      <c r="CQ18" s="368">
        <v>6</v>
      </c>
      <c r="CR18" s="368">
        <v>4</v>
      </c>
      <c r="CS18" s="368">
        <v>6</v>
      </c>
      <c r="CT18" s="368">
        <v>6</v>
      </c>
      <c r="CU18" s="368">
        <v>4</v>
      </c>
      <c r="CV18" s="368">
        <v>6</v>
      </c>
      <c r="CW18" s="368">
        <v>4</v>
      </c>
      <c r="CX18" s="368">
        <v>6</v>
      </c>
      <c r="CY18" s="368">
        <v>6</v>
      </c>
      <c r="CZ18" s="368">
        <v>4</v>
      </c>
      <c r="DA18" s="369">
        <v>4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8</v>
      </c>
      <c r="Q20" s="322"/>
      <c r="R20" s="322"/>
      <c r="S20" s="322"/>
      <c r="T20" s="322"/>
      <c r="U20" s="401">
        <v>8</v>
      </c>
      <c r="V20" s="322"/>
      <c r="W20" s="322"/>
      <c r="X20" s="322"/>
      <c r="Y20" s="322"/>
      <c r="Z20" s="401">
        <v>1</v>
      </c>
      <c r="AA20" s="322"/>
      <c r="AB20" s="322"/>
      <c r="AC20" s="322"/>
      <c r="AD20" s="322"/>
      <c r="AE20" s="401">
        <v>5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2</v>
      </c>
      <c r="Q21" s="323"/>
      <c r="R21" s="323"/>
      <c r="S21" s="323"/>
      <c r="T21" s="323"/>
      <c r="U21" s="293">
        <v>0</v>
      </c>
      <c r="V21" s="323"/>
      <c r="W21" s="323"/>
      <c r="X21" s="323"/>
      <c r="Y21" s="323"/>
      <c r="Z21" s="293">
        <v>2</v>
      </c>
      <c r="AA21" s="323"/>
      <c r="AB21" s="323"/>
      <c r="AC21" s="323"/>
      <c r="AD21" s="323"/>
      <c r="AE21" s="293">
        <v>2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338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5</v>
      </c>
      <c r="Q22" s="323"/>
      <c r="R22" s="323"/>
      <c r="S22" s="323"/>
      <c r="T22" s="323"/>
      <c r="U22" s="293">
        <v>4</v>
      </c>
      <c r="V22" s="323"/>
      <c r="W22" s="323"/>
      <c r="X22" s="323"/>
      <c r="Y22" s="323"/>
      <c r="Z22" s="293">
        <v>0</v>
      </c>
      <c r="AA22" s="323"/>
      <c r="AB22" s="323"/>
      <c r="AC22" s="323"/>
      <c r="AD22" s="323"/>
      <c r="AE22" s="293">
        <v>2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344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0</v>
      </c>
      <c r="Q23" s="324"/>
      <c r="R23" s="324"/>
      <c r="S23" s="324"/>
      <c r="T23" s="324"/>
      <c r="U23" s="293">
        <v>3</v>
      </c>
      <c r="V23" s="324"/>
      <c r="W23" s="324"/>
      <c r="X23" s="324"/>
      <c r="Y23" s="324"/>
      <c r="Z23" s="293">
        <v>5</v>
      </c>
      <c r="AA23" s="324"/>
      <c r="AB23" s="324"/>
      <c r="AC23" s="324"/>
      <c r="AD23" s="324"/>
      <c r="AE23" s="293">
        <v>3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6</v>
      </c>
      <c r="P24" s="293">
        <v>0</v>
      </c>
      <c r="Q24" s="293"/>
      <c r="R24" s="293"/>
      <c r="S24" s="293"/>
      <c r="T24" s="293">
        <v>6</v>
      </c>
      <c r="U24" s="293">
        <v>4</v>
      </c>
      <c r="V24" s="293"/>
      <c r="W24" s="293"/>
      <c r="X24" s="293"/>
      <c r="Y24" s="293">
        <v>6</v>
      </c>
      <c r="Z24" s="293">
        <v>0</v>
      </c>
      <c r="AA24" s="293"/>
      <c r="AB24" s="293"/>
      <c r="AC24" s="293"/>
      <c r="AD24" s="293">
        <v>6</v>
      </c>
      <c r="AE24" s="293">
        <v>2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0.22670000000000001</v>
      </c>
      <c r="L31" s="531"/>
      <c r="M31" s="532">
        <v>4</v>
      </c>
      <c r="N31" s="532">
        <v>1</v>
      </c>
      <c r="O31" s="533">
        <v>0.88</v>
      </c>
      <c r="P31" s="534"/>
      <c r="Q31" s="531"/>
      <c r="R31" s="532">
        <v>4</v>
      </c>
      <c r="S31" s="532">
        <v>1</v>
      </c>
      <c r="T31" s="533">
        <v>0.88</v>
      </c>
      <c r="U31" s="536"/>
      <c r="V31" s="529"/>
      <c r="W31" s="635">
        <v>4</v>
      </c>
      <c r="X31" s="635">
        <v>1</v>
      </c>
      <c r="Y31" s="636">
        <v>0.88</v>
      </c>
      <c r="Z31" s="536"/>
      <c r="AA31" s="529"/>
      <c r="AB31" s="635">
        <v>4</v>
      </c>
      <c r="AC31" s="635">
        <v>1</v>
      </c>
      <c r="AD31" s="636">
        <v>0.88</v>
      </c>
      <c r="AE31" s="538"/>
    </row>
    <row r="32" spans="1:106">
      <c r="H32" s="527">
        <v>2</v>
      </c>
      <c r="I32" s="5">
        <v>1</v>
      </c>
      <c r="J32" s="5" t="s">
        <v>16</v>
      </c>
      <c r="K32" s="10">
        <v>0.32</v>
      </c>
      <c r="L32" s="29"/>
      <c r="M32" s="472">
        <v>10</v>
      </c>
      <c r="N32" s="472">
        <v>1</v>
      </c>
      <c r="O32" s="476">
        <v>0.76</v>
      </c>
      <c r="P32" s="477"/>
      <c r="Q32" s="29"/>
      <c r="R32" s="472">
        <v>10</v>
      </c>
      <c r="S32" s="472">
        <v>1</v>
      </c>
      <c r="T32" s="476">
        <v>0.76</v>
      </c>
      <c r="U32" s="479"/>
      <c r="V32" s="5"/>
      <c r="W32" s="480">
        <v>10</v>
      </c>
      <c r="X32" s="480">
        <v>1</v>
      </c>
      <c r="Y32" s="481">
        <v>0.76</v>
      </c>
      <c r="Z32" s="479"/>
      <c r="AA32" s="5"/>
      <c r="AB32" s="480">
        <v>10</v>
      </c>
      <c r="AC32" s="480">
        <v>1</v>
      </c>
      <c r="AD32" s="481">
        <v>0.76</v>
      </c>
      <c r="AE32" s="540"/>
    </row>
    <row r="33" spans="8:31">
      <c r="H33" s="527">
        <v>3</v>
      </c>
      <c r="I33" s="5">
        <v>1</v>
      </c>
      <c r="J33" s="5">
        <v>2</v>
      </c>
      <c r="K33" s="10">
        <v>0.45329999999999998</v>
      </c>
      <c r="L33" s="29"/>
      <c r="M33" s="472">
        <v>14</v>
      </c>
      <c r="N33" s="472">
        <v>1</v>
      </c>
      <c r="O33" s="476">
        <v>0.65329999999999999</v>
      </c>
      <c r="P33" s="477"/>
      <c r="Q33" s="29"/>
      <c r="R33" s="5">
        <v>14</v>
      </c>
      <c r="S33" s="5">
        <v>1</v>
      </c>
      <c r="T33" s="516">
        <v>0.65329999999999999</v>
      </c>
      <c r="U33" s="479"/>
      <c r="V33" s="5"/>
      <c r="W33" s="5">
        <v>14</v>
      </c>
      <c r="X33" s="5">
        <v>1</v>
      </c>
      <c r="Y33" s="516">
        <v>0.65329999999999999</v>
      </c>
      <c r="Z33" s="479"/>
      <c r="AA33" s="5"/>
      <c r="AB33" s="472">
        <v>14</v>
      </c>
      <c r="AC33" s="472">
        <v>1</v>
      </c>
      <c r="AD33" s="476">
        <v>0.65329999999999999</v>
      </c>
      <c r="AE33" s="540"/>
    </row>
    <row r="34" spans="8:31">
      <c r="H34" s="527">
        <v>4</v>
      </c>
      <c r="I34" s="5">
        <v>2</v>
      </c>
      <c r="J34" s="5">
        <v>1</v>
      </c>
      <c r="K34" s="10">
        <v>0.56000000000000005</v>
      </c>
      <c r="L34" s="29"/>
      <c r="M34" s="472">
        <v>5</v>
      </c>
      <c r="N34" s="472">
        <v>2</v>
      </c>
      <c r="O34" s="476">
        <v>0.62670000000000003</v>
      </c>
      <c r="P34" s="477"/>
      <c r="Q34" s="29"/>
      <c r="R34" s="472">
        <v>5</v>
      </c>
      <c r="S34" s="472">
        <v>2</v>
      </c>
      <c r="T34" s="476">
        <v>0.62670000000000003</v>
      </c>
      <c r="U34" s="479"/>
      <c r="V34" s="5"/>
      <c r="W34" s="5">
        <v>5</v>
      </c>
      <c r="X34" s="5">
        <v>2</v>
      </c>
      <c r="Y34" s="516">
        <v>0.62670000000000003</v>
      </c>
      <c r="Z34" s="479"/>
      <c r="AA34" s="5"/>
      <c r="AB34" s="5">
        <v>5</v>
      </c>
      <c r="AC34" s="5">
        <v>2</v>
      </c>
      <c r="AD34" s="516">
        <v>0.62670000000000003</v>
      </c>
      <c r="AE34" s="540"/>
    </row>
    <row r="35" spans="8:31">
      <c r="H35" s="527">
        <v>5</v>
      </c>
      <c r="I35" s="5">
        <v>2</v>
      </c>
      <c r="J35" s="5" t="s">
        <v>16</v>
      </c>
      <c r="K35" s="10">
        <v>0.25330000000000003</v>
      </c>
      <c r="L35" s="29"/>
      <c r="M35" s="472">
        <v>8</v>
      </c>
      <c r="N35" s="472">
        <v>1</v>
      </c>
      <c r="O35" s="473">
        <v>0.61329999999999996</v>
      </c>
      <c r="P35" s="29"/>
      <c r="Q35" s="29"/>
      <c r="R35" s="5">
        <v>8</v>
      </c>
      <c r="S35" s="5">
        <v>1</v>
      </c>
      <c r="T35" s="10">
        <v>0.61329999999999996</v>
      </c>
      <c r="U35" s="5"/>
      <c r="V35" s="5"/>
      <c r="W35" s="5">
        <v>8</v>
      </c>
      <c r="X35" s="5">
        <v>1</v>
      </c>
      <c r="Y35" s="10">
        <v>0.61329999999999996</v>
      </c>
      <c r="Z35" s="5"/>
      <c r="AA35" s="5"/>
      <c r="AB35" s="472">
        <v>8</v>
      </c>
      <c r="AC35" s="472">
        <v>1</v>
      </c>
      <c r="AD35" s="473">
        <v>0.61329999999999996</v>
      </c>
      <c r="AE35" s="539"/>
    </row>
    <row r="36" spans="8:31">
      <c r="H36" s="527">
        <v>6</v>
      </c>
      <c r="I36" s="5">
        <v>2</v>
      </c>
      <c r="J36" s="5">
        <v>2</v>
      </c>
      <c r="K36" s="10">
        <v>0.1867</v>
      </c>
      <c r="L36" s="29"/>
      <c r="M36" s="472">
        <v>6</v>
      </c>
      <c r="N36" s="472">
        <v>1</v>
      </c>
      <c r="O36" s="476">
        <v>0.57330000000000003</v>
      </c>
      <c r="P36" s="477"/>
      <c r="Q36" s="29"/>
      <c r="R36" s="5">
        <v>6</v>
      </c>
      <c r="S36" s="5">
        <v>1</v>
      </c>
      <c r="T36" s="516">
        <v>0.57330000000000003</v>
      </c>
      <c r="U36" s="479"/>
      <c r="V36" s="5"/>
      <c r="W36" s="472">
        <v>6</v>
      </c>
      <c r="X36" s="472">
        <v>1</v>
      </c>
      <c r="Y36" s="476">
        <v>0.57330000000000003</v>
      </c>
      <c r="Z36" s="479"/>
      <c r="AA36" s="5"/>
      <c r="AB36" s="5">
        <v>6</v>
      </c>
      <c r="AC36" s="5">
        <v>1</v>
      </c>
      <c r="AD36" s="516">
        <v>0.57330000000000003</v>
      </c>
      <c r="AE36" s="540"/>
    </row>
    <row r="37" spans="8:31">
      <c r="H37" s="527">
        <v>7</v>
      </c>
      <c r="I37" s="5">
        <v>3</v>
      </c>
      <c r="J37" s="5">
        <v>1</v>
      </c>
      <c r="K37" s="10">
        <v>0.49330000000000002</v>
      </c>
      <c r="L37" s="29"/>
      <c r="M37" s="472">
        <v>2</v>
      </c>
      <c r="N37" s="472">
        <v>1</v>
      </c>
      <c r="O37" s="476">
        <v>0.56000000000000005</v>
      </c>
      <c r="P37" s="477"/>
      <c r="Q37" s="29"/>
      <c r="R37" s="5">
        <v>2</v>
      </c>
      <c r="S37" s="5">
        <v>1</v>
      </c>
      <c r="T37" s="516">
        <v>0.56000000000000005</v>
      </c>
      <c r="U37" s="479"/>
      <c r="V37" s="5"/>
      <c r="W37" s="5">
        <v>2</v>
      </c>
      <c r="X37" s="5">
        <v>1</v>
      </c>
      <c r="Y37" s="516">
        <v>0.56000000000000005</v>
      </c>
      <c r="Z37" s="479"/>
      <c r="AA37" s="5"/>
      <c r="AB37" s="472">
        <v>2</v>
      </c>
      <c r="AC37" s="472">
        <v>1</v>
      </c>
      <c r="AD37" s="476">
        <v>0.56000000000000005</v>
      </c>
      <c r="AE37" s="540"/>
    </row>
    <row r="38" spans="8:31">
      <c r="H38" s="527">
        <v>8</v>
      </c>
      <c r="I38" s="5">
        <v>3</v>
      </c>
      <c r="J38" s="5" t="s">
        <v>16</v>
      </c>
      <c r="K38" s="10">
        <v>0.33329999999999999</v>
      </c>
      <c r="L38" s="29"/>
      <c r="M38" s="472">
        <v>3</v>
      </c>
      <c r="N38" s="472">
        <v>1</v>
      </c>
      <c r="O38" s="473">
        <v>0.49330000000000002</v>
      </c>
      <c r="P38" s="29"/>
      <c r="Q38" s="29"/>
      <c r="R38" s="472">
        <v>3</v>
      </c>
      <c r="S38" s="472">
        <v>1</v>
      </c>
      <c r="T38" s="473">
        <v>0.49330000000000002</v>
      </c>
      <c r="U38" s="5"/>
      <c r="V38" s="5"/>
      <c r="W38" s="480">
        <v>3</v>
      </c>
      <c r="X38" s="480">
        <v>1</v>
      </c>
      <c r="Y38" s="482">
        <v>0.49330000000000002</v>
      </c>
      <c r="Z38" s="5"/>
      <c r="AA38" s="5"/>
      <c r="AB38" s="5">
        <v>3</v>
      </c>
      <c r="AC38" s="5">
        <v>1</v>
      </c>
      <c r="AD38" s="10">
        <v>0.49330000000000002</v>
      </c>
      <c r="AE38" s="539"/>
    </row>
    <row r="39" spans="8:31">
      <c r="H39" s="527">
        <v>9</v>
      </c>
      <c r="I39" s="5">
        <v>3</v>
      </c>
      <c r="J39" s="5">
        <v>2</v>
      </c>
      <c r="K39" s="10">
        <v>0.17330000000000001</v>
      </c>
      <c r="L39" s="29"/>
      <c r="M39" s="472">
        <v>1</v>
      </c>
      <c r="N39" s="472">
        <v>2</v>
      </c>
      <c r="O39" s="473">
        <v>0.45329999999999998</v>
      </c>
      <c r="P39" s="29"/>
      <c r="Q39" s="29"/>
      <c r="R39" s="480">
        <v>1</v>
      </c>
      <c r="S39" s="480">
        <v>2</v>
      </c>
      <c r="T39" s="482">
        <v>0.45329999999999998</v>
      </c>
      <c r="U39" s="5"/>
      <c r="V39" s="5"/>
      <c r="W39" s="472">
        <v>1</v>
      </c>
      <c r="X39" s="472">
        <v>2</v>
      </c>
      <c r="Y39" s="473">
        <v>0.45329999999999998</v>
      </c>
      <c r="Z39" s="5"/>
      <c r="AA39" s="5"/>
      <c r="AB39" s="480">
        <v>1</v>
      </c>
      <c r="AC39" s="480">
        <v>2</v>
      </c>
      <c r="AD39" s="482">
        <v>0.45329999999999998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0.88</v>
      </c>
      <c r="L40" s="29"/>
      <c r="M40" s="472">
        <v>7</v>
      </c>
      <c r="N40" s="472" t="s">
        <v>16</v>
      </c>
      <c r="O40" s="476">
        <v>0.45329999999999998</v>
      </c>
      <c r="P40" s="477"/>
      <c r="Q40" s="29"/>
      <c r="R40" s="472">
        <v>7</v>
      </c>
      <c r="S40" s="472" t="s">
        <v>16</v>
      </c>
      <c r="T40" s="476">
        <v>0.45329999999999998</v>
      </c>
      <c r="U40" s="479"/>
      <c r="V40" s="5"/>
      <c r="W40" s="5">
        <v>7</v>
      </c>
      <c r="X40" s="5" t="s">
        <v>16</v>
      </c>
      <c r="Y40" s="516">
        <v>0.45329999999999998</v>
      </c>
      <c r="Z40" s="479"/>
      <c r="AA40" s="5"/>
      <c r="AB40" s="5">
        <v>7</v>
      </c>
      <c r="AC40" s="5" t="s">
        <v>16</v>
      </c>
      <c r="AD40" s="516">
        <v>0.45329999999999998</v>
      </c>
      <c r="AE40" s="540"/>
    </row>
    <row r="41" spans="8:31">
      <c r="H41" s="527">
        <v>11</v>
      </c>
      <c r="I41" s="5">
        <v>4</v>
      </c>
      <c r="J41" s="5" t="s">
        <v>16</v>
      </c>
      <c r="K41" s="10">
        <v>9.3299999999999994E-2</v>
      </c>
      <c r="L41" s="29"/>
      <c r="M41" s="472">
        <v>12</v>
      </c>
      <c r="N41" s="472">
        <v>1</v>
      </c>
      <c r="O41" s="473">
        <v>0.42670000000000002</v>
      </c>
      <c r="P41" s="29"/>
      <c r="Q41" s="29"/>
      <c r="R41" s="480">
        <v>12</v>
      </c>
      <c r="S41" s="480">
        <v>1</v>
      </c>
      <c r="T41" s="482">
        <v>0.42670000000000002</v>
      </c>
      <c r="U41" s="5"/>
      <c r="V41" s="5"/>
      <c r="W41" s="472">
        <v>12</v>
      </c>
      <c r="X41" s="472">
        <v>1</v>
      </c>
      <c r="Y41" s="473">
        <v>0.42670000000000002</v>
      </c>
      <c r="Z41" s="5"/>
      <c r="AA41" s="5"/>
      <c r="AB41" s="5">
        <v>12</v>
      </c>
      <c r="AC41" s="5">
        <v>1</v>
      </c>
      <c r="AD41" s="10">
        <v>0.42670000000000002</v>
      </c>
      <c r="AE41" s="539"/>
    </row>
    <row r="42" spans="8:31">
      <c r="H42" s="527">
        <v>12</v>
      </c>
      <c r="I42" s="5">
        <v>4</v>
      </c>
      <c r="J42" s="5">
        <v>2</v>
      </c>
      <c r="K42" s="10">
        <v>2.6700000000000002E-2</v>
      </c>
      <c r="L42" s="29"/>
      <c r="M42" s="5">
        <v>12</v>
      </c>
      <c r="N42" s="5" t="s">
        <v>16</v>
      </c>
      <c r="O42" s="10">
        <v>0.42670000000000002</v>
      </c>
      <c r="P42" s="29"/>
      <c r="Q42" s="29"/>
      <c r="R42" s="472">
        <v>12</v>
      </c>
      <c r="S42" s="472" t="s">
        <v>16</v>
      </c>
      <c r="T42" s="473">
        <v>0.42670000000000002</v>
      </c>
      <c r="U42" s="5"/>
      <c r="V42" s="5"/>
      <c r="W42" s="5">
        <v>12</v>
      </c>
      <c r="X42" s="5" t="s">
        <v>16</v>
      </c>
      <c r="Y42" s="10">
        <v>0.42670000000000002</v>
      </c>
      <c r="Z42" s="5"/>
      <c r="AA42" s="5"/>
      <c r="AB42" s="480">
        <v>12</v>
      </c>
      <c r="AC42" s="480" t="s">
        <v>16</v>
      </c>
      <c r="AD42" s="482">
        <v>0.42670000000000002</v>
      </c>
      <c r="AE42" s="539"/>
    </row>
    <row r="43" spans="8:31">
      <c r="H43" s="527">
        <v>13</v>
      </c>
      <c r="I43" s="5">
        <v>5</v>
      </c>
      <c r="J43" s="5">
        <v>1</v>
      </c>
      <c r="K43" s="10">
        <v>0.12</v>
      </c>
      <c r="L43" s="29"/>
      <c r="M43" s="472">
        <v>9</v>
      </c>
      <c r="N43" s="472" t="s">
        <v>16</v>
      </c>
      <c r="O43" s="473">
        <v>0.4133</v>
      </c>
      <c r="P43" s="29"/>
      <c r="Q43" s="29"/>
      <c r="R43" s="5">
        <v>9</v>
      </c>
      <c r="S43" s="5" t="s">
        <v>16</v>
      </c>
      <c r="T43" s="10">
        <v>0.4133</v>
      </c>
      <c r="U43" s="5"/>
      <c r="V43" s="5"/>
      <c r="W43" s="472">
        <v>9</v>
      </c>
      <c r="X43" s="472" t="s">
        <v>16</v>
      </c>
      <c r="Y43" s="473">
        <v>0.4133</v>
      </c>
      <c r="Z43" s="5"/>
      <c r="AA43" s="5"/>
      <c r="AB43" s="5">
        <v>9</v>
      </c>
      <c r="AC43" s="5" t="s">
        <v>16</v>
      </c>
      <c r="AD43" s="10">
        <v>0.4133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0.25330000000000003</v>
      </c>
      <c r="L44" s="484"/>
      <c r="M44" s="485">
        <v>13</v>
      </c>
      <c r="N44" s="485">
        <v>1</v>
      </c>
      <c r="O44" s="495">
        <v>0.4</v>
      </c>
      <c r="P44" s="484"/>
      <c r="Q44" s="484"/>
      <c r="R44" s="517">
        <v>13</v>
      </c>
      <c r="S44" s="517">
        <v>1</v>
      </c>
      <c r="T44" s="521">
        <v>0.4</v>
      </c>
      <c r="U44" s="177"/>
      <c r="V44" s="177"/>
      <c r="W44" s="177">
        <v>13</v>
      </c>
      <c r="X44" s="177">
        <v>1</v>
      </c>
      <c r="Y44" s="483">
        <v>0.4</v>
      </c>
      <c r="Z44" s="177"/>
      <c r="AA44" s="177"/>
      <c r="AB44" s="485">
        <v>13</v>
      </c>
      <c r="AC44" s="485">
        <v>1</v>
      </c>
      <c r="AD44" s="495">
        <v>0.4</v>
      </c>
      <c r="AE44" s="547"/>
    </row>
    <row r="45" spans="8:31">
      <c r="H45" s="21">
        <v>15</v>
      </c>
      <c r="I45" s="5">
        <v>5</v>
      </c>
      <c r="J45" s="5">
        <v>2</v>
      </c>
      <c r="K45" s="10">
        <v>0.62670000000000003</v>
      </c>
      <c r="L45" s="29"/>
      <c r="M45" s="480">
        <v>9</v>
      </c>
      <c r="N45" s="480">
        <v>1</v>
      </c>
      <c r="O45" s="481">
        <v>0.36</v>
      </c>
      <c r="P45" s="477"/>
      <c r="Q45" s="29"/>
      <c r="R45" s="472">
        <v>9</v>
      </c>
      <c r="S45" s="472">
        <v>1</v>
      </c>
      <c r="T45" s="476">
        <v>0.36</v>
      </c>
      <c r="U45" s="479"/>
      <c r="V45" s="5"/>
      <c r="W45" s="5">
        <v>9</v>
      </c>
      <c r="X45" s="5">
        <v>1</v>
      </c>
      <c r="Y45" s="516">
        <v>0.36</v>
      </c>
      <c r="Z45" s="479"/>
      <c r="AA45" s="5"/>
      <c r="AB45" s="5">
        <v>9</v>
      </c>
      <c r="AC45" s="5">
        <v>1</v>
      </c>
      <c r="AD45" s="516">
        <v>0.36</v>
      </c>
      <c r="AE45" s="505"/>
    </row>
    <row r="46" spans="8:31">
      <c r="H46" s="21">
        <v>16</v>
      </c>
      <c r="I46" s="5">
        <v>6</v>
      </c>
      <c r="J46" s="5">
        <v>1</v>
      </c>
      <c r="K46" s="10">
        <v>0.57330000000000003</v>
      </c>
      <c r="L46" s="29"/>
      <c r="M46" s="472">
        <v>11</v>
      </c>
      <c r="N46" s="472" t="s">
        <v>16</v>
      </c>
      <c r="O46" s="476">
        <v>0.36</v>
      </c>
      <c r="P46" s="477"/>
      <c r="Q46" s="29"/>
      <c r="R46" s="5">
        <v>11</v>
      </c>
      <c r="S46" s="5" t="s">
        <v>16</v>
      </c>
      <c r="T46" s="516">
        <v>0.36</v>
      </c>
      <c r="U46" s="479"/>
      <c r="V46" s="5"/>
      <c r="W46" s="5">
        <v>11</v>
      </c>
      <c r="X46" s="5" t="s">
        <v>16</v>
      </c>
      <c r="Y46" s="516">
        <v>0.36</v>
      </c>
      <c r="Z46" s="479"/>
      <c r="AA46" s="5"/>
      <c r="AB46" s="472">
        <v>11</v>
      </c>
      <c r="AC46" s="472" t="s">
        <v>16</v>
      </c>
      <c r="AD46" s="476">
        <v>0.36</v>
      </c>
      <c r="AE46" s="505"/>
    </row>
    <row r="47" spans="8:31">
      <c r="H47" s="21">
        <v>17</v>
      </c>
      <c r="I47" s="5">
        <v>6</v>
      </c>
      <c r="J47" s="5" t="s">
        <v>16</v>
      </c>
      <c r="K47" s="10">
        <v>0.29330000000000001</v>
      </c>
      <c r="L47" s="29"/>
      <c r="M47" s="480">
        <v>11</v>
      </c>
      <c r="N47" s="480">
        <v>1</v>
      </c>
      <c r="O47" s="482">
        <v>0.34670000000000001</v>
      </c>
      <c r="P47" s="29"/>
      <c r="Q47" s="29"/>
      <c r="R47" s="5">
        <v>11</v>
      </c>
      <c r="S47" s="5">
        <v>1</v>
      </c>
      <c r="T47" s="10">
        <v>0.34670000000000001</v>
      </c>
      <c r="U47" s="5"/>
      <c r="V47" s="5"/>
      <c r="W47" s="472">
        <v>11</v>
      </c>
      <c r="X47" s="472">
        <v>1</v>
      </c>
      <c r="Y47" s="473">
        <v>0.34670000000000001</v>
      </c>
      <c r="Z47" s="5"/>
      <c r="AA47" s="5"/>
      <c r="AB47" s="5">
        <v>11</v>
      </c>
      <c r="AC47" s="5">
        <v>1</v>
      </c>
      <c r="AD47" s="10">
        <v>0.34670000000000001</v>
      </c>
      <c r="AE47" s="22"/>
    </row>
    <row r="48" spans="8:31">
      <c r="H48" s="21">
        <v>18</v>
      </c>
      <c r="I48" s="5">
        <v>6</v>
      </c>
      <c r="J48" s="5">
        <v>2</v>
      </c>
      <c r="K48" s="10">
        <v>0.1333</v>
      </c>
      <c r="L48" s="29"/>
      <c r="M48" s="5">
        <v>13</v>
      </c>
      <c r="N48" s="5" t="s">
        <v>16</v>
      </c>
      <c r="O48" s="516">
        <v>0.34670000000000001</v>
      </c>
      <c r="P48" s="477"/>
      <c r="Q48" s="29"/>
      <c r="R48" s="472">
        <v>13</v>
      </c>
      <c r="S48" s="472" t="s">
        <v>16</v>
      </c>
      <c r="T48" s="476">
        <v>0.34670000000000001</v>
      </c>
      <c r="U48" s="479"/>
      <c r="V48" s="5"/>
      <c r="W48" s="5">
        <v>13</v>
      </c>
      <c r="X48" s="5" t="s">
        <v>16</v>
      </c>
      <c r="Y48" s="516">
        <v>0.34670000000000001</v>
      </c>
      <c r="Z48" s="479"/>
      <c r="AA48" s="5"/>
      <c r="AB48" s="5">
        <v>13</v>
      </c>
      <c r="AC48" s="5" t="s">
        <v>16</v>
      </c>
      <c r="AD48" s="516">
        <v>0.34670000000000001</v>
      </c>
      <c r="AE48" s="505"/>
    </row>
    <row r="49" spans="8:31">
      <c r="H49" s="21">
        <v>19</v>
      </c>
      <c r="I49" s="5">
        <v>7</v>
      </c>
      <c r="J49" s="5">
        <v>1</v>
      </c>
      <c r="K49" s="10">
        <v>0.30669999999999997</v>
      </c>
      <c r="L49" s="29"/>
      <c r="M49" s="5">
        <v>3</v>
      </c>
      <c r="N49" s="5" t="s">
        <v>16</v>
      </c>
      <c r="O49" s="10">
        <v>0.33329999999999999</v>
      </c>
      <c r="P49" s="29"/>
      <c r="Q49" s="29"/>
      <c r="R49" s="5">
        <v>3</v>
      </c>
      <c r="S49" s="5" t="s">
        <v>16</v>
      </c>
      <c r="T49" s="10">
        <v>0.33329999999999999</v>
      </c>
      <c r="U49" s="5"/>
      <c r="V49" s="5"/>
      <c r="W49" s="472">
        <v>3</v>
      </c>
      <c r="X49" s="472" t="s">
        <v>16</v>
      </c>
      <c r="Y49" s="473">
        <v>0.33329999999999999</v>
      </c>
      <c r="Z49" s="5"/>
      <c r="AA49" s="5"/>
      <c r="AB49" s="5">
        <v>3</v>
      </c>
      <c r="AC49" s="5" t="s">
        <v>16</v>
      </c>
      <c r="AD49" s="10">
        <v>0.33329999999999999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0.45329999999999998</v>
      </c>
      <c r="L50" s="29"/>
      <c r="M50" s="480">
        <v>1</v>
      </c>
      <c r="N50" s="480" t="s">
        <v>16</v>
      </c>
      <c r="O50" s="481">
        <v>0.32</v>
      </c>
      <c r="P50" s="477"/>
      <c r="Q50" s="29"/>
      <c r="R50" s="472">
        <v>1</v>
      </c>
      <c r="S50" s="472" t="s">
        <v>16</v>
      </c>
      <c r="T50" s="476">
        <v>0.32</v>
      </c>
      <c r="U50" s="479"/>
      <c r="V50" s="5"/>
      <c r="W50" s="5">
        <v>1</v>
      </c>
      <c r="X50" s="5" t="s">
        <v>16</v>
      </c>
      <c r="Y50" s="516">
        <v>0.32</v>
      </c>
      <c r="Z50" s="479"/>
      <c r="AA50" s="5"/>
      <c r="AB50" s="5">
        <v>1</v>
      </c>
      <c r="AC50" s="5" t="s">
        <v>16</v>
      </c>
      <c r="AD50" s="516">
        <v>0.32</v>
      </c>
      <c r="AE50" s="505"/>
    </row>
    <row r="51" spans="8:31" ht="16" thickBot="1">
      <c r="H51" s="21">
        <v>21</v>
      </c>
      <c r="I51" s="5">
        <v>7</v>
      </c>
      <c r="J51" s="5">
        <v>2</v>
      </c>
      <c r="K51" s="10">
        <v>0.24</v>
      </c>
      <c r="L51" s="29"/>
      <c r="M51" s="5">
        <v>7</v>
      </c>
      <c r="N51" s="5">
        <v>1</v>
      </c>
      <c r="O51" s="10">
        <v>0.30669999999999997</v>
      </c>
      <c r="P51" s="29"/>
      <c r="Q51" s="29"/>
      <c r="R51" s="5">
        <v>7</v>
      </c>
      <c r="S51" s="5">
        <v>1</v>
      </c>
      <c r="T51" s="10">
        <v>0.30669999999999997</v>
      </c>
      <c r="U51" s="5"/>
      <c r="V51" s="5"/>
      <c r="W51" s="480">
        <v>7</v>
      </c>
      <c r="X51" s="480">
        <v>1</v>
      </c>
      <c r="Y51" s="482">
        <v>0.30669999999999997</v>
      </c>
      <c r="Z51" s="5"/>
      <c r="AA51" s="5"/>
      <c r="AB51" s="472">
        <v>7</v>
      </c>
      <c r="AC51" s="472">
        <v>1</v>
      </c>
      <c r="AD51" s="473">
        <v>0.30669999999999997</v>
      </c>
      <c r="AE51" s="22"/>
    </row>
    <row r="52" spans="8:31">
      <c r="H52" s="496">
        <v>22</v>
      </c>
      <c r="I52" s="588">
        <v>8</v>
      </c>
      <c r="J52" s="588">
        <v>1</v>
      </c>
      <c r="K52" s="497">
        <v>0.61329999999999996</v>
      </c>
      <c r="L52" s="417"/>
      <c r="M52" s="588">
        <v>6</v>
      </c>
      <c r="N52" s="588" t="s">
        <v>16</v>
      </c>
      <c r="O52" s="497">
        <v>0.29330000000000001</v>
      </c>
      <c r="P52" s="417"/>
      <c r="Q52" s="417"/>
      <c r="R52" s="498">
        <v>6</v>
      </c>
      <c r="S52" s="498" t="s">
        <v>16</v>
      </c>
      <c r="T52" s="513">
        <v>0.29330000000000001</v>
      </c>
      <c r="U52" s="588"/>
      <c r="V52" s="588"/>
      <c r="W52" s="588">
        <v>6</v>
      </c>
      <c r="X52" s="588" t="s">
        <v>16</v>
      </c>
      <c r="Y52" s="497">
        <v>0.29330000000000001</v>
      </c>
      <c r="Z52" s="588"/>
      <c r="AA52" s="588"/>
      <c r="AB52" s="588">
        <v>6</v>
      </c>
      <c r="AC52" s="588" t="s">
        <v>16</v>
      </c>
      <c r="AD52" s="497">
        <v>0.29330000000000001</v>
      </c>
      <c r="AE52" s="589"/>
    </row>
    <row r="53" spans="8:31">
      <c r="H53" s="21">
        <v>23</v>
      </c>
      <c r="I53" s="5">
        <v>8</v>
      </c>
      <c r="J53" s="5" t="s">
        <v>16</v>
      </c>
      <c r="K53" s="10">
        <v>0.25330000000000003</v>
      </c>
      <c r="L53" s="29"/>
      <c r="M53" s="5">
        <v>11</v>
      </c>
      <c r="N53" s="5">
        <v>2</v>
      </c>
      <c r="O53" s="10">
        <v>0.29330000000000001</v>
      </c>
      <c r="P53" s="29"/>
      <c r="Q53" s="29"/>
      <c r="R53" s="472">
        <v>11</v>
      </c>
      <c r="S53" s="472">
        <v>2</v>
      </c>
      <c r="T53" s="473">
        <v>0.29330000000000001</v>
      </c>
      <c r="U53" s="5"/>
      <c r="V53" s="5"/>
      <c r="W53" s="480">
        <v>11</v>
      </c>
      <c r="X53" s="480">
        <v>2</v>
      </c>
      <c r="Y53" s="482">
        <v>0.29330000000000001</v>
      </c>
      <c r="Z53" s="5"/>
      <c r="AA53" s="5"/>
      <c r="AB53" s="5">
        <v>11</v>
      </c>
      <c r="AC53" s="5">
        <v>2</v>
      </c>
      <c r="AD53" s="10">
        <v>0.29330000000000001</v>
      </c>
      <c r="AE53" s="22"/>
    </row>
    <row r="54" spans="8:31">
      <c r="H54" s="21">
        <v>24</v>
      </c>
      <c r="I54" s="5">
        <v>8</v>
      </c>
      <c r="J54" s="5">
        <v>2</v>
      </c>
      <c r="K54" s="10">
        <v>0.1333</v>
      </c>
      <c r="L54" s="29"/>
      <c r="M54" s="5">
        <v>2</v>
      </c>
      <c r="N54" s="5" t="s">
        <v>16</v>
      </c>
      <c r="O54" s="10">
        <v>0.25330000000000003</v>
      </c>
      <c r="P54" s="29"/>
      <c r="Q54" s="29"/>
      <c r="R54" s="480">
        <v>2</v>
      </c>
      <c r="S54" s="480" t="s">
        <v>16</v>
      </c>
      <c r="T54" s="482">
        <v>0.25330000000000003</v>
      </c>
      <c r="U54" s="5"/>
      <c r="V54" s="5"/>
      <c r="W54" s="472">
        <v>2</v>
      </c>
      <c r="X54" s="472" t="s">
        <v>16</v>
      </c>
      <c r="Y54" s="473">
        <v>0.25330000000000003</v>
      </c>
      <c r="Z54" s="5"/>
      <c r="AA54" s="5"/>
      <c r="AB54" s="5">
        <v>2</v>
      </c>
      <c r="AC54" s="5" t="s">
        <v>16</v>
      </c>
      <c r="AD54" s="10">
        <v>0.25330000000000003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0.36</v>
      </c>
      <c r="L55" s="29"/>
      <c r="M55" s="5">
        <v>5</v>
      </c>
      <c r="N55" s="5" t="s">
        <v>16</v>
      </c>
      <c r="O55" s="10">
        <v>0.25330000000000003</v>
      </c>
      <c r="P55" s="29"/>
      <c r="Q55" s="29"/>
      <c r="R55" s="5">
        <v>5</v>
      </c>
      <c r="S55" s="5" t="s">
        <v>16</v>
      </c>
      <c r="T55" s="10">
        <v>0.25330000000000003</v>
      </c>
      <c r="U55" s="5"/>
      <c r="V55" s="5"/>
      <c r="W55" s="5">
        <v>5</v>
      </c>
      <c r="X55" s="5" t="s">
        <v>16</v>
      </c>
      <c r="Y55" s="10">
        <v>0.25330000000000003</v>
      </c>
      <c r="Z55" s="5"/>
      <c r="AA55" s="5"/>
      <c r="AB55" s="472">
        <v>5</v>
      </c>
      <c r="AC55" s="472" t="s">
        <v>16</v>
      </c>
      <c r="AD55" s="473">
        <v>0.25330000000000003</v>
      </c>
      <c r="AE55" s="22"/>
    </row>
    <row r="56" spans="8:31">
      <c r="H56" s="21">
        <v>26</v>
      </c>
      <c r="I56" s="5">
        <v>9</v>
      </c>
      <c r="J56" s="5" t="s">
        <v>16</v>
      </c>
      <c r="K56" s="10">
        <v>0.4133</v>
      </c>
      <c r="L56" s="29"/>
      <c r="M56" s="5">
        <v>8</v>
      </c>
      <c r="N56" s="5" t="s">
        <v>16</v>
      </c>
      <c r="O56" s="10">
        <v>0.25330000000000003</v>
      </c>
      <c r="P56" s="29"/>
      <c r="Q56" s="29"/>
      <c r="R56" s="5">
        <v>8</v>
      </c>
      <c r="S56" s="5" t="s">
        <v>16</v>
      </c>
      <c r="T56" s="10">
        <v>0.25330000000000003</v>
      </c>
      <c r="U56" s="5"/>
      <c r="V56" s="5"/>
      <c r="W56" s="472">
        <v>8</v>
      </c>
      <c r="X56" s="472" t="s">
        <v>16</v>
      </c>
      <c r="Y56" s="473">
        <v>0.25330000000000003</v>
      </c>
      <c r="Z56" s="5"/>
      <c r="AA56" s="5"/>
      <c r="AB56" s="5">
        <v>8</v>
      </c>
      <c r="AC56" s="5" t="s">
        <v>16</v>
      </c>
      <c r="AD56" s="10">
        <v>0.25330000000000003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0.22670000000000001</v>
      </c>
      <c r="L57" s="29"/>
      <c r="M57" s="5">
        <v>13</v>
      </c>
      <c r="N57" s="5">
        <v>2</v>
      </c>
      <c r="O57" s="10">
        <v>0.25330000000000003</v>
      </c>
      <c r="P57" s="29"/>
      <c r="Q57" s="29"/>
      <c r="R57" s="5">
        <v>13</v>
      </c>
      <c r="S57" s="5">
        <v>2</v>
      </c>
      <c r="T57" s="10">
        <v>0.25330000000000003</v>
      </c>
      <c r="U57" s="5"/>
      <c r="V57" s="5"/>
      <c r="W57" s="472">
        <v>13</v>
      </c>
      <c r="X57" s="472">
        <v>2</v>
      </c>
      <c r="Y57" s="473">
        <v>0.25330000000000003</v>
      </c>
      <c r="Z57" s="5"/>
      <c r="AA57" s="5"/>
      <c r="AB57" s="480">
        <v>13</v>
      </c>
      <c r="AC57" s="480">
        <v>2</v>
      </c>
      <c r="AD57" s="482">
        <v>0.25330000000000003</v>
      </c>
      <c r="AE57" s="539"/>
    </row>
    <row r="58" spans="8:31">
      <c r="H58" s="537">
        <v>28</v>
      </c>
      <c r="I58" s="177">
        <v>10</v>
      </c>
      <c r="J58" s="177">
        <v>1</v>
      </c>
      <c r="K58" s="483">
        <v>0.76</v>
      </c>
      <c r="L58" s="484"/>
      <c r="M58" s="517">
        <v>7</v>
      </c>
      <c r="N58" s="517">
        <v>2</v>
      </c>
      <c r="O58" s="521">
        <v>0.24</v>
      </c>
      <c r="P58" s="484"/>
      <c r="Q58" s="484"/>
      <c r="R58" s="517">
        <v>7</v>
      </c>
      <c r="S58" s="517">
        <v>2</v>
      </c>
      <c r="T58" s="521">
        <v>0.24</v>
      </c>
      <c r="U58" s="177"/>
      <c r="V58" s="177"/>
      <c r="W58" s="485">
        <v>7</v>
      </c>
      <c r="X58" s="485">
        <v>2</v>
      </c>
      <c r="Y58" s="495">
        <v>0.24</v>
      </c>
      <c r="Z58" s="177"/>
      <c r="AA58" s="177"/>
      <c r="AB58" s="177">
        <v>7</v>
      </c>
      <c r="AC58" s="177">
        <v>2</v>
      </c>
      <c r="AD58" s="483">
        <v>0.24</v>
      </c>
      <c r="AE58" s="547"/>
    </row>
    <row r="59" spans="8:31">
      <c r="H59" s="21">
        <v>29</v>
      </c>
      <c r="I59" s="5">
        <v>10</v>
      </c>
      <c r="J59" s="5" t="s">
        <v>16</v>
      </c>
      <c r="K59" s="10">
        <v>0.12</v>
      </c>
      <c r="L59" s="29"/>
      <c r="M59" s="480">
        <v>14</v>
      </c>
      <c r="N59" s="480" t="s">
        <v>16</v>
      </c>
      <c r="O59" s="482">
        <v>0.24</v>
      </c>
      <c r="P59" s="29"/>
      <c r="Q59" s="29"/>
      <c r="R59" s="5">
        <v>14</v>
      </c>
      <c r="S59" s="5" t="s">
        <v>16</v>
      </c>
      <c r="T59" s="10">
        <v>0.24</v>
      </c>
      <c r="U59" s="5"/>
      <c r="V59" s="5"/>
      <c r="W59" s="472">
        <v>14</v>
      </c>
      <c r="X59" s="472" t="s">
        <v>16</v>
      </c>
      <c r="Y59" s="473">
        <v>0.24</v>
      </c>
      <c r="Z59" s="5"/>
      <c r="AA59" s="5"/>
      <c r="AB59" s="5">
        <v>14</v>
      </c>
      <c r="AC59" s="5" t="s">
        <v>16</v>
      </c>
      <c r="AD59" s="10">
        <v>0.24</v>
      </c>
      <c r="AE59" s="22"/>
    </row>
    <row r="60" spans="8:31">
      <c r="H60" s="21">
        <v>30</v>
      </c>
      <c r="I60" s="5">
        <v>10</v>
      </c>
      <c r="J60" s="5">
        <v>2</v>
      </c>
      <c r="K60" s="10">
        <v>0.12</v>
      </c>
      <c r="L60" s="29"/>
      <c r="M60" s="5">
        <v>1</v>
      </c>
      <c r="N60" s="5">
        <v>1</v>
      </c>
      <c r="O60" s="10">
        <v>0.22670000000000001</v>
      </c>
      <c r="P60" s="29"/>
      <c r="Q60" s="29"/>
      <c r="R60" s="5">
        <v>1</v>
      </c>
      <c r="S60" s="5">
        <v>1</v>
      </c>
      <c r="T60" s="10">
        <v>0.22670000000000001</v>
      </c>
      <c r="U60" s="5"/>
      <c r="V60" s="5"/>
      <c r="W60" s="480">
        <v>1</v>
      </c>
      <c r="X60" s="480">
        <v>1</v>
      </c>
      <c r="Y60" s="482">
        <v>0.22670000000000001</v>
      </c>
      <c r="Z60" s="5"/>
      <c r="AA60" s="5"/>
      <c r="AB60" s="472">
        <v>1</v>
      </c>
      <c r="AC60" s="472">
        <v>1</v>
      </c>
      <c r="AD60" s="473">
        <v>0.22670000000000001</v>
      </c>
      <c r="AE60" s="22"/>
    </row>
    <row r="61" spans="8:31">
      <c r="H61" s="21">
        <v>31</v>
      </c>
      <c r="I61" s="5">
        <v>11</v>
      </c>
      <c r="J61" s="5">
        <v>1</v>
      </c>
      <c r="K61" s="10">
        <v>0.34670000000000001</v>
      </c>
      <c r="L61" s="29"/>
      <c r="M61" s="5">
        <v>9</v>
      </c>
      <c r="N61" s="5">
        <v>2</v>
      </c>
      <c r="O61" s="10">
        <v>0.22670000000000001</v>
      </c>
      <c r="P61" s="29"/>
      <c r="Q61" s="29"/>
      <c r="R61" s="480">
        <v>9</v>
      </c>
      <c r="S61" s="480">
        <v>2</v>
      </c>
      <c r="T61" s="482">
        <v>0.22670000000000001</v>
      </c>
      <c r="U61" s="5"/>
      <c r="V61" s="5"/>
      <c r="W61" s="5">
        <v>9</v>
      </c>
      <c r="X61" s="5">
        <v>2</v>
      </c>
      <c r="Y61" s="10">
        <v>0.22670000000000001</v>
      </c>
      <c r="Z61" s="5"/>
      <c r="AA61" s="5"/>
      <c r="AB61" s="472">
        <v>9</v>
      </c>
      <c r="AC61" s="472">
        <v>2</v>
      </c>
      <c r="AD61" s="473">
        <v>0.22670000000000001</v>
      </c>
      <c r="AE61" s="22"/>
    </row>
    <row r="62" spans="8:31">
      <c r="H62" s="21">
        <v>32</v>
      </c>
      <c r="I62" s="5">
        <v>11</v>
      </c>
      <c r="J62" s="5" t="s">
        <v>16</v>
      </c>
      <c r="K62" s="10">
        <v>0.36</v>
      </c>
      <c r="L62" s="29"/>
      <c r="M62" s="5">
        <v>2</v>
      </c>
      <c r="N62" s="5">
        <v>2</v>
      </c>
      <c r="O62" s="10">
        <v>0.1867</v>
      </c>
      <c r="P62" s="29"/>
      <c r="Q62" s="29"/>
      <c r="R62" s="472">
        <v>2</v>
      </c>
      <c r="S62" s="472">
        <v>2</v>
      </c>
      <c r="T62" s="473">
        <v>0.1867</v>
      </c>
      <c r="U62" s="5"/>
      <c r="V62" s="5"/>
      <c r="W62" s="480">
        <v>2</v>
      </c>
      <c r="X62" s="480">
        <v>2</v>
      </c>
      <c r="Y62" s="482">
        <v>0.1867</v>
      </c>
      <c r="Z62" s="5"/>
      <c r="AA62" s="5"/>
      <c r="AB62" s="480">
        <v>2</v>
      </c>
      <c r="AC62" s="480">
        <v>2</v>
      </c>
      <c r="AD62" s="482">
        <v>0.1867</v>
      </c>
      <c r="AE62" s="22"/>
    </row>
    <row r="63" spans="8:31">
      <c r="H63" s="21">
        <v>33</v>
      </c>
      <c r="I63" s="5">
        <v>11</v>
      </c>
      <c r="J63" s="5">
        <v>2</v>
      </c>
      <c r="K63" s="10">
        <v>0.29330000000000001</v>
      </c>
      <c r="L63" s="29"/>
      <c r="M63" s="5">
        <v>3</v>
      </c>
      <c r="N63" s="5">
        <v>2</v>
      </c>
      <c r="O63" s="516">
        <v>0.17330000000000001</v>
      </c>
      <c r="P63" s="477"/>
      <c r="Q63" s="29"/>
      <c r="R63" s="5">
        <v>3</v>
      </c>
      <c r="S63" s="5">
        <v>2</v>
      </c>
      <c r="T63" s="516">
        <v>0.17330000000000001</v>
      </c>
      <c r="U63" s="479"/>
      <c r="V63" s="5"/>
      <c r="W63" s="5">
        <v>3</v>
      </c>
      <c r="X63" s="5">
        <v>2</v>
      </c>
      <c r="Y63" s="516">
        <v>0.17330000000000001</v>
      </c>
      <c r="Z63" s="479"/>
      <c r="AA63" s="5"/>
      <c r="AB63" s="472">
        <v>3</v>
      </c>
      <c r="AC63" s="472">
        <v>2</v>
      </c>
      <c r="AD63" s="476">
        <v>0.17330000000000001</v>
      </c>
      <c r="AE63" s="505"/>
    </row>
    <row r="64" spans="8:31">
      <c r="H64" s="21">
        <v>34</v>
      </c>
      <c r="I64" s="5">
        <v>12</v>
      </c>
      <c r="J64" s="5">
        <v>1</v>
      </c>
      <c r="K64" s="10">
        <v>0.42670000000000002</v>
      </c>
      <c r="L64" s="29"/>
      <c r="M64" s="5">
        <v>12</v>
      </c>
      <c r="N64" s="5">
        <v>2</v>
      </c>
      <c r="O64" s="516">
        <v>0.1467</v>
      </c>
      <c r="P64" s="477"/>
      <c r="Q64" s="29"/>
      <c r="R64" s="5">
        <v>12</v>
      </c>
      <c r="S64" s="5">
        <v>2</v>
      </c>
      <c r="T64" s="516">
        <v>0.1467</v>
      </c>
      <c r="U64" s="479"/>
      <c r="V64" s="5"/>
      <c r="W64" s="5">
        <v>12</v>
      </c>
      <c r="X64" s="5">
        <v>2</v>
      </c>
      <c r="Y64" s="516">
        <v>0.1467</v>
      </c>
      <c r="Z64" s="479"/>
      <c r="AA64" s="5"/>
      <c r="AB64" s="472">
        <v>12</v>
      </c>
      <c r="AC64" s="472">
        <v>2</v>
      </c>
      <c r="AD64" s="476">
        <v>0.1467</v>
      </c>
      <c r="AE64" s="505"/>
    </row>
    <row r="65" spans="8:31">
      <c r="H65" s="21">
        <v>35</v>
      </c>
      <c r="I65" s="5">
        <v>12</v>
      </c>
      <c r="J65" s="5" t="s">
        <v>16</v>
      </c>
      <c r="K65" s="10">
        <v>0.42670000000000002</v>
      </c>
      <c r="L65" s="29"/>
      <c r="M65" s="480">
        <v>6</v>
      </c>
      <c r="N65" s="480">
        <v>2</v>
      </c>
      <c r="O65" s="482">
        <v>0.1333</v>
      </c>
      <c r="P65" s="29"/>
      <c r="Q65" s="29"/>
      <c r="R65" s="480">
        <v>6</v>
      </c>
      <c r="S65" s="480">
        <v>2</v>
      </c>
      <c r="T65" s="482">
        <v>0.1333</v>
      </c>
      <c r="U65" s="5"/>
      <c r="V65" s="5"/>
      <c r="W65" s="5">
        <v>6</v>
      </c>
      <c r="X65" s="5">
        <v>2</v>
      </c>
      <c r="Y65" s="10">
        <v>0.1333</v>
      </c>
      <c r="Z65" s="5"/>
      <c r="AA65" s="5"/>
      <c r="AB65" s="472">
        <v>6</v>
      </c>
      <c r="AC65" s="472">
        <v>2</v>
      </c>
      <c r="AD65" s="473">
        <v>0.1333</v>
      </c>
      <c r="AE65" s="22"/>
    </row>
    <row r="66" spans="8:31">
      <c r="H66" s="21">
        <v>36</v>
      </c>
      <c r="I66" s="5">
        <v>12</v>
      </c>
      <c r="J66" s="5">
        <v>2</v>
      </c>
      <c r="K66" s="10">
        <v>0.1467</v>
      </c>
      <c r="L66" s="29"/>
      <c r="M66" s="5">
        <v>8</v>
      </c>
      <c r="N66" s="5">
        <v>2</v>
      </c>
      <c r="O66" s="516">
        <v>0.1333</v>
      </c>
      <c r="P66" s="477"/>
      <c r="Q66" s="29"/>
      <c r="R66" s="472">
        <v>8</v>
      </c>
      <c r="S66" s="472">
        <v>2</v>
      </c>
      <c r="T66" s="476">
        <v>0.1333</v>
      </c>
      <c r="U66" s="479"/>
      <c r="V66" s="5"/>
      <c r="W66" s="5">
        <v>8</v>
      </c>
      <c r="X66" s="5">
        <v>2</v>
      </c>
      <c r="Y66" s="516">
        <v>0.1333</v>
      </c>
      <c r="Z66" s="479"/>
      <c r="AA66" s="5"/>
      <c r="AB66" s="5">
        <v>8</v>
      </c>
      <c r="AC66" s="5">
        <v>2</v>
      </c>
      <c r="AD66" s="516">
        <v>0.1333</v>
      </c>
      <c r="AE66" s="505"/>
    </row>
    <row r="67" spans="8:31">
      <c r="H67" s="21">
        <v>37</v>
      </c>
      <c r="I67" s="5">
        <v>13</v>
      </c>
      <c r="J67" s="5">
        <v>1</v>
      </c>
      <c r="K67" s="10">
        <v>0.4</v>
      </c>
      <c r="L67" s="29"/>
      <c r="M67" s="5">
        <v>5</v>
      </c>
      <c r="N67" s="5">
        <v>1</v>
      </c>
      <c r="O67" s="10">
        <v>0.12</v>
      </c>
      <c r="P67" s="29"/>
      <c r="Q67" s="29"/>
      <c r="R67" s="5">
        <v>5</v>
      </c>
      <c r="S67" s="5">
        <v>1</v>
      </c>
      <c r="T67" s="10">
        <v>0.12</v>
      </c>
      <c r="U67" s="5"/>
      <c r="V67" s="5"/>
      <c r="W67" s="472">
        <v>5</v>
      </c>
      <c r="X67" s="472">
        <v>1</v>
      </c>
      <c r="Y67" s="473">
        <v>0.12</v>
      </c>
      <c r="Z67" s="5"/>
      <c r="AA67" s="5"/>
      <c r="AB67" s="480">
        <v>5</v>
      </c>
      <c r="AC67" s="480">
        <v>1</v>
      </c>
      <c r="AD67" s="482">
        <v>0.12</v>
      </c>
      <c r="AE67" s="22"/>
    </row>
    <row r="68" spans="8:31">
      <c r="H68" s="21">
        <v>38</v>
      </c>
      <c r="I68" s="5">
        <v>13</v>
      </c>
      <c r="J68" s="5" t="s">
        <v>16</v>
      </c>
      <c r="K68" s="10">
        <v>0.34670000000000001</v>
      </c>
      <c r="L68" s="29"/>
      <c r="M68" s="5">
        <v>10</v>
      </c>
      <c r="N68" s="5" t="s">
        <v>16</v>
      </c>
      <c r="O68" s="10">
        <v>0.12</v>
      </c>
      <c r="P68" s="29"/>
      <c r="Q68" s="29"/>
      <c r="R68" s="5">
        <v>10</v>
      </c>
      <c r="S68" s="5" t="s">
        <v>16</v>
      </c>
      <c r="T68" s="10">
        <v>0.12</v>
      </c>
      <c r="U68" s="5"/>
      <c r="V68" s="5"/>
      <c r="W68" s="5">
        <v>10</v>
      </c>
      <c r="X68" s="5" t="s">
        <v>16</v>
      </c>
      <c r="Y68" s="10">
        <v>0.12</v>
      </c>
      <c r="Z68" s="5"/>
      <c r="AA68" s="5"/>
      <c r="AB68" s="472">
        <v>10</v>
      </c>
      <c r="AC68" s="472" t="s">
        <v>16</v>
      </c>
      <c r="AD68" s="473">
        <v>0.12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0.25330000000000003</v>
      </c>
      <c r="L69" s="29"/>
      <c r="M69" s="5">
        <v>10</v>
      </c>
      <c r="N69" s="5">
        <v>2</v>
      </c>
      <c r="O69" s="10">
        <v>0.12</v>
      </c>
      <c r="P69" s="29"/>
      <c r="Q69" s="29"/>
      <c r="R69" s="5">
        <v>10</v>
      </c>
      <c r="S69" s="5">
        <v>2</v>
      </c>
      <c r="T69" s="10">
        <v>0.12</v>
      </c>
      <c r="U69" s="5"/>
      <c r="V69" s="5"/>
      <c r="W69" s="472">
        <v>10</v>
      </c>
      <c r="X69" s="472">
        <v>2</v>
      </c>
      <c r="Y69" s="473">
        <v>0.12</v>
      </c>
      <c r="Z69" s="5"/>
      <c r="AA69" s="5"/>
      <c r="AB69" s="5">
        <v>10</v>
      </c>
      <c r="AC69" s="5">
        <v>2</v>
      </c>
      <c r="AD69" s="10">
        <v>0.12</v>
      </c>
      <c r="AE69" s="22"/>
    </row>
    <row r="70" spans="8:31">
      <c r="H70" s="21">
        <v>40</v>
      </c>
      <c r="I70" s="5">
        <v>14</v>
      </c>
      <c r="J70" s="5">
        <v>1</v>
      </c>
      <c r="K70" s="10">
        <v>0.65329999999999999</v>
      </c>
      <c r="L70" s="29"/>
      <c r="M70" s="5">
        <v>14</v>
      </c>
      <c r="N70" s="5">
        <v>2</v>
      </c>
      <c r="O70" s="10">
        <v>0.1067</v>
      </c>
      <c r="P70" s="29"/>
      <c r="Q70" s="29"/>
      <c r="R70" s="472">
        <v>14</v>
      </c>
      <c r="S70" s="472">
        <v>2</v>
      </c>
      <c r="T70" s="473">
        <v>0.1067</v>
      </c>
      <c r="U70" s="5"/>
      <c r="V70" s="5"/>
      <c r="W70" s="5">
        <v>14</v>
      </c>
      <c r="X70" s="5">
        <v>2</v>
      </c>
      <c r="Y70" s="10">
        <v>0.1067</v>
      </c>
      <c r="Z70" s="5"/>
      <c r="AA70" s="5"/>
      <c r="AB70" s="5">
        <v>14</v>
      </c>
      <c r="AC70" s="5">
        <v>2</v>
      </c>
      <c r="AD70" s="10">
        <v>0.1067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0.24</v>
      </c>
      <c r="L71" s="29"/>
      <c r="M71" s="5">
        <v>4</v>
      </c>
      <c r="N71" s="5" t="s">
        <v>16</v>
      </c>
      <c r="O71" s="10">
        <v>9.3299999999999994E-2</v>
      </c>
      <c r="P71" s="29"/>
      <c r="Q71" s="29"/>
      <c r="R71" s="5">
        <v>4</v>
      </c>
      <c r="S71" s="5" t="s">
        <v>16</v>
      </c>
      <c r="T71" s="10">
        <v>9.3299999999999994E-2</v>
      </c>
      <c r="U71" s="5"/>
      <c r="V71" s="5"/>
      <c r="W71" s="5">
        <v>4</v>
      </c>
      <c r="X71" s="5" t="s">
        <v>16</v>
      </c>
      <c r="Y71" s="10">
        <v>9.3299999999999994E-2</v>
      </c>
      <c r="Z71" s="5"/>
      <c r="AA71" s="5"/>
      <c r="AB71" s="472">
        <v>4</v>
      </c>
      <c r="AC71" s="472" t="s">
        <v>16</v>
      </c>
      <c r="AD71" s="473">
        <v>9.3299999999999994E-2</v>
      </c>
      <c r="AE71" s="22"/>
    </row>
    <row r="72" spans="8:31" ht="16" thickBot="1">
      <c r="H72" s="23">
        <v>42</v>
      </c>
      <c r="I72" s="24">
        <v>14</v>
      </c>
      <c r="J72" s="24">
        <v>2</v>
      </c>
      <c r="K72" s="507">
        <v>0.1067</v>
      </c>
      <c r="L72" s="31"/>
      <c r="M72" s="525">
        <v>4</v>
      </c>
      <c r="N72" s="525">
        <v>2</v>
      </c>
      <c r="O72" s="526">
        <v>2.6700000000000002E-2</v>
      </c>
      <c r="P72" s="31"/>
      <c r="Q72" s="31"/>
      <c r="R72" s="24">
        <v>4</v>
      </c>
      <c r="S72" s="24">
        <v>2</v>
      </c>
      <c r="T72" s="507">
        <v>2.6700000000000002E-2</v>
      </c>
      <c r="U72" s="24"/>
      <c r="V72" s="24"/>
      <c r="W72" s="510">
        <v>4</v>
      </c>
      <c r="X72" s="510">
        <v>2</v>
      </c>
      <c r="Y72" s="511">
        <v>2.6700000000000002E-2</v>
      </c>
      <c r="Z72" s="24"/>
      <c r="AA72" s="24"/>
      <c r="AB72" s="24">
        <v>4</v>
      </c>
      <c r="AC72" s="24">
        <v>2</v>
      </c>
      <c r="AD72" s="507">
        <v>2.6700000000000002E-2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431" priority="32" operator="equal">
      <formula>J4</formula>
    </cfRule>
  </conditionalFormatting>
  <conditionalFormatting sqref="W17 W4:W13">
    <cfRule type="cellIs" dxfId="430" priority="31" operator="equal">
      <formula>J4</formula>
    </cfRule>
  </conditionalFormatting>
  <conditionalFormatting sqref="W15">
    <cfRule type="cellIs" dxfId="429" priority="30" operator="equal">
      <formula>J15</formula>
    </cfRule>
  </conditionalFormatting>
  <conditionalFormatting sqref="AB4 AB6:AB14">
    <cfRule type="cellIs" dxfId="428" priority="29" operator="equal">
      <formula>J4</formula>
    </cfRule>
  </conditionalFormatting>
  <conditionalFormatting sqref="BC18:BC19 BT18:BT19">
    <cfRule type="cellIs" dxfId="427" priority="26" operator="between">
      <formula>13</formula>
      <formula>14</formula>
    </cfRule>
    <cfRule type="cellIs" dxfId="426" priority="27" operator="equal">
      <formula>12</formula>
    </cfRule>
    <cfRule type="cellIs" dxfId="425" priority="28" operator="between">
      <formula>10</formula>
      <formula>11</formula>
    </cfRule>
  </conditionalFormatting>
  <conditionalFormatting sqref="AM18:CJ19">
    <cfRule type="cellIs" dxfId="424" priority="25" operator="greaterThan">
      <formula>9</formula>
    </cfRule>
  </conditionalFormatting>
  <conditionalFormatting sqref="W14">
    <cfRule type="cellIs" dxfId="423" priority="24" operator="equal">
      <formula>S14</formula>
    </cfRule>
  </conditionalFormatting>
  <conditionalFormatting sqref="W16">
    <cfRule type="cellIs" dxfId="422" priority="23" operator="equal">
      <formula>S16</formula>
    </cfRule>
  </conditionalFormatting>
  <conditionalFormatting sqref="AB16">
    <cfRule type="cellIs" dxfId="421" priority="22" operator="equal">
      <formula>X16</formula>
    </cfRule>
  </conditionalFormatting>
  <conditionalFormatting sqref="AB5">
    <cfRule type="cellIs" dxfId="420" priority="21" operator="equal">
      <formula>X5</formula>
    </cfRule>
  </conditionalFormatting>
  <conditionalFormatting sqref="AB15">
    <cfRule type="cellIs" dxfId="419" priority="20" operator="equal">
      <formula>S15</formula>
    </cfRule>
  </conditionalFormatting>
  <conditionalFormatting sqref="AB17">
    <cfRule type="cellIs" dxfId="418" priority="19" operator="equal">
      <formula>S17</formula>
    </cfRule>
  </conditionalFormatting>
  <conditionalFormatting sqref="CL18:DA19">
    <cfRule type="cellIs" dxfId="417" priority="18" operator="greaterThan">
      <formula>9</formula>
    </cfRule>
  </conditionalFormatting>
  <conditionalFormatting sqref="U18:U19">
    <cfRule type="cellIs" dxfId="416" priority="17" operator="greaterThanOrEqual">
      <formula>10</formula>
    </cfRule>
  </conditionalFormatting>
  <conditionalFormatting sqref="Z18:Z19">
    <cfRule type="cellIs" dxfId="415" priority="16" operator="greaterThanOrEqual">
      <formula>10</formula>
    </cfRule>
  </conditionalFormatting>
  <conditionalFormatting sqref="AE18:AE19">
    <cfRule type="cellIs" dxfId="414" priority="15" operator="greaterThanOrEqual">
      <formula>10</formula>
    </cfRule>
  </conditionalFormatting>
  <conditionalFormatting sqref="AI17">
    <cfRule type="cellIs" dxfId="413" priority="3" operator="notEqual">
      <formula>J17</formula>
    </cfRule>
  </conditionalFormatting>
  <conditionalFormatting sqref="AI4">
    <cfRule type="cellIs" dxfId="412" priority="14" operator="notEqual">
      <formula>J4</formula>
    </cfRule>
  </conditionalFormatting>
  <conditionalFormatting sqref="AI5">
    <cfRule type="cellIs" dxfId="411" priority="13" operator="notEqual">
      <formula>J5</formula>
    </cfRule>
  </conditionalFormatting>
  <conditionalFormatting sqref="AI6">
    <cfRule type="cellIs" dxfId="410" priority="12" operator="notEqual">
      <formula>J6</formula>
    </cfRule>
  </conditionalFormatting>
  <conditionalFormatting sqref="AI7">
    <cfRule type="cellIs" dxfId="409" priority="11" operator="notEqual">
      <formula>J7</formula>
    </cfRule>
  </conditionalFormatting>
  <conditionalFormatting sqref="AI8">
    <cfRule type="cellIs" dxfId="408" priority="10" operator="notEqual">
      <formula>J8</formula>
    </cfRule>
  </conditionalFormatting>
  <conditionalFormatting sqref="AI9">
    <cfRule type="cellIs" dxfId="407" priority="9" operator="notEqual">
      <formula>J9</formula>
    </cfRule>
  </conditionalFormatting>
  <conditionalFormatting sqref="AI10">
    <cfRule type="cellIs" dxfId="406" priority="8" operator="notEqual">
      <formula>J10</formula>
    </cfRule>
  </conditionalFormatting>
  <conditionalFormatting sqref="AI11">
    <cfRule type="cellIs" dxfId="405" priority="7" operator="notEqual">
      <formula>J11</formula>
    </cfRule>
  </conditionalFormatting>
  <conditionalFormatting sqref="AI13">
    <cfRule type="cellIs" dxfId="404" priority="6" operator="notEqual">
      <formula>J13</formula>
    </cfRule>
  </conditionalFormatting>
  <conditionalFormatting sqref="AI14">
    <cfRule type="cellIs" dxfId="403" priority="5" operator="notEqual">
      <formula>J14</formula>
    </cfRule>
  </conditionalFormatting>
  <conditionalFormatting sqref="AI16">
    <cfRule type="cellIs" dxfId="402" priority="4" operator="notEqual">
      <formula>J16</formula>
    </cfRule>
  </conditionalFormatting>
  <conditionalFormatting sqref="AI15">
    <cfRule type="cellIs" dxfId="401" priority="2" operator="notEqual">
      <formula>J15</formula>
    </cfRule>
  </conditionalFormatting>
  <conditionalFormatting sqref="AI12">
    <cfRule type="cellIs" dxfId="40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548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49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 enableFormatConditionsCalculation="0">
    <pageSetUpPr fitToPage="1"/>
  </sheetPr>
  <dimension ref="A1:DB72"/>
  <sheetViews>
    <sheetView showGridLines="0" showRowColHeaders="0" showRuler="0" topLeftCell="A2" zoomScale="85" zoomScaleNormal="85" zoomScalePageLayoutView="85" workbookViewId="0">
      <selection activeCell="AI57" sqref="AI57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56"/>
      <c r="B1" s="457" t="s">
        <v>320</v>
      </c>
      <c r="C1" s="458"/>
      <c r="D1" s="459"/>
      <c r="E1" s="459"/>
      <c r="F1" s="459"/>
      <c r="G1" s="459"/>
      <c r="H1" s="460"/>
      <c r="I1" s="460"/>
      <c r="J1" s="460"/>
      <c r="K1" s="461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384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6">
        <f>SUM(O4:O17)</f>
        <v>5</v>
      </c>
      <c r="P3" s="384">
        <f>SUM(P4:P17)</f>
        <v>0</v>
      </c>
      <c r="Q3" s="260"/>
      <c r="R3" s="262" t="s">
        <v>26</v>
      </c>
      <c r="S3" s="262">
        <v>7</v>
      </c>
      <c r="T3" s="266">
        <f>SUM(T4:T17)</f>
        <v>6</v>
      </c>
      <c r="U3" s="265">
        <f>SUM(U4:U17)</f>
        <v>1</v>
      </c>
      <c r="V3" s="260"/>
      <c r="W3" s="262" t="s">
        <v>27</v>
      </c>
      <c r="X3" s="262">
        <v>7</v>
      </c>
      <c r="Y3" s="266">
        <f>SUM(Y4:Y17)</f>
        <v>5</v>
      </c>
      <c r="Z3" s="265">
        <f>SUM(Z4:Z17)</f>
        <v>3</v>
      </c>
      <c r="AA3" s="260"/>
      <c r="AB3" s="262" t="s">
        <v>28</v>
      </c>
      <c r="AC3" s="262">
        <v>7</v>
      </c>
      <c r="AD3" s="266">
        <f>SUM(AD4:AD17)</f>
        <v>3</v>
      </c>
      <c r="AE3" s="265">
        <f>SUM(AE4:AE17)</f>
        <v>4</v>
      </c>
      <c r="AF3" s="260"/>
      <c r="AG3" s="267"/>
      <c r="AH3" s="268"/>
      <c r="AI3" s="262" t="s">
        <v>384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35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36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31</v>
      </c>
      <c r="C4" s="328" t="s">
        <v>67</v>
      </c>
      <c r="D4" s="329"/>
      <c r="E4" s="330">
        <v>0.5</v>
      </c>
      <c r="F4" s="331">
        <v>0.33329999999999999</v>
      </c>
      <c r="G4" s="332">
        <v>0.16669999999999999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3">
        <f>IF(AND($E4&gt;=$F4,$E4&gt;=$G4),$E4,IF(AND($F4&gt;=$E4,$F4&gt;=$G4),$F4,IF(AND($G4&gt;=$E4,$G4&gt;=$F4),$G4,"")))</f>
        <v>0.5</v>
      </c>
      <c r="L4" s="202"/>
      <c r="M4" s="361">
        <v>1</v>
      </c>
      <c r="N4" s="343"/>
      <c r="O4" s="344" t="str">
        <f>IF($AI4&lt;&gt;"",IF(M4=$AI4,1,""),"")</f>
        <v/>
      </c>
      <c r="P4" s="345" t="str">
        <f>IF($AI4&lt;&gt;"",IF(N4=$AI4,1,""),"")</f>
        <v/>
      </c>
      <c r="Q4" s="202"/>
      <c r="R4" s="364">
        <v>1</v>
      </c>
      <c r="S4" s="343" t="s">
        <v>16</v>
      </c>
      <c r="T4" s="351" t="str">
        <f>IF($AI4&lt;&gt;"",IF(R4=$AI4,1,""),"")</f>
        <v/>
      </c>
      <c r="U4" s="345" t="str">
        <f>IF($AI4&lt;&gt;"",IF(S4=$AI4,1,""),"")</f>
        <v/>
      </c>
      <c r="V4" s="225"/>
      <c r="W4" s="364" t="s">
        <v>16</v>
      </c>
      <c r="X4" s="352"/>
      <c r="Y4" s="351" t="str">
        <f>IF($AI4&lt;&gt;"",IF(W4=$AI4,1,""),"")</f>
        <v/>
      </c>
      <c r="Z4" s="345" t="str">
        <f>IF($AI4&lt;&gt;"",IF(X4=$AI4,1,""),"")</f>
        <v/>
      </c>
      <c r="AA4" s="225"/>
      <c r="AB4" s="364">
        <v>2</v>
      </c>
      <c r="AC4" s="352"/>
      <c r="AD4" s="351">
        <f>IF($AI4&lt;&gt;"",IF(AB4=$AI4,1,""),"")</f>
        <v>1</v>
      </c>
      <c r="AE4" s="345" t="str">
        <f>IF($AI4&lt;&gt;"",IF(AC4=$AI4,1,""),"")</f>
        <v/>
      </c>
      <c r="AF4" s="202"/>
      <c r="AG4" s="244"/>
      <c r="AH4" s="241"/>
      <c r="AI4" s="68">
        <v>2</v>
      </c>
      <c r="AJ4" s="241"/>
      <c r="AK4" s="241"/>
      <c r="AL4" s="252"/>
      <c r="AM4" s="371">
        <v>1</v>
      </c>
      <c r="AN4" s="372">
        <v>1</v>
      </c>
      <c r="AO4" s="373">
        <v>1</v>
      </c>
      <c r="AP4" s="373">
        <v>1</v>
      </c>
      <c r="AQ4" s="373">
        <v>1</v>
      </c>
      <c r="AR4" s="373">
        <v>1</v>
      </c>
      <c r="AS4" s="373">
        <v>1</v>
      </c>
      <c r="AT4" s="373">
        <v>1</v>
      </c>
      <c r="AU4" s="373">
        <v>1</v>
      </c>
      <c r="AV4" s="373">
        <v>1</v>
      </c>
      <c r="AW4" s="373">
        <v>1</v>
      </c>
      <c r="AX4" s="373">
        <v>1</v>
      </c>
      <c r="AY4" s="373">
        <v>1</v>
      </c>
      <c r="AZ4" s="373">
        <v>1</v>
      </c>
      <c r="BA4" s="373">
        <v>1</v>
      </c>
      <c r="BB4" s="374">
        <v>1</v>
      </c>
      <c r="BC4" s="240"/>
      <c r="BD4" s="69">
        <v>1</v>
      </c>
      <c r="BE4" s="46">
        <v>1</v>
      </c>
      <c r="BF4" s="46" t="s">
        <v>16</v>
      </c>
      <c r="BG4" s="46" t="s">
        <v>16</v>
      </c>
      <c r="BH4" s="46" t="s">
        <v>16</v>
      </c>
      <c r="BI4" s="46" t="s">
        <v>16</v>
      </c>
      <c r="BJ4" s="46">
        <v>1</v>
      </c>
      <c r="BK4" s="46">
        <v>1</v>
      </c>
      <c r="BL4" s="46" t="s">
        <v>16</v>
      </c>
      <c r="BM4" s="46" t="s">
        <v>16</v>
      </c>
      <c r="BN4" s="46">
        <v>1</v>
      </c>
      <c r="BO4" s="46">
        <v>1</v>
      </c>
      <c r="BP4" s="46" t="s">
        <v>16</v>
      </c>
      <c r="BQ4" s="46" t="s">
        <v>16</v>
      </c>
      <c r="BR4" s="46">
        <v>1</v>
      </c>
      <c r="BS4" s="70">
        <v>1</v>
      </c>
      <c r="BT4" s="240"/>
      <c r="BU4" s="69" t="s">
        <v>16</v>
      </c>
      <c r="BV4" s="46" t="s">
        <v>16</v>
      </c>
      <c r="BW4" s="46" t="s">
        <v>16</v>
      </c>
      <c r="BX4" s="46" t="s">
        <v>16</v>
      </c>
      <c r="BY4" s="46" t="s">
        <v>16</v>
      </c>
      <c r="BZ4" s="46" t="s">
        <v>16</v>
      </c>
      <c r="CA4" s="46" t="s">
        <v>16</v>
      </c>
      <c r="CB4" s="46" t="s">
        <v>16</v>
      </c>
      <c r="CC4" s="46" t="s">
        <v>16</v>
      </c>
      <c r="CD4" s="46" t="s">
        <v>16</v>
      </c>
      <c r="CE4" s="46" t="s">
        <v>16</v>
      </c>
      <c r="CF4" s="46" t="s">
        <v>16</v>
      </c>
      <c r="CG4" s="46" t="s">
        <v>16</v>
      </c>
      <c r="CH4" s="46" t="s">
        <v>16</v>
      </c>
      <c r="CI4" s="46" t="s">
        <v>16</v>
      </c>
      <c r="CJ4" s="70" t="s">
        <v>16</v>
      </c>
      <c r="CK4" s="249"/>
      <c r="CL4" s="40">
        <v>2</v>
      </c>
      <c r="CM4" s="41">
        <v>2</v>
      </c>
      <c r="CN4" s="41">
        <v>2</v>
      </c>
      <c r="CO4" s="41">
        <v>2</v>
      </c>
      <c r="CP4" s="41">
        <v>2</v>
      </c>
      <c r="CQ4" s="41">
        <v>2</v>
      </c>
      <c r="CR4" s="41">
        <v>2</v>
      </c>
      <c r="CS4" s="41">
        <v>2</v>
      </c>
      <c r="CT4" s="41">
        <v>2</v>
      </c>
      <c r="CU4" s="41">
        <v>2</v>
      </c>
      <c r="CV4" s="41">
        <v>2</v>
      </c>
      <c r="CW4" s="41">
        <v>2</v>
      </c>
      <c r="CX4" s="41">
        <v>2</v>
      </c>
      <c r="CY4" s="41">
        <v>2</v>
      </c>
      <c r="CZ4" s="41">
        <v>2</v>
      </c>
      <c r="DA4" s="42">
        <v>2</v>
      </c>
      <c r="DB4" s="250"/>
    </row>
    <row r="5" spans="1:106" ht="18">
      <c r="A5" s="255">
        <v>2</v>
      </c>
      <c r="B5" s="333" t="s">
        <v>64</v>
      </c>
      <c r="C5" s="334" t="s">
        <v>9</v>
      </c>
      <c r="D5" s="329"/>
      <c r="E5" s="335">
        <v>0.16669999999999999</v>
      </c>
      <c r="F5" s="336">
        <v>0.5</v>
      </c>
      <c r="G5" s="337">
        <v>0.33329999999999999</v>
      </c>
      <c r="H5" s="222"/>
      <c r="I5" s="258">
        <f t="shared" si="0"/>
        <v>2</v>
      </c>
      <c r="J5" s="16" t="str">
        <f t="shared" ref="J5:J17" si="1">IF(AND($E5&gt;=$F5,$E5&gt;=$G5),$E$3,IF(AND($F5&gt;=$E5,$F5&gt;=$G5),$F$3,IF(AND($G5&gt;=$E5,$G5&gt;=$F5),$G$3,"")))</f>
        <v>x</v>
      </c>
      <c r="K5" s="94">
        <f t="shared" ref="K5:K17" si="2">IF(AND($E5&gt;=$F5,$E5&gt;=$G5),$E5,IF(AND($F5&gt;=$E5,$F5&gt;=$G5),$F5,IF(AND($G5&gt;=$E5,$G5&gt;=$F5),$G5,"")))</f>
        <v>0.5</v>
      </c>
      <c r="L5" s="202"/>
      <c r="M5" s="362" t="s">
        <v>16</v>
      </c>
      <c r="N5" s="346">
        <v>2</v>
      </c>
      <c r="O5" s="344" t="str">
        <f t="shared" ref="O5:P17" si="3">IF($AI5&lt;&gt;"",IF(M5=$AI5,1,""),"")</f>
        <v/>
      </c>
      <c r="P5" s="347" t="str">
        <f t="shared" si="3"/>
        <v/>
      </c>
      <c r="Q5" s="202"/>
      <c r="R5" s="365" t="s">
        <v>16</v>
      </c>
      <c r="S5" s="346"/>
      <c r="T5" s="344" t="str">
        <f t="shared" ref="T5:U17" si="4">IF($AI5&lt;&gt;"",IF(R5=$AI5,1,""),"")</f>
        <v/>
      </c>
      <c r="U5" s="347" t="str">
        <f t="shared" si="4"/>
        <v/>
      </c>
      <c r="V5" s="225"/>
      <c r="W5" s="365">
        <v>1</v>
      </c>
      <c r="X5" s="353"/>
      <c r="Y5" s="344">
        <f t="shared" ref="Y5:Z17" si="5">IF($AI5&lt;&gt;"",IF(W5=$AI5,1,""),"")</f>
        <v>1</v>
      </c>
      <c r="Z5" s="347" t="str">
        <f t="shared" si="5"/>
        <v/>
      </c>
      <c r="AA5" s="225"/>
      <c r="AB5" s="365">
        <v>2</v>
      </c>
      <c r="AC5" s="353">
        <v>1</v>
      </c>
      <c r="AD5" s="344" t="str">
        <f t="shared" ref="AD5:AE17" si="6">IF($AI5&lt;&gt;"",IF(AB5=$AI5,1,""),"")</f>
        <v/>
      </c>
      <c r="AE5" s="347">
        <f t="shared" si="6"/>
        <v>1</v>
      </c>
      <c r="AF5" s="202"/>
      <c r="AG5" s="244"/>
      <c r="AH5" s="241"/>
      <c r="AI5" s="68">
        <v>1</v>
      </c>
      <c r="AJ5" s="241"/>
      <c r="AK5" s="241"/>
      <c r="AL5" s="252"/>
      <c r="AM5" s="375" t="s">
        <v>16</v>
      </c>
      <c r="AN5" s="376" t="s">
        <v>16</v>
      </c>
      <c r="AO5" s="376">
        <v>2</v>
      </c>
      <c r="AP5" s="376">
        <v>2</v>
      </c>
      <c r="AQ5" s="376">
        <v>2</v>
      </c>
      <c r="AR5" s="376">
        <v>2</v>
      </c>
      <c r="AS5" s="376" t="s">
        <v>16</v>
      </c>
      <c r="AT5" s="376" t="s">
        <v>16</v>
      </c>
      <c r="AU5" s="376">
        <v>2</v>
      </c>
      <c r="AV5" s="376">
        <v>2</v>
      </c>
      <c r="AW5" s="376" t="s">
        <v>16</v>
      </c>
      <c r="AX5" s="376" t="s">
        <v>16</v>
      </c>
      <c r="AY5" s="376">
        <v>2</v>
      </c>
      <c r="AZ5" s="376">
        <v>2</v>
      </c>
      <c r="BA5" s="376" t="s">
        <v>16</v>
      </c>
      <c r="BB5" s="377" t="s">
        <v>16</v>
      </c>
      <c r="BC5" s="240"/>
      <c r="BD5" s="47" t="s">
        <v>16</v>
      </c>
      <c r="BE5" s="48" t="s">
        <v>16</v>
      </c>
      <c r="BF5" s="48" t="s">
        <v>16</v>
      </c>
      <c r="BG5" s="48" t="s">
        <v>16</v>
      </c>
      <c r="BH5" s="48" t="s">
        <v>16</v>
      </c>
      <c r="BI5" s="48" t="s">
        <v>16</v>
      </c>
      <c r="BJ5" s="48" t="s">
        <v>16</v>
      </c>
      <c r="BK5" s="48" t="s">
        <v>16</v>
      </c>
      <c r="BL5" s="48" t="s">
        <v>16</v>
      </c>
      <c r="BM5" s="48" t="s">
        <v>16</v>
      </c>
      <c r="BN5" s="48" t="s">
        <v>16</v>
      </c>
      <c r="BO5" s="48" t="s">
        <v>16</v>
      </c>
      <c r="BP5" s="48" t="s">
        <v>16</v>
      </c>
      <c r="BQ5" s="48" t="s">
        <v>16</v>
      </c>
      <c r="BR5" s="48" t="s">
        <v>16</v>
      </c>
      <c r="BS5" s="49" t="s">
        <v>16</v>
      </c>
      <c r="BT5" s="240"/>
      <c r="BU5" s="43">
        <v>1</v>
      </c>
      <c r="BV5" s="44">
        <v>1</v>
      </c>
      <c r="BW5" s="44">
        <v>1</v>
      </c>
      <c r="BX5" s="44">
        <v>1</v>
      </c>
      <c r="BY5" s="44">
        <v>1</v>
      </c>
      <c r="BZ5" s="44">
        <v>1</v>
      </c>
      <c r="CA5" s="44">
        <v>1</v>
      </c>
      <c r="CB5" s="44">
        <v>1</v>
      </c>
      <c r="CC5" s="44">
        <v>1</v>
      </c>
      <c r="CD5" s="44">
        <v>1</v>
      </c>
      <c r="CE5" s="44">
        <v>1</v>
      </c>
      <c r="CF5" s="44">
        <v>1</v>
      </c>
      <c r="CG5" s="44">
        <v>1</v>
      </c>
      <c r="CH5" s="44">
        <v>1</v>
      </c>
      <c r="CI5" s="44">
        <v>1</v>
      </c>
      <c r="CJ5" s="45">
        <v>1</v>
      </c>
      <c r="CK5" s="249"/>
      <c r="CL5" s="43">
        <v>1</v>
      </c>
      <c r="CM5" s="44">
        <v>1</v>
      </c>
      <c r="CN5" s="48">
        <v>2</v>
      </c>
      <c r="CO5" s="48">
        <v>2</v>
      </c>
      <c r="CP5" s="48">
        <v>2</v>
      </c>
      <c r="CQ5" s="48">
        <v>2</v>
      </c>
      <c r="CR5" s="44">
        <v>1</v>
      </c>
      <c r="CS5" s="44">
        <v>1</v>
      </c>
      <c r="CT5" s="48">
        <v>2</v>
      </c>
      <c r="CU5" s="48">
        <v>2</v>
      </c>
      <c r="CV5" s="44">
        <v>1</v>
      </c>
      <c r="CW5" s="44">
        <v>1</v>
      </c>
      <c r="CX5" s="48">
        <v>2</v>
      </c>
      <c r="CY5" s="48">
        <v>2</v>
      </c>
      <c r="CZ5" s="44">
        <v>1</v>
      </c>
      <c r="DA5" s="45">
        <v>1</v>
      </c>
      <c r="DB5" s="250"/>
    </row>
    <row r="6" spans="1:106" ht="18">
      <c r="A6" s="255">
        <v>3</v>
      </c>
      <c r="B6" s="333" t="s">
        <v>22</v>
      </c>
      <c r="C6" s="334" t="s">
        <v>10</v>
      </c>
      <c r="D6" s="329"/>
      <c r="E6" s="335">
        <v>0.33329999999999999</v>
      </c>
      <c r="F6" s="336">
        <v>0.33329999999999999</v>
      </c>
      <c r="G6" s="337">
        <v>0.33329999999999999</v>
      </c>
      <c r="H6" s="222"/>
      <c r="I6" s="258">
        <f t="shared" si="0"/>
        <v>3</v>
      </c>
      <c r="J6" s="16">
        <f t="shared" si="1"/>
        <v>1</v>
      </c>
      <c r="K6" s="94">
        <f t="shared" si="2"/>
        <v>0.33329999999999999</v>
      </c>
      <c r="L6" s="202"/>
      <c r="M6" s="362">
        <v>1</v>
      </c>
      <c r="N6" s="346"/>
      <c r="O6" s="344" t="str">
        <f t="shared" si="3"/>
        <v/>
      </c>
      <c r="P6" s="347" t="str">
        <f t="shared" si="3"/>
        <v/>
      </c>
      <c r="Q6" s="202"/>
      <c r="R6" s="365">
        <v>2</v>
      </c>
      <c r="S6" s="346" t="s">
        <v>16</v>
      </c>
      <c r="T6" s="344">
        <f t="shared" si="4"/>
        <v>1</v>
      </c>
      <c r="U6" s="347" t="str">
        <f t="shared" si="4"/>
        <v/>
      </c>
      <c r="V6" s="225"/>
      <c r="W6" s="365">
        <v>1</v>
      </c>
      <c r="X6" s="353"/>
      <c r="Y6" s="344" t="str">
        <f t="shared" si="5"/>
        <v/>
      </c>
      <c r="Z6" s="347" t="str">
        <f t="shared" si="5"/>
        <v/>
      </c>
      <c r="AA6" s="225"/>
      <c r="AB6" s="365" t="s">
        <v>16</v>
      </c>
      <c r="AC6" s="353"/>
      <c r="AD6" s="344" t="str">
        <f t="shared" si="6"/>
        <v/>
      </c>
      <c r="AE6" s="347" t="str">
        <f t="shared" si="6"/>
        <v/>
      </c>
      <c r="AF6" s="202"/>
      <c r="AG6" s="244"/>
      <c r="AH6" s="241"/>
      <c r="AI6" s="68">
        <v>2</v>
      </c>
      <c r="AJ6" s="241"/>
      <c r="AK6" s="241"/>
      <c r="AL6" s="252"/>
      <c r="AM6" s="375">
        <v>1</v>
      </c>
      <c r="AN6" s="376">
        <v>1</v>
      </c>
      <c r="AO6" s="376">
        <v>1</v>
      </c>
      <c r="AP6" s="376">
        <v>1</v>
      </c>
      <c r="AQ6" s="376">
        <v>1</v>
      </c>
      <c r="AR6" s="376">
        <v>1</v>
      </c>
      <c r="AS6" s="376">
        <v>1</v>
      </c>
      <c r="AT6" s="376">
        <v>1</v>
      </c>
      <c r="AU6" s="376">
        <v>1</v>
      </c>
      <c r="AV6" s="376">
        <v>1</v>
      </c>
      <c r="AW6" s="376">
        <v>1</v>
      </c>
      <c r="AX6" s="376">
        <v>1</v>
      </c>
      <c r="AY6" s="376">
        <v>1</v>
      </c>
      <c r="AZ6" s="376">
        <v>1</v>
      </c>
      <c r="BA6" s="376">
        <v>1</v>
      </c>
      <c r="BB6" s="377">
        <v>1</v>
      </c>
      <c r="BC6" s="240"/>
      <c r="BD6" s="47" t="s">
        <v>16</v>
      </c>
      <c r="BE6" s="48" t="s">
        <v>16</v>
      </c>
      <c r="BF6" s="44">
        <v>2</v>
      </c>
      <c r="BG6" s="44">
        <v>2</v>
      </c>
      <c r="BH6" s="44">
        <v>2</v>
      </c>
      <c r="BI6" s="44">
        <v>2</v>
      </c>
      <c r="BJ6" s="48" t="s">
        <v>16</v>
      </c>
      <c r="BK6" s="48" t="s">
        <v>16</v>
      </c>
      <c r="BL6" s="48" t="s">
        <v>16</v>
      </c>
      <c r="BM6" s="48" t="s">
        <v>16</v>
      </c>
      <c r="BN6" s="44">
        <v>2</v>
      </c>
      <c r="BO6" s="44">
        <v>2</v>
      </c>
      <c r="BP6" s="48" t="s">
        <v>16</v>
      </c>
      <c r="BQ6" s="48" t="s">
        <v>16</v>
      </c>
      <c r="BR6" s="44">
        <v>2</v>
      </c>
      <c r="BS6" s="45">
        <v>2</v>
      </c>
      <c r="BT6" s="240"/>
      <c r="BU6" s="47">
        <v>1</v>
      </c>
      <c r="BV6" s="48">
        <v>1</v>
      </c>
      <c r="BW6" s="48">
        <v>1</v>
      </c>
      <c r="BX6" s="48">
        <v>1</v>
      </c>
      <c r="BY6" s="48">
        <v>1</v>
      </c>
      <c r="BZ6" s="48">
        <v>1</v>
      </c>
      <c r="CA6" s="48">
        <v>1</v>
      </c>
      <c r="CB6" s="48">
        <v>1</v>
      </c>
      <c r="CC6" s="48">
        <v>1</v>
      </c>
      <c r="CD6" s="48">
        <v>1</v>
      </c>
      <c r="CE6" s="48">
        <v>1</v>
      </c>
      <c r="CF6" s="48">
        <v>1</v>
      </c>
      <c r="CG6" s="48">
        <v>1</v>
      </c>
      <c r="CH6" s="48">
        <v>1</v>
      </c>
      <c r="CI6" s="48">
        <v>1</v>
      </c>
      <c r="CJ6" s="49">
        <v>1</v>
      </c>
      <c r="CK6" s="249"/>
      <c r="CL6" s="47" t="s">
        <v>16</v>
      </c>
      <c r="CM6" s="48" t="s">
        <v>16</v>
      </c>
      <c r="CN6" s="48" t="s">
        <v>16</v>
      </c>
      <c r="CO6" s="48" t="s">
        <v>16</v>
      </c>
      <c r="CP6" s="48" t="s">
        <v>16</v>
      </c>
      <c r="CQ6" s="48" t="s">
        <v>16</v>
      </c>
      <c r="CR6" s="48" t="s">
        <v>16</v>
      </c>
      <c r="CS6" s="48" t="s">
        <v>16</v>
      </c>
      <c r="CT6" s="48" t="s">
        <v>16</v>
      </c>
      <c r="CU6" s="48" t="s">
        <v>16</v>
      </c>
      <c r="CV6" s="48" t="s">
        <v>16</v>
      </c>
      <c r="CW6" s="48" t="s">
        <v>16</v>
      </c>
      <c r="CX6" s="48" t="s">
        <v>16</v>
      </c>
      <c r="CY6" s="48" t="s">
        <v>16</v>
      </c>
      <c r="CZ6" s="48" t="s">
        <v>16</v>
      </c>
      <c r="DA6" s="49" t="s">
        <v>16</v>
      </c>
      <c r="DB6" s="250"/>
    </row>
    <row r="7" spans="1:106" ht="18">
      <c r="A7" s="255">
        <v>4</v>
      </c>
      <c r="B7" s="333" t="s">
        <v>32</v>
      </c>
      <c r="C7" s="334" t="s">
        <v>74</v>
      </c>
      <c r="D7" s="329"/>
      <c r="E7" s="335">
        <v>0.5</v>
      </c>
      <c r="F7" s="336">
        <v>0.5</v>
      </c>
      <c r="G7" s="337">
        <v>0</v>
      </c>
      <c r="H7" s="222"/>
      <c r="I7" s="258">
        <f t="shared" si="0"/>
        <v>4</v>
      </c>
      <c r="J7" s="16">
        <f t="shared" si="1"/>
        <v>1</v>
      </c>
      <c r="K7" s="94">
        <f t="shared" si="2"/>
        <v>0.5</v>
      </c>
      <c r="L7" s="202"/>
      <c r="M7" s="362">
        <v>1</v>
      </c>
      <c r="N7" s="346">
        <v>1</v>
      </c>
      <c r="O7" s="344" t="str">
        <f t="shared" si="3"/>
        <v/>
      </c>
      <c r="P7" s="347" t="str">
        <f t="shared" si="3"/>
        <v/>
      </c>
      <c r="Q7" s="202"/>
      <c r="R7" s="365">
        <v>2</v>
      </c>
      <c r="S7" s="346"/>
      <c r="T7" s="344" t="str">
        <f t="shared" si="4"/>
        <v/>
      </c>
      <c r="U7" s="347" t="str">
        <f t="shared" si="4"/>
        <v/>
      </c>
      <c r="V7" s="225"/>
      <c r="W7" s="365" t="s">
        <v>16</v>
      </c>
      <c r="X7" s="353" t="s">
        <v>16</v>
      </c>
      <c r="Y7" s="344">
        <f t="shared" si="5"/>
        <v>1</v>
      </c>
      <c r="Z7" s="347">
        <f t="shared" si="5"/>
        <v>1</v>
      </c>
      <c r="AA7" s="225"/>
      <c r="AB7" s="365">
        <v>1</v>
      </c>
      <c r="AC7" s="353">
        <v>1</v>
      </c>
      <c r="AD7" s="344" t="str">
        <f t="shared" si="6"/>
        <v/>
      </c>
      <c r="AE7" s="347" t="str">
        <f t="shared" si="6"/>
        <v/>
      </c>
      <c r="AF7" s="202"/>
      <c r="AG7" s="244"/>
      <c r="AH7" s="241"/>
      <c r="AI7" s="68" t="s">
        <v>16</v>
      </c>
      <c r="AJ7" s="241"/>
      <c r="AK7" s="241"/>
      <c r="AL7" s="252"/>
      <c r="AM7" s="375"/>
      <c r="AN7" s="376"/>
      <c r="AO7" s="376"/>
      <c r="AP7" s="376"/>
      <c r="AQ7" s="376"/>
      <c r="AR7" s="376"/>
      <c r="AS7" s="376"/>
      <c r="AT7" s="376"/>
      <c r="AU7" s="376"/>
      <c r="AV7" s="376"/>
      <c r="AW7" s="376"/>
      <c r="AX7" s="376"/>
      <c r="AY7" s="376"/>
      <c r="AZ7" s="376"/>
      <c r="BA7" s="376"/>
      <c r="BB7" s="377"/>
      <c r="BC7" s="240"/>
      <c r="BD7" s="47">
        <v>2</v>
      </c>
      <c r="BE7" s="48">
        <v>2</v>
      </c>
      <c r="BF7" s="48">
        <v>2</v>
      </c>
      <c r="BG7" s="48">
        <v>2</v>
      </c>
      <c r="BH7" s="48">
        <v>2</v>
      </c>
      <c r="BI7" s="48">
        <v>2</v>
      </c>
      <c r="BJ7" s="48">
        <v>2</v>
      </c>
      <c r="BK7" s="48">
        <v>2</v>
      </c>
      <c r="BL7" s="48">
        <v>2</v>
      </c>
      <c r="BM7" s="48">
        <v>2</v>
      </c>
      <c r="BN7" s="48">
        <v>2</v>
      </c>
      <c r="BO7" s="48">
        <v>2</v>
      </c>
      <c r="BP7" s="48">
        <v>2</v>
      </c>
      <c r="BQ7" s="48">
        <v>2</v>
      </c>
      <c r="BR7" s="48">
        <v>2</v>
      </c>
      <c r="BS7" s="49">
        <v>2</v>
      </c>
      <c r="BT7" s="240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9"/>
      <c r="CK7" s="249"/>
      <c r="CL7" s="47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9"/>
      <c r="DB7" s="250"/>
    </row>
    <row r="8" spans="1:106" ht="18">
      <c r="A8" s="255">
        <v>5</v>
      </c>
      <c r="B8" s="333" t="s">
        <v>34</v>
      </c>
      <c r="C8" s="334" t="s">
        <v>81</v>
      </c>
      <c r="D8" s="329"/>
      <c r="E8" s="335">
        <v>0.33329999999999999</v>
      </c>
      <c r="F8" s="336">
        <v>0.5</v>
      </c>
      <c r="G8" s="337">
        <v>0.16669999999999999</v>
      </c>
      <c r="H8" s="222"/>
      <c r="I8" s="258">
        <f t="shared" si="0"/>
        <v>5</v>
      </c>
      <c r="J8" s="16" t="str">
        <f t="shared" si="1"/>
        <v>x</v>
      </c>
      <c r="K8" s="94">
        <f t="shared" si="2"/>
        <v>0.5</v>
      </c>
      <c r="L8" s="202"/>
      <c r="M8" s="362" t="s">
        <v>16</v>
      </c>
      <c r="N8" s="346"/>
      <c r="O8" s="344">
        <f t="shared" si="3"/>
        <v>1</v>
      </c>
      <c r="P8" s="347" t="str">
        <f t="shared" si="3"/>
        <v/>
      </c>
      <c r="Q8" s="202"/>
      <c r="R8" s="365" t="s">
        <v>16</v>
      </c>
      <c r="S8" s="346">
        <v>2</v>
      </c>
      <c r="T8" s="344">
        <f t="shared" si="4"/>
        <v>1</v>
      </c>
      <c r="U8" s="347" t="str">
        <f t="shared" si="4"/>
        <v/>
      </c>
      <c r="V8" s="225"/>
      <c r="W8" s="365">
        <v>2</v>
      </c>
      <c r="X8" s="353" t="s">
        <v>16</v>
      </c>
      <c r="Y8" s="344" t="str">
        <f t="shared" si="5"/>
        <v/>
      </c>
      <c r="Z8" s="347">
        <f t="shared" si="5"/>
        <v>1</v>
      </c>
      <c r="AA8" s="225"/>
      <c r="AB8" s="365">
        <v>1</v>
      </c>
      <c r="AC8" s="353" t="s">
        <v>16</v>
      </c>
      <c r="AD8" s="344" t="str">
        <f t="shared" si="6"/>
        <v/>
      </c>
      <c r="AE8" s="347">
        <f t="shared" si="6"/>
        <v>1</v>
      </c>
      <c r="AF8" s="202"/>
      <c r="AG8" s="244"/>
      <c r="AH8" s="241"/>
      <c r="AI8" s="68" t="s">
        <v>16</v>
      </c>
      <c r="AJ8" s="241"/>
      <c r="AK8" s="241"/>
      <c r="AL8" s="252"/>
      <c r="AM8" s="381" t="s">
        <v>16</v>
      </c>
      <c r="AN8" s="382" t="s">
        <v>16</v>
      </c>
      <c r="AO8" s="382" t="s">
        <v>16</v>
      </c>
      <c r="AP8" s="382" t="s">
        <v>16</v>
      </c>
      <c r="AQ8" s="382" t="s">
        <v>16</v>
      </c>
      <c r="AR8" s="382" t="s">
        <v>16</v>
      </c>
      <c r="AS8" s="382" t="s">
        <v>16</v>
      </c>
      <c r="AT8" s="382" t="s">
        <v>16</v>
      </c>
      <c r="AU8" s="382" t="s">
        <v>16</v>
      </c>
      <c r="AV8" s="382" t="s">
        <v>16</v>
      </c>
      <c r="AW8" s="382" t="s">
        <v>16</v>
      </c>
      <c r="AX8" s="382" t="s">
        <v>16</v>
      </c>
      <c r="AY8" s="382" t="s">
        <v>16</v>
      </c>
      <c r="AZ8" s="382" t="s">
        <v>16</v>
      </c>
      <c r="BA8" s="382" t="s">
        <v>16</v>
      </c>
      <c r="BB8" s="383" t="s">
        <v>16</v>
      </c>
      <c r="BC8" s="240"/>
      <c r="BD8" s="43" t="s">
        <v>16</v>
      </c>
      <c r="BE8" s="44" t="s">
        <v>16</v>
      </c>
      <c r="BF8" s="48">
        <v>2</v>
      </c>
      <c r="BG8" s="48">
        <v>2</v>
      </c>
      <c r="BH8" s="44" t="s">
        <v>16</v>
      </c>
      <c r="BI8" s="44" t="s">
        <v>16</v>
      </c>
      <c r="BJ8" s="48">
        <v>2</v>
      </c>
      <c r="BK8" s="48">
        <v>2</v>
      </c>
      <c r="BL8" s="48">
        <v>2</v>
      </c>
      <c r="BM8" s="48">
        <v>2</v>
      </c>
      <c r="BN8" s="44" t="s">
        <v>16</v>
      </c>
      <c r="BO8" s="44" t="s">
        <v>16</v>
      </c>
      <c r="BP8" s="44" t="s">
        <v>16</v>
      </c>
      <c r="BQ8" s="44" t="s">
        <v>16</v>
      </c>
      <c r="BR8" s="48">
        <v>2</v>
      </c>
      <c r="BS8" s="49">
        <v>2</v>
      </c>
      <c r="BT8" s="240"/>
      <c r="BU8" s="43" t="s">
        <v>16</v>
      </c>
      <c r="BV8" s="44" t="s">
        <v>16</v>
      </c>
      <c r="BW8" s="48">
        <v>2</v>
      </c>
      <c r="BX8" s="48">
        <v>2</v>
      </c>
      <c r="BY8" s="48">
        <v>2</v>
      </c>
      <c r="BZ8" s="48">
        <v>2</v>
      </c>
      <c r="CA8" s="44" t="s">
        <v>16</v>
      </c>
      <c r="CB8" s="44" t="s">
        <v>16</v>
      </c>
      <c r="CC8" s="44" t="s">
        <v>16</v>
      </c>
      <c r="CD8" s="44" t="s">
        <v>16</v>
      </c>
      <c r="CE8" s="48">
        <v>2</v>
      </c>
      <c r="CF8" s="48">
        <v>2</v>
      </c>
      <c r="CG8" s="44" t="s">
        <v>16</v>
      </c>
      <c r="CH8" s="44" t="s">
        <v>16</v>
      </c>
      <c r="CI8" s="48">
        <v>2</v>
      </c>
      <c r="CJ8" s="49">
        <v>2</v>
      </c>
      <c r="CK8" s="249"/>
      <c r="CL8" s="47">
        <v>1</v>
      </c>
      <c r="CM8" s="48">
        <v>1</v>
      </c>
      <c r="CN8" s="44" t="s">
        <v>16</v>
      </c>
      <c r="CO8" s="44" t="s">
        <v>16</v>
      </c>
      <c r="CP8" s="48">
        <v>1</v>
      </c>
      <c r="CQ8" s="48">
        <v>1</v>
      </c>
      <c r="CR8" s="44" t="s">
        <v>16</v>
      </c>
      <c r="CS8" s="44" t="s">
        <v>16</v>
      </c>
      <c r="CT8" s="44" t="s">
        <v>16</v>
      </c>
      <c r="CU8" s="44" t="s">
        <v>16</v>
      </c>
      <c r="CV8" s="48">
        <v>1</v>
      </c>
      <c r="CW8" s="48">
        <v>1</v>
      </c>
      <c r="CX8" s="48">
        <v>1</v>
      </c>
      <c r="CY8" s="48">
        <v>1</v>
      </c>
      <c r="CZ8" s="44" t="s">
        <v>16</v>
      </c>
      <c r="DA8" s="45" t="s">
        <v>16</v>
      </c>
      <c r="DB8" s="250"/>
    </row>
    <row r="9" spans="1:106" ht="18">
      <c r="A9" s="255">
        <v>6</v>
      </c>
      <c r="B9" s="333" t="s">
        <v>18</v>
      </c>
      <c r="C9" s="334" t="s">
        <v>73</v>
      </c>
      <c r="D9" s="329"/>
      <c r="E9" s="335">
        <v>0.66669999999999996</v>
      </c>
      <c r="F9" s="336">
        <v>0.16669999999999999</v>
      </c>
      <c r="G9" s="337">
        <v>0.16669999999999999</v>
      </c>
      <c r="H9" s="222"/>
      <c r="I9" s="258">
        <f t="shared" si="0"/>
        <v>6</v>
      </c>
      <c r="J9" s="16">
        <f t="shared" si="1"/>
        <v>1</v>
      </c>
      <c r="K9" s="94">
        <f t="shared" si="2"/>
        <v>0.66669999999999996</v>
      </c>
      <c r="L9" s="202"/>
      <c r="M9" s="362">
        <v>1</v>
      </c>
      <c r="N9" s="346">
        <v>1</v>
      </c>
      <c r="O9" s="344" t="str">
        <f t="shared" si="3"/>
        <v/>
      </c>
      <c r="P9" s="347" t="str">
        <f t="shared" si="3"/>
        <v/>
      </c>
      <c r="Q9" s="202"/>
      <c r="R9" s="365">
        <v>1</v>
      </c>
      <c r="S9" s="346">
        <v>1</v>
      </c>
      <c r="T9" s="344" t="str">
        <f t="shared" si="4"/>
        <v/>
      </c>
      <c r="U9" s="347" t="str">
        <f t="shared" si="4"/>
        <v/>
      </c>
      <c r="V9" s="225"/>
      <c r="W9" s="365">
        <v>2</v>
      </c>
      <c r="X9" s="353"/>
      <c r="Y9" s="344">
        <f t="shared" si="5"/>
        <v>1</v>
      </c>
      <c r="Z9" s="347" t="str">
        <f t="shared" si="5"/>
        <v/>
      </c>
      <c r="AA9" s="225"/>
      <c r="AB9" s="365" t="s">
        <v>16</v>
      </c>
      <c r="AC9" s="353"/>
      <c r="AD9" s="344" t="str">
        <f t="shared" si="6"/>
        <v/>
      </c>
      <c r="AE9" s="347" t="str">
        <f t="shared" si="6"/>
        <v/>
      </c>
      <c r="AF9" s="202"/>
      <c r="AG9" s="244"/>
      <c r="AH9" s="241"/>
      <c r="AI9" s="72">
        <v>2</v>
      </c>
      <c r="AJ9" s="241"/>
      <c r="AK9" s="241"/>
      <c r="AL9" s="252"/>
      <c r="AM9" s="375"/>
      <c r="AN9" s="376"/>
      <c r="AO9" s="376"/>
      <c r="AP9" s="376"/>
      <c r="AQ9" s="376"/>
      <c r="AR9" s="376"/>
      <c r="AS9" s="376"/>
      <c r="AT9" s="376"/>
      <c r="AU9" s="376"/>
      <c r="AV9" s="376"/>
      <c r="AW9" s="376"/>
      <c r="AX9" s="376"/>
      <c r="AY9" s="376"/>
      <c r="AZ9" s="376"/>
      <c r="BA9" s="376"/>
      <c r="BB9" s="377"/>
      <c r="BC9" s="240"/>
      <c r="BD9" s="47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9"/>
      <c r="BT9" s="240"/>
      <c r="BU9" s="43">
        <v>2</v>
      </c>
      <c r="BV9" s="44">
        <v>2</v>
      </c>
      <c r="BW9" s="44">
        <v>2</v>
      </c>
      <c r="BX9" s="44">
        <v>2</v>
      </c>
      <c r="BY9" s="44">
        <v>2</v>
      </c>
      <c r="BZ9" s="44">
        <v>2</v>
      </c>
      <c r="CA9" s="44">
        <v>2</v>
      </c>
      <c r="CB9" s="44">
        <v>2</v>
      </c>
      <c r="CC9" s="44">
        <v>2</v>
      </c>
      <c r="CD9" s="44">
        <v>2</v>
      </c>
      <c r="CE9" s="44">
        <v>2</v>
      </c>
      <c r="CF9" s="44">
        <v>2</v>
      </c>
      <c r="CG9" s="44">
        <v>2</v>
      </c>
      <c r="CH9" s="44">
        <v>2</v>
      </c>
      <c r="CI9" s="44">
        <v>2</v>
      </c>
      <c r="CJ9" s="45">
        <v>2</v>
      </c>
      <c r="CK9" s="249"/>
      <c r="CL9" s="47" t="s">
        <v>16</v>
      </c>
      <c r="CM9" s="48" t="s">
        <v>16</v>
      </c>
      <c r="CN9" s="48" t="s">
        <v>16</v>
      </c>
      <c r="CO9" s="48" t="s">
        <v>16</v>
      </c>
      <c r="CP9" s="48" t="s">
        <v>16</v>
      </c>
      <c r="CQ9" s="48" t="s">
        <v>16</v>
      </c>
      <c r="CR9" s="48" t="s">
        <v>16</v>
      </c>
      <c r="CS9" s="48" t="s">
        <v>16</v>
      </c>
      <c r="CT9" s="48" t="s">
        <v>16</v>
      </c>
      <c r="CU9" s="48" t="s">
        <v>16</v>
      </c>
      <c r="CV9" s="48" t="s">
        <v>16</v>
      </c>
      <c r="CW9" s="48" t="s">
        <v>16</v>
      </c>
      <c r="CX9" s="48" t="s">
        <v>16</v>
      </c>
      <c r="CY9" s="48" t="s">
        <v>16</v>
      </c>
      <c r="CZ9" s="48" t="s">
        <v>16</v>
      </c>
      <c r="DA9" s="49" t="s">
        <v>16</v>
      </c>
      <c r="DB9" s="250"/>
    </row>
    <row r="10" spans="1:106" ht="18">
      <c r="A10" s="255">
        <v>7</v>
      </c>
      <c r="B10" s="333" t="s">
        <v>20</v>
      </c>
      <c r="C10" s="334" t="s">
        <v>30</v>
      </c>
      <c r="D10" s="329"/>
      <c r="E10" s="335">
        <v>0.66669999999999996</v>
      </c>
      <c r="F10" s="336">
        <v>0.33329999999999999</v>
      </c>
      <c r="G10" s="337">
        <v>0</v>
      </c>
      <c r="H10" s="222"/>
      <c r="I10" s="258">
        <f t="shared" si="0"/>
        <v>7</v>
      </c>
      <c r="J10" s="16">
        <f t="shared" si="1"/>
        <v>1</v>
      </c>
      <c r="K10" s="94">
        <f t="shared" si="2"/>
        <v>0.66669999999999996</v>
      </c>
      <c r="L10" s="202"/>
      <c r="M10" s="362">
        <v>1</v>
      </c>
      <c r="N10" s="346">
        <v>2</v>
      </c>
      <c r="O10" s="344">
        <f t="shared" si="3"/>
        <v>1</v>
      </c>
      <c r="P10" s="347" t="str">
        <f t="shared" si="3"/>
        <v/>
      </c>
      <c r="Q10" s="202"/>
      <c r="R10" s="365">
        <v>1</v>
      </c>
      <c r="S10" s="346"/>
      <c r="T10" s="344">
        <f t="shared" si="4"/>
        <v>1</v>
      </c>
      <c r="U10" s="347" t="str">
        <f t="shared" si="4"/>
        <v/>
      </c>
      <c r="V10" s="225"/>
      <c r="W10" s="365" t="s">
        <v>16</v>
      </c>
      <c r="X10" s="353" t="s">
        <v>16</v>
      </c>
      <c r="Y10" s="344" t="str">
        <f t="shared" si="5"/>
        <v/>
      </c>
      <c r="Z10" s="347" t="str">
        <f t="shared" si="5"/>
        <v/>
      </c>
      <c r="AA10" s="225"/>
      <c r="AB10" s="365">
        <v>2</v>
      </c>
      <c r="AC10" s="353">
        <v>1</v>
      </c>
      <c r="AD10" s="344" t="str">
        <f t="shared" si="6"/>
        <v/>
      </c>
      <c r="AE10" s="347">
        <f t="shared" si="6"/>
        <v>1</v>
      </c>
      <c r="AF10" s="202"/>
      <c r="AG10" s="244"/>
      <c r="AH10" s="241"/>
      <c r="AI10" s="68">
        <v>1</v>
      </c>
      <c r="AJ10" s="241"/>
      <c r="AK10" s="241"/>
      <c r="AL10" s="252"/>
      <c r="AM10" s="381">
        <v>1</v>
      </c>
      <c r="AN10" s="382">
        <v>1</v>
      </c>
      <c r="AO10" s="376">
        <v>2</v>
      </c>
      <c r="AP10" s="376">
        <v>2</v>
      </c>
      <c r="AQ10" s="382">
        <v>1</v>
      </c>
      <c r="AR10" s="382">
        <v>1</v>
      </c>
      <c r="AS10" s="376">
        <v>2</v>
      </c>
      <c r="AT10" s="376">
        <v>2</v>
      </c>
      <c r="AU10" s="382">
        <v>1</v>
      </c>
      <c r="AV10" s="382">
        <v>1</v>
      </c>
      <c r="AW10" s="376">
        <v>2</v>
      </c>
      <c r="AX10" s="376">
        <v>2</v>
      </c>
      <c r="AY10" s="376">
        <v>2</v>
      </c>
      <c r="AZ10" s="376">
        <v>2</v>
      </c>
      <c r="BA10" s="382">
        <v>1</v>
      </c>
      <c r="BB10" s="383">
        <v>1</v>
      </c>
      <c r="BC10" s="240"/>
      <c r="BD10" s="43">
        <v>1</v>
      </c>
      <c r="BE10" s="44">
        <v>1</v>
      </c>
      <c r="BF10" s="44">
        <v>1</v>
      </c>
      <c r="BG10" s="44">
        <v>1</v>
      </c>
      <c r="BH10" s="44">
        <v>1</v>
      </c>
      <c r="BI10" s="44">
        <v>1</v>
      </c>
      <c r="BJ10" s="44">
        <v>1</v>
      </c>
      <c r="BK10" s="44">
        <v>1</v>
      </c>
      <c r="BL10" s="44">
        <v>1</v>
      </c>
      <c r="BM10" s="44">
        <v>1</v>
      </c>
      <c r="BN10" s="44">
        <v>1</v>
      </c>
      <c r="BO10" s="44">
        <v>1</v>
      </c>
      <c r="BP10" s="44">
        <v>1</v>
      </c>
      <c r="BQ10" s="44">
        <v>1</v>
      </c>
      <c r="BR10" s="44">
        <v>1</v>
      </c>
      <c r="BS10" s="45">
        <v>1</v>
      </c>
      <c r="BT10" s="240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8"/>
      <c r="CJ10" s="49"/>
      <c r="CK10" s="249"/>
      <c r="CL10" s="43">
        <v>1</v>
      </c>
      <c r="CM10" s="44">
        <v>1</v>
      </c>
      <c r="CN10" s="48">
        <v>2</v>
      </c>
      <c r="CO10" s="48">
        <v>2</v>
      </c>
      <c r="CP10" s="44">
        <v>1</v>
      </c>
      <c r="CQ10" s="44">
        <v>1</v>
      </c>
      <c r="CR10" s="48">
        <v>2</v>
      </c>
      <c r="CS10" s="48">
        <v>2</v>
      </c>
      <c r="CT10" s="44">
        <v>1</v>
      </c>
      <c r="CU10" s="44">
        <v>1</v>
      </c>
      <c r="CV10" s="48">
        <v>2</v>
      </c>
      <c r="CW10" s="48">
        <v>2</v>
      </c>
      <c r="CX10" s="48">
        <v>2</v>
      </c>
      <c r="CY10" s="48">
        <v>2</v>
      </c>
      <c r="CZ10" s="44">
        <v>1</v>
      </c>
      <c r="DA10" s="45">
        <v>1</v>
      </c>
      <c r="DB10" s="250"/>
    </row>
    <row r="11" spans="1:106" ht="18">
      <c r="A11" s="255">
        <v>8</v>
      </c>
      <c r="B11" s="333" t="s">
        <v>13</v>
      </c>
      <c r="C11" s="334" t="s">
        <v>69</v>
      </c>
      <c r="D11" s="329"/>
      <c r="E11" s="335">
        <v>0.5</v>
      </c>
      <c r="F11" s="336">
        <v>0.33329999999999999</v>
      </c>
      <c r="G11" s="337">
        <v>0.16669999999999999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0.5</v>
      </c>
      <c r="L11" s="202"/>
      <c r="M11" s="362">
        <v>1</v>
      </c>
      <c r="N11" s="346"/>
      <c r="O11" s="344" t="str">
        <f t="shared" si="3"/>
        <v/>
      </c>
      <c r="P11" s="347" t="str">
        <f t="shared" si="3"/>
        <v/>
      </c>
      <c r="Q11" s="202"/>
      <c r="R11" s="365" t="s">
        <v>16</v>
      </c>
      <c r="S11" s="346">
        <v>2</v>
      </c>
      <c r="T11" s="344" t="str">
        <f t="shared" si="4"/>
        <v/>
      </c>
      <c r="U11" s="347">
        <f t="shared" si="4"/>
        <v>1</v>
      </c>
      <c r="V11" s="225"/>
      <c r="W11" s="365">
        <v>1</v>
      </c>
      <c r="X11" s="353" t="s">
        <v>16</v>
      </c>
      <c r="Y11" s="344" t="str">
        <f t="shared" si="5"/>
        <v/>
      </c>
      <c r="Z11" s="347" t="str">
        <f t="shared" si="5"/>
        <v/>
      </c>
      <c r="AA11" s="225"/>
      <c r="AB11" s="365">
        <v>2</v>
      </c>
      <c r="AC11" s="353" t="s">
        <v>16</v>
      </c>
      <c r="AD11" s="344">
        <f t="shared" si="6"/>
        <v>1</v>
      </c>
      <c r="AE11" s="347" t="str">
        <f t="shared" si="6"/>
        <v/>
      </c>
      <c r="AF11" s="202"/>
      <c r="AG11" s="244"/>
      <c r="AH11" s="241"/>
      <c r="AI11" s="68">
        <v>2</v>
      </c>
      <c r="AJ11" s="241"/>
      <c r="AK11" s="241"/>
      <c r="AL11" s="252"/>
      <c r="AM11" s="375">
        <v>1</v>
      </c>
      <c r="AN11" s="376">
        <v>1</v>
      </c>
      <c r="AO11" s="376">
        <v>1</v>
      </c>
      <c r="AP11" s="376">
        <v>1</v>
      </c>
      <c r="AQ11" s="376">
        <v>1</v>
      </c>
      <c r="AR11" s="376">
        <v>1</v>
      </c>
      <c r="AS11" s="376">
        <v>1</v>
      </c>
      <c r="AT11" s="376">
        <v>1</v>
      </c>
      <c r="AU11" s="376">
        <v>1</v>
      </c>
      <c r="AV11" s="376">
        <v>1</v>
      </c>
      <c r="AW11" s="376">
        <v>1</v>
      </c>
      <c r="AX11" s="376">
        <v>1</v>
      </c>
      <c r="AY11" s="376">
        <v>1</v>
      </c>
      <c r="AZ11" s="376">
        <v>1</v>
      </c>
      <c r="BA11" s="376">
        <v>1</v>
      </c>
      <c r="BB11" s="377">
        <v>1</v>
      </c>
      <c r="BC11" s="240"/>
      <c r="BD11" s="47" t="s">
        <v>16</v>
      </c>
      <c r="BE11" s="44">
        <v>2</v>
      </c>
      <c r="BF11" s="48" t="s">
        <v>16</v>
      </c>
      <c r="BG11" s="44">
        <v>2</v>
      </c>
      <c r="BH11" s="44">
        <v>2</v>
      </c>
      <c r="BI11" s="48" t="s">
        <v>16</v>
      </c>
      <c r="BJ11" s="44">
        <v>2</v>
      </c>
      <c r="BK11" s="48" t="s">
        <v>16</v>
      </c>
      <c r="BL11" s="48" t="s">
        <v>16</v>
      </c>
      <c r="BM11" s="44">
        <v>2</v>
      </c>
      <c r="BN11" s="48" t="s">
        <v>16</v>
      </c>
      <c r="BO11" s="44">
        <v>2</v>
      </c>
      <c r="BP11" s="48" t="s">
        <v>16</v>
      </c>
      <c r="BQ11" s="44">
        <v>2</v>
      </c>
      <c r="BR11" s="48" t="s">
        <v>16</v>
      </c>
      <c r="BS11" s="45">
        <v>2</v>
      </c>
      <c r="BT11" s="240"/>
      <c r="BU11" s="47">
        <v>1</v>
      </c>
      <c r="BV11" s="48">
        <v>1</v>
      </c>
      <c r="BW11" s="48" t="s">
        <v>16</v>
      </c>
      <c r="BX11" s="48" t="s">
        <v>16</v>
      </c>
      <c r="BY11" s="48">
        <v>1</v>
      </c>
      <c r="BZ11" s="48">
        <v>1</v>
      </c>
      <c r="CA11" s="48" t="s">
        <v>16</v>
      </c>
      <c r="CB11" s="48" t="s">
        <v>16</v>
      </c>
      <c r="CC11" s="48">
        <v>1</v>
      </c>
      <c r="CD11" s="48">
        <v>1</v>
      </c>
      <c r="CE11" s="48" t="s">
        <v>16</v>
      </c>
      <c r="CF11" s="48" t="s">
        <v>16</v>
      </c>
      <c r="CG11" s="48" t="s">
        <v>16</v>
      </c>
      <c r="CH11" s="48" t="s">
        <v>16</v>
      </c>
      <c r="CI11" s="48">
        <v>1</v>
      </c>
      <c r="CJ11" s="49">
        <v>1</v>
      </c>
      <c r="CK11" s="249"/>
      <c r="CL11" s="47" t="s">
        <v>16</v>
      </c>
      <c r="CM11" s="44">
        <v>2</v>
      </c>
      <c r="CN11" s="48" t="s">
        <v>16</v>
      </c>
      <c r="CO11" s="44">
        <v>2</v>
      </c>
      <c r="CP11" s="44">
        <v>2</v>
      </c>
      <c r="CQ11" s="48" t="s">
        <v>16</v>
      </c>
      <c r="CR11" s="44">
        <v>2</v>
      </c>
      <c r="CS11" s="48" t="s">
        <v>16</v>
      </c>
      <c r="CT11" s="48" t="s">
        <v>16</v>
      </c>
      <c r="CU11" s="44">
        <v>2</v>
      </c>
      <c r="CV11" s="48" t="s">
        <v>16</v>
      </c>
      <c r="CW11" s="44">
        <v>2</v>
      </c>
      <c r="CX11" s="48" t="s">
        <v>16</v>
      </c>
      <c r="CY11" s="44">
        <v>2</v>
      </c>
      <c r="CZ11" s="48" t="s">
        <v>16</v>
      </c>
      <c r="DA11" s="45">
        <v>2</v>
      </c>
      <c r="DB11" s="250"/>
    </row>
    <row r="12" spans="1:106" ht="18">
      <c r="A12" s="255">
        <v>9</v>
      </c>
      <c r="B12" s="333" t="s">
        <v>72</v>
      </c>
      <c r="C12" s="334" t="s">
        <v>68</v>
      </c>
      <c r="D12" s="329"/>
      <c r="E12" s="335">
        <v>0.66669999999999996</v>
      </c>
      <c r="F12" s="336">
        <v>0.33329999999999999</v>
      </c>
      <c r="G12" s="337">
        <v>0</v>
      </c>
      <c r="H12" s="222"/>
      <c r="I12" s="258">
        <f t="shared" si="0"/>
        <v>9</v>
      </c>
      <c r="J12" s="16">
        <f t="shared" si="1"/>
        <v>1</v>
      </c>
      <c r="K12" s="95">
        <f t="shared" si="2"/>
        <v>0.66669999999999996</v>
      </c>
      <c r="L12" s="202"/>
      <c r="M12" s="362">
        <v>1</v>
      </c>
      <c r="N12" s="346" t="s">
        <v>16</v>
      </c>
      <c r="O12" s="344" t="str">
        <f t="shared" si="3"/>
        <v/>
      </c>
      <c r="P12" s="347" t="str">
        <f t="shared" si="3"/>
        <v/>
      </c>
      <c r="Q12" s="202"/>
      <c r="R12" s="365">
        <v>2</v>
      </c>
      <c r="S12" s="346"/>
      <c r="T12" s="344">
        <f t="shared" si="4"/>
        <v>1</v>
      </c>
      <c r="U12" s="347" t="str">
        <f t="shared" si="4"/>
        <v/>
      </c>
      <c r="V12" s="225"/>
      <c r="W12" s="365">
        <v>1</v>
      </c>
      <c r="X12" s="353"/>
      <c r="Y12" s="344" t="str">
        <f t="shared" si="5"/>
        <v/>
      </c>
      <c r="Z12" s="347" t="str">
        <f t="shared" si="5"/>
        <v/>
      </c>
      <c r="AA12" s="225"/>
      <c r="AB12" s="365" t="s">
        <v>16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>
        <v>2</v>
      </c>
      <c r="AJ12" s="241"/>
      <c r="AK12" s="241"/>
      <c r="AL12" s="252"/>
      <c r="AM12" s="375">
        <v>1</v>
      </c>
      <c r="AN12" s="376" t="s">
        <v>16</v>
      </c>
      <c r="AO12" s="376">
        <v>1</v>
      </c>
      <c r="AP12" s="376" t="s">
        <v>16</v>
      </c>
      <c r="AQ12" s="376" t="s">
        <v>16</v>
      </c>
      <c r="AR12" s="376">
        <v>1</v>
      </c>
      <c r="AS12" s="376" t="s">
        <v>16</v>
      </c>
      <c r="AT12" s="376">
        <v>1</v>
      </c>
      <c r="AU12" s="376">
        <v>1</v>
      </c>
      <c r="AV12" s="376" t="s">
        <v>16</v>
      </c>
      <c r="AW12" s="376">
        <v>1</v>
      </c>
      <c r="AX12" s="376" t="s">
        <v>16</v>
      </c>
      <c r="AY12" s="376">
        <v>1</v>
      </c>
      <c r="AZ12" s="376" t="s">
        <v>16</v>
      </c>
      <c r="BA12" s="376">
        <v>1</v>
      </c>
      <c r="BB12" s="377" t="s">
        <v>16</v>
      </c>
      <c r="BC12" s="240"/>
      <c r="BD12" s="43">
        <v>2</v>
      </c>
      <c r="BE12" s="44">
        <v>2</v>
      </c>
      <c r="BF12" s="44">
        <v>2</v>
      </c>
      <c r="BG12" s="44">
        <v>2</v>
      </c>
      <c r="BH12" s="44">
        <v>2</v>
      </c>
      <c r="BI12" s="44">
        <v>2</v>
      </c>
      <c r="BJ12" s="44">
        <v>2</v>
      </c>
      <c r="BK12" s="44">
        <v>2</v>
      </c>
      <c r="BL12" s="44">
        <v>2</v>
      </c>
      <c r="BM12" s="44">
        <v>2</v>
      </c>
      <c r="BN12" s="44">
        <v>2</v>
      </c>
      <c r="BO12" s="44">
        <v>2</v>
      </c>
      <c r="BP12" s="44">
        <v>2</v>
      </c>
      <c r="BQ12" s="44">
        <v>2</v>
      </c>
      <c r="BR12" s="44">
        <v>2</v>
      </c>
      <c r="BS12" s="45">
        <v>2</v>
      </c>
      <c r="BT12" s="240"/>
      <c r="BU12" s="47">
        <v>1</v>
      </c>
      <c r="BV12" s="48">
        <v>1</v>
      </c>
      <c r="BW12" s="48">
        <v>1</v>
      </c>
      <c r="BX12" s="48">
        <v>1</v>
      </c>
      <c r="BY12" s="48">
        <v>1</v>
      </c>
      <c r="BZ12" s="48">
        <v>1</v>
      </c>
      <c r="CA12" s="48">
        <v>1</v>
      </c>
      <c r="CB12" s="48">
        <v>1</v>
      </c>
      <c r="CC12" s="48">
        <v>1</v>
      </c>
      <c r="CD12" s="48">
        <v>1</v>
      </c>
      <c r="CE12" s="48">
        <v>1</v>
      </c>
      <c r="CF12" s="48">
        <v>1</v>
      </c>
      <c r="CG12" s="48">
        <v>1</v>
      </c>
      <c r="CH12" s="48">
        <v>1</v>
      </c>
      <c r="CI12" s="48">
        <v>1</v>
      </c>
      <c r="CJ12" s="49">
        <v>1</v>
      </c>
      <c r="CK12" s="249"/>
      <c r="CL12" s="47" t="s">
        <v>16</v>
      </c>
      <c r="CM12" s="48" t="s">
        <v>16</v>
      </c>
      <c r="CN12" s="48" t="s">
        <v>16</v>
      </c>
      <c r="CO12" s="48" t="s">
        <v>16</v>
      </c>
      <c r="CP12" s="48" t="s">
        <v>16</v>
      </c>
      <c r="CQ12" s="48" t="s">
        <v>16</v>
      </c>
      <c r="CR12" s="48" t="s">
        <v>16</v>
      </c>
      <c r="CS12" s="48" t="s">
        <v>16</v>
      </c>
      <c r="CT12" s="48" t="s">
        <v>16</v>
      </c>
      <c r="CU12" s="48" t="s">
        <v>16</v>
      </c>
      <c r="CV12" s="48" t="s">
        <v>16</v>
      </c>
      <c r="CW12" s="48" t="s">
        <v>16</v>
      </c>
      <c r="CX12" s="48" t="s">
        <v>16</v>
      </c>
      <c r="CY12" s="48" t="s">
        <v>16</v>
      </c>
      <c r="CZ12" s="48" t="s">
        <v>16</v>
      </c>
      <c r="DA12" s="49" t="s">
        <v>16</v>
      </c>
      <c r="DB12" s="250"/>
    </row>
    <row r="13" spans="1:106" ht="18">
      <c r="A13" s="255">
        <v>10</v>
      </c>
      <c r="B13" s="333" t="s">
        <v>33</v>
      </c>
      <c r="C13" s="334" t="s">
        <v>328</v>
      </c>
      <c r="D13" s="329"/>
      <c r="E13" s="335">
        <v>0.5</v>
      </c>
      <c r="F13" s="336">
        <v>0.5</v>
      </c>
      <c r="G13" s="337">
        <v>0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0.5</v>
      </c>
      <c r="L13" s="202"/>
      <c r="M13" s="362">
        <v>1</v>
      </c>
      <c r="N13" s="346"/>
      <c r="O13" s="344" t="str">
        <f t="shared" si="3"/>
        <v/>
      </c>
      <c r="P13" s="347" t="str">
        <f t="shared" si="3"/>
        <v/>
      </c>
      <c r="Q13" s="202"/>
      <c r="R13" s="365">
        <v>2</v>
      </c>
      <c r="S13" s="346">
        <v>1</v>
      </c>
      <c r="T13" s="344" t="str">
        <f t="shared" si="4"/>
        <v/>
      </c>
      <c r="U13" s="347" t="str">
        <f t="shared" si="4"/>
        <v/>
      </c>
      <c r="V13" s="225"/>
      <c r="W13" s="365" t="s">
        <v>16</v>
      </c>
      <c r="X13" s="353"/>
      <c r="Y13" s="344">
        <f t="shared" si="5"/>
        <v>1</v>
      </c>
      <c r="Z13" s="347" t="str">
        <f t="shared" si="5"/>
        <v/>
      </c>
      <c r="AA13" s="225"/>
      <c r="AB13" s="365">
        <v>1</v>
      </c>
      <c r="AC13" s="353"/>
      <c r="AD13" s="344" t="str">
        <f t="shared" si="6"/>
        <v/>
      </c>
      <c r="AE13" s="347" t="str">
        <f t="shared" si="6"/>
        <v/>
      </c>
      <c r="AF13" s="202"/>
      <c r="AG13" s="244"/>
      <c r="AH13" s="241"/>
      <c r="AI13" s="68" t="s">
        <v>16</v>
      </c>
      <c r="AJ13" s="241"/>
      <c r="AK13" s="241"/>
      <c r="AL13" s="252"/>
      <c r="AM13" s="375">
        <v>1</v>
      </c>
      <c r="AN13" s="376">
        <v>1</v>
      </c>
      <c r="AO13" s="376">
        <v>1</v>
      </c>
      <c r="AP13" s="376">
        <v>1</v>
      </c>
      <c r="AQ13" s="376">
        <v>1</v>
      </c>
      <c r="AR13" s="376">
        <v>1</v>
      </c>
      <c r="AS13" s="376">
        <v>1</v>
      </c>
      <c r="AT13" s="376">
        <v>1</v>
      </c>
      <c r="AU13" s="376">
        <v>1</v>
      </c>
      <c r="AV13" s="376">
        <v>1</v>
      </c>
      <c r="AW13" s="376">
        <v>1</v>
      </c>
      <c r="AX13" s="376">
        <v>1</v>
      </c>
      <c r="AY13" s="376">
        <v>1</v>
      </c>
      <c r="AZ13" s="376">
        <v>1</v>
      </c>
      <c r="BA13" s="376">
        <v>1</v>
      </c>
      <c r="BB13" s="377">
        <v>1</v>
      </c>
      <c r="BC13" s="240"/>
      <c r="BD13" s="47">
        <v>1</v>
      </c>
      <c r="BE13" s="48">
        <v>2</v>
      </c>
      <c r="BF13" s="48">
        <v>1</v>
      </c>
      <c r="BG13" s="48">
        <v>2</v>
      </c>
      <c r="BH13" s="48">
        <v>1</v>
      </c>
      <c r="BI13" s="48">
        <v>2</v>
      </c>
      <c r="BJ13" s="48">
        <v>1</v>
      </c>
      <c r="BK13" s="48">
        <v>2</v>
      </c>
      <c r="BL13" s="48">
        <v>2</v>
      </c>
      <c r="BM13" s="48">
        <v>1</v>
      </c>
      <c r="BN13" s="48">
        <v>2</v>
      </c>
      <c r="BO13" s="48">
        <v>1</v>
      </c>
      <c r="BP13" s="48">
        <v>1</v>
      </c>
      <c r="BQ13" s="48">
        <v>2</v>
      </c>
      <c r="BR13" s="48">
        <v>1</v>
      </c>
      <c r="BS13" s="49">
        <v>2</v>
      </c>
      <c r="BT13" s="240"/>
      <c r="BU13" s="43" t="s">
        <v>16</v>
      </c>
      <c r="BV13" s="44" t="s">
        <v>16</v>
      </c>
      <c r="BW13" s="44" t="s">
        <v>16</v>
      </c>
      <c r="BX13" s="44" t="s">
        <v>16</v>
      </c>
      <c r="BY13" s="44" t="s">
        <v>16</v>
      </c>
      <c r="BZ13" s="44" t="s">
        <v>16</v>
      </c>
      <c r="CA13" s="44" t="s">
        <v>16</v>
      </c>
      <c r="CB13" s="44" t="s">
        <v>16</v>
      </c>
      <c r="CC13" s="44" t="s">
        <v>16</v>
      </c>
      <c r="CD13" s="44" t="s">
        <v>16</v>
      </c>
      <c r="CE13" s="44" t="s">
        <v>16</v>
      </c>
      <c r="CF13" s="44" t="s">
        <v>16</v>
      </c>
      <c r="CG13" s="44" t="s">
        <v>16</v>
      </c>
      <c r="CH13" s="44" t="s">
        <v>16</v>
      </c>
      <c r="CI13" s="44" t="s">
        <v>16</v>
      </c>
      <c r="CJ13" s="45" t="s">
        <v>16</v>
      </c>
      <c r="CK13" s="249"/>
      <c r="CL13" s="47">
        <v>1</v>
      </c>
      <c r="CM13" s="48">
        <v>1</v>
      </c>
      <c r="CN13" s="48">
        <v>1</v>
      </c>
      <c r="CO13" s="48">
        <v>1</v>
      </c>
      <c r="CP13" s="48">
        <v>1</v>
      </c>
      <c r="CQ13" s="48">
        <v>1</v>
      </c>
      <c r="CR13" s="48">
        <v>1</v>
      </c>
      <c r="CS13" s="48">
        <v>1</v>
      </c>
      <c r="CT13" s="48">
        <v>1</v>
      </c>
      <c r="CU13" s="48">
        <v>1</v>
      </c>
      <c r="CV13" s="48">
        <v>1</v>
      </c>
      <c r="CW13" s="48">
        <v>1</v>
      </c>
      <c r="CX13" s="48">
        <v>1</v>
      </c>
      <c r="CY13" s="48">
        <v>1</v>
      </c>
      <c r="CZ13" s="48">
        <v>1</v>
      </c>
      <c r="DA13" s="49">
        <v>1</v>
      </c>
      <c r="DB13" s="250"/>
    </row>
    <row r="14" spans="1:106" ht="18">
      <c r="A14" s="255">
        <v>11</v>
      </c>
      <c r="B14" s="333" t="s">
        <v>357</v>
      </c>
      <c r="C14" s="334" t="s">
        <v>21</v>
      </c>
      <c r="D14" s="329"/>
      <c r="E14" s="335">
        <v>0.16669999999999999</v>
      </c>
      <c r="F14" s="336">
        <v>0.5</v>
      </c>
      <c r="G14" s="337">
        <v>0.33329999999999999</v>
      </c>
      <c r="H14" s="222"/>
      <c r="I14" s="258">
        <f t="shared" si="0"/>
        <v>11</v>
      </c>
      <c r="J14" s="16" t="str">
        <f t="shared" si="1"/>
        <v>x</v>
      </c>
      <c r="K14" s="94">
        <f t="shared" si="2"/>
        <v>0.5</v>
      </c>
      <c r="L14" s="202"/>
      <c r="M14" s="362" t="s">
        <v>16</v>
      </c>
      <c r="N14" s="346">
        <v>2</v>
      </c>
      <c r="O14" s="344">
        <f t="shared" si="3"/>
        <v>1</v>
      </c>
      <c r="P14" s="347" t="str">
        <f t="shared" si="3"/>
        <v/>
      </c>
      <c r="Q14" s="202"/>
      <c r="R14" s="365" t="s">
        <v>16</v>
      </c>
      <c r="S14" s="346">
        <v>2</v>
      </c>
      <c r="T14" s="344">
        <f t="shared" si="4"/>
        <v>1</v>
      </c>
      <c r="U14" s="347" t="str">
        <f t="shared" si="4"/>
        <v/>
      </c>
      <c r="V14" s="225"/>
      <c r="W14" s="365">
        <v>2</v>
      </c>
      <c r="X14" s="353" t="s">
        <v>16</v>
      </c>
      <c r="Y14" s="344" t="str">
        <f t="shared" si="5"/>
        <v/>
      </c>
      <c r="Z14" s="347">
        <f t="shared" si="5"/>
        <v>1</v>
      </c>
      <c r="AA14" s="225"/>
      <c r="AB14" s="365">
        <v>1</v>
      </c>
      <c r="AC14" s="353"/>
      <c r="AD14" s="344" t="str">
        <f t="shared" si="6"/>
        <v/>
      </c>
      <c r="AE14" s="347" t="str">
        <f t="shared" si="6"/>
        <v/>
      </c>
      <c r="AF14" s="202"/>
      <c r="AG14" s="244"/>
      <c r="AH14" s="241"/>
      <c r="AI14" s="68" t="s">
        <v>16</v>
      </c>
      <c r="AJ14" s="241"/>
      <c r="AK14" s="241"/>
      <c r="AL14" s="252"/>
      <c r="AM14" s="381" t="s">
        <v>16</v>
      </c>
      <c r="AN14" s="376">
        <v>2</v>
      </c>
      <c r="AO14" s="382" t="s">
        <v>16</v>
      </c>
      <c r="AP14" s="376">
        <v>2</v>
      </c>
      <c r="AQ14" s="382" t="s">
        <v>16</v>
      </c>
      <c r="AR14" s="376">
        <v>2</v>
      </c>
      <c r="AS14" s="382" t="s">
        <v>16</v>
      </c>
      <c r="AT14" s="376">
        <v>2</v>
      </c>
      <c r="AU14" s="376">
        <v>2</v>
      </c>
      <c r="AV14" s="382" t="s">
        <v>16</v>
      </c>
      <c r="AW14" s="376">
        <v>2</v>
      </c>
      <c r="AX14" s="382" t="s">
        <v>16</v>
      </c>
      <c r="AY14" s="382" t="s">
        <v>16</v>
      </c>
      <c r="AZ14" s="376">
        <v>2</v>
      </c>
      <c r="BA14" s="382" t="s">
        <v>16</v>
      </c>
      <c r="BB14" s="377">
        <v>2</v>
      </c>
      <c r="BC14" s="240"/>
      <c r="BD14" s="43" t="s">
        <v>16</v>
      </c>
      <c r="BE14" s="48">
        <v>2</v>
      </c>
      <c r="BF14" s="44" t="s">
        <v>16</v>
      </c>
      <c r="BG14" s="48">
        <v>2</v>
      </c>
      <c r="BH14" s="44" t="s">
        <v>16</v>
      </c>
      <c r="BI14" s="48">
        <v>2</v>
      </c>
      <c r="BJ14" s="44" t="s">
        <v>16</v>
      </c>
      <c r="BK14" s="48">
        <v>2</v>
      </c>
      <c r="BL14" s="44" t="s">
        <v>16</v>
      </c>
      <c r="BM14" s="48">
        <v>2</v>
      </c>
      <c r="BN14" s="44" t="s">
        <v>16</v>
      </c>
      <c r="BO14" s="48">
        <v>2</v>
      </c>
      <c r="BP14" s="48">
        <v>2</v>
      </c>
      <c r="BQ14" s="44" t="s">
        <v>16</v>
      </c>
      <c r="BR14" s="48">
        <v>2</v>
      </c>
      <c r="BS14" s="45" t="s">
        <v>16</v>
      </c>
      <c r="BT14" s="240"/>
      <c r="BU14" s="43" t="s">
        <v>16</v>
      </c>
      <c r="BV14" s="48">
        <v>2</v>
      </c>
      <c r="BW14" s="44" t="s">
        <v>16</v>
      </c>
      <c r="BX14" s="48">
        <v>2</v>
      </c>
      <c r="BY14" s="48">
        <v>2</v>
      </c>
      <c r="BZ14" s="44" t="s">
        <v>16</v>
      </c>
      <c r="CA14" s="48">
        <v>2</v>
      </c>
      <c r="CB14" s="44" t="s">
        <v>16</v>
      </c>
      <c r="CC14" s="44" t="s">
        <v>16</v>
      </c>
      <c r="CD14" s="48">
        <v>2</v>
      </c>
      <c r="CE14" s="44" t="s">
        <v>16</v>
      </c>
      <c r="CF14" s="48">
        <v>2</v>
      </c>
      <c r="CG14" s="44" t="s">
        <v>16</v>
      </c>
      <c r="CH14" s="48">
        <v>2</v>
      </c>
      <c r="CI14" s="44" t="s">
        <v>16</v>
      </c>
      <c r="CJ14" s="49">
        <v>2</v>
      </c>
      <c r="CK14" s="249"/>
      <c r="CL14" s="47">
        <v>1</v>
      </c>
      <c r="CM14" s="48">
        <v>1</v>
      </c>
      <c r="CN14" s="48">
        <v>1</v>
      </c>
      <c r="CO14" s="48">
        <v>1</v>
      </c>
      <c r="CP14" s="48">
        <v>1</v>
      </c>
      <c r="CQ14" s="48">
        <v>1</v>
      </c>
      <c r="CR14" s="48">
        <v>1</v>
      </c>
      <c r="CS14" s="48">
        <v>1</v>
      </c>
      <c r="CT14" s="48">
        <v>1</v>
      </c>
      <c r="CU14" s="48">
        <v>1</v>
      </c>
      <c r="CV14" s="48">
        <v>1</v>
      </c>
      <c r="CW14" s="48">
        <v>1</v>
      </c>
      <c r="CX14" s="48">
        <v>1</v>
      </c>
      <c r="CY14" s="48">
        <v>1</v>
      </c>
      <c r="CZ14" s="48">
        <v>1</v>
      </c>
      <c r="DA14" s="49">
        <v>1</v>
      </c>
      <c r="DB14" s="250"/>
    </row>
    <row r="15" spans="1:106" ht="18">
      <c r="A15" s="255">
        <v>12</v>
      </c>
      <c r="B15" s="333" t="s">
        <v>385</v>
      </c>
      <c r="C15" s="334" t="s">
        <v>386</v>
      </c>
      <c r="D15" s="329"/>
      <c r="E15" s="335">
        <v>0.33329999999999999</v>
      </c>
      <c r="F15" s="336">
        <v>0.16669999999999999</v>
      </c>
      <c r="G15" s="337">
        <v>0.5</v>
      </c>
      <c r="H15" s="222"/>
      <c r="I15" s="258">
        <f t="shared" si="0"/>
        <v>12</v>
      </c>
      <c r="J15" s="16">
        <f t="shared" si="1"/>
        <v>2</v>
      </c>
      <c r="K15" s="94">
        <f t="shared" si="2"/>
        <v>0.5</v>
      </c>
      <c r="L15" s="202"/>
      <c r="M15" s="362">
        <v>2</v>
      </c>
      <c r="N15" s="346"/>
      <c r="O15" s="344" t="str">
        <f t="shared" si="3"/>
        <v/>
      </c>
      <c r="P15" s="347" t="str">
        <f t="shared" si="3"/>
        <v/>
      </c>
      <c r="Q15" s="202"/>
      <c r="R15" s="365">
        <v>1</v>
      </c>
      <c r="S15" s="346"/>
      <c r="T15" s="344">
        <f t="shared" si="4"/>
        <v>1</v>
      </c>
      <c r="U15" s="347" t="str">
        <f t="shared" si="4"/>
        <v/>
      </c>
      <c r="V15" s="225"/>
      <c r="W15" s="365">
        <v>2</v>
      </c>
      <c r="X15" s="353"/>
      <c r="Y15" s="344" t="str">
        <f t="shared" si="5"/>
        <v/>
      </c>
      <c r="Z15" s="347" t="str">
        <f t="shared" si="5"/>
        <v/>
      </c>
      <c r="AA15" s="225"/>
      <c r="AB15" s="365" t="s">
        <v>16</v>
      </c>
      <c r="AC15" s="353">
        <v>1</v>
      </c>
      <c r="AD15" s="344" t="str">
        <f t="shared" si="6"/>
        <v/>
      </c>
      <c r="AE15" s="347">
        <f t="shared" si="6"/>
        <v>1</v>
      </c>
      <c r="AF15" s="202"/>
      <c r="AG15" s="244"/>
      <c r="AH15" s="241"/>
      <c r="AI15" s="68">
        <v>1</v>
      </c>
      <c r="AJ15" s="241"/>
      <c r="AK15" s="241"/>
      <c r="AL15" s="252"/>
      <c r="AM15" s="375">
        <v>2</v>
      </c>
      <c r="AN15" s="376">
        <v>2</v>
      </c>
      <c r="AO15" s="376">
        <v>2</v>
      </c>
      <c r="AP15" s="376">
        <v>2</v>
      </c>
      <c r="AQ15" s="376">
        <v>2</v>
      </c>
      <c r="AR15" s="376">
        <v>2</v>
      </c>
      <c r="AS15" s="376">
        <v>2</v>
      </c>
      <c r="AT15" s="376">
        <v>2</v>
      </c>
      <c r="AU15" s="376">
        <v>2</v>
      </c>
      <c r="AV15" s="376">
        <v>2</v>
      </c>
      <c r="AW15" s="376">
        <v>2</v>
      </c>
      <c r="AX15" s="376">
        <v>2</v>
      </c>
      <c r="AY15" s="376">
        <v>2</v>
      </c>
      <c r="AZ15" s="376">
        <v>2</v>
      </c>
      <c r="BA15" s="376">
        <v>2</v>
      </c>
      <c r="BB15" s="377">
        <v>2</v>
      </c>
      <c r="BC15" s="240"/>
      <c r="BD15" s="43">
        <v>1</v>
      </c>
      <c r="BE15" s="44">
        <v>1</v>
      </c>
      <c r="BF15" s="44">
        <v>1</v>
      </c>
      <c r="BG15" s="44">
        <v>1</v>
      </c>
      <c r="BH15" s="44">
        <v>1</v>
      </c>
      <c r="BI15" s="44">
        <v>1</v>
      </c>
      <c r="BJ15" s="44">
        <v>1</v>
      </c>
      <c r="BK15" s="44">
        <v>1</v>
      </c>
      <c r="BL15" s="44">
        <v>1</v>
      </c>
      <c r="BM15" s="44">
        <v>1</v>
      </c>
      <c r="BN15" s="44">
        <v>1</v>
      </c>
      <c r="BO15" s="44">
        <v>1</v>
      </c>
      <c r="BP15" s="44">
        <v>1</v>
      </c>
      <c r="BQ15" s="44">
        <v>1</v>
      </c>
      <c r="BR15" s="44">
        <v>1</v>
      </c>
      <c r="BS15" s="45">
        <v>1</v>
      </c>
      <c r="BT15" s="240"/>
      <c r="BU15" s="47">
        <v>2</v>
      </c>
      <c r="BV15" s="48">
        <v>2</v>
      </c>
      <c r="BW15" s="48">
        <v>2</v>
      </c>
      <c r="BX15" s="48">
        <v>2</v>
      </c>
      <c r="BY15" s="48">
        <v>2</v>
      </c>
      <c r="BZ15" s="48">
        <v>2</v>
      </c>
      <c r="CA15" s="48">
        <v>2</v>
      </c>
      <c r="CB15" s="48">
        <v>2</v>
      </c>
      <c r="CC15" s="48">
        <v>2</v>
      </c>
      <c r="CD15" s="48">
        <v>2</v>
      </c>
      <c r="CE15" s="48">
        <v>2</v>
      </c>
      <c r="CF15" s="48">
        <v>2</v>
      </c>
      <c r="CG15" s="48">
        <v>2</v>
      </c>
      <c r="CH15" s="48">
        <v>2</v>
      </c>
      <c r="CI15" s="48">
        <v>2</v>
      </c>
      <c r="CJ15" s="49">
        <v>2</v>
      </c>
      <c r="CK15" s="249"/>
      <c r="CL15" s="43">
        <v>1</v>
      </c>
      <c r="CM15" s="48" t="s">
        <v>16</v>
      </c>
      <c r="CN15" s="44">
        <v>1</v>
      </c>
      <c r="CO15" s="48" t="s">
        <v>16</v>
      </c>
      <c r="CP15" s="44">
        <v>1</v>
      </c>
      <c r="CQ15" s="48" t="s">
        <v>16</v>
      </c>
      <c r="CR15" s="44">
        <v>1</v>
      </c>
      <c r="CS15" s="48" t="s">
        <v>16</v>
      </c>
      <c r="CT15" s="48" t="s">
        <v>16</v>
      </c>
      <c r="CU15" s="44">
        <v>1</v>
      </c>
      <c r="CV15" s="48" t="s">
        <v>16</v>
      </c>
      <c r="CW15" s="44">
        <v>1</v>
      </c>
      <c r="CX15" s="44">
        <v>1</v>
      </c>
      <c r="CY15" s="48" t="s">
        <v>16</v>
      </c>
      <c r="CZ15" s="44">
        <v>1</v>
      </c>
      <c r="DA15" s="49" t="s">
        <v>16</v>
      </c>
      <c r="DB15" s="250"/>
    </row>
    <row r="16" spans="1:106" ht="18">
      <c r="A16" s="255">
        <v>13</v>
      </c>
      <c r="B16" s="333" t="s">
        <v>387</v>
      </c>
      <c r="C16" s="334" t="s">
        <v>388</v>
      </c>
      <c r="D16" s="329"/>
      <c r="E16" s="335">
        <v>0</v>
      </c>
      <c r="F16" s="336">
        <v>0.33329999999999999</v>
      </c>
      <c r="G16" s="337">
        <v>0.66669999999999996</v>
      </c>
      <c r="H16" s="222"/>
      <c r="I16" s="258">
        <f t="shared" si="0"/>
        <v>13</v>
      </c>
      <c r="J16" s="16">
        <f t="shared" si="1"/>
        <v>2</v>
      </c>
      <c r="K16" s="94">
        <f t="shared" si="2"/>
        <v>0.66669999999999996</v>
      </c>
      <c r="L16" s="202"/>
      <c r="M16" s="362">
        <v>2</v>
      </c>
      <c r="N16" s="346"/>
      <c r="O16" s="344">
        <f t="shared" si="3"/>
        <v>1</v>
      </c>
      <c r="P16" s="347" t="str">
        <f t="shared" si="3"/>
        <v/>
      </c>
      <c r="Q16" s="202"/>
      <c r="R16" s="365">
        <v>1</v>
      </c>
      <c r="S16" s="346"/>
      <c r="T16" s="344" t="str">
        <f t="shared" si="4"/>
        <v/>
      </c>
      <c r="U16" s="347" t="str">
        <f t="shared" si="4"/>
        <v/>
      </c>
      <c r="V16" s="225"/>
      <c r="W16" s="365" t="s">
        <v>16</v>
      </c>
      <c r="X16" s="353" t="s">
        <v>16</v>
      </c>
      <c r="Y16" s="344" t="str">
        <f t="shared" si="5"/>
        <v/>
      </c>
      <c r="Z16" s="347" t="str">
        <f t="shared" si="5"/>
        <v/>
      </c>
      <c r="AA16" s="225"/>
      <c r="AB16" s="365">
        <v>2</v>
      </c>
      <c r="AC16" s="353" t="s">
        <v>16</v>
      </c>
      <c r="AD16" s="344">
        <f t="shared" si="6"/>
        <v>1</v>
      </c>
      <c r="AE16" s="347" t="str">
        <f t="shared" si="6"/>
        <v/>
      </c>
      <c r="AF16" s="202"/>
      <c r="AG16" s="244"/>
      <c r="AH16" s="241"/>
      <c r="AI16" s="68">
        <v>2</v>
      </c>
      <c r="AJ16" s="241"/>
      <c r="AK16" s="241"/>
      <c r="AL16" s="252"/>
      <c r="AM16" s="381">
        <v>2</v>
      </c>
      <c r="AN16" s="382">
        <v>2</v>
      </c>
      <c r="AO16" s="382">
        <v>2</v>
      </c>
      <c r="AP16" s="382">
        <v>2</v>
      </c>
      <c r="AQ16" s="382">
        <v>2</v>
      </c>
      <c r="AR16" s="382">
        <v>2</v>
      </c>
      <c r="AS16" s="382">
        <v>2</v>
      </c>
      <c r="AT16" s="382">
        <v>2</v>
      </c>
      <c r="AU16" s="382">
        <v>2</v>
      </c>
      <c r="AV16" s="382">
        <v>2</v>
      </c>
      <c r="AW16" s="382">
        <v>2</v>
      </c>
      <c r="AX16" s="382">
        <v>2</v>
      </c>
      <c r="AY16" s="382">
        <v>2</v>
      </c>
      <c r="AZ16" s="382">
        <v>2</v>
      </c>
      <c r="BA16" s="382">
        <v>2</v>
      </c>
      <c r="BB16" s="383">
        <v>2</v>
      </c>
      <c r="BC16" s="240"/>
      <c r="BD16" s="47">
        <v>1</v>
      </c>
      <c r="BE16" s="48">
        <v>1</v>
      </c>
      <c r="BF16" s="48">
        <v>1</v>
      </c>
      <c r="BG16" s="48">
        <v>1</v>
      </c>
      <c r="BH16" s="48">
        <v>1</v>
      </c>
      <c r="BI16" s="48">
        <v>1</v>
      </c>
      <c r="BJ16" s="48">
        <v>1</v>
      </c>
      <c r="BK16" s="48">
        <v>1</v>
      </c>
      <c r="BL16" s="48">
        <v>1</v>
      </c>
      <c r="BM16" s="48">
        <v>1</v>
      </c>
      <c r="BN16" s="48">
        <v>1</v>
      </c>
      <c r="BO16" s="48">
        <v>1</v>
      </c>
      <c r="BP16" s="48">
        <v>1</v>
      </c>
      <c r="BQ16" s="48">
        <v>1</v>
      </c>
      <c r="BR16" s="48">
        <v>1</v>
      </c>
      <c r="BS16" s="49">
        <v>1</v>
      </c>
      <c r="BT16" s="240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9"/>
      <c r="CK16" s="249"/>
      <c r="CL16" s="47" t="s">
        <v>16</v>
      </c>
      <c r="CM16" s="44">
        <v>2</v>
      </c>
      <c r="CN16" s="48" t="s">
        <v>16</v>
      </c>
      <c r="CO16" s="44">
        <v>2</v>
      </c>
      <c r="CP16" s="48" t="s">
        <v>16</v>
      </c>
      <c r="CQ16" s="44">
        <v>2</v>
      </c>
      <c r="CR16" s="48" t="s">
        <v>16</v>
      </c>
      <c r="CS16" s="44">
        <v>2</v>
      </c>
      <c r="CT16" s="48" t="s">
        <v>16</v>
      </c>
      <c r="CU16" s="44">
        <v>2</v>
      </c>
      <c r="CV16" s="48" t="s">
        <v>16</v>
      </c>
      <c r="CW16" s="44">
        <v>2</v>
      </c>
      <c r="CX16" s="44">
        <v>2</v>
      </c>
      <c r="CY16" s="48" t="s">
        <v>16</v>
      </c>
      <c r="CZ16" s="44">
        <v>2</v>
      </c>
      <c r="DA16" s="49" t="s">
        <v>16</v>
      </c>
      <c r="DB16" s="250"/>
    </row>
    <row r="17" spans="1:106" ht="19" thickBot="1">
      <c r="A17" s="256">
        <v>14</v>
      </c>
      <c r="B17" s="338" t="s">
        <v>389</v>
      </c>
      <c r="C17" s="339" t="s">
        <v>390</v>
      </c>
      <c r="D17" s="329"/>
      <c r="E17" s="340">
        <v>0.83330000000000004</v>
      </c>
      <c r="F17" s="341">
        <v>0</v>
      </c>
      <c r="G17" s="342">
        <v>0.16669999999999999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0.83330000000000004</v>
      </c>
      <c r="L17" s="202"/>
      <c r="M17" s="363">
        <v>1</v>
      </c>
      <c r="N17" s="348" t="s">
        <v>16</v>
      </c>
      <c r="O17" s="349">
        <f t="shared" si="3"/>
        <v>1</v>
      </c>
      <c r="P17" s="350" t="str">
        <f t="shared" si="3"/>
        <v/>
      </c>
      <c r="Q17" s="202"/>
      <c r="R17" s="366" t="s">
        <v>16</v>
      </c>
      <c r="S17" s="348"/>
      <c r="T17" s="349" t="str">
        <f t="shared" si="4"/>
        <v/>
      </c>
      <c r="U17" s="350" t="str">
        <f t="shared" si="4"/>
        <v/>
      </c>
      <c r="V17" s="225"/>
      <c r="W17" s="366">
        <v>1</v>
      </c>
      <c r="X17" s="354">
        <v>2</v>
      </c>
      <c r="Y17" s="349">
        <f t="shared" si="5"/>
        <v>1</v>
      </c>
      <c r="Z17" s="350" t="str">
        <f t="shared" si="5"/>
        <v/>
      </c>
      <c r="AA17" s="225"/>
      <c r="AB17" s="366">
        <v>2</v>
      </c>
      <c r="AC17" s="354"/>
      <c r="AD17" s="349" t="str">
        <f t="shared" si="6"/>
        <v/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89">
        <v>1</v>
      </c>
      <c r="AN17" s="379" t="s">
        <v>16</v>
      </c>
      <c r="AO17" s="390">
        <v>1</v>
      </c>
      <c r="AP17" s="379" t="s">
        <v>16</v>
      </c>
      <c r="AQ17" s="390">
        <v>1</v>
      </c>
      <c r="AR17" s="379" t="s">
        <v>16</v>
      </c>
      <c r="AS17" s="390">
        <v>1</v>
      </c>
      <c r="AT17" s="379" t="s">
        <v>16</v>
      </c>
      <c r="AU17" s="390">
        <v>1</v>
      </c>
      <c r="AV17" s="379" t="s">
        <v>16</v>
      </c>
      <c r="AW17" s="390">
        <v>1</v>
      </c>
      <c r="AX17" s="379" t="s">
        <v>16</v>
      </c>
      <c r="AY17" s="379" t="s">
        <v>16</v>
      </c>
      <c r="AZ17" s="390">
        <v>1</v>
      </c>
      <c r="BA17" s="379" t="s">
        <v>16</v>
      </c>
      <c r="BB17" s="391">
        <v>1</v>
      </c>
      <c r="BC17" s="240"/>
      <c r="BD17" s="50" t="s">
        <v>16</v>
      </c>
      <c r="BE17" s="52" t="s">
        <v>16</v>
      </c>
      <c r="BF17" s="52" t="s">
        <v>16</v>
      </c>
      <c r="BG17" s="52" t="s">
        <v>16</v>
      </c>
      <c r="BH17" s="52" t="s">
        <v>16</v>
      </c>
      <c r="BI17" s="52" t="s">
        <v>16</v>
      </c>
      <c r="BJ17" s="52" t="s">
        <v>16</v>
      </c>
      <c r="BK17" s="52" t="s">
        <v>16</v>
      </c>
      <c r="BL17" s="52" t="s">
        <v>16</v>
      </c>
      <c r="BM17" s="52" t="s">
        <v>16</v>
      </c>
      <c r="BN17" s="52" t="s">
        <v>16</v>
      </c>
      <c r="BO17" s="52" t="s">
        <v>16</v>
      </c>
      <c r="BP17" s="52" t="s">
        <v>16</v>
      </c>
      <c r="BQ17" s="52" t="s">
        <v>16</v>
      </c>
      <c r="BR17" s="52" t="s">
        <v>16</v>
      </c>
      <c r="BS17" s="54" t="s">
        <v>16</v>
      </c>
      <c r="BT17" s="240"/>
      <c r="BU17" s="51">
        <v>1</v>
      </c>
      <c r="BV17" s="52">
        <v>2</v>
      </c>
      <c r="BW17" s="53">
        <v>1</v>
      </c>
      <c r="BX17" s="52">
        <v>2</v>
      </c>
      <c r="BY17" s="53">
        <v>1</v>
      </c>
      <c r="BZ17" s="52">
        <v>2</v>
      </c>
      <c r="CA17" s="53">
        <v>1</v>
      </c>
      <c r="CB17" s="52">
        <v>2</v>
      </c>
      <c r="CC17" s="53">
        <v>1</v>
      </c>
      <c r="CD17" s="52">
        <v>2</v>
      </c>
      <c r="CE17" s="53">
        <v>1</v>
      </c>
      <c r="CF17" s="52">
        <v>2</v>
      </c>
      <c r="CG17" s="52">
        <v>2</v>
      </c>
      <c r="CH17" s="53">
        <v>1</v>
      </c>
      <c r="CI17" s="52">
        <v>2</v>
      </c>
      <c r="CJ17" s="55">
        <v>1</v>
      </c>
      <c r="CK17" s="249"/>
      <c r="CL17" s="50">
        <v>2</v>
      </c>
      <c r="CM17" s="52">
        <v>2</v>
      </c>
      <c r="CN17" s="52">
        <v>2</v>
      </c>
      <c r="CO17" s="52">
        <v>2</v>
      </c>
      <c r="CP17" s="52">
        <v>2</v>
      </c>
      <c r="CQ17" s="52">
        <v>2</v>
      </c>
      <c r="CR17" s="52">
        <v>2</v>
      </c>
      <c r="CS17" s="52">
        <v>2</v>
      </c>
      <c r="CT17" s="52">
        <v>2</v>
      </c>
      <c r="CU17" s="52">
        <v>2</v>
      </c>
      <c r="CV17" s="52">
        <v>2</v>
      </c>
      <c r="CW17" s="52">
        <v>2</v>
      </c>
      <c r="CX17" s="52">
        <v>2</v>
      </c>
      <c r="CY17" s="52">
        <v>2</v>
      </c>
      <c r="CZ17" s="52">
        <v>2</v>
      </c>
      <c r="DA17" s="54">
        <v>2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5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7</v>
      </c>
      <c r="V18" s="223"/>
      <c r="W18" s="313" t="s">
        <v>15</v>
      </c>
      <c r="X18" s="316"/>
      <c r="Y18" s="314"/>
      <c r="Z18" s="315">
        <f>SUM(Y4:Z17)</f>
        <v>8</v>
      </c>
      <c r="AA18" s="223"/>
      <c r="AB18" s="313" t="s">
        <v>15</v>
      </c>
      <c r="AC18" s="316"/>
      <c r="AD18" s="314"/>
      <c r="AE18" s="315">
        <f>SUM(AD4:AE17)</f>
        <v>7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5</v>
      </c>
      <c r="AN18" s="368">
        <v>3</v>
      </c>
      <c r="AO18" s="368">
        <v>4</v>
      </c>
      <c r="AP18" s="368">
        <v>2</v>
      </c>
      <c r="AQ18" s="368">
        <v>5</v>
      </c>
      <c r="AR18" s="368">
        <v>3</v>
      </c>
      <c r="AS18" s="368">
        <v>4</v>
      </c>
      <c r="AT18" s="368">
        <v>2</v>
      </c>
      <c r="AU18" s="368">
        <v>4</v>
      </c>
      <c r="AV18" s="368">
        <v>4</v>
      </c>
      <c r="AW18" s="368">
        <v>3</v>
      </c>
      <c r="AX18" s="368">
        <v>3</v>
      </c>
      <c r="AY18" s="368">
        <v>3</v>
      </c>
      <c r="AZ18" s="368">
        <v>3</v>
      </c>
      <c r="BA18" s="368">
        <v>4</v>
      </c>
      <c r="BB18" s="369">
        <v>4</v>
      </c>
      <c r="BC18" s="370"/>
      <c r="BD18" s="367">
        <v>5</v>
      </c>
      <c r="BE18" s="368">
        <v>5</v>
      </c>
      <c r="BF18" s="368">
        <v>5</v>
      </c>
      <c r="BG18" s="368">
        <v>5</v>
      </c>
      <c r="BH18" s="368">
        <v>7</v>
      </c>
      <c r="BI18" s="368">
        <v>5</v>
      </c>
      <c r="BJ18" s="368">
        <v>5</v>
      </c>
      <c r="BK18" s="368">
        <v>3</v>
      </c>
      <c r="BL18" s="368">
        <v>4</v>
      </c>
      <c r="BM18" s="368">
        <v>4</v>
      </c>
      <c r="BN18" s="368">
        <v>6</v>
      </c>
      <c r="BO18" s="368">
        <v>6</v>
      </c>
      <c r="BP18" s="368">
        <v>4</v>
      </c>
      <c r="BQ18" s="368">
        <v>6</v>
      </c>
      <c r="BR18" s="368">
        <v>4</v>
      </c>
      <c r="BS18" s="369">
        <v>6</v>
      </c>
      <c r="BT18" s="370"/>
      <c r="BU18" s="367">
        <v>6</v>
      </c>
      <c r="BV18" s="368">
        <v>4</v>
      </c>
      <c r="BW18" s="368">
        <v>5</v>
      </c>
      <c r="BX18" s="368">
        <v>3</v>
      </c>
      <c r="BY18" s="368">
        <v>4</v>
      </c>
      <c r="BZ18" s="368">
        <v>4</v>
      </c>
      <c r="CA18" s="368">
        <v>5</v>
      </c>
      <c r="CB18" s="368">
        <v>5</v>
      </c>
      <c r="CC18" s="368">
        <v>6</v>
      </c>
      <c r="CD18" s="368">
        <v>4</v>
      </c>
      <c r="CE18" s="368">
        <v>5</v>
      </c>
      <c r="CF18" s="368">
        <v>3</v>
      </c>
      <c r="CG18" s="368">
        <v>5</v>
      </c>
      <c r="CH18" s="368">
        <v>5</v>
      </c>
      <c r="CI18" s="368">
        <v>4</v>
      </c>
      <c r="CJ18" s="369">
        <v>4</v>
      </c>
      <c r="CK18" s="360"/>
      <c r="CL18" s="367">
        <v>4</v>
      </c>
      <c r="CM18" s="368">
        <v>5</v>
      </c>
      <c r="CN18" s="368">
        <v>3</v>
      </c>
      <c r="CO18" s="368">
        <v>4</v>
      </c>
      <c r="CP18" s="368">
        <v>4</v>
      </c>
      <c r="CQ18" s="368">
        <v>3</v>
      </c>
      <c r="CR18" s="368">
        <v>5</v>
      </c>
      <c r="CS18" s="368">
        <v>4</v>
      </c>
      <c r="CT18" s="368">
        <v>3</v>
      </c>
      <c r="CU18" s="368">
        <v>6</v>
      </c>
      <c r="CV18" s="368">
        <v>2</v>
      </c>
      <c r="CW18" s="368">
        <v>5</v>
      </c>
      <c r="CX18" s="368">
        <v>3</v>
      </c>
      <c r="CY18" s="368">
        <v>2</v>
      </c>
      <c r="CZ18" s="368">
        <v>6</v>
      </c>
      <c r="DA18" s="369">
        <v>5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5</v>
      </c>
      <c r="Q20" s="322"/>
      <c r="R20" s="322"/>
      <c r="S20" s="322"/>
      <c r="T20" s="322"/>
      <c r="U20" s="401">
        <v>6</v>
      </c>
      <c r="V20" s="322"/>
      <c r="W20" s="322"/>
      <c r="X20" s="322"/>
      <c r="Y20" s="322"/>
      <c r="Z20" s="401">
        <v>5</v>
      </c>
      <c r="AA20" s="322"/>
      <c r="AB20" s="322"/>
      <c r="AC20" s="322"/>
      <c r="AD20" s="322"/>
      <c r="AE20" s="401">
        <v>3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0</v>
      </c>
      <c r="Q21" s="323"/>
      <c r="R21" s="323"/>
      <c r="S21" s="323"/>
      <c r="T21" s="323"/>
      <c r="U21" s="293">
        <v>1</v>
      </c>
      <c r="V21" s="323"/>
      <c r="W21" s="323"/>
      <c r="X21" s="323"/>
      <c r="Y21" s="323"/>
      <c r="Z21" s="293">
        <v>3</v>
      </c>
      <c r="AA21" s="323"/>
      <c r="AB21" s="323"/>
      <c r="AC21" s="323"/>
      <c r="AD21" s="323"/>
      <c r="AE21" s="293">
        <v>4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338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3</v>
      </c>
      <c r="Q22" s="323"/>
      <c r="R22" s="323"/>
      <c r="S22" s="323"/>
      <c r="T22" s="323"/>
      <c r="U22" s="293">
        <v>3</v>
      </c>
      <c r="V22" s="323"/>
      <c r="W22" s="323"/>
      <c r="X22" s="323"/>
      <c r="Y22" s="323"/>
      <c r="Z22" s="293">
        <v>2</v>
      </c>
      <c r="AA22" s="323"/>
      <c r="AB22" s="323"/>
      <c r="AC22" s="323"/>
      <c r="AD22" s="323"/>
      <c r="AE22" s="293">
        <v>2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344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4</v>
      </c>
      <c r="Q23" s="324"/>
      <c r="R23" s="324"/>
      <c r="S23" s="324"/>
      <c r="T23" s="324"/>
      <c r="U23" s="293">
        <v>3</v>
      </c>
      <c r="V23" s="324"/>
      <c r="W23" s="324"/>
      <c r="X23" s="324"/>
      <c r="Y23" s="324"/>
      <c r="Z23" s="293">
        <v>3</v>
      </c>
      <c r="AA23" s="324"/>
      <c r="AB23" s="324"/>
      <c r="AC23" s="324"/>
      <c r="AD23" s="324"/>
      <c r="AE23" s="293">
        <v>1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9</v>
      </c>
      <c r="P24" s="293">
        <v>0</v>
      </c>
      <c r="Q24" s="293"/>
      <c r="R24" s="293"/>
      <c r="S24" s="293"/>
      <c r="T24" s="293">
        <v>9</v>
      </c>
      <c r="U24" s="293">
        <v>3</v>
      </c>
      <c r="V24" s="293"/>
      <c r="W24" s="293"/>
      <c r="X24" s="293"/>
      <c r="Y24" s="293">
        <v>9</v>
      </c>
      <c r="Z24" s="293">
        <v>4</v>
      </c>
      <c r="AA24" s="293"/>
      <c r="AB24" s="293"/>
      <c r="AC24" s="293"/>
      <c r="AD24" s="293">
        <v>9</v>
      </c>
      <c r="AE24" s="293">
        <v>2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F31" s="550"/>
      <c r="G31" s="550"/>
      <c r="H31" s="551">
        <v>1</v>
      </c>
      <c r="I31" s="552">
        <v>1</v>
      </c>
      <c r="J31" s="552">
        <v>1</v>
      </c>
      <c r="K31" s="553">
        <v>0.5</v>
      </c>
      <c r="L31" s="417"/>
      <c r="M31" s="498">
        <v>14</v>
      </c>
      <c r="N31" s="498">
        <v>1</v>
      </c>
      <c r="O31" s="499">
        <v>0.83330000000000004</v>
      </c>
      <c r="P31" s="500"/>
      <c r="Q31" s="417"/>
      <c r="R31" s="501">
        <v>14</v>
      </c>
      <c r="S31" s="501">
        <v>1</v>
      </c>
      <c r="T31" s="502">
        <v>0.83330000000000004</v>
      </c>
      <c r="U31" s="503"/>
      <c r="V31" s="463"/>
      <c r="W31" s="501">
        <v>14</v>
      </c>
      <c r="X31" s="501">
        <v>1</v>
      </c>
      <c r="Y31" s="502">
        <v>0.83330000000000004</v>
      </c>
      <c r="Z31" s="503"/>
      <c r="AA31" s="463"/>
      <c r="AB31" s="463">
        <v>14</v>
      </c>
      <c r="AC31" s="463">
        <v>1</v>
      </c>
      <c r="AD31" s="522">
        <v>0.83330000000000004</v>
      </c>
      <c r="AE31" s="504"/>
      <c r="AF31" s="560"/>
      <c r="AG31" s="560"/>
      <c r="AH31" s="560"/>
      <c r="AI31" s="550"/>
      <c r="AJ31" s="560"/>
      <c r="AK31" s="560"/>
    </row>
    <row r="32" spans="1:106">
      <c r="F32" s="550"/>
      <c r="G32" s="550"/>
      <c r="H32" s="554">
        <v>2</v>
      </c>
      <c r="I32" s="555">
        <v>1</v>
      </c>
      <c r="J32" s="555" t="s">
        <v>16</v>
      </c>
      <c r="K32" s="556">
        <v>0.33329999999999999</v>
      </c>
      <c r="L32" s="29"/>
      <c r="M32" s="480">
        <v>6</v>
      </c>
      <c r="N32" s="480">
        <v>1</v>
      </c>
      <c r="O32" s="482">
        <v>0.66669999999999996</v>
      </c>
      <c r="P32" s="29"/>
      <c r="Q32" s="29"/>
      <c r="R32" s="480">
        <v>6</v>
      </c>
      <c r="S32" s="480">
        <v>1</v>
      </c>
      <c r="T32" s="482">
        <v>0.66669999999999996</v>
      </c>
      <c r="U32" s="5"/>
      <c r="V32" s="5"/>
      <c r="W32" s="474">
        <v>6</v>
      </c>
      <c r="X32" s="474">
        <v>1</v>
      </c>
      <c r="Y32" s="475">
        <v>0.66669999999999996</v>
      </c>
      <c r="Z32" s="5"/>
      <c r="AA32" s="5"/>
      <c r="AB32" s="5">
        <v>6</v>
      </c>
      <c r="AC32" s="5">
        <v>1</v>
      </c>
      <c r="AD32" s="10">
        <v>0.66669999999999996</v>
      </c>
      <c r="AE32" s="22"/>
      <c r="AF32" s="560"/>
      <c r="AG32" s="560"/>
      <c r="AH32" s="560"/>
      <c r="AI32" s="550"/>
      <c r="AJ32" s="560"/>
      <c r="AK32" s="560"/>
    </row>
    <row r="33" spans="6:37">
      <c r="F33" s="550"/>
      <c r="G33" s="550"/>
      <c r="H33" s="554">
        <v>3</v>
      </c>
      <c r="I33" s="555">
        <v>1</v>
      </c>
      <c r="J33" s="555">
        <v>2</v>
      </c>
      <c r="K33" s="556">
        <v>0.16669999999999999</v>
      </c>
      <c r="L33" s="29"/>
      <c r="M33" s="474">
        <v>7</v>
      </c>
      <c r="N33" s="474">
        <v>1</v>
      </c>
      <c r="O33" s="478">
        <v>0.66669999999999996</v>
      </c>
      <c r="P33" s="477"/>
      <c r="Q33" s="29"/>
      <c r="R33" s="472">
        <v>7</v>
      </c>
      <c r="S33" s="472">
        <v>1</v>
      </c>
      <c r="T33" s="476">
        <v>0.66669999999999996</v>
      </c>
      <c r="U33" s="479"/>
      <c r="V33" s="5"/>
      <c r="W33" s="5">
        <v>7</v>
      </c>
      <c r="X33" s="5">
        <v>1</v>
      </c>
      <c r="Y33" s="516">
        <v>0.66669999999999996</v>
      </c>
      <c r="Z33" s="479"/>
      <c r="AA33" s="5"/>
      <c r="AB33" s="480">
        <v>7</v>
      </c>
      <c r="AC33" s="480">
        <v>1</v>
      </c>
      <c r="AD33" s="481">
        <v>0.66669999999999996</v>
      </c>
      <c r="AE33" s="505"/>
      <c r="AF33" s="560"/>
      <c r="AG33" s="560"/>
      <c r="AH33" s="560"/>
      <c r="AI33" s="550"/>
      <c r="AJ33" s="560"/>
      <c r="AK33" s="560"/>
    </row>
    <row r="34" spans="6:37">
      <c r="F34" s="550"/>
      <c r="G34" s="550"/>
      <c r="H34" s="554">
        <v>4</v>
      </c>
      <c r="I34" s="555">
        <v>2</v>
      </c>
      <c r="J34" s="555">
        <v>1</v>
      </c>
      <c r="K34" s="556">
        <v>0.16669999999999999</v>
      </c>
      <c r="L34" s="29"/>
      <c r="M34" s="472">
        <v>9</v>
      </c>
      <c r="N34" s="472">
        <v>1</v>
      </c>
      <c r="O34" s="473">
        <v>0.66669999999999996</v>
      </c>
      <c r="P34" s="29"/>
      <c r="Q34" s="29"/>
      <c r="R34" s="5">
        <v>9</v>
      </c>
      <c r="S34" s="5">
        <v>1</v>
      </c>
      <c r="T34" s="10">
        <v>0.66669999999999996</v>
      </c>
      <c r="U34" s="5"/>
      <c r="V34" s="5"/>
      <c r="W34" s="472">
        <v>9</v>
      </c>
      <c r="X34" s="472">
        <v>1</v>
      </c>
      <c r="Y34" s="473">
        <v>0.66669999999999996</v>
      </c>
      <c r="Z34" s="5"/>
      <c r="AA34" s="5"/>
      <c r="AB34" s="5">
        <v>9</v>
      </c>
      <c r="AC34" s="5">
        <v>1</v>
      </c>
      <c r="AD34" s="10">
        <v>0.66669999999999996</v>
      </c>
      <c r="AE34" s="22"/>
      <c r="AF34" s="560"/>
      <c r="AG34" s="560"/>
      <c r="AH34" s="560"/>
      <c r="AI34" s="550"/>
      <c r="AJ34" s="560"/>
      <c r="AK34" s="560"/>
    </row>
    <row r="35" spans="6:37">
      <c r="F35" s="550"/>
      <c r="G35" s="550"/>
      <c r="H35" s="554">
        <v>5</v>
      </c>
      <c r="I35" s="555">
        <v>2</v>
      </c>
      <c r="J35" s="555" t="s">
        <v>16</v>
      </c>
      <c r="K35" s="556">
        <v>0.5</v>
      </c>
      <c r="L35" s="29"/>
      <c r="M35" s="472">
        <v>13</v>
      </c>
      <c r="N35" s="472">
        <v>2</v>
      </c>
      <c r="O35" s="476">
        <v>0.66669999999999996</v>
      </c>
      <c r="P35" s="477"/>
      <c r="Q35" s="29"/>
      <c r="R35" s="5">
        <v>13</v>
      </c>
      <c r="S35" s="5">
        <v>2</v>
      </c>
      <c r="T35" s="516">
        <v>0.66669999999999996</v>
      </c>
      <c r="U35" s="479"/>
      <c r="V35" s="5"/>
      <c r="W35" s="5">
        <v>13</v>
      </c>
      <c r="X35" s="5">
        <v>2</v>
      </c>
      <c r="Y35" s="516">
        <v>0.66669999999999996</v>
      </c>
      <c r="Z35" s="479"/>
      <c r="AA35" s="5"/>
      <c r="AB35" s="472">
        <v>13</v>
      </c>
      <c r="AC35" s="472">
        <v>2</v>
      </c>
      <c r="AD35" s="476">
        <v>0.66669999999999996</v>
      </c>
      <c r="AE35" s="505"/>
      <c r="AF35" s="560"/>
      <c r="AG35" s="560"/>
      <c r="AH35" s="560"/>
      <c r="AI35" s="550"/>
      <c r="AJ35" s="560"/>
      <c r="AK35" s="560"/>
    </row>
    <row r="36" spans="6:37">
      <c r="F36" s="550"/>
      <c r="G36" s="550"/>
      <c r="H36" s="554">
        <v>6</v>
      </c>
      <c r="I36" s="555">
        <v>2</v>
      </c>
      <c r="J36" s="555">
        <v>2</v>
      </c>
      <c r="K36" s="556">
        <v>0.33329999999999999</v>
      </c>
      <c r="L36" s="29"/>
      <c r="M36" s="472">
        <v>1</v>
      </c>
      <c r="N36" s="472">
        <v>1</v>
      </c>
      <c r="O36" s="473">
        <v>0.5</v>
      </c>
      <c r="P36" s="29"/>
      <c r="Q36" s="29"/>
      <c r="R36" s="472">
        <v>1</v>
      </c>
      <c r="S36" s="472">
        <v>1</v>
      </c>
      <c r="T36" s="473">
        <v>0.5</v>
      </c>
      <c r="U36" s="5"/>
      <c r="V36" s="5"/>
      <c r="W36" s="5">
        <v>1</v>
      </c>
      <c r="X36" s="5">
        <v>1</v>
      </c>
      <c r="Y36" s="10">
        <v>0.5</v>
      </c>
      <c r="Z36" s="5"/>
      <c r="AA36" s="5"/>
      <c r="AB36" s="5">
        <v>1</v>
      </c>
      <c r="AC36" s="5">
        <v>1</v>
      </c>
      <c r="AD36" s="10">
        <v>0.5</v>
      </c>
      <c r="AE36" s="22"/>
      <c r="AF36" s="560"/>
      <c r="AG36" s="560"/>
      <c r="AH36" s="560"/>
      <c r="AI36" s="550"/>
      <c r="AJ36" s="560"/>
      <c r="AK36" s="560"/>
    </row>
    <row r="37" spans="6:37">
      <c r="F37" s="550"/>
      <c r="G37" s="550"/>
      <c r="H37" s="554">
        <v>7</v>
      </c>
      <c r="I37" s="555">
        <v>3</v>
      </c>
      <c r="J37" s="555">
        <v>1</v>
      </c>
      <c r="K37" s="556">
        <v>0.33329999999999999</v>
      </c>
      <c r="L37" s="29"/>
      <c r="M37" s="472">
        <v>2</v>
      </c>
      <c r="N37" s="472" t="s">
        <v>16</v>
      </c>
      <c r="O37" s="473">
        <v>0.5</v>
      </c>
      <c r="P37" s="29"/>
      <c r="Q37" s="29"/>
      <c r="R37" s="474">
        <v>2</v>
      </c>
      <c r="S37" s="474" t="s">
        <v>16</v>
      </c>
      <c r="T37" s="475">
        <v>0.5</v>
      </c>
      <c r="U37" s="5"/>
      <c r="V37" s="5"/>
      <c r="W37" s="5">
        <v>2</v>
      </c>
      <c r="X37" s="5" t="s">
        <v>16</v>
      </c>
      <c r="Y37" s="10">
        <v>0.5</v>
      </c>
      <c r="Z37" s="5"/>
      <c r="AA37" s="5"/>
      <c r="AB37" s="5">
        <v>2</v>
      </c>
      <c r="AC37" s="5" t="s">
        <v>16</v>
      </c>
      <c r="AD37" s="10">
        <v>0.5</v>
      </c>
      <c r="AE37" s="22"/>
      <c r="AF37" s="560"/>
      <c r="AG37" s="560"/>
      <c r="AH37" s="560"/>
      <c r="AI37" s="550"/>
      <c r="AJ37" s="560"/>
      <c r="AK37" s="560"/>
    </row>
    <row r="38" spans="6:37">
      <c r="F38" s="550"/>
      <c r="G38" s="550"/>
      <c r="H38" s="554">
        <v>8</v>
      </c>
      <c r="I38" s="555">
        <v>3</v>
      </c>
      <c r="J38" s="555" t="s">
        <v>16</v>
      </c>
      <c r="K38" s="556">
        <v>0.33329999999999999</v>
      </c>
      <c r="L38" s="29"/>
      <c r="M38" s="480">
        <v>4</v>
      </c>
      <c r="N38" s="480">
        <v>1</v>
      </c>
      <c r="O38" s="482">
        <v>0.5</v>
      </c>
      <c r="P38" s="29"/>
      <c r="Q38" s="29"/>
      <c r="R38" s="474">
        <v>4</v>
      </c>
      <c r="S38" s="474">
        <v>1</v>
      </c>
      <c r="T38" s="475">
        <v>0.5</v>
      </c>
      <c r="U38" s="5"/>
      <c r="V38" s="5"/>
      <c r="W38" s="5">
        <v>4</v>
      </c>
      <c r="X38" s="5">
        <v>1</v>
      </c>
      <c r="Y38" s="10">
        <v>0.5</v>
      </c>
      <c r="Z38" s="5"/>
      <c r="AA38" s="5"/>
      <c r="AB38" s="480">
        <v>4</v>
      </c>
      <c r="AC38" s="480">
        <v>1</v>
      </c>
      <c r="AD38" s="482">
        <v>0.5</v>
      </c>
      <c r="AE38" s="22"/>
      <c r="AF38" s="560"/>
      <c r="AG38" s="560"/>
      <c r="AH38" s="560"/>
      <c r="AI38" s="550"/>
      <c r="AJ38" s="560"/>
      <c r="AK38" s="560"/>
    </row>
    <row r="39" spans="6:37">
      <c r="F39" s="550"/>
      <c r="G39" s="550"/>
      <c r="H39" s="554">
        <v>9</v>
      </c>
      <c r="I39" s="555">
        <v>3</v>
      </c>
      <c r="J39" s="555">
        <v>2</v>
      </c>
      <c r="K39" s="556">
        <v>0.33329999999999999</v>
      </c>
      <c r="L39" s="29"/>
      <c r="M39" s="5">
        <v>4</v>
      </c>
      <c r="N39" s="5" t="s">
        <v>16</v>
      </c>
      <c r="O39" s="516">
        <v>0.5</v>
      </c>
      <c r="P39" s="477"/>
      <c r="Q39" s="29"/>
      <c r="R39" s="5">
        <v>4</v>
      </c>
      <c r="S39" s="5" t="s">
        <v>16</v>
      </c>
      <c r="T39" s="516">
        <v>0.5</v>
      </c>
      <c r="U39" s="479"/>
      <c r="V39" s="5"/>
      <c r="W39" s="480">
        <v>4</v>
      </c>
      <c r="X39" s="480" t="s">
        <v>16</v>
      </c>
      <c r="Y39" s="481">
        <v>0.5</v>
      </c>
      <c r="Z39" s="479"/>
      <c r="AA39" s="5"/>
      <c r="AB39" s="5">
        <v>4</v>
      </c>
      <c r="AC39" s="5" t="s">
        <v>16</v>
      </c>
      <c r="AD39" s="516">
        <v>0.5</v>
      </c>
      <c r="AE39" s="505"/>
      <c r="AF39" s="560"/>
      <c r="AG39" s="560"/>
      <c r="AH39" s="560"/>
      <c r="AI39" s="550"/>
      <c r="AJ39" s="560"/>
      <c r="AK39" s="560"/>
    </row>
    <row r="40" spans="6:37">
      <c r="F40" s="550"/>
      <c r="G40" s="550"/>
      <c r="H40" s="554">
        <v>10</v>
      </c>
      <c r="I40" s="555">
        <v>4</v>
      </c>
      <c r="J40" s="555">
        <v>1</v>
      </c>
      <c r="K40" s="556">
        <v>0.5</v>
      </c>
      <c r="L40" s="29"/>
      <c r="M40" s="472">
        <v>5</v>
      </c>
      <c r="N40" s="472" t="s">
        <v>16</v>
      </c>
      <c r="O40" s="476">
        <v>0.5</v>
      </c>
      <c r="P40" s="477"/>
      <c r="Q40" s="29"/>
      <c r="R40" s="472">
        <v>5</v>
      </c>
      <c r="S40" s="472" t="s">
        <v>16</v>
      </c>
      <c r="T40" s="476">
        <v>0.5</v>
      </c>
      <c r="U40" s="479"/>
      <c r="V40" s="5"/>
      <c r="W40" s="480">
        <v>5</v>
      </c>
      <c r="X40" s="480" t="s">
        <v>16</v>
      </c>
      <c r="Y40" s="481">
        <v>0.5</v>
      </c>
      <c r="Z40" s="479"/>
      <c r="AA40" s="5"/>
      <c r="AB40" s="480">
        <v>5</v>
      </c>
      <c r="AC40" s="480" t="s">
        <v>16</v>
      </c>
      <c r="AD40" s="481">
        <v>0.5</v>
      </c>
      <c r="AE40" s="505"/>
      <c r="AF40" s="560"/>
      <c r="AG40" s="560"/>
      <c r="AH40" s="560"/>
      <c r="AI40" s="550"/>
      <c r="AJ40" s="560"/>
      <c r="AK40" s="560"/>
    </row>
    <row r="41" spans="6:37">
      <c r="F41" s="550"/>
      <c r="G41" s="550"/>
      <c r="H41" s="554">
        <v>11</v>
      </c>
      <c r="I41" s="555">
        <v>4</v>
      </c>
      <c r="J41" s="555" t="s">
        <v>16</v>
      </c>
      <c r="K41" s="556">
        <v>0.5</v>
      </c>
      <c r="L41" s="29"/>
      <c r="M41" s="472">
        <v>8</v>
      </c>
      <c r="N41" s="472">
        <v>1</v>
      </c>
      <c r="O41" s="473">
        <v>0.5</v>
      </c>
      <c r="P41" s="29"/>
      <c r="Q41" s="29"/>
      <c r="R41" s="5">
        <v>8</v>
      </c>
      <c r="S41" s="5">
        <v>1</v>
      </c>
      <c r="T41" s="10">
        <v>0.5</v>
      </c>
      <c r="U41" s="5"/>
      <c r="V41" s="5"/>
      <c r="W41" s="472">
        <v>8</v>
      </c>
      <c r="X41" s="472">
        <v>1</v>
      </c>
      <c r="Y41" s="473">
        <v>0.5</v>
      </c>
      <c r="Z41" s="5"/>
      <c r="AA41" s="5"/>
      <c r="AB41" s="474">
        <v>8</v>
      </c>
      <c r="AC41" s="474">
        <v>1</v>
      </c>
      <c r="AD41" s="475">
        <v>0.5</v>
      </c>
      <c r="AE41" s="22"/>
      <c r="AF41" s="560"/>
      <c r="AG41" s="560"/>
      <c r="AH41" s="560"/>
      <c r="AI41" s="550"/>
      <c r="AJ41" s="560"/>
      <c r="AK41" s="560"/>
    </row>
    <row r="42" spans="6:37">
      <c r="F42" s="550"/>
      <c r="G42" s="550"/>
      <c r="H42" s="554">
        <v>12</v>
      </c>
      <c r="I42" s="555">
        <v>4</v>
      </c>
      <c r="J42" s="555">
        <v>2</v>
      </c>
      <c r="K42" s="556">
        <v>0</v>
      </c>
      <c r="L42" s="29"/>
      <c r="M42" s="474">
        <v>10</v>
      </c>
      <c r="N42" s="474">
        <v>1</v>
      </c>
      <c r="O42" s="475">
        <v>0.5</v>
      </c>
      <c r="P42" s="29"/>
      <c r="Q42" s="29"/>
      <c r="R42" s="480">
        <v>10</v>
      </c>
      <c r="S42" s="480">
        <v>1</v>
      </c>
      <c r="T42" s="482">
        <v>0.5</v>
      </c>
      <c r="U42" s="5"/>
      <c r="V42" s="5"/>
      <c r="W42" s="5">
        <v>10</v>
      </c>
      <c r="X42" s="5">
        <v>1</v>
      </c>
      <c r="Y42" s="10">
        <v>0.5</v>
      </c>
      <c r="Z42" s="5"/>
      <c r="AA42" s="5"/>
      <c r="AB42" s="472">
        <v>10</v>
      </c>
      <c r="AC42" s="472">
        <v>1</v>
      </c>
      <c r="AD42" s="473">
        <v>0.5</v>
      </c>
      <c r="AE42" s="22"/>
      <c r="AF42" s="560"/>
      <c r="AG42" s="560"/>
      <c r="AH42" s="560"/>
      <c r="AI42" s="550"/>
      <c r="AJ42" s="560"/>
      <c r="AK42" s="560"/>
    </row>
    <row r="43" spans="6:37">
      <c r="F43" s="550"/>
      <c r="G43" s="550"/>
      <c r="H43" s="554">
        <v>13</v>
      </c>
      <c r="I43" s="555">
        <v>5</v>
      </c>
      <c r="J43" s="555">
        <v>1</v>
      </c>
      <c r="K43" s="556">
        <v>0.33329999999999999</v>
      </c>
      <c r="L43" s="29"/>
      <c r="M43" s="5">
        <v>10</v>
      </c>
      <c r="N43" s="5" t="s">
        <v>16</v>
      </c>
      <c r="O43" s="516">
        <v>0.5</v>
      </c>
      <c r="P43" s="477"/>
      <c r="Q43" s="29"/>
      <c r="R43" s="5">
        <v>10</v>
      </c>
      <c r="S43" s="5" t="s">
        <v>16</v>
      </c>
      <c r="T43" s="516">
        <v>0.5</v>
      </c>
      <c r="U43" s="479"/>
      <c r="V43" s="5"/>
      <c r="W43" s="474">
        <v>10</v>
      </c>
      <c r="X43" s="474" t="s">
        <v>16</v>
      </c>
      <c r="Y43" s="478">
        <v>0.5</v>
      </c>
      <c r="Z43" s="479"/>
      <c r="AA43" s="5"/>
      <c r="AB43" s="5">
        <v>10</v>
      </c>
      <c r="AC43" s="5" t="s">
        <v>16</v>
      </c>
      <c r="AD43" s="516">
        <v>0.5</v>
      </c>
      <c r="AE43" s="505"/>
      <c r="AF43" s="560"/>
      <c r="AG43" s="560"/>
      <c r="AH43" s="560"/>
      <c r="AI43" s="550"/>
      <c r="AJ43" s="560"/>
      <c r="AK43" s="560"/>
    </row>
    <row r="44" spans="6:37">
      <c r="F44" s="550"/>
      <c r="G44" s="550"/>
      <c r="H44" s="557">
        <v>14</v>
      </c>
      <c r="I44" s="558">
        <v>5</v>
      </c>
      <c r="J44" s="558" t="s">
        <v>16</v>
      </c>
      <c r="K44" s="559">
        <v>0.5</v>
      </c>
      <c r="L44" s="484"/>
      <c r="M44" s="485">
        <v>11</v>
      </c>
      <c r="N44" s="485" t="s">
        <v>16</v>
      </c>
      <c r="O44" s="486">
        <v>0.5</v>
      </c>
      <c r="P44" s="487"/>
      <c r="Q44" s="484"/>
      <c r="R44" s="485">
        <v>11</v>
      </c>
      <c r="S44" s="485" t="s">
        <v>16</v>
      </c>
      <c r="T44" s="486">
        <v>0.5</v>
      </c>
      <c r="U44" s="490"/>
      <c r="V44" s="177"/>
      <c r="W44" s="517">
        <v>11</v>
      </c>
      <c r="X44" s="517" t="s">
        <v>16</v>
      </c>
      <c r="Y44" s="518">
        <v>0.5</v>
      </c>
      <c r="Z44" s="490"/>
      <c r="AA44" s="177"/>
      <c r="AB44" s="488">
        <v>11</v>
      </c>
      <c r="AC44" s="488" t="s">
        <v>16</v>
      </c>
      <c r="AD44" s="489">
        <v>0.5</v>
      </c>
      <c r="AE44" s="506"/>
      <c r="AF44" s="560"/>
      <c r="AG44" s="560"/>
      <c r="AH44" s="560"/>
      <c r="AI44" s="550"/>
      <c r="AJ44" s="560"/>
      <c r="AK44" s="560"/>
    </row>
    <row r="45" spans="6:37">
      <c r="F45" s="567"/>
      <c r="G45" s="567"/>
      <c r="H45" s="568">
        <v>15</v>
      </c>
      <c r="I45" s="569">
        <v>5</v>
      </c>
      <c r="J45" s="569">
        <v>2</v>
      </c>
      <c r="K45" s="570">
        <v>0.16669999999999999</v>
      </c>
      <c r="L45" s="466"/>
      <c r="M45" s="467">
        <v>12</v>
      </c>
      <c r="N45" s="467">
        <v>2</v>
      </c>
      <c r="O45" s="491">
        <v>0.5</v>
      </c>
      <c r="P45" s="466"/>
      <c r="Q45" s="466"/>
      <c r="R45" s="469">
        <v>12</v>
      </c>
      <c r="S45" s="469">
        <v>2</v>
      </c>
      <c r="T45" s="493">
        <v>0.5</v>
      </c>
      <c r="U45" s="216"/>
      <c r="V45" s="216"/>
      <c r="W45" s="467">
        <v>12</v>
      </c>
      <c r="X45" s="467">
        <v>2</v>
      </c>
      <c r="Y45" s="491">
        <v>0.5</v>
      </c>
      <c r="Z45" s="216"/>
      <c r="AA45" s="216"/>
      <c r="AB45" s="216">
        <v>12</v>
      </c>
      <c r="AC45" s="216">
        <v>2</v>
      </c>
      <c r="AD45" s="465">
        <v>0.5</v>
      </c>
      <c r="AE45" s="217"/>
      <c r="AF45" s="583"/>
      <c r="AG45" s="583"/>
      <c r="AH45" s="583"/>
      <c r="AI45" s="567"/>
      <c r="AJ45" s="583"/>
      <c r="AK45" s="583"/>
    </row>
    <row r="46" spans="6:37">
      <c r="F46" s="567"/>
      <c r="G46" s="567"/>
      <c r="H46" s="571">
        <v>16</v>
      </c>
      <c r="I46" s="572">
        <v>6</v>
      </c>
      <c r="J46" s="572">
        <v>1</v>
      </c>
      <c r="K46" s="573">
        <v>0.66669999999999996</v>
      </c>
      <c r="L46" s="29"/>
      <c r="M46" s="5">
        <v>1</v>
      </c>
      <c r="N46" s="5" t="s">
        <v>16</v>
      </c>
      <c r="O46" s="10">
        <v>0.33329999999999999</v>
      </c>
      <c r="P46" s="29"/>
      <c r="Q46" s="29"/>
      <c r="R46" s="480">
        <v>1</v>
      </c>
      <c r="S46" s="480" t="s">
        <v>16</v>
      </c>
      <c r="T46" s="482">
        <v>0.33329999999999999</v>
      </c>
      <c r="U46" s="5"/>
      <c r="V46" s="5"/>
      <c r="W46" s="474">
        <v>1</v>
      </c>
      <c r="X46" s="474" t="s">
        <v>16</v>
      </c>
      <c r="Y46" s="475">
        <v>0.33329999999999999</v>
      </c>
      <c r="Z46" s="5"/>
      <c r="AA46" s="5"/>
      <c r="AB46" s="474">
        <v>1</v>
      </c>
      <c r="AC46" s="474" t="s">
        <v>16</v>
      </c>
      <c r="AD46" s="475">
        <v>0.33329999999999999</v>
      </c>
      <c r="AE46" s="22"/>
      <c r="AF46" s="583"/>
      <c r="AG46" s="583"/>
      <c r="AH46" s="583"/>
      <c r="AI46" s="567"/>
      <c r="AJ46" s="583"/>
      <c r="AK46" s="583"/>
    </row>
    <row r="47" spans="6:37">
      <c r="F47" s="567"/>
      <c r="G47" s="567"/>
      <c r="H47" s="571">
        <v>17</v>
      </c>
      <c r="I47" s="572">
        <v>6</v>
      </c>
      <c r="J47" s="572" t="s">
        <v>16</v>
      </c>
      <c r="K47" s="573">
        <v>0.16669999999999999</v>
      </c>
      <c r="L47" s="29"/>
      <c r="M47" s="480">
        <v>2</v>
      </c>
      <c r="N47" s="480">
        <v>2</v>
      </c>
      <c r="O47" s="482">
        <v>0.33329999999999999</v>
      </c>
      <c r="P47" s="29"/>
      <c r="Q47" s="29"/>
      <c r="R47" s="5">
        <v>2</v>
      </c>
      <c r="S47" s="5">
        <v>2</v>
      </c>
      <c r="T47" s="10">
        <v>0.33329999999999999</v>
      </c>
      <c r="U47" s="5"/>
      <c r="V47" s="5"/>
      <c r="W47" s="5">
        <v>2</v>
      </c>
      <c r="X47" s="5">
        <v>2</v>
      </c>
      <c r="Y47" s="10">
        <v>0.33329999999999999</v>
      </c>
      <c r="Z47" s="5"/>
      <c r="AA47" s="5"/>
      <c r="AB47" s="472">
        <v>2</v>
      </c>
      <c r="AC47" s="472">
        <v>2</v>
      </c>
      <c r="AD47" s="473">
        <v>0.33329999999999999</v>
      </c>
      <c r="AE47" s="22"/>
      <c r="AF47" s="583"/>
      <c r="AG47" s="583"/>
      <c r="AH47" s="583"/>
      <c r="AI47" s="567"/>
      <c r="AJ47" s="583"/>
      <c r="AK47" s="583"/>
    </row>
    <row r="48" spans="6:37">
      <c r="F48" s="567"/>
      <c r="G48" s="567"/>
      <c r="H48" s="571">
        <v>18</v>
      </c>
      <c r="I48" s="572">
        <v>6</v>
      </c>
      <c r="J48" s="572">
        <v>2</v>
      </c>
      <c r="K48" s="573">
        <v>0.16669999999999999</v>
      </c>
      <c r="L48" s="29"/>
      <c r="M48" s="474">
        <v>3</v>
      </c>
      <c r="N48" s="474">
        <v>1</v>
      </c>
      <c r="O48" s="475">
        <v>0.33329999999999999</v>
      </c>
      <c r="P48" s="29"/>
      <c r="Q48" s="29"/>
      <c r="R48" s="474">
        <v>3</v>
      </c>
      <c r="S48" s="474">
        <v>1</v>
      </c>
      <c r="T48" s="475">
        <v>0.33329999999999999</v>
      </c>
      <c r="U48" s="5"/>
      <c r="V48" s="5"/>
      <c r="W48" s="472">
        <v>3</v>
      </c>
      <c r="X48" s="472">
        <v>1</v>
      </c>
      <c r="Y48" s="473">
        <v>0.33329999999999999</v>
      </c>
      <c r="Z48" s="5"/>
      <c r="AA48" s="5"/>
      <c r="AB48" s="5">
        <v>3</v>
      </c>
      <c r="AC48" s="5">
        <v>1</v>
      </c>
      <c r="AD48" s="10">
        <v>0.33329999999999999</v>
      </c>
      <c r="AE48" s="22"/>
      <c r="AF48" s="583"/>
      <c r="AG48" s="583"/>
      <c r="AH48" s="583"/>
      <c r="AI48" s="567"/>
      <c r="AJ48" s="583"/>
      <c r="AK48" s="583"/>
    </row>
    <row r="49" spans="6:37">
      <c r="F49" s="567"/>
      <c r="G49" s="567"/>
      <c r="H49" s="571">
        <v>19</v>
      </c>
      <c r="I49" s="572">
        <v>7</v>
      </c>
      <c r="J49" s="572">
        <v>1</v>
      </c>
      <c r="K49" s="573">
        <v>0.66669999999999996</v>
      </c>
      <c r="L49" s="29"/>
      <c r="M49" s="474">
        <v>3</v>
      </c>
      <c r="N49" s="474" t="s">
        <v>16</v>
      </c>
      <c r="O49" s="475">
        <v>0.33329999999999999</v>
      </c>
      <c r="P49" s="29"/>
      <c r="Q49" s="29"/>
      <c r="R49" s="480">
        <v>3</v>
      </c>
      <c r="S49" s="480" t="s">
        <v>16</v>
      </c>
      <c r="T49" s="482">
        <v>0.33329999999999999</v>
      </c>
      <c r="U49" s="5"/>
      <c r="V49" s="5"/>
      <c r="W49" s="474">
        <v>3</v>
      </c>
      <c r="X49" s="474" t="s">
        <v>16</v>
      </c>
      <c r="Y49" s="475">
        <v>0.33329999999999999</v>
      </c>
      <c r="Z49" s="5"/>
      <c r="AA49" s="5"/>
      <c r="AB49" s="472">
        <v>3</v>
      </c>
      <c r="AC49" s="472" t="s">
        <v>16</v>
      </c>
      <c r="AD49" s="473">
        <v>0.33329999999999999</v>
      </c>
      <c r="AE49" s="22"/>
      <c r="AF49" s="583"/>
      <c r="AG49" s="583"/>
      <c r="AH49" s="583"/>
      <c r="AI49" s="567"/>
      <c r="AJ49" s="583"/>
      <c r="AK49" s="583"/>
    </row>
    <row r="50" spans="6:37">
      <c r="F50" s="567"/>
      <c r="G50" s="567"/>
      <c r="H50" s="571">
        <v>20</v>
      </c>
      <c r="I50" s="572">
        <v>7</v>
      </c>
      <c r="J50" s="572" t="s">
        <v>16</v>
      </c>
      <c r="K50" s="573">
        <v>0.33329999999999999</v>
      </c>
      <c r="L50" s="29"/>
      <c r="M50" s="5">
        <v>3</v>
      </c>
      <c r="N50" s="5">
        <v>2</v>
      </c>
      <c r="O50" s="516">
        <v>0.33329999999999999</v>
      </c>
      <c r="P50" s="477"/>
      <c r="Q50" s="29"/>
      <c r="R50" s="472">
        <v>3</v>
      </c>
      <c r="S50" s="472">
        <v>2</v>
      </c>
      <c r="T50" s="476">
        <v>0.33329999999999999</v>
      </c>
      <c r="U50" s="479"/>
      <c r="V50" s="5"/>
      <c r="W50" s="5">
        <v>3</v>
      </c>
      <c r="X50" s="5">
        <v>2</v>
      </c>
      <c r="Y50" s="516">
        <v>0.33329999999999999</v>
      </c>
      <c r="Z50" s="479"/>
      <c r="AA50" s="5"/>
      <c r="AB50" s="5">
        <v>3</v>
      </c>
      <c r="AC50" s="5">
        <v>2</v>
      </c>
      <c r="AD50" s="516">
        <v>0.33329999999999999</v>
      </c>
      <c r="AE50" s="505"/>
      <c r="AF50" s="583"/>
      <c r="AG50" s="583"/>
      <c r="AH50" s="583"/>
      <c r="AI50" s="567"/>
      <c r="AJ50" s="583"/>
      <c r="AK50" s="583"/>
    </row>
    <row r="51" spans="6:37" ht="16" thickBot="1">
      <c r="F51" s="567"/>
      <c r="G51" s="567"/>
      <c r="H51" s="574">
        <v>21</v>
      </c>
      <c r="I51" s="575">
        <v>7</v>
      </c>
      <c r="J51" s="575">
        <v>2</v>
      </c>
      <c r="K51" s="576">
        <v>0</v>
      </c>
      <c r="L51" s="31"/>
      <c r="M51" s="24">
        <v>5</v>
      </c>
      <c r="N51" s="24">
        <v>1</v>
      </c>
      <c r="O51" s="507">
        <v>0.33329999999999999</v>
      </c>
      <c r="P51" s="31"/>
      <c r="Q51" s="31"/>
      <c r="R51" s="508">
        <v>5</v>
      </c>
      <c r="S51" s="508">
        <v>1</v>
      </c>
      <c r="T51" s="509">
        <v>0.33329999999999999</v>
      </c>
      <c r="U51" s="24"/>
      <c r="V51" s="24"/>
      <c r="W51" s="24">
        <v>5</v>
      </c>
      <c r="X51" s="24">
        <v>1</v>
      </c>
      <c r="Y51" s="507">
        <v>0.33329999999999999</v>
      </c>
      <c r="Z51" s="24"/>
      <c r="AA51" s="24"/>
      <c r="AB51" s="510">
        <v>5</v>
      </c>
      <c r="AC51" s="510">
        <v>1</v>
      </c>
      <c r="AD51" s="511">
        <v>0.33329999999999999</v>
      </c>
      <c r="AE51" s="25"/>
      <c r="AF51" s="583"/>
      <c r="AG51" s="583"/>
      <c r="AH51" s="583"/>
      <c r="AI51" s="567"/>
      <c r="AJ51" s="583"/>
      <c r="AK51" s="583"/>
    </row>
    <row r="52" spans="6:37">
      <c r="F52" s="567"/>
      <c r="G52" s="567"/>
      <c r="H52" s="577">
        <v>22</v>
      </c>
      <c r="I52" s="578">
        <v>8</v>
      </c>
      <c r="J52" s="578">
        <v>1</v>
      </c>
      <c r="K52" s="579">
        <v>0.5</v>
      </c>
      <c r="L52" s="417"/>
      <c r="M52" s="463">
        <v>7</v>
      </c>
      <c r="N52" s="463" t="s">
        <v>16</v>
      </c>
      <c r="O52" s="497">
        <v>0.33329999999999999</v>
      </c>
      <c r="P52" s="417"/>
      <c r="Q52" s="417"/>
      <c r="R52" s="501">
        <v>7</v>
      </c>
      <c r="S52" s="501" t="s">
        <v>16</v>
      </c>
      <c r="T52" s="512">
        <v>0.33329999999999999</v>
      </c>
      <c r="U52" s="463"/>
      <c r="V52" s="463"/>
      <c r="W52" s="523">
        <v>7</v>
      </c>
      <c r="X52" s="523" t="s">
        <v>16</v>
      </c>
      <c r="Y52" s="524">
        <v>0.33329999999999999</v>
      </c>
      <c r="Z52" s="463"/>
      <c r="AA52" s="463"/>
      <c r="AB52" s="463">
        <v>7</v>
      </c>
      <c r="AC52" s="463" t="s">
        <v>16</v>
      </c>
      <c r="AD52" s="497">
        <v>0.33329999999999999</v>
      </c>
      <c r="AE52" s="464"/>
      <c r="AF52" s="583"/>
      <c r="AG52" s="583"/>
      <c r="AH52" s="583"/>
      <c r="AI52" s="567"/>
      <c r="AJ52" s="583"/>
      <c r="AK52" s="583"/>
    </row>
    <row r="53" spans="6:37">
      <c r="F53" s="567"/>
      <c r="G53" s="567"/>
      <c r="H53" s="571">
        <v>23</v>
      </c>
      <c r="I53" s="572">
        <v>8</v>
      </c>
      <c r="J53" s="572" t="s">
        <v>16</v>
      </c>
      <c r="K53" s="573">
        <v>0.33329999999999999</v>
      </c>
      <c r="L53" s="29"/>
      <c r="M53" s="474">
        <v>8</v>
      </c>
      <c r="N53" s="474" t="s">
        <v>16</v>
      </c>
      <c r="O53" s="475">
        <v>0.33329999999999999</v>
      </c>
      <c r="P53" s="29"/>
      <c r="Q53" s="29"/>
      <c r="R53" s="474">
        <v>8</v>
      </c>
      <c r="S53" s="474" t="s">
        <v>16</v>
      </c>
      <c r="T53" s="475">
        <v>0.33329999999999999</v>
      </c>
      <c r="U53" s="5"/>
      <c r="V53" s="5"/>
      <c r="W53" s="480">
        <v>8</v>
      </c>
      <c r="X53" s="480" t="s">
        <v>16</v>
      </c>
      <c r="Y53" s="482">
        <v>0.33329999999999999</v>
      </c>
      <c r="Z53" s="5"/>
      <c r="AA53" s="5"/>
      <c r="AB53" s="480">
        <v>8</v>
      </c>
      <c r="AC53" s="480" t="s">
        <v>16</v>
      </c>
      <c r="AD53" s="482">
        <v>0.33329999999999999</v>
      </c>
      <c r="AE53" s="22"/>
      <c r="AF53" s="583"/>
      <c r="AG53" s="583"/>
      <c r="AH53" s="583"/>
      <c r="AI53" s="567"/>
      <c r="AJ53" s="583"/>
      <c r="AK53" s="583"/>
    </row>
    <row r="54" spans="6:37">
      <c r="F54" s="567"/>
      <c r="G54" s="567"/>
      <c r="H54" s="571">
        <v>24</v>
      </c>
      <c r="I54" s="572">
        <v>8</v>
      </c>
      <c r="J54" s="572">
        <v>2</v>
      </c>
      <c r="K54" s="573">
        <v>0.16669999999999999</v>
      </c>
      <c r="L54" s="29"/>
      <c r="M54" s="480">
        <v>9</v>
      </c>
      <c r="N54" s="480" t="s">
        <v>16</v>
      </c>
      <c r="O54" s="482">
        <v>0.33329999999999999</v>
      </c>
      <c r="P54" s="29"/>
      <c r="Q54" s="29"/>
      <c r="R54" s="5">
        <v>9</v>
      </c>
      <c r="S54" s="5" t="s">
        <v>16</v>
      </c>
      <c r="T54" s="10">
        <v>0.33329999999999999</v>
      </c>
      <c r="U54" s="5"/>
      <c r="V54" s="5"/>
      <c r="W54" s="5">
        <v>9</v>
      </c>
      <c r="X54" s="5" t="s">
        <v>16</v>
      </c>
      <c r="Y54" s="10">
        <v>0.33329999999999999</v>
      </c>
      <c r="Z54" s="5"/>
      <c r="AA54" s="5"/>
      <c r="AB54" s="472">
        <v>9</v>
      </c>
      <c r="AC54" s="472" t="s">
        <v>16</v>
      </c>
      <c r="AD54" s="473">
        <v>0.33329999999999999</v>
      </c>
      <c r="AE54" s="22"/>
      <c r="AF54" s="583"/>
      <c r="AG54" s="583"/>
      <c r="AH54" s="583"/>
      <c r="AI54" s="567"/>
      <c r="AJ54" s="583"/>
      <c r="AK54" s="583"/>
    </row>
    <row r="55" spans="6:37">
      <c r="F55" s="567"/>
      <c r="G55" s="567"/>
      <c r="H55" s="571">
        <v>25</v>
      </c>
      <c r="I55" s="572">
        <v>9</v>
      </c>
      <c r="J55" s="572">
        <v>1</v>
      </c>
      <c r="K55" s="573">
        <v>0.66669999999999996</v>
      </c>
      <c r="L55" s="29"/>
      <c r="M55" s="480">
        <v>11</v>
      </c>
      <c r="N55" s="480">
        <v>2</v>
      </c>
      <c r="O55" s="482">
        <v>0.33329999999999999</v>
      </c>
      <c r="P55" s="29"/>
      <c r="Q55" s="29"/>
      <c r="R55" s="480">
        <v>11</v>
      </c>
      <c r="S55" s="480">
        <v>2</v>
      </c>
      <c r="T55" s="482">
        <v>0.33329999999999999</v>
      </c>
      <c r="U55" s="5"/>
      <c r="V55" s="5"/>
      <c r="W55" s="472">
        <v>11</v>
      </c>
      <c r="X55" s="472">
        <v>2</v>
      </c>
      <c r="Y55" s="473">
        <v>0.33329999999999999</v>
      </c>
      <c r="Z55" s="5"/>
      <c r="AA55" s="5"/>
      <c r="AB55" s="474">
        <v>11</v>
      </c>
      <c r="AC55" s="474">
        <v>2</v>
      </c>
      <c r="AD55" s="475">
        <v>0.33329999999999999</v>
      </c>
      <c r="AE55" s="22"/>
      <c r="AF55" s="583"/>
      <c r="AG55" s="583"/>
      <c r="AH55" s="583"/>
      <c r="AI55" s="567"/>
      <c r="AJ55" s="583"/>
      <c r="AK55" s="583"/>
    </row>
    <row r="56" spans="6:37">
      <c r="F56" s="567"/>
      <c r="G56" s="567"/>
      <c r="H56" s="571">
        <v>26</v>
      </c>
      <c r="I56" s="572">
        <v>9</v>
      </c>
      <c r="J56" s="572" t="s">
        <v>16</v>
      </c>
      <c r="K56" s="573">
        <v>0.33329999999999999</v>
      </c>
      <c r="L56" s="29"/>
      <c r="M56" s="5">
        <v>12</v>
      </c>
      <c r="N56" s="5">
        <v>1</v>
      </c>
      <c r="O56" s="516">
        <v>0.33329999999999999</v>
      </c>
      <c r="P56" s="477"/>
      <c r="Q56" s="29"/>
      <c r="R56" s="472">
        <v>12</v>
      </c>
      <c r="S56" s="472">
        <v>1</v>
      </c>
      <c r="T56" s="476">
        <v>0.33329999999999999</v>
      </c>
      <c r="U56" s="479"/>
      <c r="V56" s="5"/>
      <c r="W56" s="474">
        <v>12</v>
      </c>
      <c r="X56" s="474">
        <v>1</v>
      </c>
      <c r="Y56" s="478">
        <v>0.33329999999999999</v>
      </c>
      <c r="Z56" s="479"/>
      <c r="AA56" s="5"/>
      <c r="AB56" s="480">
        <v>12</v>
      </c>
      <c r="AC56" s="480">
        <v>1</v>
      </c>
      <c r="AD56" s="481">
        <v>0.33329999999999999</v>
      </c>
      <c r="AE56" s="505"/>
      <c r="AF56" s="583"/>
      <c r="AG56" s="583"/>
      <c r="AH56" s="583"/>
      <c r="AI56" s="567"/>
      <c r="AJ56" s="583"/>
      <c r="AK56" s="583"/>
    </row>
    <row r="57" spans="6:37">
      <c r="F57" s="567"/>
      <c r="G57" s="567"/>
      <c r="H57" s="571">
        <v>27</v>
      </c>
      <c r="I57" s="572">
        <v>9</v>
      </c>
      <c r="J57" s="572">
        <v>2</v>
      </c>
      <c r="K57" s="573">
        <v>0</v>
      </c>
      <c r="L57" s="29"/>
      <c r="M57" s="5">
        <v>13</v>
      </c>
      <c r="N57" s="5" t="s">
        <v>16</v>
      </c>
      <c r="O57" s="10">
        <v>0.33329999999999999</v>
      </c>
      <c r="P57" s="29"/>
      <c r="Q57" s="29"/>
      <c r="R57" s="474">
        <v>13</v>
      </c>
      <c r="S57" s="474" t="s">
        <v>16</v>
      </c>
      <c r="T57" s="475">
        <v>0.33329999999999999</v>
      </c>
      <c r="U57" s="5"/>
      <c r="V57" s="5"/>
      <c r="W57" s="480">
        <v>13</v>
      </c>
      <c r="X57" s="480" t="s">
        <v>16</v>
      </c>
      <c r="Y57" s="482">
        <v>0.33329999999999999</v>
      </c>
      <c r="Z57" s="5"/>
      <c r="AA57" s="5"/>
      <c r="AB57" s="480">
        <v>13</v>
      </c>
      <c r="AC57" s="480" t="s">
        <v>16</v>
      </c>
      <c r="AD57" s="482">
        <v>0.33329999999999999</v>
      </c>
      <c r="AE57" s="22"/>
      <c r="AF57" s="583"/>
      <c r="AG57" s="583"/>
      <c r="AH57" s="583"/>
      <c r="AI57" s="567"/>
      <c r="AJ57" s="583"/>
      <c r="AK57" s="583"/>
    </row>
    <row r="58" spans="6:37">
      <c r="F58" s="567"/>
      <c r="G58" s="567"/>
      <c r="H58" s="580">
        <v>28</v>
      </c>
      <c r="I58" s="581">
        <v>10</v>
      </c>
      <c r="J58" s="581">
        <v>1</v>
      </c>
      <c r="K58" s="582">
        <v>0.5</v>
      </c>
      <c r="L58" s="484"/>
      <c r="M58" s="177">
        <v>1</v>
      </c>
      <c r="N58" s="177">
        <v>2</v>
      </c>
      <c r="O58" s="519">
        <v>0.16669999999999999</v>
      </c>
      <c r="P58" s="487"/>
      <c r="Q58" s="484"/>
      <c r="R58" s="177">
        <v>1</v>
      </c>
      <c r="S58" s="177">
        <v>2</v>
      </c>
      <c r="T58" s="519">
        <v>0.16669999999999999</v>
      </c>
      <c r="U58" s="490"/>
      <c r="V58" s="177"/>
      <c r="W58" s="177">
        <v>1</v>
      </c>
      <c r="X58" s="177">
        <v>2</v>
      </c>
      <c r="Y58" s="519">
        <v>0.16669999999999999</v>
      </c>
      <c r="Z58" s="490"/>
      <c r="AA58" s="177"/>
      <c r="AB58" s="485">
        <v>1</v>
      </c>
      <c r="AC58" s="485">
        <v>2</v>
      </c>
      <c r="AD58" s="486">
        <v>0.16669999999999999</v>
      </c>
      <c r="AE58" s="506"/>
      <c r="AF58" s="583"/>
      <c r="AG58" s="583"/>
      <c r="AH58" s="583"/>
      <c r="AI58" s="567"/>
      <c r="AJ58" s="583"/>
      <c r="AK58" s="583"/>
    </row>
    <row r="59" spans="6:37">
      <c r="F59" s="550"/>
      <c r="G59" s="550"/>
      <c r="H59" s="561">
        <v>29</v>
      </c>
      <c r="I59" s="562">
        <v>10</v>
      </c>
      <c r="J59" s="562" t="s">
        <v>16</v>
      </c>
      <c r="K59" s="563">
        <v>0.5</v>
      </c>
      <c r="L59" s="466"/>
      <c r="M59" s="469">
        <v>2</v>
      </c>
      <c r="N59" s="469">
        <v>1</v>
      </c>
      <c r="O59" s="470">
        <v>0.16669999999999999</v>
      </c>
      <c r="P59" s="468"/>
      <c r="Q59" s="466"/>
      <c r="R59" s="216">
        <v>2</v>
      </c>
      <c r="S59" s="216">
        <v>1</v>
      </c>
      <c r="T59" s="515">
        <v>0.16669999999999999</v>
      </c>
      <c r="U59" s="471"/>
      <c r="V59" s="216"/>
      <c r="W59" s="469">
        <v>2</v>
      </c>
      <c r="X59" s="469">
        <v>1</v>
      </c>
      <c r="Y59" s="470">
        <v>0.16669999999999999</v>
      </c>
      <c r="Z59" s="471"/>
      <c r="AA59" s="216"/>
      <c r="AB59" s="492">
        <v>2</v>
      </c>
      <c r="AC59" s="492">
        <v>1</v>
      </c>
      <c r="AD59" s="520">
        <v>0.16669999999999999</v>
      </c>
      <c r="AE59" s="514"/>
      <c r="AF59" s="560"/>
      <c r="AG59" s="560"/>
      <c r="AH59" s="560"/>
      <c r="AI59" s="550"/>
      <c r="AJ59" s="560"/>
      <c r="AK59" s="560"/>
    </row>
    <row r="60" spans="6:37">
      <c r="F60" s="550"/>
      <c r="G60" s="550"/>
      <c r="H60" s="554">
        <v>30</v>
      </c>
      <c r="I60" s="555">
        <v>10</v>
      </c>
      <c r="J60" s="555">
        <v>2</v>
      </c>
      <c r="K60" s="556">
        <v>0</v>
      </c>
      <c r="L60" s="29"/>
      <c r="M60" s="5">
        <v>5</v>
      </c>
      <c r="N60" s="5">
        <v>2</v>
      </c>
      <c r="O60" s="10">
        <v>0.16669999999999999</v>
      </c>
      <c r="P60" s="29"/>
      <c r="Q60" s="29"/>
      <c r="R60" s="480">
        <v>5</v>
      </c>
      <c r="S60" s="480">
        <v>2</v>
      </c>
      <c r="T60" s="482">
        <v>0.16669999999999999</v>
      </c>
      <c r="U60" s="5"/>
      <c r="V60" s="5"/>
      <c r="W60" s="472">
        <v>5</v>
      </c>
      <c r="X60" s="472">
        <v>2</v>
      </c>
      <c r="Y60" s="473">
        <v>0.16669999999999999</v>
      </c>
      <c r="Z60" s="5"/>
      <c r="AA60" s="5"/>
      <c r="AB60" s="474">
        <v>5</v>
      </c>
      <c r="AC60" s="474">
        <v>2</v>
      </c>
      <c r="AD60" s="475">
        <v>0.16669999999999999</v>
      </c>
      <c r="AE60" s="22"/>
      <c r="AF60" s="560"/>
      <c r="AG60" s="560"/>
      <c r="AH60" s="560"/>
      <c r="AI60" s="550"/>
      <c r="AJ60" s="560"/>
      <c r="AK60" s="560"/>
    </row>
    <row r="61" spans="6:37">
      <c r="F61" s="550"/>
      <c r="G61" s="550"/>
      <c r="H61" s="554">
        <v>31</v>
      </c>
      <c r="I61" s="555">
        <v>11</v>
      </c>
      <c r="J61" s="555">
        <v>1</v>
      </c>
      <c r="K61" s="556">
        <v>0.16669999999999999</v>
      </c>
      <c r="L61" s="29"/>
      <c r="M61" s="474">
        <v>6</v>
      </c>
      <c r="N61" s="474" t="s">
        <v>16</v>
      </c>
      <c r="O61" s="475">
        <v>0.16669999999999999</v>
      </c>
      <c r="P61" s="29"/>
      <c r="Q61" s="29"/>
      <c r="R61" s="5">
        <v>6</v>
      </c>
      <c r="S61" s="5" t="s">
        <v>16</v>
      </c>
      <c r="T61" s="10">
        <v>0.16669999999999999</v>
      </c>
      <c r="U61" s="5"/>
      <c r="V61" s="5"/>
      <c r="W61" s="5">
        <v>6</v>
      </c>
      <c r="X61" s="5" t="s">
        <v>16</v>
      </c>
      <c r="Y61" s="10">
        <v>0.16669999999999999</v>
      </c>
      <c r="Z61" s="5"/>
      <c r="AA61" s="5"/>
      <c r="AB61" s="472">
        <v>6</v>
      </c>
      <c r="AC61" s="472" t="s">
        <v>16</v>
      </c>
      <c r="AD61" s="473">
        <v>0.16669999999999999</v>
      </c>
      <c r="AE61" s="22"/>
      <c r="AF61" s="560"/>
      <c r="AG61" s="560"/>
      <c r="AH61" s="560"/>
      <c r="AI61" s="550"/>
      <c r="AJ61" s="560"/>
      <c r="AK61" s="560"/>
    </row>
    <row r="62" spans="6:37">
      <c r="F62" s="550"/>
      <c r="G62" s="550"/>
      <c r="H62" s="554">
        <v>32</v>
      </c>
      <c r="I62" s="555">
        <v>11</v>
      </c>
      <c r="J62" s="555" t="s">
        <v>16</v>
      </c>
      <c r="K62" s="556">
        <v>0.5</v>
      </c>
      <c r="L62" s="29"/>
      <c r="M62" s="474">
        <v>6</v>
      </c>
      <c r="N62" s="474">
        <v>2</v>
      </c>
      <c r="O62" s="478">
        <v>0.16669999999999999</v>
      </c>
      <c r="P62" s="477"/>
      <c r="Q62" s="29"/>
      <c r="R62" s="474">
        <v>6</v>
      </c>
      <c r="S62" s="474">
        <v>2</v>
      </c>
      <c r="T62" s="478">
        <v>0.16669999999999999</v>
      </c>
      <c r="U62" s="479"/>
      <c r="V62" s="5"/>
      <c r="W62" s="472">
        <v>6</v>
      </c>
      <c r="X62" s="472">
        <v>2</v>
      </c>
      <c r="Y62" s="476">
        <v>0.16669999999999999</v>
      </c>
      <c r="Z62" s="479"/>
      <c r="AA62" s="5"/>
      <c r="AB62" s="474">
        <v>6</v>
      </c>
      <c r="AC62" s="474">
        <v>2</v>
      </c>
      <c r="AD62" s="478">
        <v>0.16669999999999999</v>
      </c>
      <c r="AE62" s="505"/>
      <c r="AF62" s="560"/>
      <c r="AG62" s="560"/>
      <c r="AH62" s="560"/>
      <c r="AI62" s="550"/>
      <c r="AJ62" s="560"/>
      <c r="AK62" s="560"/>
    </row>
    <row r="63" spans="6:37">
      <c r="F63" s="550"/>
      <c r="G63" s="550"/>
      <c r="H63" s="554">
        <v>33</v>
      </c>
      <c r="I63" s="555">
        <v>11</v>
      </c>
      <c r="J63" s="555">
        <v>2</v>
      </c>
      <c r="K63" s="556">
        <v>0.33329999999999999</v>
      </c>
      <c r="L63" s="29"/>
      <c r="M63" s="5">
        <v>8</v>
      </c>
      <c r="N63" s="5">
        <v>2</v>
      </c>
      <c r="O63" s="516">
        <v>0.16669999999999999</v>
      </c>
      <c r="P63" s="477"/>
      <c r="Q63" s="29"/>
      <c r="R63" s="480">
        <v>8</v>
      </c>
      <c r="S63" s="480">
        <v>2</v>
      </c>
      <c r="T63" s="481">
        <v>0.16669999999999999</v>
      </c>
      <c r="U63" s="479"/>
      <c r="V63" s="5"/>
      <c r="W63" s="474">
        <v>8</v>
      </c>
      <c r="X63" s="474">
        <v>2</v>
      </c>
      <c r="Y63" s="478">
        <v>0.16669999999999999</v>
      </c>
      <c r="Z63" s="479"/>
      <c r="AA63" s="5"/>
      <c r="AB63" s="472">
        <v>8</v>
      </c>
      <c r="AC63" s="472">
        <v>2</v>
      </c>
      <c r="AD63" s="476">
        <v>0.16669999999999999</v>
      </c>
      <c r="AE63" s="505"/>
      <c r="AF63" s="560"/>
      <c r="AG63" s="560"/>
      <c r="AH63" s="560"/>
      <c r="AI63" s="550"/>
      <c r="AJ63" s="560"/>
      <c r="AK63" s="560"/>
    </row>
    <row r="64" spans="6:37">
      <c r="F64" s="550"/>
      <c r="G64" s="550"/>
      <c r="H64" s="554">
        <v>34</v>
      </c>
      <c r="I64" s="555">
        <v>12</v>
      </c>
      <c r="J64" s="555">
        <v>1</v>
      </c>
      <c r="K64" s="556">
        <v>0.33329999999999999</v>
      </c>
      <c r="L64" s="29"/>
      <c r="M64" s="5">
        <v>11</v>
      </c>
      <c r="N64" s="5">
        <v>1</v>
      </c>
      <c r="O64" s="10">
        <v>0.16669999999999999</v>
      </c>
      <c r="P64" s="29"/>
      <c r="Q64" s="29"/>
      <c r="R64" s="5">
        <v>11</v>
      </c>
      <c r="S64" s="5">
        <v>1</v>
      </c>
      <c r="T64" s="10">
        <v>0.16669999999999999</v>
      </c>
      <c r="U64" s="5"/>
      <c r="V64" s="5"/>
      <c r="W64" s="5">
        <v>11</v>
      </c>
      <c r="X64" s="5">
        <v>1</v>
      </c>
      <c r="Y64" s="10">
        <v>0.16669999999999999</v>
      </c>
      <c r="Z64" s="5"/>
      <c r="AA64" s="5"/>
      <c r="AB64" s="472">
        <v>11</v>
      </c>
      <c r="AC64" s="472">
        <v>1</v>
      </c>
      <c r="AD64" s="473">
        <v>0.16669999999999999</v>
      </c>
      <c r="AE64" s="22"/>
      <c r="AF64" s="560"/>
      <c r="AG64" s="560"/>
      <c r="AH64" s="560"/>
      <c r="AI64" s="550"/>
      <c r="AJ64" s="560"/>
      <c r="AK64" s="560"/>
    </row>
    <row r="65" spans="6:37">
      <c r="F65" s="550"/>
      <c r="G65" s="550"/>
      <c r="H65" s="554">
        <v>35</v>
      </c>
      <c r="I65" s="555">
        <v>12</v>
      </c>
      <c r="J65" s="555" t="s">
        <v>16</v>
      </c>
      <c r="K65" s="556">
        <v>0.16669999999999999</v>
      </c>
      <c r="L65" s="29"/>
      <c r="M65" s="474">
        <v>12</v>
      </c>
      <c r="N65" s="474" t="s">
        <v>16</v>
      </c>
      <c r="O65" s="475">
        <v>0.16669999999999999</v>
      </c>
      <c r="P65" s="29"/>
      <c r="Q65" s="29"/>
      <c r="R65" s="5">
        <v>12</v>
      </c>
      <c r="S65" s="5" t="s">
        <v>16</v>
      </c>
      <c r="T65" s="10">
        <v>0.16669999999999999</v>
      </c>
      <c r="U65" s="5"/>
      <c r="V65" s="5"/>
      <c r="W65" s="5">
        <v>12</v>
      </c>
      <c r="X65" s="5" t="s">
        <v>16</v>
      </c>
      <c r="Y65" s="10">
        <v>0.16669999999999999</v>
      </c>
      <c r="Z65" s="5"/>
      <c r="AA65" s="5"/>
      <c r="AB65" s="472">
        <v>12</v>
      </c>
      <c r="AC65" s="472" t="s">
        <v>16</v>
      </c>
      <c r="AD65" s="473">
        <v>0.16669999999999999</v>
      </c>
      <c r="AE65" s="22"/>
      <c r="AF65" s="560"/>
      <c r="AG65" s="560"/>
      <c r="AH65" s="560"/>
      <c r="AI65" s="550"/>
      <c r="AJ65" s="560"/>
      <c r="AK65" s="560"/>
    </row>
    <row r="66" spans="6:37">
      <c r="F66" s="550"/>
      <c r="G66" s="550"/>
      <c r="H66" s="554">
        <v>36</v>
      </c>
      <c r="I66" s="555">
        <v>12</v>
      </c>
      <c r="J66" s="555">
        <v>2</v>
      </c>
      <c r="K66" s="556">
        <v>0.5</v>
      </c>
      <c r="L66" s="29"/>
      <c r="M66" s="474">
        <v>14</v>
      </c>
      <c r="N66" s="474">
        <v>2</v>
      </c>
      <c r="O66" s="475">
        <v>0.16669999999999999</v>
      </c>
      <c r="P66" s="29"/>
      <c r="Q66" s="29"/>
      <c r="R66" s="5">
        <v>14</v>
      </c>
      <c r="S66" s="5">
        <v>2</v>
      </c>
      <c r="T66" s="10">
        <v>0.16669999999999999</v>
      </c>
      <c r="U66" s="5"/>
      <c r="V66" s="5"/>
      <c r="W66" s="480">
        <v>14</v>
      </c>
      <c r="X66" s="480">
        <v>2</v>
      </c>
      <c r="Y66" s="482">
        <v>0.16669999999999999</v>
      </c>
      <c r="Z66" s="5"/>
      <c r="AA66" s="5"/>
      <c r="AB66" s="472">
        <v>14</v>
      </c>
      <c r="AC66" s="472">
        <v>2</v>
      </c>
      <c r="AD66" s="473">
        <v>0.16669999999999999</v>
      </c>
      <c r="AE66" s="22"/>
      <c r="AF66" s="560"/>
      <c r="AG66" s="560"/>
      <c r="AH66" s="560"/>
      <c r="AI66" s="550"/>
      <c r="AJ66" s="560"/>
      <c r="AK66" s="560"/>
    </row>
    <row r="67" spans="6:37">
      <c r="F67" s="550"/>
      <c r="G67" s="550"/>
      <c r="H67" s="554">
        <v>37</v>
      </c>
      <c r="I67" s="555">
        <v>13</v>
      </c>
      <c r="J67" s="555">
        <v>1</v>
      </c>
      <c r="K67" s="556">
        <v>0</v>
      </c>
      <c r="L67" s="29"/>
      <c r="M67" s="474">
        <v>4</v>
      </c>
      <c r="N67" s="474">
        <v>2</v>
      </c>
      <c r="O67" s="475">
        <v>0</v>
      </c>
      <c r="P67" s="29"/>
      <c r="Q67" s="29"/>
      <c r="R67" s="472">
        <v>4</v>
      </c>
      <c r="S67" s="472">
        <v>2</v>
      </c>
      <c r="T67" s="473">
        <v>0</v>
      </c>
      <c r="U67" s="5"/>
      <c r="V67" s="5"/>
      <c r="W67" s="474">
        <v>4</v>
      </c>
      <c r="X67" s="474">
        <v>2</v>
      </c>
      <c r="Y67" s="475">
        <v>0</v>
      </c>
      <c r="Z67" s="5"/>
      <c r="AA67" s="5"/>
      <c r="AB67" s="474">
        <v>4</v>
      </c>
      <c r="AC67" s="474">
        <v>2</v>
      </c>
      <c r="AD67" s="475">
        <v>0</v>
      </c>
      <c r="AE67" s="22"/>
      <c r="AF67" s="560"/>
      <c r="AG67" s="560"/>
      <c r="AH67" s="560"/>
      <c r="AI67" s="550"/>
      <c r="AJ67" s="560"/>
      <c r="AK67" s="560"/>
    </row>
    <row r="68" spans="6:37">
      <c r="F68" s="550"/>
      <c r="G68" s="550"/>
      <c r="H68" s="554">
        <v>38</v>
      </c>
      <c r="I68" s="555">
        <v>13</v>
      </c>
      <c r="J68" s="555" t="s">
        <v>16</v>
      </c>
      <c r="K68" s="556">
        <v>0.33329999999999999</v>
      </c>
      <c r="L68" s="29"/>
      <c r="M68" s="480">
        <v>7</v>
      </c>
      <c r="N68" s="480">
        <v>2</v>
      </c>
      <c r="O68" s="482">
        <v>0</v>
      </c>
      <c r="P68" s="29"/>
      <c r="Q68" s="29"/>
      <c r="R68" s="474">
        <v>7</v>
      </c>
      <c r="S68" s="474">
        <v>2</v>
      </c>
      <c r="T68" s="475">
        <v>0</v>
      </c>
      <c r="U68" s="5"/>
      <c r="V68" s="5"/>
      <c r="W68" s="474">
        <v>7</v>
      </c>
      <c r="X68" s="474">
        <v>2</v>
      </c>
      <c r="Y68" s="475">
        <v>0</v>
      </c>
      <c r="Z68" s="5"/>
      <c r="AA68" s="5"/>
      <c r="AB68" s="472">
        <v>7</v>
      </c>
      <c r="AC68" s="472">
        <v>2</v>
      </c>
      <c r="AD68" s="473">
        <v>0</v>
      </c>
      <c r="AE68" s="22"/>
      <c r="AF68" s="560"/>
      <c r="AG68" s="560"/>
      <c r="AH68" s="560"/>
      <c r="AI68" s="550"/>
      <c r="AJ68" s="560"/>
      <c r="AK68" s="560"/>
    </row>
    <row r="69" spans="6:37">
      <c r="F69" s="550"/>
      <c r="G69" s="550"/>
      <c r="H69" s="554">
        <v>39</v>
      </c>
      <c r="I69" s="555">
        <v>13</v>
      </c>
      <c r="J69" s="555">
        <v>2</v>
      </c>
      <c r="K69" s="556">
        <v>0.66669999999999996</v>
      </c>
      <c r="L69" s="29"/>
      <c r="M69" s="5">
        <v>9</v>
      </c>
      <c r="N69" s="5">
        <v>2</v>
      </c>
      <c r="O69" s="516">
        <v>0</v>
      </c>
      <c r="P69" s="477"/>
      <c r="Q69" s="29"/>
      <c r="R69" s="472">
        <v>9</v>
      </c>
      <c r="S69" s="472">
        <v>2</v>
      </c>
      <c r="T69" s="476">
        <v>0</v>
      </c>
      <c r="U69" s="479"/>
      <c r="V69" s="5"/>
      <c r="W69" s="5">
        <v>9</v>
      </c>
      <c r="X69" s="5">
        <v>2</v>
      </c>
      <c r="Y69" s="516">
        <v>0</v>
      </c>
      <c r="Z69" s="479"/>
      <c r="AA69" s="5"/>
      <c r="AB69" s="5">
        <v>9</v>
      </c>
      <c r="AC69" s="5">
        <v>2</v>
      </c>
      <c r="AD69" s="516">
        <v>0</v>
      </c>
      <c r="AE69" s="505"/>
      <c r="AF69" s="560"/>
      <c r="AG69" s="560"/>
      <c r="AH69" s="560"/>
      <c r="AI69" s="550"/>
      <c r="AJ69" s="560"/>
      <c r="AK69" s="560"/>
    </row>
    <row r="70" spans="6:37">
      <c r="F70" s="550"/>
      <c r="G70" s="550"/>
      <c r="H70" s="554">
        <v>40</v>
      </c>
      <c r="I70" s="555">
        <v>14</v>
      </c>
      <c r="J70" s="555">
        <v>1</v>
      </c>
      <c r="K70" s="556">
        <v>0.83330000000000004</v>
      </c>
      <c r="L70" s="29"/>
      <c r="M70" s="5">
        <v>10</v>
      </c>
      <c r="N70" s="5">
        <v>2</v>
      </c>
      <c r="O70" s="10">
        <v>0</v>
      </c>
      <c r="P70" s="29"/>
      <c r="Q70" s="29"/>
      <c r="R70" s="472">
        <v>10</v>
      </c>
      <c r="S70" s="472">
        <v>2</v>
      </c>
      <c r="T70" s="473">
        <v>0</v>
      </c>
      <c r="U70" s="5"/>
      <c r="V70" s="5"/>
      <c r="W70" s="5">
        <v>10</v>
      </c>
      <c r="X70" s="5">
        <v>2</v>
      </c>
      <c r="Y70" s="10">
        <v>0</v>
      </c>
      <c r="Z70" s="5"/>
      <c r="AA70" s="5"/>
      <c r="AB70" s="5">
        <v>10</v>
      </c>
      <c r="AC70" s="5">
        <v>2</v>
      </c>
      <c r="AD70" s="10">
        <v>0</v>
      </c>
      <c r="AE70" s="22"/>
      <c r="AF70" s="560"/>
      <c r="AG70" s="560"/>
      <c r="AH70" s="560"/>
      <c r="AI70" s="550"/>
      <c r="AJ70" s="560"/>
      <c r="AK70" s="560"/>
    </row>
    <row r="71" spans="6:37">
      <c r="F71" s="550"/>
      <c r="G71" s="550"/>
      <c r="H71" s="554">
        <v>41</v>
      </c>
      <c r="I71" s="555">
        <v>14</v>
      </c>
      <c r="J71" s="555" t="s">
        <v>16</v>
      </c>
      <c r="K71" s="556">
        <v>0</v>
      </c>
      <c r="L71" s="29"/>
      <c r="M71" s="474">
        <v>13</v>
      </c>
      <c r="N71" s="474">
        <v>1</v>
      </c>
      <c r="O71" s="475">
        <v>0</v>
      </c>
      <c r="P71" s="29"/>
      <c r="Q71" s="29"/>
      <c r="R71" s="472">
        <v>13</v>
      </c>
      <c r="S71" s="472">
        <v>1</v>
      </c>
      <c r="T71" s="473">
        <v>0</v>
      </c>
      <c r="U71" s="5"/>
      <c r="V71" s="5"/>
      <c r="W71" s="5">
        <v>13</v>
      </c>
      <c r="X71" s="5">
        <v>1</v>
      </c>
      <c r="Y71" s="10">
        <v>0</v>
      </c>
      <c r="Z71" s="5"/>
      <c r="AA71" s="5"/>
      <c r="AB71" s="474">
        <v>13</v>
      </c>
      <c r="AC71" s="474">
        <v>1</v>
      </c>
      <c r="AD71" s="475">
        <v>0</v>
      </c>
      <c r="AE71" s="22"/>
      <c r="AF71" s="560"/>
      <c r="AG71" s="560"/>
      <c r="AH71" s="560"/>
      <c r="AI71" s="550"/>
      <c r="AJ71" s="560"/>
      <c r="AK71" s="560"/>
    </row>
    <row r="72" spans="6:37" ht="16" thickBot="1">
      <c r="F72" s="550"/>
      <c r="G72" s="550"/>
      <c r="H72" s="564">
        <v>42</v>
      </c>
      <c r="I72" s="565">
        <v>14</v>
      </c>
      <c r="J72" s="565">
        <v>2</v>
      </c>
      <c r="K72" s="566">
        <v>0.16669999999999999</v>
      </c>
      <c r="L72" s="31"/>
      <c r="M72" s="525">
        <v>14</v>
      </c>
      <c r="N72" s="525" t="s">
        <v>16</v>
      </c>
      <c r="O72" s="526">
        <v>0</v>
      </c>
      <c r="P72" s="31"/>
      <c r="Q72" s="31"/>
      <c r="R72" s="508">
        <v>14</v>
      </c>
      <c r="S72" s="508" t="s">
        <v>16</v>
      </c>
      <c r="T72" s="509">
        <v>0</v>
      </c>
      <c r="U72" s="24"/>
      <c r="V72" s="24"/>
      <c r="W72" s="24">
        <v>14</v>
      </c>
      <c r="X72" s="24" t="s">
        <v>16</v>
      </c>
      <c r="Y72" s="507">
        <v>0</v>
      </c>
      <c r="Z72" s="24"/>
      <c r="AA72" s="24"/>
      <c r="AB72" s="508">
        <v>14</v>
      </c>
      <c r="AC72" s="508" t="s">
        <v>16</v>
      </c>
      <c r="AD72" s="509">
        <v>0</v>
      </c>
      <c r="AE72" s="25"/>
      <c r="AF72" s="560"/>
      <c r="AG72" s="560"/>
      <c r="AH72" s="560"/>
      <c r="AI72" s="550"/>
      <c r="AJ72" s="560"/>
      <c r="AK72" s="560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99" priority="32" operator="equal">
      <formula>J4</formula>
    </cfRule>
  </conditionalFormatting>
  <conditionalFormatting sqref="W17 W4:W13">
    <cfRule type="cellIs" dxfId="398" priority="31" operator="equal">
      <formula>J4</formula>
    </cfRule>
  </conditionalFormatting>
  <conditionalFormatting sqref="W15">
    <cfRule type="cellIs" dxfId="397" priority="30" operator="equal">
      <formula>J15</formula>
    </cfRule>
  </conditionalFormatting>
  <conditionalFormatting sqref="AB4 AB6:AB14">
    <cfRule type="cellIs" dxfId="396" priority="29" operator="equal">
      <formula>J4</formula>
    </cfRule>
  </conditionalFormatting>
  <conditionalFormatting sqref="BC18:BC19 BT18:BT19">
    <cfRule type="cellIs" dxfId="395" priority="26" operator="between">
      <formula>13</formula>
      <formula>14</formula>
    </cfRule>
    <cfRule type="cellIs" dxfId="394" priority="27" operator="equal">
      <formula>12</formula>
    </cfRule>
    <cfRule type="cellIs" dxfId="393" priority="28" operator="between">
      <formula>10</formula>
      <formula>11</formula>
    </cfRule>
  </conditionalFormatting>
  <conditionalFormatting sqref="AM18:CJ19">
    <cfRule type="cellIs" dxfId="392" priority="25" operator="greaterThan">
      <formula>9</formula>
    </cfRule>
  </conditionalFormatting>
  <conditionalFormatting sqref="W14">
    <cfRule type="cellIs" dxfId="391" priority="24" operator="equal">
      <formula>S14</formula>
    </cfRule>
  </conditionalFormatting>
  <conditionalFormatting sqref="W16">
    <cfRule type="cellIs" dxfId="390" priority="23" operator="equal">
      <formula>S16</formula>
    </cfRule>
  </conditionalFormatting>
  <conditionalFormatting sqref="AB16">
    <cfRule type="cellIs" dxfId="389" priority="22" operator="equal">
      <formula>X16</formula>
    </cfRule>
  </conditionalFormatting>
  <conditionalFormatting sqref="AB5">
    <cfRule type="cellIs" dxfId="388" priority="21" operator="equal">
      <formula>X5</formula>
    </cfRule>
  </conditionalFormatting>
  <conditionalFormatting sqref="AB15">
    <cfRule type="cellIs" dxfId="387" priority="20" operator="equal">
      <formula>S15</formula>
    </cfRule>
  </conditionalFormatting>
  <conditionalFormatting sqref="AB17">
    <cfRule type="cellIs" dxfId="386" priority="19" operator="equal">
      <formula>S17</formula>
    </cfRule>
  </conditionalFormatting>
  <conditionalFormatting sqref="CL18:DA19">
    <cfRule type="cellIs" dxfId="385" priority="18" operator="greaterThan">
      <formula>9</formula>
    </cfRule>
  </conditionalFormatting>
  <conditionalFormatting sqref="U18:U19">
    <cfRule type="cellIs" dxfId="384" priority="17" operator="greaterThanOrEqual">
      <formula>10</formula>
    </cfRule>
  </conditionalFormatting>
  <conditionalFormatting sqref="Z18:Z19">
    <cfRule type="cellIs" dxfId="383" priority="16" operator="greaterThanOrEqual">
      <formula>10</formula>
    </cfRule>
  </conditionalFormatting>
  <conditionalFormatting sqref="AE18:AE19">
    <cfRule type="cellIs" dxfId="382" priority="15" operator="greaterThanOrEqual">
      <formula>10</formula>
    </cfRule>
  </conditionalFormatting>
  <conditionalFormatting sqref="AI17">
    <cfRule type="cellIs" dxfId="381" priority="3" operator="notEqual">
      <formula>J17</formula>
    </cfRule>
  </conditionalFormatting>
  <conditionalFormatting sqref="AI4">
    <cfRule type="cellIs" dxfId="380" priority="14" operator="notEqual">
      <formula>J4</formula>
    </cfRule>
  </conditionalFormatting>
  <conditionalFormatting sqref="AI5">
    <cfRule type="cellIs" dxfId="379" priority="13" operator="notEqual">
      <formula>J5</formula>
    </cfRule>
  </conditionalFormatting>
  <conditionalFormatting sqref="AI6">
    <cfRule type="cellIs" dxfId="378" priority="12" operator="notEqual">
      <formula>J6</formula>
    </cfRule>
  </conditionalFormatting>
  <conditionalFormatting sqref="AI7">
    <cfRule type="cellIs" dxfId="377" priority="11" operator="notEqual">
      <formula>J7</formula>
    </cfRule>
  </conditionalFormatting>
  <conditionalFormatting sqref="AI8">
    <cfRule type="cellIs" dxfId="376" priority="10" operator="notEqual">
      <formula>J8</formula>
    </cfRule>
  </conditionalFormatting>
  <conditionalFormatting sqref="AI9">
    <cfRule type="cellIs" dxfId="375" priority="9" operator="notEqual">
      <formula>J9</formula>
    </cfRule>
  </conditionalFormatting>
  <conditionalFormatting sqref="AI10">
    <cfRule type="cellIs" dxfId="374" priority="8" operator="notEqual">
      <formula>J10</formula>
    </cfRule>
  </conditionalFormatting>
  <conditionalFormatting sqref="AI11">
    <cfRule type="cellIs" dxfId="373" priority="7" operator="notEqual">
      <formula>J11</formula>
    </cfRule>
  </conditionalFormatting>
  <conditionalFormatting sqref="AI13">
    <cfRule type="cellIs" dxfId="372" priority="6" operator="notEqual">
      <formula>J13</formula>
    </cfRule>
  </conditionalFormatting>
  <conditionalFormatting sqref="AI14">
    <cfRule type="cellIs" dxfId="371" priority="5" operator="notEqual">
      <formula>J14</formula>
    </cfRule>
  </conditionalFormatting>
  <conditionalFormatting sqref="AI16">
    <cfRule type="cellIs" dxfId="370" priority="4" operator="notEqual">
      <formula>J16</formula>
    </cfRule>
  </conditionalFormatting>
  <conditionalFormatting sqref="AI15">
    <cfRule type="cellIs" dxfId="369" priority="2" operator="notEqual">
      <formula>J15</formula>
    </cfRule>
  </conditionalFormatting>
  <conditionalFormatting sqref="AI12">
    <cfRule type="cellIs" dxfId="36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422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2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2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2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2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3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3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3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3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3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23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 enableFormatConditionsCalculation="0">
    <pageSetUpPr fitToPage="1"/>
  </sheetPr>
  <dimension ref="A1:DB72"/>
  <sheetViews>
    <sheetView showGridLines="0" showRowColHeaders="0" showRuler="0" topLeftCell="A19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56"/>
      <c r="B1" s="457" t="s">
        <v>320</v>
      </c>
      <c r="C1" s="458"/>
      <c r="D1" s="459"/>
      <c r="E1" s="459"/>
      <c r="F1" s="459"/>
      <c r="G1" s="459"/>
      <c r="H1" s="460"/>
      <c r="I1" s="460"/>
      <c r="J1" s="460"/>
      <c r="K1" s="461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86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6">
        <f>SUM(O4:O17)</f>
        <v>3</v>
      </c>
      <c r="P3" s="384">
        <f>SUM(P4:P17)</f>
        <v>3</v>
      </c>
      <c r="Q3" s="260"/>
      <c r="R3" s="262" t="s">
        <v>26</v>
      </c>
      <c r="S3" s="262">
        <v>7</v>
      </c>
      <c r="T3" s="266">
        <f>SUM(T4:T17)</f>
        <v>1</v>
      </c>
      <c r="U3" s="265">
        <f>SUM(U4:U17)</f>
        <v>4</v>
      </c>
      <c r="V3" s="260"/>
      <c r="W3" s="262" t="s">
        <v>27</v>
      </c>
      <c r="X3" s="262">
        <v>7</v>
      </c>
      <c r="Y3" s="266">
        <f>SUM(Y4:Y17)</f>
        <v>5</v>
      </c>
      <c r="Z3" s="265">
        <f>SUM(Z4:Z17)</f>
        <v>3</v>
      </c>
      <c r="AA3" s="260"/>
      <c r="AB3" s="262" t="s">
        <v>28</v>
      </c>
      <c r="AC3" s="262">
        <v>7</v>
      </c>
      <c r="AD3" s="266">
        <f>SUM(AD4:AD17)</f>
        <v>8</v>
      </c>
      <c r="AE3" s="265">
        <f>SUM(AE4:AE17)</f>
        <v>3</v>
      </c>
      <c r="AF3" s="260"/>
      <c r="AG3" s="267"/>
      <c r="AH3" s="268"/>
      <c r="AI3" s="262" t="s">
        <v>86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35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36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1</v>
      </c>
      <c r="C4" s="328" t="s">
        <v>6</v>
      </c>
      <c r="D4" s="329"/>
      <c r="E4" s="330">
        <v>0.2</v>
      </c>
      <c r="F4" s="331">
        <v>0.21820000000000001</v>
      </c>
      <c r="G4" s="332">
        <v>0.58179999999999998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3">
        <f>IF(AND($E4&gt;=$F4,$E4&gt;=$G4),$E4,IF(AND($F4&gt;=$E4,$F4&gt;=$G4),$F4,IF(AND($G4&gt;=$E4,$G4&gt;=$F4),$G4,"")))</f>
        <v>0.58179999999999998</v>
      </c>
      <c r="L4" s="202"/>
      <c r="M4" s="361">
        <v>2</v>
      </c>
      <c r="N4" s="343"/>
      <c r="O4" s="344" t="str">
        <f>IF($AI4&lt;&gt;"",IF(M4=$AI4,1,""),"")</f>
        <v/>
      </c>
      <c r="P4" s="345" t="str">
        <f>IF($AI4&lt;&gt;"",IF(N4=$AI4,1,""),"")</f>
        <v/>
      </c>
      <c r="Q4" s="202"/>
      <c r="R4" s="364">
        <v>1</v>
      </c>
      <c r="S4" s="343" t="s">
        <v>16</v>
      </c>
      <c r="T4" s="351">
        <f>IF($AI4&lt;&gt;"",IF(R4=$AI4,1,""),"")</f>
        <v>1</v>
      </c>
      <c r="U4" s="345" t="str">
        <f>IF($AI4&lt;&gt;"",IF(S4=$AI4,1,""),"")</f>
        <v/>
      </c>
      <c r="V4" s="225"/>
      <c r="W4" s="364" t="s">
        <v>16</v>
      </c>
      <c r="X4" s="352">
        <v>1</v>
      </c>
      <c r="Y4" s="351" t="str">
        <f>IF($AI4&lt;&gt;"",IF(W4=$AI4,1,""),"")</f>
        <v/>
      </c>
      <c r="Z4" s="345">
        <f>IF($AI4&lt;&gt;"",IF(X4=$AI4,1,""),"")</f>
        <v>1</v>
      </c>
      <c r="AA4" s="225"/>
      <c r="AB4" s="364">
        <v>2</v>
      </c>
      <c r="AC4" s="352">
        <v>1</v>
      </c>
      <c r="AD4" s="351" t="str">
        <f>IF($AI4&lt;&gt;"",IF(AB4=$AI4,1,""),"")</f>
        <v/>
      </c>
      <c r="AE4" s="345">
        <f>IF($AI4&lt;&gt;"",IF(AC4=$AI4,1,""),"")</f>
        <v>1</v>
      </c>
      <c r="AF4" s="202"/>
      <c r="AG4" s="244"/>
      <c r="AH4" s="241"/>
      <c r="AI4" s="68">
        <v>1</v>
      </c>
      <c r="AJ4" s="241"/>
      <c r="AK4" s="241"/>
      <c r="AL4" s="252"/>
      <c r="AM4" s="371">
        <v>2</v>
      </c>
      <c r="AN4" s="372">
        <v>2</v>
      </c>
      <c r="AO4" s="373">
        <v>2</v>
      </c>
      <c r="AP4" s="373">
        <v>2</v>
      </c>
      <c r="AQ4" s="373">
        <v>2</v>
      </c>
      <c r="AR4" s="373">
        <v>2</v>
      </c>
      <c r="AS4" s="373">
        <v>2</v>
      </c>
      <c r="AT4" s="373">
        <v>2</v>
      </c>
      <c r="AU4" s="373">
        <v>2</v>
      </c>
      <c r="AV4" s="373">
        <v>2</v>
      </c>
      <c r="AW4" s="373">
        <v>2</v>
      </c>
      <c r="AX4" s="373">
        <v>2</v>
      </c>
      <c r="AY4" s="373">
        <v>2</v>
      </c>
      <c r="AZ4" s="373">
        <v>2</v>
      </c>
      <c r="BA4" s="373">
        <v>2</v>
      </c>
      <c r="BB4" s="374">
        <v>2</v>
      </c>
      <c r="BC4" s="240"/>
      <c r="BD4" s="40">
        <v>1</v>
      </c>
      <c r="BE4" s="41">
        <v>1</v>
      </c>
      <c r="BF4" s="46" t="s">
        <v>16</v>
      </c>
      <c r="BG4" s="46" t="s">
        <v>16</v>
      </c>
      <c r="BH4" s="46" t="s">
        <v>16</v>
      </c>
      <c r="BI4" s="46" t="s">
        <v>16</v>
      </c>
      <c r="BJ4" s="41">
        <v>1</v>
      </c>
      <c r="BK4" s="41">
        <v>1</v>
      </c>
      <c r="BL4" s="46" t="s">
        <v>16</v>
      </c>
      <c r="BM4" s="46" t="s">
        <v>16</v>
      </c>
      <c r="BN4" s="41">
        <v>1</v>
      </c>
      <c r="BO4" s="41">
        <v>1</v>
      </c>
      <c r="BP4" s="46" t="s">
        <v>16</v>
      </c>
      <c r="BQ4" s="46" t="s">
        <v>16</v>
      </c>
      <c r="BR4" s="41">
        <v>1</v>
      </c>
      <c r="BS4" s="42">
        <v>1</v>
      </c>
      <c r="BT4" s="240"/>
      <c r="BU4" s="40">
        <v>1</v>
      </c>
      <c r="BV4" s="41">
        <v>1</v>
      </c>
      <c r="BW4" s="46" t="s">
        <v>16</v>
      </c>
      <c r="BX4" s="46" t="s">
        <v>16</v>
      </c>
      <c r="BY4" s="46" t="s">
        <v>16</v>
      </c>
      <c r="BZ4" s="46" t="s">
        <v>16</v>
      </c>
      <c r="CA4" s="41">
        <v>1</v>
      </c>
      <c r="CB4" s="41">
        <v>1</v>
      </c>
      <c r="CC4" s="46" t="s">
        <v>16</v>
      </c>
      <c r="CD4" s="46" t="s">
        <v>16</v>
      </c>
      <c r="CE4" s="41">
        <v>1</v>
      </c>
      <c r="CF4" s="41">
        <v>1</v>
      </c>
      <c r="CG4" s="46" t="s">
        <v>16</v>
      </c>
      <c r="CH4" s="46" t="s">
        <v>16</v>
      </c>
      <c r="CI4" s="41">
        <v>1</v>
      </c>
      <c r="CJ4" s="42">
        <v>1</v>
      </c>
      <c r="CK4" s="249"/>
      <c r="CL4" s="40">
        <v>1</v>
      </c>
      <c r="CM4" s="41">
        <v>1</v>
      </c>
      <c r="CN4" s="46">
        <v>2</v>
      </c>
      <c r="CO4" s="46">
        <v>2</v>
      </c>
      <c r="CP4" s="46">
        <v>2</v>
      </c>
      <c r="CQ4" s="46">
        <v>2</v>
      </c>
      <c r="CR4" s="41">
        <v>1</v>
      </c>
      <c r="CS4" s="41">
        <v>1</v>
      </c>
      <c r="CT4" s="46">
        <v>2</v>
      </c>
      <c r="CU4" s="46">
        <v>2</v>
      </c>
      <c r="CV4" s="41">
        <v>1</v>
      </c>
      <c r="CW4" s="41">
        <v>1</v>
      </c>
      <c r="CX4" s="46">
        <v>2</v>
      </c>
      <c r="CY4" s="46">
        <v>2</v>
      </c>
      <c r="CZ4" s="41">
        <v>1</v>
      </c>
      <c r="DA4" s="42">
        <v>1</v>
      </c>
      <c r="DB4" s="250"/>
    </row>
    <row r="5" spans="1:106" ht="18">
      <c r="A5" s="255">
        <v>2</v>
      </c>
      <c r="B5" s="333" t="s">
        <v>11</v>
      </c>
      <c r="C5" s="334" t="s">
        <v>78</v>
      </c>
      <c r="D5" s="329"/>
      <c r="E5" s="335">
        <v>0.29089999999999999</v>
      </c>
      <c r="F5" s="336">
        <v>0.36359999999999998</v>
      </c>
      <c r="G5" s="337">
        <v>0.34549999999999997</v>
      </c>
      <c r="H5" s="222"/>
      <c r="I5" s="258">
        <f t="shared" si="0"/>
        <v>2</v>
      </c>
      <c r="J5" s="16" t="str">
        <f t="shared" ref="J5:J17" si="1">IF(AND($E5&gt;=$F5,$E5&gt;=$G5),$E$3,IF(AND($F5&gt;=$E5,$F5&gt;=$G5),$F$3,IF(AND($G5&gt;=$E5,$G5&gt;=$F5),$G$3,"")))</f>
        <v>x</v>
      </c>
      <c r="K5" s="94">
        <f t="shared" ref="K5:K17" si="2">IF(AND($E5&gt;=$F5,$E5&gt;=$G5),$E5,IF(AND($F5&gt;=$E5,$F5&gt;=$G5),$F5,IF(AND($G5&gt;=$E5,$G5&gt;=$F5),$G5,"")))</f>
        <v>0.36359999999999998</v>
      </c>
      <c r="L5" s="202"/>
      <c r="M5" s="362" t="s">
        <v>16</v>
      </c>
      <c r="N5" s="346"/>
      <c r="O5" s="344" t="str">
        <f t="shared" ref="O5:P17" si="3">IF($AI5&lt;&gt;"",IF(M5=$AI5,1,""),"")</f>
        <v/>
      </c>
      <c r="P5" s="347" t="str">
        <f t="shared" si="3"/>
        <v/>
      </c>
      <c r="Q5" s="202"/>
      <c r="R5" s="365" t="s">
        <v>16</v>
      </c>
      <c r="S5" s="346"/>
      <c r="T5" s="344" t="str">
        <f t="shared" ref="T5:U17" si="4">IF($AI5&lt;&gt;"",IF(R5=$AI5,1,""),"")</f>
        <v/>
      </c>
      <c r="U5" s="347" t="str">
        <f t="shared" si="4"/>
        <v/>
      </c>
      <c r="V5" s="225"/>
      <c r="W5" s="365">
        <v>1</v>
      </c>
      <c r="X5" s="353">
        <v>2</v>
      </c>
      <c r="Y5" s="344" t="str">
        <f t="shared" ref="Y5:Z17" si="5">IF($AI5&lt;&gt;"",IF(W5=$AI5,1,""),"")</f>
        <v/>
      </c>
      <c r="Z5" s="347">
        <f t="shared" si="5"/>
        <v>1</v>
      </c>
      <c r="AA5" s="225"/>
      <c r="AB5" s="365">
        <v>2</v>
      </c>
      <c r="AC5" s="353"/>
      <c r="AD5" s="344">
        <f t="shared" ref="AD5:AE17" si="6">IF($AI5&lt;&gt;"",IF(AB5=$AI5,1,""),"")</f>
        <v>1</v>
      </c>
      <c r="AE5" s="347" t="str">
        <f t="shared" si="6"/>
        <v/>
      </c>
      <c r="AF5" s="202"/>
      <c r="AG5" s="244"/>
      <c r="AH5" s="241"/>
      <c r="AI5" s="68">
        <v>2</v>
      </c>
      <c r="AJ5" s="241"/>
      <c r="AK5" s="241"/>
      <c r="AL5" s="252"/>
      <c r="AM5" s="375" t="s">
        <v>16</v>
      </c>
      <c r="AN5" s="376" t="s">
        <v>16</v>
      </c>
      <c r="AO5" s="376" t="s">
        <v>16</v>
      </c>
      <c r="AP5" s="376" t="s">
        <v>16</v>
      </c>
      <c r="AQ5" s="376" t="s">
        <v>16</v>
      </c>
      <c r="AR5" s="376" t="s">
        <v>16</v>
      </c>
      <c r="AS5" s="376" t="s">
        <v>16</v>
      </c>
      <c r="AT5" s="376" t="s">
        <v>16</v>
      </c>
      <c r="AU5" s="376" t="s">
        <v>16</v>
      </c>
      <c r="AV5" s="376" t="s">
        <v>16</v>
      </c>
      <c r="AW5" s="376" t="s">
        <v>16</v>
      </c>
      <c r="AX5" s="376" t="s">
        <v>16</v>
      </c>
      <c r="AY5" s="376" t="s">
        <v>16</v>
      </c>
      <c r="AZ5" s="376" t="s">
        <v>16</v>
      </c>
      <c r="BA5" s="376" t="s">
        <v>16</v>
      </c>
      <c r="BB5" s="377" t="s">
        <v>16</v>
      </c>
      <c r="BC5" s="240"/>
      <c r="BD5" s="47" t="s">
        <v>16</v>
      </c>
      <c r="BE5" s="48" t="s">
        <v>16</v>
      </c>
      <c r="BF5" s="48" t="s">
        <v>16</v>
      </c>
      <c r="BG5" s="48" t="s">
        <v>16</v>
      </c>
      <c r="BH5" s="48" t="s">
        <v>16</v>
      </c>
      <c r="BI5" s="48" t="s">
        <v>16</v>
      </c>
      <c r="BJ5" s="48" t="s">
        <v>16</v>
      </c>
      <c r="BK5" s="48" t="s">
        <v>16</v>
      </c>
      <c r="BL5" s="48" t="s">
        <v>16</v>
      </c>
      <c r="BM5" s="48" t="s">
        <v>16</v>
      </c>
      <c r="BN5" s="48" t="s">
        <v>16</v>
      </c>
      <c r="BO5" s="48" t="s">
        <v>16</v>
      </c>
      <c r="BP5" s="48" t="s">
        <v>16</v>
      </c>
      <c r="BQ5" s="48" t="s">
        <v>16</v>
      </c>
      <c r="BR5" s="48" t="s">
        <v>16</v>
      </c>
      <c r="BS5" s="49" t="s">
        <v>16</v>
      </c>
      <c r="BT5" s="240"/>
      <c r="BU5" s="47">
        <v>1</v>
      </c>
      <c r="BV5" s="48">
        <v>1</v>
      </c>
      <c r="BW5" s="44">
        <v>2</v>
      </c>
      <c r="BX5" s="44">
        <v>2</v>
      </c>
      <c r="BY5" s="44">
        <v>2</v>
      </c>
      <c r="BZ5" s="44">
        <v>2</v>
      </c>
      <c r="CA5" s="48">
        <v>1</v>
      </c>
      <c r="CB5" s="48">
        <v>1</v>
      </c>
      <c r="CC5" s="48">
        <v>1</v>
      </c>
      <c r="CD5" s="48">
        <v>1</v>
      </c>
      <c r="CE5" s="44">
        <v>2</v>
      </c>
      <c r="CF5" s="44">
        <v>2</v>
      </c>
      <c r="CG5" s="48">
        <v>1</v>
      </c>
      <c r="CH5" s="48">
        <v>1</v>
      </c>
      <c r="CI5" s="44">
        <v>2</v>
      </c>
      <c r="CJ5" s="45">
        <v>2</v>
      </c>
      <c r="CK5" s="249"/>
      <c r="CL5" s="43">
        <v>2</v>
      </c>
      <c r="CM5" s="44">
        <v>2</v>
      </c>
      <c r="CN5" s="44">
        <v>2</v>
      </c>
      <c r="CO5" s="44">
        <v>2</v>
      </c>
      <c r="CP5" s="44">
        <v>2</v>
      </c>
      <c r="CQ5" s="44">
        <v>2</v>
      </c>
      <c r="CR5" s="44">
        <v>2</v>
      </c>
      <c r="CS5" s="44">
        <v>2</v>
      </c>
      <c r="CT5" s="44">
        <v>2</v>
      </c>
      <c r="CU5" s="44">
        <v>2</v>
      </c>
      <c r="CV5" s="44">
        <v>2</v>
      </c>
      <c r="CW5" s="44">
        <v>2</v>
      </c>
      <c r="CX5" s="44">
        <v>2</v>
      </c>
      <c r="CY5" s="44">
        <v>2</v>
      </c>
      <c r="CZ5" s="44">
        <v>2</v>
      </c>
      <c r="DA5" s="45">
        <v>2</v>
      </c>
      <c r="DB5" s="250"/>
    </row>
    <row r="6" spans="1:106" ht="18">
      <c r="A6" s="255">
        <v>3</v>
      </c>
      <c r="B6" s="333" t="s">
        <v>4</v>
      </c>
      <c r="C6" s="334" t="s">
        <v>3</v>
      </c>
      <c r="D6" s="329"/>
      <c r="E6" s="335">
        <v>9.0899999999999995E-2</v>
      </c>
      <c r="F6" s="336">
        <v>0.2364</v>
      </c>
      <c r="G6" s="337">
        <v>0.67269999999999996</v>
      </c>
      <c r="H6" s="222"/>
      <c r="I6" s="258">
        <f t="shared" si="0"/>
        <v>3</v>
      </c>
      <c r="J6" s="16">
        <f t="shared" si="1"/>
        <v>2</v>
      </c>
      <c r="K6" s="94">
        <f t="shared" si="2"/>
        <v>0.67269999999999996</v>
      </c>
      <c r="L6" s="202"/>
      <c r="M6" s="362">
        <v>2</v>
      </c>
      <c r="N6" s="346" t="s">
        <v>16</v>
      </c>
      <c r="O6" s="344" t="str">
        <f t="shared" si="3"/>
        <v/>
      </c>
      <c r="P6" s="347" t="str">
        <f t="shared" si="3"/>
        <v/>
      </c>
      <c r="Q6" s="202"/>
      <c r="R6" s="365">
        <v>2</v>
      </c>
      <c r="S6" s="346" t="s">
        <v>16</v>
      </c>
      <c r="T6" s="344" t="str">
        <f t="shared" si="4"/>
        <v/>
      </c>
      <c r="U6" s="347" t="str">
        <f t="shared" si="4"/>
        <v/>
      </c>
      <c r="V6" s="225"/>
      <c r="W6" s="365">
        <v>1</v>
      </c>
      <c r="X6" s="353" t="s">
        <v>16</v>
      </c>
      <c r="Y6" s="344">
        <f t="shared" si="5"/>
        <v>1</v>
      </c>
      <c r="Z6" s="347" t="str">
        <f t="shared" si="5"/>
        <v/>
      </c>
      <c r="AA6" s="225"/>
      <c r="AB6" s="365" t="s">
        <v>16</v>
      </c>
      <c r="AC6" s="353"/>
      <c r="AD6" s="344" t="str">
        <f t="shared" si="6"/>
        <v/>
      </c>
      <c r="AE6" s="347" t="str">
        <f t="shared" si="6"/>
        <v/>
      </c>
      <c r="AF6" s="202"/>
      <c r="AG6" s="244"/>
      <c r="AH6" s="241"/>
      <c r="AI6" s="68">
        <v>1</v>
      </c>
      <c r="AJ6" s="241"/>
      <c r="AK6" s="241"/>
      <c r="AL6" s="252"/>
      <c r="AM6" s="375" t="s">
        <v>16</v>
      </c>
      <c r="AN6" s="376" t="s">
        <v>16</v>
      </c>
      <c r="AO6" s="376">
        <v>2</v>
      </c>
      <c r="AP6" s="376">
        <v>2</v>
      </c>
      <c r="AQ6" s="376">
        <v>2</v>
      </c>
      <c r="AR6" s="376">
        <v>2</v>
      </c>
      <c r="AS6" s="376" t="s">
        <v>16</v>
      </c>
      <c r="AT6" s="376" t="s">
        <v>16</v>
      </c>
      <c r="AU6" s="376">
        <v>2</v>
      </c>
      <c r="AV6" s="376">
        <v>2</v>
      </c>
      <c r="AW6" s="376" t="s">
        <v>16</v>
      </c>
      <c r="AX6" s="376" t="s">
        <v>16</v>
      </c>
      <c r="AY6" s="376">
        <v>2</v>
      </c>
      <c r="AZ6" s="376">
        <v>2</v>
      </c>
      <c r="BA6" s="376" t="s">
        <v>16</v>
      </c>
      <c r="BB6" s="377" t="s">
        <v>16</v>
      </c>
      <c r="BC6" s="240"/>
      <c r="BD6" s="47" t="s">
        <v>16</v>
      </c>
      <c r="BE6" s="48" t="s">
        <v>16</v>
      </c>
      <c r="BF6" s="48">
        <v>2</v>
      </c>
      <c r="BG6" s="48">
        <v>2</v>
      </c>
      <c r="BH6" s="48">
        <v>2</v>
      </c>
      <c r="BI6" s="48">
        <v>2</v>
      </c>
      <c r="BJ6" s="48" t="s">
        <v>16</v>
      </c>
      <c r="BK6" s="48" t="s">
        <v>16</v>
      </c>
      <c r="BL6" s="48" t="s">
        <v>16</v>
      </c>
      <c r="BM6" s="48" t="s">
        <v>16</v>
      </c>
      <c r="BN6" s="48">
        <v>2</v>
      </c>
      <c r="BO6" s="48">
        <v>2</v>
      </c>
      <c r="BP6" s="48" t="s">
        <v>16</v>
      </c>
      <c r="BQ6" s="48" t="s">
        <v>16</v>
      </c>
      <c r="BR6" s="48">
        <v>2</v>
      </c>
      <c r="BS6" s="49">
        <v>2</v>
      </c>
      <c r="BT6" s="240"/>
      <c r="BU6" s="43">
        <v>1</v>
      </c>
      <c r="BV6" s="44">
        <v>1</v>
      </c>
      <c r="BW6" s="48" t="s">
        <v>16</v>
      </c>
      <c r="BX6" s="48" t="s">
        <v>16</v>
      </c>
      <c r="BY6" s="44">
        <v>1</v>
      </c>
      <c r="BZ6" s="44">
        <v>1</v>
      </c>
      <c r="CA6" s="48" t="s">
        <v>16</v>
      </c>
      <c r="CB6" s="48" t="s">
        <v>16</v>
      </c>
      <c r="CC6" s="48" t="s">
        <v>16</v>
      </c>
      <c r="CD6" s="48" t="s">
        <v>16</v>
      </c>
      <c r="CE6" s="44">
        <v>1</v>
      </c>
      <c r="CF6" s="44">
        <v>1</v>
      </c>
      <c r="CG6" s="44">
        <v>1</v>
      </c>
      <c r="CH6" s="44">
        <v>1</v>
      </c>
      <c r="CI6" s="48" t="s">
        <v>16</v>
      </c>
      <c r="CJ6" s="49" t="s">
        <v>16</v>
      </c>
      <c r="CK6" s="249"/>
      <c r="CL6" s="47" t="s">
        <v>16</v>
      </c>
      <c r="CM6" s="48" t="s">
        <v>16</v>
      </c>
      <c r="CN6" s="48" t="s">
        <v>16</v>
      </c>
      <c r="CO6" s="48" t="s">
        <v>16</v>
      </c>
      <c r="CP6" s="48" t="s">
        <v>16</v>
      </c>
      <c r="CQ6" s="48" t="s">
        <v>16</v>
      </c>
      <c r="CR6" s="48" t="s">
        <v>16</v>
      </c>
      <c r="CS6" s="48" t="s">
        <v>16</v>
      </c>
      <c r="CT6" s="48" t="s">
        <v>16</v>
      </c>
      <c r="CU6" s="48" t="s">
        <v>16</v>
      </c>
      <c r="CV6" s="48" t="s">
        <v>16</v>
      </c>
      <c r="CW6" s="48" t="s">
        <v>16</v>
      </c>
      <c r="CX6" s="48" t="s">
        <v>16</v>
      </c>
      <c r="CY6" s="48" t="s">
        <v>16</v>
      </c>
      <c r="CZ6" s="48" t="s">
        <v>16</v>
      </c>
      <c r="DA6" s="49" t="s">
        <v>16</v>
      </c>
      <c r="DB6" s="250"/>
    </row>
    <row r="7" spans="1:106" ht="18">
      <c r="A7" s="255">
        <v>4</v>
      </c>
      <c r="B7" s="333" t="s">
        <v>66</v>
      </c>
      <c r="C7" s="334" t="s">
        <v>5</v>
      </c>
      <c r="D7" s="329"/>
      <c r="E7" s="335">
        <v>0.6</v>
      </c>
      <c r="F7" s="336">
        <v>0.21820000000000001</v>
      </c>
      <c r="G7" s="337">
        <v>0.18179999999999999</v>
      </c>
      <c r="H7" s="222"/>
      <c r="I7" s="258">
        <f t="shared" si="0"/>
        <v>4</v>
      </c>
      <c r="J7" s="16">
        <f t="shared" si="1"/>
        <v>1</v>
      </c>
      <c r="K7" s="94">
        <f t="shared" si="2"/>
        <v>0.6</v>
      </c>
      <c r="L7" s="202"/>
      <c r="M7" s="362">
        <v>1</v>
      </c>
      <c r="N7" s="346"/>
      <c r="O7" s="344">
        <f t="shared" si="3"/>
        <v>1</v>
      </c>
      <c r="P7" s="347" t="str">
        <f t="shared" si="3"/>
        <v/>
      </c>
      <c r="Q7" s="202"/>
      <c r="R7" s="365">
        <v>2</v>
      </c>
      <c r="S7" s="346"/>
      <c r="T7" s="344" t="str">
        <f t="shared" si="4"/>
        <v/>
      </c>
      <c r="U7" s="347" t="str">
        <f t="shared" si="4"/>
        <v/>
      </c>
      <c r="V7" s="225"/>
      <c r="W7" s="365" t="s">
        <v>16</v>
      </c>
      <c r="X7" s="353"/>
      <c r="Y7" s="344" t="str">
        <f t="shared" si="5"/>
        <v/>
      </c>
      <c r="Z7" s="347" t="str">
        <f t="shared" si="5"/>
        <v/>
      </c>
      <c r="AA7" s="225"/>
      <c r="AB7" s="365">
        <v>1</v>
      </c>
      <c r="AC7" s="353" t="s">
        <v>16</v>
      </c>
      <c r="AD7" s="344">
        <f t="shared" si="6"/>
        <v>1</v>
      </c>
      <c r="AE7" s="347" t="str">
        <f t="shared" si="6"/>
        <v/>
      </c>
      <c r="AF7" s="202"/>
      <c r="AG7" s="244"/>
      <c r="AH7" s="241"/>
      <c r="AI7" s="68">
        <v>1</v>
      </c>
      <c r="AJ7" s="241"/>
      <c r="AK7" s="241"/>
      <c r="AL7" s="252"/>
      <c r="AM7" s="381">
        <v>1</v>
      </c>
      <c r="AN7" s="382">
        <v>1</v>
      </c>
      <c r="AO7" s="382">
        <v>1</v>
      </c>
      <c r="AP7" s="382">
        <v>1</v>
      </c>
      <c r="AQ7" s="382">
        <v>1</v>
      </c>
      <c r="AR7" s="382">
        <v>1</v>
      </c>
      <c r="AS7" s="382">
        <v>1</v>
      </c>
      <c r="AT7" s="382">
        <v>1</v>
      </c>
      <c r="AU7" s="382">
        <v>1</v>
      </c>
      <c r="AV7" s="382">
        <v>1</v>
      </c>
      <c r="AW7" s="382">
        <v>1</v>
      </c>
      <c r="AX7" s="382">
        <v>1</v>
      </c>
      <c r="AY7" s="382">
        <v>1</v>
      </c>
      <c r="AZ7" s="382">
        <v>1</v>
      </c>
      <c r="BA7" s="382">
        <v>1</v>
      </c>
      <c r="BB7" s="383">
        <v>1</v>
      </c>
      <c r="BC7" s="240"/>
      <c r="BD7" s="47">
        <v>2</v>
      </c>
      <c r="BE7" s="48">
        <v>2</v>
      </c>
      <c r="BF7" s="48">
        <v>2</v>
      </c>
      <c r="BG7" s="48">
        <v>2</v>
      </c>
      <c r="BH7" s="48">
        <v>2</v>
      </c>
      <c r="BI7" s="48">
        <v>2</v>
      </c>
      <c r="BJ7" s="48">
        <v>2</v>
      </c>
      <c r="BK7" s="48">
        <v>2</v>
      </c>
      <c r="BL7" s="48">
        <v>2</v>
      </c>
      <c r="BM7" s="48">
        <v>2</v>
      </c>
      <c r="BN7" s="48">
        <v>2</v>
      </c>
      <c r="BO7" s="48">
        <v>2</v>
      </c>
      <c r="BP7" s="48">
        <v>2</v>
      </c>
      <c r="BQ7" s="48">
        <v>2</v>
      </c>
      <c r="BR7" s="48">
        <v>2</v>
      </c>
      <c r="BS7" s="49">
        <v>2</v>
      </c>
      <c r="BT7" s="240"/>
      <c r="BU7" s="47" t="s">
        <v>16</v>
      </c>
      <c r="BV7" s="48" t="s">
        <v>16</v>
      </c>
      <c r="BW7" s="48" t="s">
        <v>16</v>
      </c>
      <c r="BX7" s="48" t="s">
        <v>16</v>
      </c>
      <c r="BY7" s="48" t="s">
        <v>16</v>
      </c>
      <c r="BZ7" s="48" t="s">
        <v>16</v>
      </c>
      <c r="CA7" s="48" t="s">
        <v>16</v>
      </c>
      <c r="CB7" s="48" t="s">
        <v>16</v>
      </c>
      <c r="CC7" s="48" t="s">
        <v>16</v>
      </c>
      <c r="CD7" s="48" t="s">
        <v>16</v>
      </c>
      <c r="CE7" s="48" t="s">
        <v>16</v>
      </c>
      <c r="CF7" s="48" t="s">
        <v>16</v>
      </c>
      <c r="CG7" s="48" t="s">
        <v>16</v>
      </c>
      <c r="CH7" s="48" t="s">
        <v>16</v>
      </c>
      <c r="CI7" s="48" t="s">
        <v>16</v>
      </c>
      <c r="CJ7" s="49" t="s">
        <v>16</v>
      </c>
      <c r="CK7" s="249"/>
      <c r="CL7" s="43">
        <v>1</v>
      </c>
      <c r="CM7" s="44">
        <v>1</v>
      </c>
      <c r="CN7" s="48" t="s">
        <v>16</v>
      </c>
      <c r="CO7" s="48" t="s">
        <v>16</v>
      </c>
      <c r="CP7" s="48" t="s">
        <v>16</v>
      </c>
      <c r="CQ7" s="48" t="s">
        <v>16</v>
      </c>
      <c r="CR7" s="44">
        <v>1</v>
      </c>
      <c r="CS7" s="44">
        <v>1</v>
      </c>
      <c r="CT7" s="44">
        <v>1</v>
      </c>
      <c r="CU7" s="44">
        <v>1</v>
      </c>
      <c r="CV7" s="48" t="s">
        <v>16</v>
      </c>
      <c r="CW7" s="48" t="s">
        <v>16</v>
      </c>
      <c r="CX7" s="44">
        <v>1</v>
      </c>
      <c r="CY7" s="44">
        <v>1</v>
      </c>
      <c r="CZ7" s="48" t="s">
        <v>16</v>
      </c>
      <c r="DA7" s="49" t="s">
        <v>16</v>
      </c>
      <c r="DB7" s="250"/>
    </row>
    <row r="8" spans="1:106" ht="18">
      <c r="A8" s="255">
        <v>5</v>
      </c>
      <c r="B8" s="333" t="s">
        <v>2</v>
      </c>
      <c r="C8" s="334" t="s">
        <v>49</v>
      </c>
      <c r="D8" s="329"/>
      <c r="E8" s="335">
        <v>0.32729999999999998</v>
      </c>
      <c r="F8" s="336">
        <v>0.34549999999999997</v>
      </c>
      <c r="G8" s="337">
        <v>0.32729999999999998</v>
      </c>
      <c r="H8" s="222"/>
      <c r="I8" s="258">
        <f t="shared" si="0"/>
        <v>5</v>
      </c>
      <c r="J8" s="16" t="str">
        <f t="shared" si="1"/>
        <v>x</v>
      </c>
      <c r="K8" s="94">
        <f t="shared" si="2"/>
        <v>0.34549999999999997</v>
      </c>
      <c r="L8" s="202"/>
      <c r="M8" s="362" t="s">
        <v>16</v>
      </c>
      <c r="N8" s="346"/>
      <c r="O8" s="344" t="str">
        <f t="shared" si="3"/>
        <v/>
      </c>
      <c r="P8" s="347" t="str">
        <f t="shared" si="3"/>
        <v/>
      </c>
      <c r="Q8" s="202"/>
      <c r="R8" s="365" t="s">
        <v>16</v>
      </c>
      <c r="S8" s="346">
        <v>1</v>
      </c>
      <c r="T8" s="344" t="str">
        <f t="shared" si="4"/>
        <v/>
      </c>
      <c r="U8" s="347">
        <f t="shared" si="4"/>
        <v>1</v>
      </c>
      <c r="V8" s="225"/>
      <c r="W8" s="365">
        <v>2</v>
      </c>
      <c r="X8" s="353"/>
      <c r="Y8" s="344" t="str">
        <f t="shared" si="5"/>
        <v/>
      </c>
      <c r="Z8" s="347" t="str">
        <f t="shared" si="5"/>
        <v/>
      </c>
      <c r="AA8" s="225"/>
      <c r="AB8" s="365">
        <v>1</v>
      </c>
      <c r="AC8" s="353" t="s">
        <v>16</v>
      </c>
      <c r="AD8" s="344">
        <f t="shared" si="6"/>
        <v>1</v>
      </c>
      <c r="AE8" s="347" t="str">
        <f t="shared" si="6"/>
        <v/>
      </c>
      <c r="AF8" s="202"/>
      <c r="AG8" s="244"/>
      <c r="AH8" s="241"/>
      <c r="AI8" s="68">
        <v>1</v>
      </c>
      <c r="AJ8" s="241"/>
      <c r="AK8" s="241"/>
      <c r="AL8" s="252"/>
      <c r="AM8" s="375" t="s">
        <v>16</v>
      </c>
      <c r="AN8" s="376" t="s">
        <v>16</v>
      </c>
      <c r="AO8" s="376" t="s">
        <v>16</v>
      </c>
      <c r="AP8" s="376" t="s">
        <v>16</v>
      </c>
      <c r="AQ8" s="376" t="s">
        <v>16</v>
      </c>
      <c r="AR8" s="376" t="s">
        <v>16</v>
      </c>
      <c r="AS8" s="376" t="s">
        <v>16</v>
      </c>
      <c r="AT8" s="376" t="s">
        <v>16</v>
      </c>
      <c r="AU8" s="376" t="s">
        <v>16</v>
      </c>
      <c r="AV8" s="376" t="s">
        <v>16</v>
      </c>
      <c r="AW8" s="376" t="s">
        <v>16</v>
      </c>
      <c r="AX8" s="376" t="s">
        <v>16</v>
      </c>
      <c r="AY8" s="376" t="s">
        <v>16</v>
      </c>
      <c r="AZ8" s="376" t="s">
        <v>16</v>
      </c>
      <c r="BA8" s="376" t="s">
        <v>16</v>
      </c>
      <c r="BB8" s="377" t="s">
        <v>16</v>
      </c>
      <c r="BC8" s="240"/>
      <c r="BD8" s="43">
        <v>1</v>
      </c>
      <c r="BE8" s="44">
        <v>1</v>
      </c>
      <c r="BF8" s="48" t="s">
        <v>16</v>
      </c>
      <c r="BG8" s="48" t="s">
        <v>16</v>
      </c>
      <c r="BH8" s="44">
        <v>1</v>
      </c>
      <c r="BI8" s="44">
        <v>1</v>
      </c>
      <c r="BJ8" s="48" t="s">
        <v>16</v>
      </c>
      <c r="BK8" s="48" t="s">
        <v>16</v>
      </c>
      <c r="BL8" s="48" t="s">
        <v>16</v>
      </c>
      <c r="BM8" s="48" t="s">
        <v>16</v>
      </c>
      <c r="BN8" s="44">
        <v>1</v>
      </c>
      <c r="BO8" s="44">
        <v>1</v>
      </c>
      <c r="BP8" s="44">
        <v>1</v>
      </c>
      <c r="BQ8" s="44">
        <v>1</v>
      </c>
      <c r="BR8" s="48" t="s">
        <v>16</v>
      </c>
      <c r="BS8" s="49" t="s">
        <v>16</v>
      </c>
      <c r="BT8" s="240"/>
      <c r="BU8" s="47">
        <v>2</v>
      </c>
      <c r="BV8" s="48">
        <v>2</v>
      </c>
      <c r="BW8" s="48">
        <v>2</v>
      </c>
      <c r="BX8" s="48">
        <v>2</v>
      </c>
      <c r="BY8" s="48">
        <v>2</v>
      </c>
      <c r="BZ8" s="48">
        <v>2</v>
      </c>
      <c r="CA8" s="48">
        <v>2</v>
      </c>
      <c r="CB8" s="48">
        <v>2</v>
      </c>
      <c r="CC8" s="48">
        <v>2</v>
      </c>
      <c r="CD8" s="48">
        <v>2</v>
      </c>
      <c r="CE8" s="48">
        <v>2</v>
      </c>
      <c r="CF8" s="48">
        <v>2</v>
      </c>
      <c r="CG8" s="48">
        <v>2</v>
      </c>
      <c r="CH8" s="48">
        <v>2</v>
      </c>
      <c r="CI8" s="48">
        <v>2</v>
      </c>
      <c r="CJ8" s="49">
        <v>2</v>
      </c>
      <c r="CK8" s="249"/>
      <c r="CL8" s="43">
        <v>1</v>
      </c>
      <c r="CM8" s="44">
        <v>1</v>
      </c>
      <c r="CN8" s="48" t="s">
        <v>16</v>
      </c>
      <c r="CO8" s="48" t="s">
        <v>16</v>
      </c>
      <c r="CP8" s="44">
        <v>1</v>
      </c>
      <c r="CQ8" s="44">
        <v>1</v>
      </c>
      <c r="CR8" s="48" t="s">
        <v>16</v>
      </c>
      <c r="CS8" s="48" t="s">
        <v>16</v>
      </c>
      <c r="CT8" s="48" t="s">
        <v>16</v>
      </c>
      <c r="CU8" s="48" t="s">
        <v>16</v>
      </c>
      <c r="CV8" s="44">
        <v>1</v>
      </c>
      <c r="CW8" s="44">
        <v>1</v>
      </c>
      <c r="CX8" s="44">
        <v>1</v>
      </c>
      <c r="CY8" s="44">
        <v>1</v>
      </c>
      <c r="CZ8" s="48" t="s">
        <v>16</v>
      </c>
      <c r="DA8" s="49" t="s">
        <v>16</v>
      </c>
      <c r="DB8" s="250"/>
    </row>
    <row r="9" spans="1:106" ht="18">
      <c r="A9" s="255">
        <v>6</v>
      </c>
      <c r="B9" s="333" t="s">
        <v>0</v>
      </c>
      <c r="C9" s="334" t="s">
        <v>7</v>
      </c>
      <c r="D9" s="329"/>
      <c r="E9" s="335">
        <v>0.34549999999999997</v>
      </c>
      <c r="F9" s="336">
        <v>0.29089999999999999</v>
      </c>
      <c r="G9" s="337">
        <v>0.36359999999999998</v>
      </c>
      <c r="H9" s="222"/>
      <c r="I9" s="258">
        <f t="shared" si="0"/>
        <v>6</v>
      </c>
      <c r="J9" s="16">
        <f t="shared" si="1"/>
        <v>2</v>
      </c>
      <c r="K9" s="94">
        <f t="shared" si="2"/>
        <v>0.36359999999999998</v>
      </c>
      <c r="L9" s="202"/>
      <c r="M9" s="362">
        <v>2</v>
      </c>
      <c r="N9" s="346" t="s">
        <v>16</v>
      </c>
      <c r="O9" s="344" t="str">
        <f t="shared" si="3"/>
        <v/>
      </c>
      <c r="P9" s="347">
        <f t="shared" si="3"/>
        <v>1</v>
      </c>
      <c r="Q9" s="202"/>
      <c r="R9" s="365">
        <v>1</v>
      </c>
      <c r="S9" s="346" t="s">
        <v>16</v>
      </c>
      <c r="T9" s="344" t="str">
        <f t="shared" si="4"/>
        <v/>
      </c>
      <c r="U9" s="347">
        <f t="shared" si="4"/>
        <v>1</v>
      </c>
      <c r="V9" s="225"/>
      <c r="W9" s="365">
        <v>2</v>
      </c>
      <c r="X9" s="353" t="s">
        <v>16</v>
      </c>
      <c r="Y9" s="344" t="str">
        <f t="shared" si="5"/>
        <v/>
      </c>
      <c r="Z9" s="347">
        <f t="shared" si="5"/>
        <v>1</v>
      </c>
      <c r="AA9" s="225"/>
      <c r="AB9" s="365" t="s">
        <v>16</v>
      </c>
      <c r="AC9" s="353">
        <v>1</v>
      </c>
      <c r="AD9" s="344">
        <f t="shared" si="6"/>
        <v>1</v>
      </c>
      <c r="AE9" s="347" t="str">
        <f t="shared" si="6"/>
        <v/>
      </c>
      <c r="AF9" s="202"/>
      <c r="AG9" s="244"/>
      <c r="AH9" s="241"/>
      <c r="AI9" s="72" t="s">
        <v>16</v>
      </c>
      <c r="AJ9" s="241"/>
      <c r="AK9" s="241"/>
      <c r="AL9" s="252"/>
      <c r="AM9" s="381" t="s">
        <v>16</v>
      </c>
      <c r="AN9" s="382" t="s">
        <v>16</v>
      </c>
      <c r="AO9" s="376">
        <v>2</v>
      </c>
      <c r="AP9" s="376">
        <v>2</v>
      </c>
      <c r="AQ9" s="376">
        <v>2</v>
      </c>
      <c r="AR9" s="376">
        <v>2</v>
      </c>
      <c r="AS9" s="382" t="s">
        <v>16</v>
      </c>
      <c r="AT9" s="382" t="s">
        <v>16</v>
      </c>
      <c r="AU9" s="382" t="s">
        <v>16</v>
      </c>
      <c r="AV9" s="382" t="s">
        <v>16</v>
      </c>
      <c r="AW9" s="376">
        <v>2</v>
      </c>
      <c r="AX9" s="376">
        <v>2</v>
      </c>
      <c r="AY9" s="382" t="s">
        <v>16</v>
      </c>
      <c r="AZ9" s="382" t="s">
        <v>16</v>
      </c>
      <c r="BA9" s="376">
        <v>2</v>
      </c>
      <c r="BB9" s="377">
        <v>2</v>
      </c>
      <c r="BC9" s="240"/>
      <c r="BD9" s="47">
        <v>1</v>
      </c>
      <c r="BE9" s="48">
        <v>1</v>
      </c>
      <c r="BF9" s="44" t="s">
        <v>16</v>
      </c>
      <c r="BG9" s="44" t="s">
        <v>16</v>
      </c>
      <c r="BH9" s="48">
        <v>1</v>
      </c>
      <c r="BI9" s="48">
        <v>1</v>
      </c>
      <c r="BJ9" s="44" t="s">
        <v>16</v>
      </c>
      <c r="BK9" s="44" t="s">
        <v>16</v>
      </c>
      <c r="BL9" s="48">
        <v>1</v>
      </c>
      <c r="BM9" s="48">
        <v>1</v>
      </c>
      <c r="BN9" s="44" t="s">
        <v>16</v>
      </c>
      <c r="BO9" s="44" t="s">
        <v>16</v>
      </c>
      <c r="BP9" s="44" t="s">
        <v>16</v>
      </c>
      <c r="BQ9" s="44" t="s">
        <v>16</v>
      </c>
      <c r="BR9" s="48">
        <v>1</v>
      </c>
      <c r="BS9" s="49">
        <v>1</v>
      </c>
      <c r="BT9" s="240"/>
      <c r="BU9" s="43" t="s">
        <v>16</v>
      </c>
      <c r="BV9" s="44" t="s">
        <v>16</v>
      </c>
      <c r="BW9" s="48">
        <v>2</v>
      </c>
      <c r="BX9" s="48">
        <v>2</v>
      </c>
      <c r="BY9" s="44" t="s">
        <v>16</v>
      </c>
      <c r="BZ9" s="44" t="s">
        <v>16</v>
      </c>
      <c r="CA9" s="48">
        <v>2</v>
      </c>
      <c r="CB9" s="48">
        <v>2</v>
      </c>
      <c r="CC9" s="44" t="s">
        <v>16</v>
      </c>
      <c r="CD9" s="44" t="s">
        <v>16</v>
      </c>
      <c r="CE9" s="48">
        <v>2</v>
      </c>
      <c r="CF9" s="48">
        <v>2</v>
      </c>
      <c r="CG9" s="48">
        <v>2</v>
      </c>
      <c r="CH9" s="48">
        <v>2</v>
      </c>
      <c r="CI9" s="44" t="s">
        <v>16</v>
      </c>
      <c r="CJ9" s="45" t="s">
        <v>16</v>
      </c>
      <c r="CK9" s="249"/>
      <c r="CL9" s="47">
        <v>1</v>
      </c>
      <c r="CM9" s="48">
        <v>1</v>
      </c>
      <c r="CN9" s="44" t="s">
        <v>16</v>
      </c>
      <c r="CO9" s="44" t="s">
        <v>16</v>
      </c>
      <c r="CP9" s="48">
        <v>1</v>
      </c>
      <c r="CQ9" s="48">
        <v>1</v>
      </c>
      <c r="CR9" s="44" t="s">
        <v>16</v>
      </c>
      <c r="CS9" s="44" t="s">
        <v>16</v>
      </c>
      <c r="CT9" s="48">
        <v>1</v>
      </c>
      <c r="CU9" s="48">
        <v>1</v>
      </c>
      <c r="CV9" s="44" t="s">
        <v>16</v>
      </c>
      <c r="CW9" s="44" t="s">
        <v>16</v>
      </c>
      <c r="CX9" s="44" t="s">
        <v>16</v>
      </c>
      <c r="CY9" s="44" t="s">
        <v>16</v>
      </c>
      <c r="CZ9" s="48">
        <v>1</v>
      </c>
      <c r="DA9" s="49">
        <v>1</v>
      </c>
      <c r="DB9" s="250"/>
    </row>
    <row r="10" spans="1:106" ht="18">
      <c r="A10" s="255">
        <v>7</v>
      </c>
      <c r="B10" s="333" t="s">
        <v>17</v>
      </c>
      <c r="C10" s="334" t="s">
        <v>12</v>
      </c>
      <c r="D10" s="329"/>
      <c r="E10" s="335">
        <v>0.69089999999999996</v>
      </c>
      <c r="F10" s="336">
        <v>0.2</v>
      </c>
      <c r="G10" s="337">
        <v>0.1091</v>
      </c>
      <c r="H10" s="222"/>
      <c r="I10" s="258">
        <f t="shared" si="0"/>
        <v>7</v>
      </c>
      <c r="J10" s="16">
        <f t="shared" si="1"/>
        <v>1</v>
      </c>
      <c r="K10" s="94">
        <f t="shared" si="2"/>
        <v>0.69089999999999996</v>
      </c>
      <c r="L10" s="202"/>
      <c r="M10" s="362">
        <v>1</v>
      </c>
      <c r="N10" s="346" t="s">
        <v>16</v>
      </c>
      <c r="O10" s="344" t="str">
        <f t="shared" si="3"/>
        <v/>
      </c>
      <c r="P10" s="347" t="str">
        <f t="shared" si="3"/>
        <v/>
      </c>
      <c r="Q10" s="202"/>
      <c r="R10" s="365">
        <v>1</v>
      </c>
      <c r="S10" s="346"/>
      <c r="T10" s="344" t="str">
        <f t="shared" si="4"/>
        <v/>
      </c>
      <c r="U10" s="347" t="str">
        <f t="shared" si="4"/>
        <v/>
      </c>
      <c r="V10" s="225"/>
      <c r="W10" s="365" t="s">
        <v>16</v>
      </c>
      <c r="X10" s="353"/>
      <c r="Y10" s="344" t="str">
        <f t="shared" si="5"/>
        <v/>
      </c>
      <c r="Z10" s="347" t="str">
        <f t="shared" si="5"/>
        <v/>
      </c>
      <c r="AA10" s="225"/>
      <c r="AB10" s="365">
        <v>2</v>
      </c>
      <c r="AC10" s="353"/>
      <c r="AD10" s="344">
        <f t="shared" si="6"/>
        <v>1</v>
      </c>
      <c r="AE10" s="347" t="str">
        <f t="shared" si="6"/>
        <v/>
      </c>
      <c r="AF10" s="202"/>
      <c r="AG10" s="244"/>
      <c r="AH10" s="241"/>
      <c r="AI10" s="68">
        <v>2</v>
      </c>
      <c r="AJ10" s="241"/>
      <c r="AK10" s="241"/>
      <c r="AL10" s="252"/>
      <c r="AM10" s="375">
        <v>1</v>
      </c>
      <c r="AN10" s="376">
        <v>1</v>
      </c>
      <c r="AO10" s="376" t="s">
        <v>16</v>
      </c>
      <c r="AP10" s="376" t="s">
        <v>16</v>
      </c>
      <c r="AQ10" s="376">
        <v>1</v>
      </c>
      <c r="AR10" s="376">
        <v>1</v>
      </c>
      <c r="AS10" s="376" t="s">
        <v>16</v>
      </c>
      <c r="AT10" s="376" t="s">
        <v>16</v>
      </c>
      <c r="AU10" s="376" t="s">
        <v>16</v>
      </c>
      <c r="AV10" s="376" t="s">
        <v>16</v>
      </c>
      <c r="AW10" s="376">
        <v>1</v>
      </c>
      <c r="AX10" s="376">
        <v>1</v>
      </c>
      <c r="AY10" s="376">
        <v>1</v>
      </c>
      <c r="AZ10" s="376">
        <v>1</v>
      </c>
      <c r="BA10" s="376" t="s">
        <v>16</v>
      </c>
      <c r="BB10" s="377" t="s">
        <v>16</v>
      </c>
      <c r="BC10" s="240"/>
      <c r="BD10" s="47">
        <v>1</v>
      </c>
      <c r="BE10" s="48">
        <v>1</v>
      </c>
      <c r="BF10" s="48">
        <v>1</v>
      </c>
      <c r="BG10" s="48">
        <v>1</v>
      </c>
      <c r="BH10" s="48">
        <v>1</v>
      </c>
      <c r="BI10" s="48">
        <v>1</v>
      </c>
      <c r="BJ10" s="48">
        <v>1</v>
      </c>
      <c r="BK10" s="48">
        <v>1</v>
      </c>
      <c r="BL10" s="48">
        <v>1</v>
      </c>
      <c r="BM10" s="48">
        <v>1</v>
      </c>
      <c r="BN10" s="48">
        <v>1</v>
      </c>
      <c r="BO10" s="48">
        <v>1</v>
      </c>
      <c r="BP10" s="48">
        <v>1</v>
      </c>
      <c r="BQ10" s="48">
        <v>1</v>
      </c>
      <c r="BR10" s="48">
        <v>1</v>
      </c>
      <c r="BS10" s="49">
        <v>1</v>
      </c>
      <c r="BT10" s="240"/>
      <c r="BU10" s="47" t="s">
        <v>16</v>
      </c>
      <c r="BV10" s="48" t="s">
        <v>16</v>
      </c>
      <c r="BW10" s="48" t="s">
        <v>16</v>
      </c>
      <c r="BX10" s="48" t="s">
        <v>16</v>
      </c>
      <c r="BY10" s="48" t="s">
        <v>16</v>
      </c>
      <c r="BZ10" s="48" t="s">
        <v>16</v>
      </c>
      <c r="CA10" s="48" t="s">
        <v>16</v>
      </c>
      <c r="CB10" s="48" t="s">
        <v>16</v>
      </c>
      <c r="CC10" s="48" t="s">
        <v>16</v>
      </c>
      <c r="CD10" s="48" t="s">
        <v>16</v>
      </c>
      <c r="CE10" s="48" t="s">
        <v>16</v>
      </c>
      <c r="CF10" s="48" t="s">
        <v>16</v>
      </c>
      <c r="CG10" s="48" t="s">
        <v>16</v>
      </c>
      <c r="CH10" s="48" t="s">
        <v>16</v>
      </c>
      <c r="CI10" s="48" t="s">
        <v>16</v>
      </c>
      <c r="CJ10" s="49" t="s">
        <v>16</v>
      </c>
      <c r="CK10" s="249"/>
      <c r="CL10" s="43">
        <v>2</v>
      </c>
      <c r="CM10" s="44">
        <v>2</v>
      </c>
      <c r="CN10" s="44">
        <v>2</v>
      </c>
      <c r="CO10" s="44">
        <v>2</v>
      </c>
      <c r="CP10" s="44">
        <v>2</v>
      </c>
      <c r="CQ10" s="44">
        <v>2</v>
      </c>
      <c r="CR10" s="44">
        <v>2</v>
      </c>
      <c r="CS10" s="44">
        <v>2</v>
      </c>
      <c r="CT10" s="44">
        <v>2</v>
      </c>
      <c r="CU10" s="44">
        <v>2</v>
      </c>
      <c r="CV10" s="44">
        <v>2</v>
      </c>
      <c r="CW10" s="44">
        <v>2</v>
      </c>
      <c r="CX10" s="44">
        <v>2</v>
      </c>
      <c r="CY10" s="44">
        <v>2</v>
      </c>
      <c r="CZ10" s="44">
        <v>2</v>
      </c>
      <c r="DA10" s="45">
        <v>2</v>
      </c>
      <c r="DB10" s="250"/>
    </row>
    <row r="11" spans="1:106" ht="18">
      <c r="A11" s="255">
        <v>8</v>
      </c>
      <c r="B11" s="333" t="s">
        <v>70</v>
      </c>
      <c r="C11" s="334" t="s">
        <v>14</v>
      </c>
      <c r="D11" s="329"/>
      <c r="E11" s="335">
        <v>0.41820000000000002</v>
      </c>
      <c r="F11" s="336">
        <v>0.2364</v>
      </c>
      <c r="G11" s="337">
        <v>0.34549999999999997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0.41820000000000002</v>
      </c>
      <c r="L11" s="202"/>
      <c r="M11" s="362">
        <v>1</v>
      </c>
      <c r="N11" s="346">
        <v>2</v>
      </c>
      <c r="O11" s="344" t="str">
        <f t="shared" si="3"/>
        <v/>
      </c>
      <c r="P11" s="347">
        <f t="shared" si="3"/>
        <v>1</v>
      </c>
      <c r="Q11" s="202"/>
      <c r="R11" s="365" t="s">
        <v>16</v>
      </c>
      <c r="S11" s="346"/>
      <c r="T11" s="344" t="str">
        <f t="shared" si="4"/>
        <v/>
      </c>
      <c r="U11" s="347" t="str">
        <f t="shared" si="4"/>
        <v/>
      </c>
      <c r="V11" s="225"/>
      <c r="W11" s="365">
        <v>1</v>
      </c>
      <c r="X11" s="353" t="s">
        <v>16</v>
      </c>
      <c r="Y11" s="344" t="str">
        <f t="shared" si="5"/>
        <v/>
      </c>
      <c r="Z11" s="347" t="str">
        <f t="shared" si="5"/>
        <v/>
      </c>
      <c r="AA11" s="225"/>
      <c r="AB11" s="365">
        <v>2</v>
      </c>
      <c r="AC11" s="353"/>
      <c r="AD11" s="344">
        <f t="shared" si="6"/>
        <v>1</v>
      </c>
      <c r="AE11" s="347" t="str">
        <f t="shared" si="6"/>
        <v/>
      </c>
      <c r="AF11" s="202"/>
      <c r="AG11" s="244"/>
      <c r="AH11" s="241"/>
      <c r="AI11" s="68">
        <v>2</v>
      </c>
      <c r="AJ11" s="241"/>
      <c r="AK11" s="241"/>
      <c r="AL11" s="252"/>
      <c r="AM11" s="375">
        <v>1</v>
      </c>
      <c r="AN11" s="376">
        <v>1</v>
      </c>
      <c r="AO11" s="382">
        <v>2</v>
      </c>
      <c r="AP11" s="382">
        <v>2</v>
      </c>
      <c r="AQ11" s="376">
        <v>1</v>
      </c>
      <c r="AR11" s="376">
        <v>1</v>
      </c>
      <c r="AS11" s="382">
        <v>2</v>
      </c>
      <c r="AT11" s="382">
        <v>2</v>
      </c>
      <c r="AU11" s="376">
        <v>1</v>
      </c>
      <c r="AV11" s="376">
        <v>1</v>
      </c>
      <c r="AW11" s="382">
        <v>2</v>
      </c>
      <c r="AX11" s="382">
        <v>2</v>
      </c>
      <c r="AY11" s="382">
        <v>2</v>
      </c>
      <c r="AZ11" s="382">
        <v>2</v>
      </c>
      <c r="BA11" s="376">
        <v>1</v>
      </c>
      <c r="BB11" s="377">
        <v>1</v>
      </c>
      <c r="BC11" s="240"/>
      <c r="BD11" s="47" t="s">
        <v>16</v>
      </c>
      <c r="BE11" s="48" t="s">
        <v>16</v>
      </c>
      <c r="BF11" s="48" t="s">
        <v>16</v>
      </c>
      <c r="BG11" s="48" t="s">
        <v>16</v>
      </c>
      <c r="BH11" s="48" t="s">
        <v>16</v>
      </c>
      <c r="BI11" s="48" t="s">
        <v>16</v>
      </c>
      <c r="BJ11" s="48" t="s">
        <v>16</v>
      </c>
      <c r="BK11" s="48" t="s">
        <v>16</v>
      </c>
      <c r="BL11" s="48" t="s">
        <v>16</v>
      </c>
      <c r="BM11" s="48" t="s">
        <v>16</v>
      </c>
      <c r="BN11" s="48" t="s">
        <v>16</v>
      </c>
      <c r="BO11" s="48" t="s">
        <v>16</v>
      </c>
      <c r="BP11" s="48" t="s">
        <v>16</v>
      </c>
      <c r="BQ11" s="48" t="s">
        <v>16</v>
      </c>
      <c r="BR11" s="48" t="s">
        <v>16</v>
      </c>
      <c r="BS11" s="49" t="s">
        <v>16</v>
      </c>
      <c r="BT11" s="240"/>
      <c r="BU11" s="47">
        <v>1</v>
      </c>
      <c r="BV11" s="48" t="s">
        <v>16</v>
      </c>
      <c r="BW11" s="48">
        <v>1</v>
      </c>
      <c r="BX11" s="48" t="s">
        <v>16</v>
      </c>
      <c r="BY11" s="48" t="s">
        <v>16</v>
      </c>
      <c r="BZ11" s="48">
        <v>1</v>
      </c>
      <c r="CA11" s="48" t="s">
        <v>16</v>
      </c>
      <c r="CB11" s="48">
        <v>1</v>
      </c>
      <c r="CC11" s="48">
        <v>1</v>
      </c>
      <c r="CD11" s="48" t="s">
        <v>16</v>
      </c>
      <c r="CE11" s="48">
        <v>1</v>
      </c>
      <c r="CF11" s="48" t="s">
        <v>16</v>
      </c>
      <c r="CG11" s="48">
        <v>1</v>
      </c>
      <c r="CH11" s="48" t="s">
        <v>16</v>
      </c>
      <c r="CI11" s="48">
        <v>1</v>
      </c>
      <c r="CJ11" s="49" t="s">
        <v>16</v>
      </c>
      <c r="CK11" s="249"/>
      <c r="CL11" s="43">
        <v>2</v>
      </c>
      <c r="CM11" s="44">
        <v>2</v>
      </c>
      <c r="CN11" s="44">
        <v>2</v>
      </c>
      <c r="CO11" s="44">
        <v>2</v>
      </c>
      <c r="CP11" s="44">
        <v>2</v>
      </c>
      <c r="CQ11" s="44">
        <v>2</v>
      </c>
      <c r="CR11" s="44">
        <v>2</v>
      </c>
      <c r="CS11" s="44">
        <v>2</v>
      </c>
      <c r="CT11" s="44">
        <v>2</v>
      </c>
      <c r="CU11" s="44">
        <v>2</v>
      </c>
      <c r="CV11" s="44">
        <v>2</v>
      </c>
      <c r="CW11" s="44">
        <v>2</v>
      </c>
      <c r="CX11" s="44">
        <v>2</v>
      </c>
      <c r="CY11" s="44">
        <v>2</v>
      </c>
      <c r="CZ11" s="44">
        <v>2</v>
      </c>
      <c r="DA11" s="45">
        <v>2</v>
      </c>
      <c r="DB11" s="250"/>
    </row>
    <row r="12" spans="1:106" ht="18">
      <c r="A12" s="255">
        <v>9</v>
      </c>
      <c r="B12" s="333" t="s">
        <v>10</v>
      </c>
      <c r="C12" s="334" t="s">
        <v>64</v>
      </c>
      <c r="D12" s="329"/>
      <c r="E12" s="335">
        <v>0.70909999999999995</v>
      </c>
      <c r="F12" s="336">
        <v>0.18179999999999999</v>
      </c>
      <c r="G12" s="337">
        <v>0.1091</v>
      </c>
      <c r="H12" s="222"/>
      <c r="I12" s="258">
        <f t="shared" si="0"/>
        <v>9</v>
      </c>
      <c r="J12" s="16">
        <f t="shared" si="1"/>
        <v>1</v>
      </c>
      <c r="K12" s="95">
        <f t="shared" si="2"/>
        <v>0.70909999999999995</v>
      </c>
      <c r="L12" s="202"/>
      <c r="M12" s="362">
        <v>1</v>
      </c>
      <c r="N12" s="346" t="s">
        <v>16</v>
      </c>
      <c r="O12" s="344">
        <f t="shared" si="3"/>
        <v>1</v>
      </c>
      <c r="P12" s="347" t="str">
        <f t="shared" si="3"/>
        <v/>
      </c>
      <c r="Q12" s="202"/>
      <c r="R12" s="365">
        <v>2</v>
      </c>
      <c r="S12" s="346" t="s">
        <v>16</v>
      </c>
      <c r="T12" s="344" t="str">
        <f t="shared" si="4"/>
        <v/>
      </c>
      <c r="U12" s="347" t="str">
        <f t="shared" si="4"/>
        <v/>
      </c>
      <c r="V12" s="225"/>
      <c r="W12" s="365">
        <v>1</v>
      </c>
      <c r="X12" s="353">
        <v>2</v>
      </c>
      <c r="Y12" s="344">
        <f t="shared" si="5"/>
        <v>1</v>
      </c>
      <c r="Z12" s="347" t="str">
        <f t="shared" si="5"/>
        <v/>
      </c>
      <c r="AA12" s="225"/>
      <c r="AB12" s="365" t="s">
        <v>16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>
        <v>1</v>
      </c>
      <c r="AJ12" s="241"/>
      <c r="AK12" s="241"/>
      <c r="AL12" s="252"/>
      <c r="AM12" s="381">
        <v>1</v>
      </c>
      <c r="AN12" s="376" t="s">
        <v>16</v>
      </c>
      <c r="AO12" s="382">
        <v>1</v>
      </c>
      <c r="AP12" s="376" t="s">
        <v>16</v>
      </c>
      <c r="AQ12" s="376" t="s">
        <v>16</v>
      </c>
      <c r="AR12" s="382">
        <v>1</v>
      </c>
      <c r="AS12" s="376" t="s">
        <v>16</v>
      </c>
      <c r="AT12" s="382">
        <v>1</v>
      </c>
      <c r="AU12" s="382">
        <v>1</v>
      </c>
      <c r="AV12" s="376" t="s">
        <v>16</v>
      </c>
      <c r="AW12" s="382">
        <v>1</v>
      </c>
      <c r="AX12" s="376" t="s">
        <v>16</v>
      </c>
      <c r="AY12" s="382">
        <v>1</v>
      </c>
      <c r="AZ12" s="376" t="s">
        <v>16</v>
      </c>
      <c r="BA12" s="382">
        <v>1</v>
      </c>
      <c r="BB12" s="377" t="s">
        <v>16</v>
      </c>
      <c r="BC12" s="240"/>
      <c r="BD12" s="47" t="s">
        <v>16</v>
      </c>
      <c r="BE12" s="48">
        <v>2</v>
      </c>
      <c r="BF12" s="48" t="s">
        <v>16</v>
      </c>
      <c r="BG12" s="48">
        <v>2</v>
      </c>
      <c r="BH12" s="48">
        <v>2</v>
      </c>
      <c r="BI12" s="48" t="s">
        <v>16</v>
      </c>
      <c r="BJ12" s="48">
        <v>2</v>
      </c>
      <c r="BK12" s="48" t="s">
        <v>16</v>
      </c>
      <c r="BL12" s="48" t="s">
        <v>16</v>
      </c>
      <c r="BM12" s="48">
        <v>2</v>
      </c>
      <c r="BN12" s="48" t="s">
        <v>16</v>
      </c>
      <c r="BO12" s="48">
        <v>2</v>
      </c>
      <c r="BP12" s="48" t="s">
        <v>16</v>
      </c>
      <c r="BQ12" s="48">
        <v>2</v>
      </c>
      <c r="BR12" s="48" t="s">
        <v>16</v>
      </c>
      <c r="BS12" s="49">
        <v>2</v>
      </c>
      <c r="BT12" s="240"/>
      <c r="BU12" s="43">
        <v>1</v>
      </c>
      <c r="BV12" s="48">
        <v>2</v>
      </c>
      <c r="BW12" s="44">
        <v>1</v>
      </c>
      <c r="BX12" s="48">
        <v>2</v>
      </c>
      <c r="BY12" s="44">
        <v>1</v>
      </c>
      <c r="BZ12" s="48">
        <v>2</v>
      </c>
      <c r="CA12" s="44">
        <v>1</v>
      </c>
      <c r="CB12" s="48">
        <v>2</v>
      </c>
      <c r="CC12" s="48">
        <v>2</v>
      </c>
      <c r="CD12" s="44">
        <v>1</v>
      </c>
      <c r="CE12" s="48">
        <v>2</v>
      </c>
      <c r="CF12" s="44">
        <v>1</v>
      </c>
      <c r="CG12" s="44">
        <v>1</v>
      </c>
      <c r="CH12" s="48">
        <v>2</v>
      </c>
      <c r="CI12" s="44">
        <v>1</v>
      </c>
      <c r="CJ12" s="49">
        <v>2</v>
      </c>
      <c r="CK12" s="249"/>
      <c r="CL12" s="47" t="s">
        <v>16</v>
      </c>
      <c r="CM12" s="48" t="s">
        <v>16</v>
      </c>
      <c r="CN12" s="48" t="s">
        <v>16</v>
      </c>
      <c r="CO12" s="48" t="s">
        <v>16</v>
      </c>
      <c r="CP12" s="48" t="s">
        <v>16</v>
      </c>
      <c r="CQ12" s="48" t="s">
        <v>16</v>
      </c>
      <c r="CR12" s="48" t="s">
        <v>16</v>
      </c>
      <c r="CS12" s="48" t="s">
        <v>16</v>
      </c>
      <c r="CT12" s="48" t="s">
        <v>16</v>
      </c>
      <c r="CU12" s="48" t="s">
        <v>16</v>
      </c>
      <c r="CV12" s="48" t="s">
        <v>16</v>
      </c>
      <c r="CW12" s="48" t="s">
        <v>16</v>
      </c>
      <c r="CX12" s="48" t="s">
        <v>16</v>
      </c>
      <c r="CY12" s="48" t="s">
        <v>16</v>
      </c>
      <c r="CZ12" s="48" t="s">
        <v>16</v>
      </c>
      <c r="DA12" s="49" t="s">
        <v>16</v>
      </c>
      <c r="DB12" s="250"/>
    </row>
    <row r="13" spans="1:106" ht="18">
      <c r="A13" s="255">
        <v>10</v>
      </c>
      <c r="B13" s="333" t="s">
        <v>81</v>
      </c>
      <c r="C13" s="334" t="s">
        <v>32</v>
      </c>
      <c r="D13" s="329"/>
      <c r="E13" s="335">
        <v>0.61819999999999997</v>
      </c>
      <c r="F13" s="336">
        <v>0.2727</v>
      </c>
      <c r="G13" s="337">
        <v>0.1091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0.61819999999999997</v>
      </c>
      <c r="L13" s="202"/>
      <c r="M13" s="362">
        <v>1</v>
      </c>
      <c r="N13" s="346" t="s">
        <v>16</v>
      </c>
      <c r="O13" s="344" t="str">
        <f t="shared" si="3"/>
        <v/>
      </c>
      <c r="P13" s="347">
        <f t="shared" si="3"/>
        <v>1</v>
      </c>
      <c r="Q13" s="202"/>
      <c r="R13" s="365">
        <v>2</v>
      </c>
      <c r="S13" s="346" t="s">
        <v>16</v>
      </c>
      <c r="T13" s="344" t="str">
        <f t="shared" si="4"/>
        <v/>
      </c>
      <c r="U13" s="347">
        <f t="shared" si="4"/>
        <v>1</v>
      </c>
      <c r="V13" s="225"/>
      <c r="W13" s="365" t="s">
        <v>16</v>
      </c>
      <c r="X13" s="353"/>
      <c r="Y13" s="344">
        <f t="shared" si="5"/>
        <v>1</v>
      </c>
      <c r="Z13" s="347" t="str">
        <f t="shared" si="5"/>
        <v/>
      </c>
      <c r="AA13" s="225"/>
      <c r="AB13" s="365">
        <v>1</v>
      </c>
      <c r="AC13" s="353" t="s">
        <v>16</v>
      </c>
      <c r="AD13" s="344" t="str">
        <f t="shared" si="6"/>
        <v/>
      </c>
      <c r="AE13" s="347">
        <f t="shared" si="6"/>
        <v>1</v>
      </c>
      <c r="AF13" s="202"/>
      <c r="AG13" s="244"/>
      <c r="AH13" s="241"/>
      <c r="AI13" s="68" t="s">
        <v>16</v>
      </c>
      <c r="AJ13" s="241"/>
      <c r="AK13" s="241"/>
      <c r="AL13" s="252"/>
      <c r="AM13" s="375">
        <v>1</v>
      </c>
      <c r="AN13" s="382" t="s">
        <v>16</v>
      </c>
      <c r="AO13" s="376">
        <v>1</v>
      </c>
      <c r="AP13" s="382" t="s">
        <v>16</v>
      </c>
      <c r="AQ13" s="376">
        <v>1</v>
      </c>
      <c r="AR13" s="382" t="s">
        <v>16</v>
      </c>
      <c r="AS13" s="376">
        <v>1</v>
      </c>
      <c r="AT13" s="382" t="s">
        <v>16</v>
      </c>
      <c r="AU13" s="382" t="s">
        <v>16</v>
      </c>
      <c r="AV13" s="376">
        <v>1</v>
      </c>
      <c r="AW13" s="382" t="s">
        <v>16</v>
      </c>
      <c r="AX13" s="376">
        <v>1</v>
      </c>
      <c r="AY13" s="376">
        <v>1</v>
      </c>
      <c r="AZ13" s="382" t="s">
        <v>16</v>
      </c>
      <c r="BA13" s="376">
        <v>1</v>
      </c>
      <c r="BB13" s="383" t="s">
        <v>16</v>
      </c>
      <c r="BC13" s="240"/>
      <c r="BD13" s="43" t="s">
        <v>16</v>
      </c>
      <c r="BE13" s="48">
        <v>2</v>
      </c>
      <c r="BF13" s="44" t="s">
        <v>16</v>
      </c>
      <c r="BG13" s="48">
        <v>2</v>
      </c>
      <c r="BH13" s="44" t="s">
        <v>16</v>
      </c>
      <c r="BI13" s="48">
        <v>2</v>
      </c>
      <c r="BJ13" s="44" t="s">
        <v>16</v>
      </c>
      <c r="BK13" s="48">
        <v>2</v>
      </c>
      <c r="BL13" s="48">
        <v>2</v>
      </c>
      <c r="BM13" s="44" t="s">
        <v>16</v>
      </c>
      <c r="BN13" s="48">
        <v>2</v>
      </c>
      <c r="BO13" s="44" t="s">
        <v>16</v>
      </c>
      <c r="BP13" s="44" t="s">
        <v>16</v>
      </c>
      <c r="BQ13" s="48">
        <v>2</v>
      </c>
      <c r="BR13" s="44" t="s">
        <v>16</v>
      </c>
      <c r="BS13" s="49">
        <v>2</v>
      </c>
      <c r="BT13" s="240"/>
      <c r="BU13" s="43" t="s">
        <v>16</v>
      </c>
      <c r="BV13" s="44" t="s">
        <v>16</v>
      </c>
      <c r="BW13" s="44" t="s">
        <v>16</v>
      </c>
      <c r="BX13" s="44" t="s">
        <v>16</v>
      </c>
      <c r="BY13" s="44" t="s">
        <v>16</v>
      </c>
      <c r="BZ13" s="44" t="s">
        <v>16</v>
      </c>
      <c r="CA13" s="44" t="s">
        <v>16</v>
      </c>
      <c r="CB13" s="44" t="s">
        <v>16</v>
      </c>
      <c r="CC13" s="44" t="s">
        <v>16</v>
      </c>
      <c r="CD13" s="44" t="s">
        <v>16</v>
      </c>
      <c r="CE13" s="44" t="s">
        <v>16</v>
      </c>
      <c r="CF13" s="44" t="s">
        <v>16</v>
      </c>
      <c r="CG13" s="44" t="s">
        <v>16</v>
      </c>
      <c r="CH13" s="44" t="s">
        <v>16</v>
      </c>
      <c r="CI13" s="44" t="s">
        <v>16</v>
      </c>
      <c r="CJ13" s="45" t="s">
        <v>16</v>
      </c>
      <c r="CK13" s="249"/>
      <c r="CL13" s="47">
        <v>1</v>
      </c>
      <c r="CM13" s="44" t="s">
        <v>16</v>
      </c>
      <c r="CN13" s="48">
        <v>1</v>
      </c>
      <c r="CO13" s="44" t="s">
        <v>16</v>
      </c>
      <c r="CP13" s="44" t="s">
        <v>16</v>
      </c>
      <c r="CQ13" s="48">
        <v>1</v>
      </c>
      <c r="CR13" s="44" t="s">
        <v>16</v>
      </c>
      <c r="CS13" s="48">
        <v>1</v>
      </c>
      <c r="CT13" s="48">
        <v>1</v>
      </c>
      <c r="CU13" s="44" t="s">
        <v>16</v>
      </c>
      <c r="CV13" s="48">
        <v>1</v>
      </c>
      <c r="CW13" s="44" t="s">
        <v>16</v>
      </c>
      <c r="CX13" s="48">
        <v>1</v>
      </c>
      <c r="CY13" s="44" t="s">
        <v>16</v>
      </c>
      <c r="CZ13" s="48">
        <v>1</v>
      </c>
      <c r="DA13" s="45" t="s">
        <v>16</v>
      </c>
      <c r="DB13" s="250"/>
    </row>
    <row r="14" spans="1:106" ht="18">
      <c r="A14" s="255">
        <v>11</v>
      </c>
      <c r="B14" s="333" t="s">
        <v>30</v>
      </c>
      <c r="C14" s="334" t="s">
        <v>18</v>
      </c>
      <c r="D14" s="329"/>
      <c r="E14" s="335">
        <v>0.1636</v>
      </c>
      <c r="F14" s="336">
        <v>0.2545</v>
      </c>
      <c r="G14" s="337">
        <v>0.58179999999999998</v>
      </c>
      <c r="H14" s="222"/>
      <c r="I14" s="258">
        <f t="shared" si="0"/>
        <v>11</v>
      </c>
      <c r="J14" s="16">
        <f t="shared" si="1"/>
        <v>2</v>
      </c>
      <c r="K14" s="94">
        <f t="shared" si="2"/>
        <v>0.58179999999999998</v>
      </c>
      <c r="L14" s="202"/>
      <c r="M14" s="362">
        <v>2</v>
      </c>
      <c r="N14" s="346"/>
      <c r="O14" s="344" t="str">
        <f t="shared" si="3"/>
        <v/>
      </c>
      <c r="P14" s="347" t="str">
        <f t="shared" si="3"/>
        <v/>
      </c>
      <c r="Q14" s="202"/>
      <c r="R14" s="365" t="s">
        <v>16</v>
      </c>
      <c r="S14" s="346"/>
      <c r="T14" s="344" t="str">
        <f t="shared" si="4"/>
        <v/>
      </c>
      <c r="U14" s="347" t="str">
        <f t="shared" si="4"/>
        <v/>
      </c>
      <c r="V14" s="225"/>
      <c r="W14" s="365">
        <v>2</v>
      </c>
      <c r="X14" s="353"/>
      <c r="Y14" s="344" t="str">
        <f t="shared" si="5"/>
        <v/>
      </c>
      <c r="Z14" s="347" t="str">
        <f t="shared" si="5"/>
        <v/>
      </c>
      <c r="AA14" s="225"/>
      <c r="AB14" s="365">
        <v>1</v>
      </c>
      <c r="AC14" s="353"/>
      <c r="AD14" s="344">
        <f t="shared" si="6"/>
        <v>1</v>
      </c>
      <c r="AE14" s="347" t="str">
        <f t="shared" si="6"/>
        <v/>
      </c>
      <c r="AF14" s="202"/>
      <c r="AG14" s="244"/>
      <c r="AH14" s="241"/>
      <c r="AI14" s="68">
        <v>1</v>
      </c>
      <c r="AJ14" s="241"/>
      <c r="AK14" s="241"/>
      <c r="AL14" s="252"/>
      <c r="AM14" s="375">
        <v>2</v>
      </c>
      <c r="AN14" s="376">
        <v>2</v>
      </c>
      <c r="AO14" s="376">
        <v>2</v>
      </c>
      <c r="AP14" s="376">
        <v>2</v>
      </c>
      <c r="AQ14" s="376">
        <v>2</v>
      </c>
      <c r="AR14" s="376">
        <v>2</v>
      </c>
      <c r="AS14" s="376">
        <v>2</v>
      </c>
      <c r="AT14" s="376">
        <v>2</v>
      </c>
      <c r="AU14" s="376">
        <v>2</v>
      </c>
      <c r="AV14" s="376">
        <v>2</v>
      </c>
      <c r="AW14" s="376">
        <v>2</v>
      </c>
      <c r="AX14" s="376">
        <v>2</v>
      </c>
      <c r="AY14" s="376">
        <v>2</v>
      </c>
      <c r="AZ14" s="376">
        <v>2</v>
      </c>
      <c r="BA14" s="376">
        <v>2</v>
      </c>
      <c r="BB14" s="377">
        <v>2</v>
      </c>
      <c r="BC14" s="240"/>
      <c r="BD14" s="47" t="s">
        <v>16</v>
      </c>
      <c r="BE14" s="48" t="s">
        <v>16</v>
      </c>
      <c r="BF14" s="48" t="s">
        <v>16</v>
      </c>
      <c r="BG14" s="48" t="s">
        <v>16</v>
      </c>
      <c r="BH14" s="48" t="s">
        <v>16</v>
      </c>
      <c r="BI14" s="48" t="s">
        <v>16</v>
      </c>
      <c r="BJ14" s="48" t="s">
        <v>16</v>
      </c>
      <c r="BK14" s="48" t="s">
        <v>16</v>
      </c>
      <c r="BL14" s="48" t="s">
        <v>16</v>
      </c>
      <c r="BM14" s="48" t="s">
        <v>16</v>
      </c>
      <c r="BN14" s="48" t="s">
        <v>16</v>
      </c>
      <c r="BO14" s="48" t="s">
        <v>16</v>
      </c>
      <c r="BP14" s="48" t="s">
        <v>16</v>
      </c>
      <c r="BQ14" s="48" t="s">
        <v>16</v>
      </c>
      <c r="BR14" s="48" t="s">
        <v>16</v>
      </c>
      <c r="BS14" s="49" t="s">
        <v>16</v>
      </c>
      <c r="BT14" s="240"/>
      <c r="BU14" s="47">
        <v>2</v>
      </c>
      <c r="BV14" s="48">
        <v>2</v>
      </c>
      <c r="BW14" s="48">
        <v>2</v>
      </c>
      <c r="BX14" s="48">
        <v>2</v>
      </c>
      <c r="BY14" s="48">
        <v>2</v>
      </c>
      <c r="BZ14" s="48">
        <v>2</v>
      </c>
      <c r="CA14" s="48">
        <v>2</v>
      </c>
      <c r="CB14" s="48">
        <v>2</v>
      </c>
      <c r="CC14" s="48">
        <v>2</v>
      </c>
      <c r="CD14" s="48">
        <v>2</v>
      </c>
      <c r="CE14" s="48">
        <v>2</v>
      </c>
      <c r="CF14" s="48">
        <v>2</v>
      </c>
      <c r="CG14" s="48">
        <v>2</v>
      </c>
      <c r="CH14" s="48">
        <v>2</v>
      </c>
      <c r="CI14" s="48">
        <v>2</v>
      </c>
      <c r="CJ14" s="49">
        <v>2</v>
      </c>
      <c r="CK14" s="249"/>
      <c r="CL14" s="43">
        <v>1</v>
      </c>
      <c r="CM14" s="44">
        <v>1</v>
      </c>
      <c r="CN14" s="44">
        <v>1</v>
      </c>
      <c r="CO14" s="44">
        <v>1</v>
      </c>
      <c r="CP14" s="44">
        <v>1</v>
      </c>
      <c r="CQ14" s="44">
        <v>1</v>
      </c>
      <c r="CR14" s="44">
        <v>1</v>
      </c>
      <c r="CS14" s="44">
        <v>1</v>
      </c>
      <c r="CT14" s="44">
        <v>1</v>
      </c>
      <c r="CU14" s="44">
        <v>1</v>
      </c>
      <c r="CV14" s="44">
        <v>1</v>
      </c>
      <c r="CW14" s="44">
        <v>1</v>
      </c>
      <c r="CX14" s="44">
        <v>1</v>
      </c>
      <c r="CY14" s="44">
        <v>1</v>
      </c>
      <c r="CZ14" s="44">
        <v>1</v>
      </c>
      <c r="DA14" s="45">
        <v>1</v>
      </c>
      <c r="DB14" s="250"/>
    </row>
    <row r="15" spans="1:106" ht="18">
      <c r="A15" s="255">
        <v>12</v>
      </c>
      <c r="B15" s="333" t="s">
        <v>69</v>
      </c>
      <c r="C15" s="334" t="s">
        <v>20</v>
      </c>
      <c r="D15" s="329"/>
      <c r="E15" s="335">
        <v>0.4909</v>
      </c>
      <c r="F15" s="336">
        <v>0.36359999999999998</v>
      </c>
      <c r="G15" s="337">
        <v>0.14549999999999999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0.4909</v>
      </c>
      <c r="L15" s="202"/>
      <c r="M15" s="362">
        <v>1</v>
      </c>
      <c r="N15" s="346"/>
      <c r="O15" s="344" t="str">
        <f t="shared" si="3"/>
        <v/>
      </c>
      <c r="P15" s="347" t="str">
        <f t="shared" si="3"/>
        <v/>
      </c>
      <c r="Q15" s="202"/>
      <c r="R15" s="365">
        <v>1</v>
      </c>
      <c r="S15" s="346"/>
      <c r="T15" s="344" t="str">
        <f t="shared" si="4"/>
        <v/>
      </c>
      <c r="U15" s="347" t="str">
        <f t="shared" si="4"/>
        <v/>
      </c>
      <c r="V15" s="225"/>
      <c r="W15" s="365">
        <v>2</v>
      </c>
      <c r="X15" s="353"/>
      <c r="Y15" s="344" t="str">
        <f t="shared" si="5"/>
        <v/>
      </c>
      <c r="Z15" s="347" t="str">
        <f t="shared" si="5"/>
        <v/>
      </c>
      <c r="AA15" s="225"/>
      <c r="AB15" s="365" t="s">
        <v>16</v>
      </c>
      <c r="AC15" s="353">
        <v>2</v>
      </c>
      <c r="AD15" s="344">
        <f t="shared" si="6"/>
        <v>1</v>
      </c>
      <c r="AE15" s="347" t="str">
        <f t="shared" si="6"/>
        <v/>
      </c>
      <c r="AF15" s="202"/>
      <c r="AG15" s="244"/>
      <c r="AH15" s="241"/>
      <c r="AI15" s="68" t="s">
        <v>16</v>
      </c>
      <c r="AJ15" s="241"/>
      <c r="AK15" s="241"/>
      <c r="AL15" s="252"/>
      <c r="AM15" s="375">
        <v>1</v>
      </c>
      <c r="AN15" s="376">
        <v>1</v>
      </c>
      <c r="AO15" s="376">
        <v>1</v>
      </c>
      <c r="AP15" s="376">
        <v>1</v>
      </c>
      <c r="AQ15" s="376">
        <v>1</v>
      </c>
      <c r="AR15" s="376">
        <v>1</v>
      </c>
      <c r="AS15" s="376">
        <v>1</v>
      </c>
      <c r="AT15" s="376">
        <v>1</v>
      </c>
      <c r="AU15" s="376">
        <v>1</v>
      </c>
      <c r="AV15" s="376">
        <v>1</v>
      </c>
      <c r="AW15" s="376">
        <v>1</v>
      </c>
      <c r="AX15" s="376">
        <v>1</v>
      </c>
      <c r="AY15" s="376">
        <v>1</v>
      </c>
      <c r="AZ15" s="376">
        <v>1</v>
      </c>
      <c r="BA15" s="376">
        <v>1</v>
      </c>
      <c r="BB15" s="377">
        <v>1</v>
      </c>
      <c r="BC15" s="240"/>
      <c r="BD15" s="47">
        <v>1</v>
      </c>
      <c r="BE15" s="48">
        <v>1</v>
      </c>
      <c r="BF15" s="48">
        <v>1</v>
      </c>
      <c r="BG15" s="48">
        <v>1</v>
      </c>
      <c r="BH15" s="48">
        <v>1</v>
      </c>
      <c r="BI15" s="48">
        <v>1</v>
      </c>
      <c r="BJ15" s="48">
        <v>1</v>
      </c>
      <c r="BK15" s="48">
        <v>1</v>
      </c>
      <c r="BL15" s="48">
        <v>1</v>
      </c>
      <c r="BM15" s="48">
        <v>1</v>
      </c>
      <c r="BN15" s="48">
        <v>1</v>
      </c>
      <c r="BO15" s="48">
        <v>1</v>
      </c>
      <c r="BP15" s="48">
        <v>1</v>
      </c>
      <c r="BQ15" s="48">
        <v>1</v>
      </c>
      <c r="BR15" s="48">
        <v>1</v>
      </c>
      <c r="BS15" s="49">
        <v>1</v>
      </c>
      <c r="BT15" s="240"/>
      <c r="BU15" s="47">
        <v>2</v>
      </c>
      <c r="BV15" s="48">
        <v>2</v>
      </c>
      <c r="BW15" s="48">
        <v>2</v>
      </c>
      <c r="BX15" s="48">
        <v>2</v>
      </c>
      <c r="BY15" s="48">
        <v>2</v>
      </c>
      <c r="BZ15" s="48">
        <v>2</v>
      </c>
      <c r="CA15" s="48">
        <v>2</v>
      </c>
      <c r="CB15" s="48">
        <v>2</v>
      </c>
      <c r="CC15" s="48">
        <v>2</v>
      </c>
      <c r="CD15" s="48">
        <v>2</v>
      </c>
      <c r="CE15" s="48">
        <v>2</v>
      </c>
      <c r="CF15" s="48">
        <v>2</v>
      </c>
      <c r="CG15" s="48">
        <v>2</v>
      </c>
      <c r="CH15" s="48">
        <v>2</v>
      </c>
      <c r="CI15" s="48">
        <v>2</v>
      </c>
      <c r="CJ15" s="49">
        <v>2</v>
      </c>
      <c r="CK15" s="249"/>
      <c r="CL15" s="43" t="s">
        <v>16</v>
      </c>
      <c r="CM15" s="48">
        <v>2</v>
      </c>
      <c r="CN15" s="44" t="s">
        <v>16</v>
      </c>
      <c r="CO15" s="48">
        <v>2</v>
      </c>
      <c r="CP15" s="44" t="s">
        <v>16</v>
      </c>
      <c r="CQ15" s="48">
        <v>2</v>
      </c>
      <c r="CR15" s="44" t="s">
        <v>16</v>
      </c>
      <c r="CS15" s="48">
        <v>2</v>
      </c>
      <c r="CT15" s="48">
        <v>2</v>
      </c>
      <c r="CU15" s="44" t="s">
        <v>16</v>
      </c>
      <c r="CV15" s="48">
        <v>2</v>
      </c>
      <c r="CW15" s="44" t="s">
        <v>16</v>
      </c>
      <c r="CX15" s="44" t="s">
        <v>16</v>
      </c>
      <c r="CY15" s="48">
        <v>2</v>
      </c>
      <c r="CZ15" s="44" t="s">
        <v>16</v>
      </c>
      <c r="DA15" s="49">
        <v>2</v>
      </c>
      <c r="DB15" s="250"/>
    </row>
    <row r="16" spans="1:106" ht="18">
      <c r="A16" s="255">
        <v>13</v>
      </c>
      <c r="B16" s="333" t="s">
        <v>68</v>
      </c>
      <c r="C16" s="334" t="s">
        <v>13</v>
      </c>
      <c r="D16" s="329"/>
      <c r="E16" s="335">
        <v>0.2364</v>
      </c>
      <c r="F16" s="336">
        <v>0.2</v>
      </c>
      <c r="G16" s="337">
        <v>0.56359999999999999</v>
      </c>
      <c r="H16" s="222"/>
      <c r="I16" s="258">
        <f t="shared" si="0"/>
        <v>13</v>
      </c>
      <c r="J16" s="16">
        <f t="shared" si="1"/>
        <v>2</v>
      </c>
      <c r="K16" s="94">
        <f t="shared" si="2"/>
        <v>0.56359999999999999</v>
      </c>
      <c r="L16" s="202"/>
      <c r="M16" s="362">
        <v>2</v>
      </c>
      <c r="N16" s="346"/>
      <c r="O16" s="344" t="str">
        <f t="shared" si="3"/>
        <v/>
      </c>
      <c r="P16" s="347" t="str">
        <f t="shared" si="3"/>
        <v/>
      </c>
      <c r="Q16" s="202"/>
      <c r="R16" s="365">
        <v>1</v>
      </c>
      <c r="S16" s="346" t="s">
        <v>16</v>
      </c>
      <c r="T16" s="344" t="str">
        <f t="shared" si="4"/>
        <v/>
      </c>
      <c r="U16" s="347">
        <f t="shared" si="4"/>
        <v>1</v>
      </c>
      <c r="V16" s="225"/>
      <c r="W16" s="365" t="s">
        <v>16</v>
      </c>
      <c r="X16" s="353">
        <v>1</v>
      </c>
      <c r="Y16" s="344">
        <f t="shared" si="5"/>
        <v>1</v>
      </c>
      <c r="Z16" s="347" t="str">
        <f t="shared" si="5"/>
        <v/>
      </c>
      <c r="AA16" s="225"/>
      <c r="AB16" s="365">
        <v>2</v>
      </c>
      <c r="AC16" s="353" t="s">
        <v>16</v>
      </c>
      <c r="AD16" s="344" t="str">
        <f t="shared" si="6"/>
        <v/>
      </c>
      <c r="AE16" s="347">
        <f t="shared" si="6"/>
        <v>1</v>
      </c>
      <c r="AF16" s="202"/>
      <c r="AG16" s="244"/>
      <c r="AH16" s="241"/>
      <c r="AI16" s="68" t="s">
        <v>16</v>
      </c>
      <c r="AJ16" s="241"/>
      <c r="AK16" s="241"/>
      <c r="AL16" s="252"/>
      <c r="AM16" s="375">
        <v>2</v>
      </c>
      <c r="AN16" s="376">
        <v>2</v>
      </c>
      <c r="AO16" s="376">
        <v>2</v>
      </c>
      <c r="AP16" s="376">
        <v>2</v>
      </c>
      <c r="AQ16" s="376">
        <v>2</v>
      </c>
      <c r="AR16" s="376">
        <v>2</v>
      </c>
      <c r="AS16" s="376">
        <v>2</v>
      </c>
      <c r="AT16" s="376">
        <v>2</v>
      </c>
      <c r="AU16" s="376">
        <v>2</v>
      </c>
      <c r="AV16" s="376">
        <v>2</v>
      </c>
      <c r="AW16" s="376">
        <v>2</v>
      </c>
      <c r="AX16" s="376">
        <v>2</v>
      </c>
      <c r="AY16" s="376">
        <v>2</v>
      </c>
      <c r="AZ16" s="376">
        <v>2</v>
      </c>
      <c r="BA16" s="376">
        <v>2</v>
      </c>
      <c r="BB16" s="377">
        <v>2</v>
      </c>
      <c r="BC16" s="240"/>
      <c r="BD16" s="47">
        <v>1</v>
      </c>
      <c r="BE16" s="44" t="s">
        <v>16</v>
      </c>
      <c r="BF16" s="48">
        <v>1</v>
      </c>
      <c r="BG16" s="44" t="s">
        <v>16</v>
      </c>
      <c r="BH16" s="48">
        <v>1</v>
      </c>
      <c r="BI16" s="44" t="s">
        <v>16</v>
      </c>
      <c r="BJ16" s="48">
        <v>1</v>
      </c>
      <c r="BK16" s="44" t="s">
        <v>16</v>
      </c>
      <c r="BL16" s="48">
        <v>1</v>
      </c>
      <c r="BM16" s="44" t="s">
        <v>16</v>
      </c>
      <c r="BN16" s="48">
        <v>1</v>
      </c>
      <c r="BO16" s="44" t="s">
        <v>16</v>
      </c>
      <c r="BP16" s="44" t="s">
        <v>16</v>
      </c>
      <c r="BQ16" s="48">
        <v>1</v>
      </c>
      <c r="BR16" s="44" t="s">
        <v>16</v>
      </c>
      <c r="BS16" s="49">
        <v>1</v>
      </c>
      <c r="BT16" s="240"/>
      <c r="BU16" s="47">
        <v>1</v>
      </c>
      <c r="BV16" s="44" t="s">
        <v>16</v>
      </c>
      <c r="BW16" s="48">
        <v>1</v>
      </c>
      <c r="BX16" s="44" t="s">
        <v>16</v>
      </c>
      <c r="BY16" s="48">
        <v>1</v>
      </c>
      <c r="BZ16" s="44" t="s">
        <v>16</v>
      </c>
      <c r="CA16" s="48">
        <v>1</v>
      </c>
      <c r="CB16" s="44" t="s">
        <v>16</v>
      </c>
      <c r="CC16" s="48">
        <v>1</v>
      </c>
      <c r="CD16" s="44" t="s">
        <v>16</v>
      </c>
      <c r="CE16" s="48">
        <v>1</v>
      </c>
      <c r="CF16" s="44" t="s">
        <v>16</v>
      </c>
      <c r="CG16" s="44" t="s">
        <v>16</v>
      </c>
      <c r="CH16" s="48">
        <v>1</v>
      </c>
      <c r="CI16" s="44" t="s">
        <v>16</v>
      </c>
      <c r="CJ16" s="49">
        <v>1</v>
      </c>
      <c r="CK16" s="249"/>
      <c r="CL16" s="43" t="s">
        <v>16</v>
      </c>
      <c r="CM16" s="48">
        <v>2</v>
      </c>
      <c r="CN16" s="44" t="s">
        <v>16</v>
      </c>
      <c r="CO16" s="48">
        <v>2</v>
      </c>
      <c r="CP16" s="44" t="s">
        <v>16</v>
      </c>
      <c r="CQ16" s="48">
        <v>2</v>
      </c>
      <c r="CR16" s="44" t="s">
        <v>16</v>
      </c>
      <c r="CS16" s="48">
        <v>2</v>
      </c>
      <c r="CT16" s="44" t="s">
        <v>16</v>
      </c>
      <c r="CU16" s="48">
        <v>2</v>
      </c>
      <c r="CV16" s="44" t="s">
        <v>16</v>
      </c>
      <c r="CW16" s="48">
        <v>2</v>
      </c>
      <c r="CX16" s="48">
        <v>2</v>
      </c>
      <c r="CY16" s="44" t="s">
        <v>16</v>
      </c>
      <c r="CZ16" s="48">
        <v>2</v>
      </c>
      <c r="DA16" s="45" t="s">
        <v>16</v>
      </c>
      <c r="DB16" s="250"/>
    </row>
    <row r="17" spans="1:106" ht="19" thickBot="1">
      <c r="A17" s="256">
        <v>14</v>
      </c>
      <c r="B17" s="338" t="s">
        <v>21</v>
      </c>
      <c r="C17" s="339" t="s">
        <v>33</v>
      </c>
      <c r="D17" s="329"/>
      <c r="E17" s="340">
        <v>0.41820000000000002</v>
      </c>
      <c r="F17" s="341">
        <v>0.36359999999999998</v>
      </c>
      <c r="G17" s="342">
        <v>0.21820000000000001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0.41820000000000002</v>
      </c>
      <c r="L17" s="202"/>
      <c r="M17" s="363">
        <v>1</v>
      </c>
      <c r="N17" s="348" t="s">
        <v>16</v>
      </c>
      <c r="O17" s="349">
        <f t="shared" si="3"/>
        <v>1</v>
      </c>
      <c r="P17" s="350" t="str">
        <f t="shared" si="3"/>
        <v/>
      </c>
      <c r="Q17" s="202"/>
      <c r="R17" s="366" t="s">
        <v>16</v>
      </c>
      <c r="S17" s="348"/>
      <c r="T17" s="349" t="str">
        <f t="shared" si="4"/>
        <v/>
      </c>
      <c r="U17" s="350" t="str">
        <f t="shared" si="4"/>
        <v/>
      </c>
      <c r="V17" s="225"/>
      <c r="W17" s="366">
        <v>1</v>
      </c>
      <c r="X17" s="354"/>
      <c r="Y17" s="349">
        <f t="shared" si="5"/>
        <v>1</v>
      </c>
      <c r="Z17" s="350" t="str">
        <f t="shared" si="5"/>
        <v/>
      </c>
      <c r="AA17" s="225"/>
      <c r="AB17" s="366">
        <v>2</v>
      </c>
      <c r="AC17" s="354"/>
      <c r="AD17" s="349" t="str">
        <f t="shared" si="6"/>
        <v/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89">
        <v>1</v>
      </c>
      <c r="AN17" s="379" t="s">
        <v>16</v>
      </c>
      <c r="AO17" s="390">
        <v>1</v>
      </c>
      <c r="AP17" s="379" t="s">
        <v>16</v>
      </c>
      <c r="AQ17" s="390">
        <v>1</v>
      </c>
      <c r="AR17" s="379" t="s">
        <v>16</v>
      </c>
      <c r="AS17" s="390">
        <v>1</v>
      </c>
      <c r="AT17" s="379" t="s">
        <v>16</v>
      </c>
      <c r="AU17" s="390">
        <v>1</v>
      </c>
      <c r="AV17" s="379" t="s">
        <v>16</v>
      </c>
      <c r="AW17" s="390">
        <v>1</v>
      </c>
      <c r="AX17" s="379" t="s">
        <v>16</v>
      </c>
      <c r="AY17" s="379" t="s">
        <v>16</v>
      </c>
      <c r="AZ17" s="390">
        <v>1</v>
      </c>
      <c r="BA17" s="379" t="s">
        <v>16</v>
      </c>
      <c r="BB17" s="391">
        <v>1</v>
      </c>
      <c r="BC17" s="240"/>
      <c r="BD17" s="50" t="s">
        <v>16</v>
      </c>
      <c r="BE17" s="52" t="s">
        <v>16</v>
      </c>
      <c r="BF17" s="52" t="s">
        <v>16</v>
      </c>
      <c r="BG17" s="52" t="s">
        <v>16</v>
      </c>
      <c r="BH17" s="52" t="s">
        <v>16</v>
      </c>
      <c r="BI17" s="52" t="s">
        <v>16</v>
      </c>
      <c r="BJ17" s="52" t="s">
        <v>16</v>
      </c>
      <c r="BK17" s="52" t="s">
        <v>16</v>
      </c>
      <c r="BL17" s="52" t="s">
        <v>16</v>
      </c>
      <c r="BM17" s="52" t="s">
        <v>16</v>
      </c>
      <c r="BN17" s="52" t="s">
        <v>16</v>
      </c>
      <c r="BO17" s="52" t="s">
        <v>16</v>
      </c>
      <c r="BP17" s="52" t="s">
        <v>16</v>
      </c>
      <c r="BQ17" s="52" t="s">
        <v>16</v>
      </c>
      <c r="BR17" s="52" t="s">
        <v>16</v>
      </c>
      <c r="BS17" s="54" t="s">
        <v>16</v>
      </c>
      <c r="BT17" s="240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49"/>
      <c r="CL17" s="50">
        <v>2</v>
      </c>
      <c r="CM17" s="52">
        <v>2</v>
      </c>
      <c r="CN17" s="52">
        <v>2</v>
      </c>
      <c r="CO17" s="52">
        <v>2</v>
      </c>
      <c r="CP17" s="52">
        <v>2</v>
      </c>
      <c r="CQ17" s="52">
        <v>2</v>
      </c>
      <c r="CR17" s="52">
        <v>2</v>
      </c>
      <c r="CS17" s="52">
        <v>2</v>
      </c>
      <c r="CT17" s="52">
        <v>2</v>
      </c>
      <c r="CU17" s="52">
        <v>2</v>
      </c>
      <c r="CV17" s="52">
        <v>2</v>
      </c>
      <c r="CW17" s="52">
        <v>2</v>
      </c>
      <c r="CX17" s="52">
        <v>2</v>
      </c>
      <c r="CY17" s="52">
        <v>2</v>
      </c>
      <c r="CZ17" s="52">
        <v>2</v>
      </c>
      <c r="DA17" s="54">
        <v>2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6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5</v>
      </c>
      <c r="V18" s="223"/>
      <c r="W18" s="313" t="s">
        <v>15</v>
      </c>
      <c r="X18" s="316"/>
      <c r="Y18" s="314"/>
      <c r="Z18" s="315">
        <f>SUM(Y4:Z17)</f>
        <v>8</v>
      </c>
      <c r="AA18" s="223"/>
      <c r="AB18" s="313" t="s">
        <v>15</v>
      </c>
      <c r="AC18" s="316"/>
      <c r="AD18" s="314"/>
      <c r="AE18" s="315">
        <f>SUM(AD4:AE17)</f>
        <v>11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4</v>
      </c>
      <c r="AN18" s="368">
        <v>3</v>
      </c>
      <c r="AO18" s="368">
        <v>4</v>
      </c>
      <c r="AP18" s="368">
        <v>3</v>
      </c>
      <c r="AQ18" s="368">
        <v>2</v>
      </c>
      <c r="AR18" s="368">
        <v>3</v>
      </c>
      <c r="AS18" s="368">
        <v>4</v>
      </c>
      <c r="AT18" s="368">
        <v>5</v>
      </c>
      <c r="AU18" s="368">
        <v>5</v>
      </c>
      <c r="AV18" s="368">
        <v>2</v>
      </c>
      <c r="AW18" s="368">
        <v>5</v>
      </c>
      <c r="AX18" s="368">
        <v>2</v>
      </c>
      <c r="AY18" s="368">
        <v>4</v>
      </c>
      <c r="AZ18" s="368">
        <v>5</v>
      </c>
      <c r="BA18" s="368">
        <v>2</v>
      </c>
      <c r="BB18" s="369">
        <v>3</v>
      </c>
      <c r="BC18" s="370"/>
      <c r="BD18" s="367">
        <v>3</v>
      </c>
      <c r="BE18" s="368">
        <v>3</v>
      </c>
      <c r="BF18" s="368">
        <v>2</v>
      </c>
      <c r="BG18" s="368">
        <v>2</v>
      </c>
      <c r="BH18" s="368">
        <v>2</v>
      </c>
      <c r="BI18" s="368">
        <v>2</v>
      </c>
      <c r="BJ18" s="368">
        <v>3</v>
      </c>
      <c r="BK18" s="368">
        <v>3</v>
      </c>
      <c r="BL18" s="368">
        <v>0</v>
      </c>
      <c r="BM18" s="368">
        <v>2</v>
      </c>
      <c r="BN18" s="368">
        <v>3</v>
      </c>
      <c r="BO18" s="368">
        <v>5</v>
      </c>
      <c r="BP18" s="368">
        <v>4</v>
      </c>
      <c r="BQ18" s="368">
        <v>2</v>
      </c>
      <c r="BR18" s="368">
        <v>3</v>
      </c>
      <c r="BS18" s="369">
        <v>1</v>
      </c>
      <c r="BT18" s="370"/>
      <c r="BU18" s="367">
        <v>6</v>
      </c>
      <c r="BV18" s="368">
        <v>6</v>
      </c>
      <c r="BW18" s="368">
        <v>4</v>
      </c>
      <c r="BX18" s="368">
        <v>4</v>
      </c>
      <c r="BY18" s="368">
        <v>6</v>
      </c>
      <c r="BZ18" s="368">
        <v>6</v>
      </c>
      <c r="CA18" s="368">
        <v>4</v>
      </c>
      <c r="CB18" s="368">
        <v>4</v>
      </c>
      <c r="CC18" s="368">
        <v>3</v>
      </c>
      <c r="CD18" s="368">
        <v>5</v>
      </c>
      <c r="CE18" s="368">
        <v>5</v>
      </c>
      <c r="CF18" s="368">
        <v>7</v>
      </c>
      <c r="CG18" s="368">
        <v>5</v>
      </c>
      <c r="CH18" s="368">
        <v>3</v>
      </c>
      <c r="CI18" s="368">
        <v>7</v>
      </c>
      <c r="CJ18" s="369">
        <v>5</v>
      </c>
      <c r="CK18" s="360"/>
      <c r="CL18" s="367">
        <v>9</v>
      </c>
      <c r="CM18" s="368">
        <v>8</v>
      </c>
      <c r="CN18" s="368">
        <v>7</v>
      </c>
      <c r="CO18" s="368">
        <v>6</v>
      </c>
      <c r="CP18" s="368">
        <v>8</v>
      </c>
      <c r="CQ18" s="368">
        <v>5</v>
      </c>
      <c r="CR18" s="368">
        <v>10</v>
      </c>
      <c r="CS18" s="368">
        <v>7</v>
      </c>
      <c r="CT18" s="368">
        <v>6</v>
      </c>
      <c r="CU18" s="368">
        <v>7</v>
      </c>
      <c r="CV18" s="368">
        <v>8</v>
      </c>
      <c r="CW18" s="368">
        <v>9</v>
      </c>
      <c r="CX18" s="368">
        <v>8</v>
      </c>
      <c r="CY18" s="368">
        <v>9</v>
      </c>
      <c r="CZ18" s="368">
        <v>6</v>
      </c>
      <c r="DA18" s="369">
        <v>7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3</v>
      </c>
      <c r="Q20" s="322"/>
      <c r="R20" s="322"/>
      <c r="S20" s="322"/>
      <c r="T20" s="322"/>
      <c r="U20" s="401">
        <v>1</v>
      </c>
      <c r="V20" s="322"/>
      <c r="W20" s="322"/>
      <c r="X20" s="322"/>
      <c r="Y20" s="322"/>
      <c r="Z20" s="401">
        <v>5</v>
      </c>
      <c r="AA20" s="322"/>
      <c r="AB20" s="322"/>
      <c r="AC20" s="322"/>
      <c r="AD20" s="322"/>
      <c r="AE20" s="401">
        <v>8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3</v>
      </c>
      <c r="Q21" s="323"/>
      <c r="R21" s="323"/>
      <c r="S21" s="323"/>
      <c r="T21" s="323"/>
      <c r="U21" s="293">
        <v>4</v>
      </c>
      <c r="V21" s="323"/>
      <c r="W21" s="323"/>
      <c r="X21" s="323"/>
      <c r="Y21" s="323"/>
      <c r="Z21" s="293">
        <v>3</v>
      </c>
      <c r="AA21" s="323"/>
      <c r="AB21" s="323"/>
      <c r="AC21" s="323"/>
      <c r="AD21" s="323"/>
      <c r="AE21" s="293">
        <v>3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338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2</v>
      </c>
      <c r="Q22" s="323"/>
      <c r="R22" s="323"/>
      <c r="S22" s="323"/>
      <c r="T22" s="323"/>
      <c r="U22" s="293">
        <v>1</v>
      </c>
      <c r="V22" s="323"/>
      <c r="W22" s="323"/>
      <c r="X22" s="323"/>
      <c r="Y22" s="323"/>
      <c r="Z22" s="293">
        <v>3</v>
      </c>
      <c r="AA22" s="323"/>
      <c r="AB22" s="323"/>
      <c r="AC22" s="323"/>
      <c r="AD22" s="323"/>
      <c r="AE22" s="293">
        <v>4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344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2</v>
      </c>
      <c r="Q23" s="324"/>
      <c r="R23" s="324"/>
      <c r="S23" s="324"/>
      <c r="T23" s="324"/>
      <c r="U23" s="293">
        <v>2</v>
      </c>
      <c r="V23" s="324"/>
      <c r="W23" s="324"/>
      <c r="X23" s="324"/>
      <c r="Y23" s="324"/>
      <c r="Z23" s="293">
        <v>1</v>
      </c>
      <c r="AA23" s="324"/>
      <c r="AB23" s="324"/>
      <c r="AC23" s="324"/>
      <c r="AD23" s="324"/>
      <c r="AE23" s="293">
        <v>0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11</v>
      </c>
      <c r="P24" s="293">
        <v>0</v>
      </c>
      <c r="Q24" s="293"/>
      <c r="R24" s="293"/>
      <c r="S24" s="293"/>
      <c r="T24" s="293">
        <v>11</v>
      </c>
      <c r="U24" s="293">
        <v>1</v>
      </c>
      <c r="V24" s="293"/>
      <c r="W24" s="293"/>
      <c r="X24" s="293"/>
      <c r="Y24" s="293">
        <v>11</v>
      </c>
      <c r="Z24" s="293">
        <v>3</v>
      </c>
      <c r="AA24" s="293"/>
      <c r="AB24" s="293"/>
      <c r="AC24" s="293"/>
      <c r="AD24" s="293">
        <v>11</v>
      </c>
      <c r="AE24" s="293">
        <v>7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0.2</v>
      </c>
      <c r="L31" s="531"/>
      <c r="M31" s="532">
        <v>9</v>
      </c>
      <c r="N31" s="532">
        <v>1</v>
      </c>
      <c r="O31" s="533">
        <v>0.70909999999999995</v>
      </c>
      <c r="P31" s="534"/>
      <c r="Q31" s="531"/>
      <c r="R31" s="529">
        <v>9</v>
      </c>
      <c r="S31" s="529">
        <v>1</v>
      </c>
      <c r="T31" s="535">
        <v>0.70909999999999995</v>
      </c>
      <c r="U31" s="536"/>
      <c r="V31" s="529"/>
      <c r="W31" s="532">
        <v>9</v>
      </c>
      <c r="X31" s="532">
        <v>1</v>
      </c>
      <c r="Y31" s="533">
        <v>0.70909999999999995</v>
      </c>
      <c r="Z31" s="536"/>
      <c r="AA31" s="529"/>
      <c r="AB31" s="529">
        <v>9</v>
      </c>
      <c r="AC31" s="529">
        <v>1</v>
      </c>
      <c r="AD31" s="535">
        <v>0.70909999999999995</v>
      </c>
      <c r="AE31" s="538"/>
    </row>
    <row r="32" spans="1:106">
      <c r="H32" s="527">
        <v>2</v>
      </c>
      <c r="I32" s="5">
        <v>1</v>
      </c>
      <c r="J32" s="5" t="s">
        <v>16</v>
      </c>
      <c r="K32" s="10">
        <v>0.21820000000000001</v>
      </c>
      <c r="L32" s="29"/>
      <c r="M32" s="472">
        <v>7</v>
      </c>
      <c r="N32" s="472">
        <v>1</v>
      </c>
      <c r="O32" s="473">
        <v>0.69089999999999996</v>
      </c>
      <c r="P32" s="29"/>
      <c r="Q32" s="29"/>
      <c r="R32" s="472">
        <v>7</v>
      </c>
      <c r="S32" s="472">
        <v>1</v>
      </c>
      <c r="T32" s="473">
        <v>0.69089999999999996</v>
      </c>
      <c r="U32" s="5"/>
      <c r="V32" s="5"/>
      <c r="W32" s="5">
        <v>7</v>
      </c>
      <c r="X32" s="5">
        <v>1</v>
      </c>
      <c r="Y32" s="10">
        <v>0.69089999999999996</v>
      </c>
      <c r="Z32" s="5"/>
      <c r="AA32" s="5"/>
      <c r="AB32" s="5">
        <v>7</v>
      </c>
      <c r="AC32" s="5">
        <v>1</v>
      </c>
      <c r="AD32" s="10">
        <v>0.69089999999999996</v>
      </c>
      <c r="AE32" s="539"/>
    </row>
    <row r="33" spans="8:31">
      <c r="H33" s="527">
        <v>3</v>
      </c>
      <c r="I33" s="5">
        <v>1</v>
      </c>
      <c r="J33" s="5">
        <v>2</v>
      </c>
      <c r="K33" s="10">
        <v>0.58179999999999998</v>
      </c>
      <c r="L33" s="29"/>
      <c r="M33" s="472">
        <v>3</v>
      </c>
      <c r="N33" s="472">
        <v>2</v>
      </c>
      <c r="O33" s="473">
        <v>0.67269999999999996</v>
      </c>
      <c r="P33" s="29"/>
      <c r="Q33" s="29"/>
      <c r="R33" s="472">
        <v>3</v>
      </c>
      <c r="S33" s="472">
        <v>2</v>
      </c>
      <c r="T33" s="473">
        <v>0.67269999999999996</v>
      </c>
      <c r="U33" s="5"/>
      <c r="V33" s="5"/>
      <c r="W33" s="5">
        <v>3</v>
      </c>
      <c r="X33" s="5">
        <v>2</v>
      </c>
      <c r="Y33" s="10">
        <v>0.67269999999999996</v>
      </c>
      <c r="Z33" s="5"/>
      <c r="AA33" s="5"/>
      <c r="AB33" s="5">
        <v>3</v>
      </c>
      <c r="AC33" s="5">
        <v>2</v>
      </c>
      <c r="AD33" s="10">
        <v>0.67269999999999996</v>
      </c>
      <c r="AE33" s="539"/>
    </row>
    <row r="34" spans="8:31">
      <c r="H34" s="527">
        <v>4</v>
      </c>
      <c r="I34" s="5">
        <v>2</v>
      </c>
      <c r="J34" s="5">
        <v>1</v>
      </c>
      <c r="K34" s="10">
        <v>0.29089999999999999</v>
      </c>
      <c r="L34" s="29"/>
      <c r="M34" s="472">
        <v>10</v>
      </c>
      <c r="N34" s="472">
        <v>1</v>
      </c>
      <c r="O34" s="473">
        <v>0.61819999999999997</v>
      </c>
      <c r="P34" s="29"/>
      <c r="Q34" s="29"/>
      <c r="R34" s="5">
        <v>10</v>
      </c>
      <c r="S34" s="5">
        <v>1</v>
      </c>
      <c r="T34" s="10">
        <v>0.61819999999999997</v>
      </c>
      <c r="U34" s="5"/>
      <c r="V34" s="5"/>
      <c r="W34" s="5">
        <v>10</v>
      </c>
      <c r="X34" s="5">
        <v>1</v>
      </c>
      <c r="Y34" s="10">
        <v>0.61819999999999997</v>
      </c>
      <c r="Z34" s="5"/>
      <c r="AA34" s="5"/>
      <c r="AB34" s="472">
        <v>10</v>
      </c>
      <c r="AC34" s="472">
        <v>1</v>
      </c>
      <c r="AD34" s="473">
        <v>0.61819999999999997</v>
      </c>
      <c r="AE34" s="539"/>
    </row>
    <row r="35" spans="8:31">
      <c r="H35" s="527">
        <v>5</v>
      </c>
      <c r="I35" s="5">
        <v>2</v>
      </c>
      <c r="J35" s="5" t="s">
        <v>16</v>
      </c>
      <c r="K35" s="10">
        <v>0.36359999999999998</v>
      </c>
      <c r="L35" s="29"/>
      <c r="M35" s="472">
        <v>4</v>
      </c>
      <c r="N35" s="472">
        <v>1</v>
      </c>
      <c r="O35" s="476">
        <v>0.6</v>
      </c>
      <c r="P35" s="477"/>
      <c r="Q35" s="29"/>
      <c r="R35" s="5">
        <v>4</v>
      </c>
      <c r="S35" s="5">
        <v>1</v>
      </c>
      <c r="T35" s="516">
        <v>0.6</v>
      </c>
      <c r="U35" s="479"/>
      <c r="V35" s="5"/>
      <c r="W35" s="5">
        <v>4</v>
      </c>
      <c r="X35" s="5">
        <v>1</v>
      </c>
      <c r="Y35" s="516">
        <v>0.6</v>
      </c>
      <c r="Z35" s="479"/>
      <c r="AA35" s="5"/>
      <c r="AB35" s="472">
        <v>4</v>
      </c>
      <c r="AC35" s="472">
        <v>1</v>
      </c>
      <c r="AD35" s="476">
        <v>0.6</v>
      </c>
      <c r="AE35" s="540"/>
    </row>
    <row r="36" spans="8:31">
      <c r="H36" s="527">
        <v>6</v>
      </c>
      <c r="I36" s="5">
        <v>2</v>
      </c>
      <c r="J36" s="5">
        <v>2</v>
      </c>
      <c r="K36" s="10">
        <v>0.34549999999999997</v>
      </c>
      <c r="L36" s="29"/>
      <c r="M36" s="472">
        <v>1</v>
      </c>
      <c r="N36" s="472">
        <v>2</v>
      </c>
      <c r="O36" s="473">
        <v>0.58179999999999998</v>
      </c>
      <c r="P36" s="29"/>
      <c r="Q36" s="29"/>
      <c r="R36" s="5">
        <v>1</v>
      </c>
      <c r="S36" s="5">
        <v>2</v>
      </c>
      <c r="T36" s="10">
        <v>0.58179999999999998</v>
      </c>
      <c r="U36" s="5"/>
      <c r="V36" s="5"/>
      <c r="W36" s="5">
        <v>1</v>
      </c>
      <c r="X36" s="5">
        <v>2</v>
      </c>
      <c r="Y36" s="10">
        <v>0.58179999999999998</v>
      </c>
      <c r="Z36" s="5"/>
      <c r="AA36" s="5"/>
      <c r="AB36" s="472">
        <v>1</v>
      </c>
      <c r="AC36" s="472">
        <v>2</v>
      </c>
      <c r="AD36" s="473">
        <v>0.58179999999999998</v>
      </c>
      <c r="AE36" s="539"/>
    </row>
    <row r="37" spans="8:31">
      <c r="H37" s="527">
        <v>7</v>
      </c>
      <c r="I37" s="5">
        <v>3</v>
      </c>
      <c r="J37" s="5">
        <v>1</v>
      </c>
      <c r="K37" s="10">
        <v>9.0899999999999995E-2</v>
      </c>
      <c r="L37" s="29"/>
      <c r="M37" s="472">
        <v>11</v>
      </c>
      <c r="N37" s="472">
        <v>2</v>
      </c>
      <c r="O37" s="473">
        <v>0.58179999999999998</v>
      </c>
      <c r="P37" s="29"/>
      <c r="Q37" s="29"/>
      <c r="R37" s="5">
        <v>11</v>
      </c>
      <c r="S37" s="5">
        <v>2</v>
      </c>
      <c r="T37" s="10">
        <v>0.58179999999999998</v>
      </c>
      <c r="U37" s="5"/>
      <c r="V37" s="5"/>
      <c r="W37" s="472">
        <v>11</v>
      </c>
      <c r="X37" s="472">
        <v>2</v>
      </c>
      <c r="Y37" s="473">
        <v>0.58179999999999998</v>
      </c>
      <c r="Z37" s="5"/>
      <c r="AA37" s="5"/>
      <c r="AB37" s="5">
        <v>11</v>
      </c>
      <c r="AC37" s="5">
        <v>2</v>
      </c>
      <c r="AD37" s="10">
        <v>0.58179999999999998</v>
      </c>
      <c r="AE37" s="539"/>
    </row>
    <row r="38" spans="8:31">
      <c r="H38" s="527">
        <v>8</v>
      </c>
      <c r="I38" s="5">
        <v>3</v>
      </c>
      <c r="J38" s="5" t="s">
        <v>16</v>
      </c>
      <c r="K38" s="10">
        <v>0.2364</v>
      </c>
      <c r="L38" s="29"/>
      <c r="M38" s="472">
        <v>13</v>
      </c>
      <c r="N38" s="472">
        <v>2</v>
      </c>
      <c r="O38" s="473">
        <v>0.56359999999999999</v>
      </c>
      <c r="P38" s="29"/>
      <c r="Q38" s="29"/>
      <c r="R38" s="5">
        <v>13</v>
      </c>
      <c r="S38" s="5">
        <v>2</v>
      </c>
      <c r="T38" s="10">
        <v>0.56359999999999999</v>
      </c>
      <c r="U38" s="5"/>
      <c r="V38" s="5"/>
      <c r="W38" s="5">
        <v>13</v>
      </c>
      <c r="X38" s="5">
        <v>2</v>
      </c>
      <c r="Y38" s="10">
        <v>0.56359999999999999</v>
      </c>
      <c r="Z38" s="5"/>
      <c r="AA38" s="5"/>
      <c r="AB38" s="472">
        <v>13</v>
      </c>
      <c r="AC38" s="472">
        <v>2</v>
      </c>
      <c r="AD38" s="473">
        <v>0.56359999999999999</v>
      </c>
      <c r="AE38" s="539"/>
    </row>
    <row r="39" spans="8:31">
      <c r="H39" s="527">
        <v>9</v>
      </c>
      <c r="I39" s="5">
        <v>3</v>
      </c>
      <c r="J39" s="5">
        <v>2</v>
      </c>
      <c r="K39" s="10">
        <v>0.67269999999999996</v>
      </c>
      <c r="L39" s="29"/>
      <c r="M39" s="472">
        <v>12</v>
      </c>
      <c r="N39" s="472">
        <v>1</v>
      </c>
      <c r="O39" s="473">
        <v>0.4909</v>
      </c>
      <c r="P39" s="29"/>
      <c r="Q39" s="29"/>
      <c r="R39" s="472">
        <v>12</v>
      </c>
      <c r="S39" s="472">
        <v>1</v>
      </c>
      <c r="T39" s="473">
        <v>0.4909</v>
      </c>
      <c r="U39" s="5"/>
      <c r="V39" s="5"/>
      <c r="W39" s="5">
        <v>12</v>
      </c>
      <c r="X39" s="5">
        <v>1</v>
      </c>
      <c r="Y39" s="10">
        <v>0.4909</v>
      </c>
      <c r="Z39" s="5"/>
      <c r="AA39" s="5"/>
      <c r="AB39" s="5">
        <v>12</v>
      </c>
      <c r="AC39" s="5">
        <v>1</v>
      </c>
      <c r="AD39" s="10">
        <v>0.4909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0.6</v>
      </c>
      <c r="L40" s="29"/>
      <c r="M40" s="472">
        <v>8</v>
      </c>
      <c r="N40" s="472">
        <v>1</v>
      </c>
      <c r="O40" s="473">
        <v>0.41820000000000002</v>
      </c>
      <c r="P40" s="29"/>
      <c r="Q40" s="29"/>
      <c r="R40" s="5">
        <v>8</v>
      </c>
      <c r="S40" s="5">
        <v>1</v>
      </c>
      <c r="T40" s="10">
        <v>0.41820000000000002</v>
      </c>
      <c r="U40" s="5"/>
      <c r="V40" s="5"/>
      <c r="W40" s="472">
        <v>8</v>
      </c>
      <c r="X40" s="472">
        <v>1</v>
      </c>
      <c r="Y40" s="473">
        <v>0.41820000000000002</v>
      </c>
      <c r="Z40" s="5"/>
      <c r="AA40" s="5"/>
      <c r="AB40" s="5">
        <v>8</v>
      </c>
      <c r="AC40" s="5">
        <v>1</v>
      </c>
      <c r="AD40" s="10">
        <v>0.41820000000000002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0.21820000000000001</v>
      </c>
      <c r="L41" s="29"/>
      <c r="M41" s="472">
        <v>14</v>
      </c>
      <c r="N41" s="472">
        <v>1</v>
      </c>
      <c r="O41" s="476">
        <v>0.41820000000000002</v>
      </c>
      <c r="P41" s="477"/>
      <c r="Q41" s="29"/>
      <c r="R41" s="5">
        <v>14</v>
      </c>
      <c r="S41" s="5">
        <v>1</v>
      </c>
      <c r="T41" s="516">
        <v>0.41820000000000002</v>
      </c>
      <c r="U41" s="479"/>
      <c r="V41" s="5"/>
      <c r="W41" s="472">
        <v>14</v>
      </c>
      <c r="X41" s="472">
        <v>1</v>
      </c>
      <c r="Y41" s="476">
        <v>0.41820000000000002</v>
      </c>
      <c r="Z41" s="479"/>
      <c r="AA41" s="5"/>
      <c r="AB41" s="5">
        <v>14</v>
      </c>
      <c r="AC41" s="5">
        <v>1</v>
      </c>
      <c r="AD41" s="516">
        <v>0.41820000000000002</v>
      </c>
      <c r="AE41" s="540"/>
    </row>
    <row r="42" spans="8:31">
      <c r="H42" s="527">
        <v>12</v>
      </c>
      <c r="I42" s="5">
        <v>4</v>
      </c>
      <c r="J42" s="5">
        <v>2</v>
      </c>
      <c r="K42" s="10">
        <v>0.18179999999999999</v>
      </c>
      <c r="L42" s="29"/>
      <c r="M42" s="472">
        <v>2</v>
      </c>
      <c r="N42" s="472" t="s">
        <v>16</v>
      </c>
      <c r="O42" s="473">
        <v>0.36359999999999998</v>
      </c>
      <c r="P42" s="29"/>
      <c r="Q42" s="29"/>
      <c r="R42" s="472">
        <v>2</v>
      </c>
      <c r="S42" s="472" t="s">
        <v>16</v>
      </c>
      <c r="T42" s="473">
        <v>0.36359999999999998</v>
      </c>
      <c r="U42" s="5"/>
      <c r="V42" s="5"/>
      <c r="W42" s="5">
        <v>2</v>
      </c>
      <c r="X42" s="5" t="s">
        <v>16</v>
      </c>
      <c r="Y42" s="10">
        <v>0.36359999999999998</v>
      </c>
      <c r="Z42" s="5"/>
      <c r="AA42" s="5"/>
      <c r="AB42" s="5">
        <v>2</v>
      </c>
      <c r="AC42" s="5" t="s">
        <v>16</v>
      </c>
      <c r="AD42" s="10">
        <v>0.36359999999999998</v>
      </c>
      <c r="AE42" s="539"/>
    </row>
    <row r="43" spans="8:31">
      <c r="H43" s="527">
        <v>13</v>
      </c>
      <c r="I43" s="5">
        <v>5</v>
      </c>
      <c r="J43" s="5">
        <v>1</v>
      </c>
      <c r="K43" s="10">
        <v>0.32729999999999998</v>
      </c>
      <c r="L43" s="29"/>
      <c r="M43" s="472">
        <v>6</v>
      </c>
      <c r="N43" s="472">
        <v>2</v>
      </c>
      <c r="O43" s="473">
        <v>0.36359999999999998</v>
      </c>
      <c r="P43" s="29"/>
      <c r="Q43" s="29"/>
      <c r="R43" s="5">
        <v>6</v>
      </c>
      <c r="S43" s="5">
        <v>2</v>
      </c>
      <c r="T43" s="10">
        <v>0.36359999999999998</v>
      </c>
      <c r="U43" s="5"/>
      <c r="V43" s="5"/>
      <c r="W43" s="472">
        <v>6</v>
      </c>
      <c r="X43" s="472">
        <v>2</v>
      </c>
      <c r="Y43" s="473">
        <v>0.36359999999999998</v>
      </c>
      <c r="Z43" s="5"/>
      <c r="AA43" s="5"/>
      <c r="AB43" s="5">
        <v>6</v>
      </c>
      <c r="AC43" s="5">
        <v>2</v>
      </c>
      <c r="AD43" s="10">
        <v>0.36359999999999998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0.34549999999999997</v>
      </c>
      <c r="L44" s="484"/>
      <c r="M44" s="177">
        <v>12</v>
      </c>
      <c r="N44" s="177" t="s">
        <v>16</v>
      </c>
      <c r="O44" s="519">
        <v>0.36359999999999998</v>
      </c>
      <c r="P44" s="487"/>
      <c r="Q44" s="484"/>
      <c r="R44" s="177">
        <v>12</v>
      </c>
      <c r="S44" s="177" t="s">
        <v>16</v>
      </c>
      <c r="T44" s="519">
        <v>0.36359999999999998</v>
      </c>
      <c r="U44" s="490"/>
      <c r="V44" s="177"/>
      <c r="W44" s="177">
        <v>12</v>
      </c>
      <c r="X44" s="177" t="s">
        <v>16</v>
      </c>
      <c r="Y44" s="519">
        <v>0.36359999999999998</v>
      </c>
      <c r="Z44" s="490"/>
      <c r="AA44" s="177"/>
      <c r="AB44" s="485">
        <v>12</v>
      </c>
      <c r="AC44" s="485" t="s">
        <v>16</v>
      </c>
      <c r="AD44" s="486">
        <v>0.36359999999999998</v>
      </c>
      <c r="AE44" s="541"/>
    </row>
    <row r="45" spans="8:31">
      <c r="H45" s="21">
        <v>15</v>
      </c>
      <c r="I45" s="5">
        <v>5</v>
      </c>
      <c r="J45" s="5">
        <v>2</v>
      </c>
      <c r="K45" s="10">
        <v>0.32729999999999998</v>
      </c>
      <c r="L45" s="29"/>
      <c r="M45" s="480">
        <v>14</v>
      </c>
      <c r="N45" s="480" t="s">
        <v>16</v>
      </c>
      <c r="O45" s="482">
        <v>0.36359999999999998</v>
      </c>
      <c r="P45" s="29"/>
      <c r="Q45" s="29"/>
      <c r="R45" s="472">
        <v>14</v>
      </c>
      <c r="S45" s="472" t="s">
        <v>16</v>
      </c>
      <c r="T45" s="473">
        <v>0.36359999999999998</v>
      </c>
      <c r="U45" s="5"/>
      <c r="V45" s="5"/>
      <c r="W45" s="5">
        <v>14</v>
      </c>
      <c r="X45" s="5" t="s">
        <v>16</v>
      </c>
      <c r="Y45" s="10">
        <v>0.36359999999999998</v>
      </c>
      <c r="Z45" s="5"/>
      <c r="AA45" s="5"/>
      <c r="AB45" s="5">
        <v>14</v>
      </c>
      <c r="AC45" s="5" t="s">
        <v>16</v>
      </c>
      <c r="AD45" s="10">
        <v>0.36359999999999998</v>
      </c>
      <c r="AE45" s="22"/>
    </row>
    <row r="46" spans="8:31">
      <c r="H46" s="21">
        <v>16</v>
      </c>
      <c r="I46" s="5">
        <v>6</v>
      </c>
      <c r="J46" s="5">
        <v>1</v>
      </c>
      <c r="K46" s="10">
        <v>0.34549999999999997</v>
      </c>
      <c r="L46" s="29"/>
      <c r="M46" s="5">
        <v>2</v>
      </c>
      <c r="N46" s="5">
        <v>2</v>
      </c>
      <c r="O46" s="516">
        <v>0.34549999999999997</v>
      </c>
      <c r="P46" s="477"/>
      <c r="Q46" s="29"/>
      <c r="R46" s="5">
        <v>2</v>
      </c>
      <c r="S46" s="5">
        <v>2</v>
      </c>
      <c r="T46" s="516">
        <v>0.34549999999999997</v>
      </c>
      <c r="U46" s="479"/>
      <c r="V46" s="5"/>
      <c r="W46" s="480">
        <v>2</v>
      </c>
      <c r="X46" s="480">
        <v>2</v>
      </c>
      <c r="Y46" s="481">
        <v>0.34549999999999997</v>
      </c>
      <c r="Z46" s="479"/>
      <c r="AA46" s="5"/>
      <c r="AB46" s="472">
        <v>2</v>
      </c>
      <c r="AC46" s="472">
        <v>2</v>
      </c>
      <c r="AD46" s="476">
        <v>0.34549999999999997</v>
      </c>
      <c r="AE46" s="505"/>
    </row>
    <row r="47" spans="8:31">
      <c r="H47" s="21">
        <v>17</v>
      </c>
      <c r="I47" s="5">
        <v>6</v>
      </c>
      <c r="J47" s="5" t="s">
        <v>16</v>
      </c>
      <c r="K47" s="10">
        <v>0.29089999999999999</v>
      </c>
      <c r="L47" s="29"/>
      <c r="M47" s="472">
        <v>5</v>
      </c>
      <c r="N47" s="472" t="s">
        <v>16</v>
      </c>
      <c r="O47" s="473">
        <v>0.34549999999999997</v>
      </c>
      <c r="P47" s="29"/>
      <c r="Q47" s="29"/>
      <c r="R47" s="472">
        <v>5</v>
      </c>
      <c r="S47" s="472" t="s">
        <v>16</v>
      </c>
      <c r="T47" s="473">
        <v>0.34549999999999997</v>
      </c>
      <c r="U47" s="5"/>
      <c r="V47" s="5"/>
      <c r="W47" s="5">
        <v>5</v>
      </c>
      <c r="X47" s="5" t="s">
        <v>16</v>
      </c>
      <c r="Y47" s="10">
        <v>0.34549999999999997</v>
      </c>
      <c r="Z47" s="5"/>
      <c r="AA47" s="5"/>
      <c r="AB47" s="480">
        <v>5</v>
      </c>
      <c r="AC47" s="480" t="s">
        <v>16</v>
      </c>
      <c r="AD47" s="482">
        <v>0.34549999999999997</v>
      </c>
      <c r="AE47" s="22"/>
    </row>
    <row r="48" spans="8:31">
      <c r="H48" s="21">
        <v>18</v>
      </c>
      <c r="I48" s="5">
        <v>6</v>
      </c>
      <c r="J48" s="5">
        <v>2</v>
      </c>
      <c r="K48" s="10">
        <v>0.36359999999999998</v>
      </c>
      <c r="L48" s="29"/>
      <c r="M48" s="5">
        <v>6</v>
      </c>
      <c r="N48" s="5">
        <v>1</v>
      </c>
      <c r="O48" s="10">
        <v>0.34549999999999997</v>
      </c>
      <c r="P48" s="29"/>
      <c r="Q48" s="29"/>
      <c r="R48" s="472">
        <v>6</v>
      </c>
      <c r="S48" s="472">
        <v>1</v>
      </c>
      <c r="T48" s="473">
        <v>0.34549999999999997</v>
      </c>
      <c r="U48" s="5"/>
      <c r="V48" s="5"/>
      <c r="W48" s="5">
        <v>6</v>
      </c>
      <c r="X48" s="5">
        <v>1</v>
      </c>
      <c r="Y48" s="10">
        <v>0.34549999999999997</v>
      </c>
      <c r="Z48" s="5"/>
      <c r="AA48" s="5"/>
      <c r="AB48" s="480">
        <v>6</v>
      </c>
      <c r="AC48" s="480">
        <v>1</v>
      </c>
      <c r="AD48" s="482">
        <v>0.34549999999999997</v>
      </c>
      <c r="AE48" s="22"/>
    </row>
    <row r="49" spans="8:31">
      <c r="H49" s="21">
        <v>19</v>
      </c>
      <c r="I49" s="5">
        <v>7</v>
      </c>
      <c r="J49" s="5">
        <v>1</v>
      </c>
      <c r="K49" s="10">
        <v>0.69089999999999996</v>
      </c>
      <c r="L49" s="29"/>
      <c r="M49" s="480">
        <v>8</v>
      </c>
      <c r="N49" s="480">
        <v>2</v>
      </c>
      <c r="O49" s="481">
        <v>0.34549999999999997</v>
      </c>
      <c r="P49" s="477"/>
      <c r="Q49" s="29"/>
      <c r="R49" s="5">
        <v>8</v>
      </c>
      <c r="S49" s="5">
        <v>2</v>
      </c>
      <c r="T49" s="516">
        <v>0.34549999999999997</v>
      </c>
      <c r="U49" s="479"/>
      <c r="V49" s="5"/>
      <c r="W49" s="5">
        <v>8</v>
      </c>
      <c r="X49" s="5">
        <v>2</v>
      </c>
      <c r="Y49" s="516">
        <v>0.34549999999999997</v>
      </c>
      <c r="Z49" s="479"/>
      <c r="AA49" s="5"/>
      <c r="AB49" s="472">
        <v>8</v>
      </c>
      <c r="AC49" s="472">
        <v>2</v>
      </c>
      <c r="AD49" s="476">
        <v>0.34549999999999997</v>
      </c>
      <c r="AE49" s="505"/>
    </row>
    <row r="50" spans="8:31">
      <c r="H50" s="21">
        <v>20</v>
      </c>
      <c r="I50" s="5">
        <v>7</v>
      </c>
      <c r="J50" s="5" t="s">
        <v>16</v>
      </c>
      <c r="K50" s="10">
        <v>0.2</v>
      </c>
      <c r="L50" s="29"/>
      <c r="M50" s="5">
        <v>5</v>
      </c>
      <c r="N50" s="5">
        <v>1</v>
      </c>
      <c r="O50" s="516">
        <v>0.32729999999999998</v>
      </c>
      <c r="P50" s="477"/>
      <c r="Q50" s="29"/>
      <c r="R50" s="480">
        <v>5</v>
      </c>
      <c r="S50" s="480">
        <v>1</v>
      </c>
      <c r="T50" s="481">
        <v>0.32729999999999998</v>
      </c>
      <c r="U50" s="479"/>
      <c r="V50" s="5"/>
      <c r="W50" s="5">
        <v>5</v>
      </c>
      <c r="X50" s="5">
        <v>1</v>
      </c>
      <c r="Y50" s="516">
        <v>0.32729999999999998</v>
      </c>
      <c r="Z50" s="479"/>
      <c r="AA50" s="5"/>
      <c r="AB50" s="472">
        <v>5</v>
      </c>
      <c r="AC50" s="472">
        <v>1</v>
      </c>
      <c r="AD50" s="476">
        <v>0.32729999999999998</v>
      </c>
      <c r="AE50" s="505"/>
    </row>
    <row r="51" spans="8:31" ht="16" thickBot="1">
      <c r="H51" s="21">
        <v>21</v>
      </c>
      <c r="I51" s="5">
        <v>7</v>
      </c>
      <c r="J51" s="5">
        <v>2</v>
      </c>
      <c r="K51" s="10">
        <v>0.1091</v>
      </c>
      <c r="L51" s="29"/>
      <c r="M51" s="5">
        <v>5</v>
      </c>
      <c r="N51" s="5">
        <v>2</v>
      </c>
      <c r="O51" s="10">
        <v>0.32729999999999998</v>
      </c>
      <c r="P51" s="29"/>
      <c r="Q51" s="29"/>
      <c r="R51" s="5">
        <v>5</v>
      </c>
      <c r="S51" s="5">
        <v>2</v>
      </c>
      <c r="T51" s="10">
        <v>0.32729999999999998</v>
      </c>
      <c r="U51" s="5"/>
      <c r="V51" s="5"/>
      <c r="W51" s="472">
        <v>5</v>
      </c>
      <c r="X51" s="472">
        <v>2</v>
      </c>
      <c r="Y51" s="473">
        <v>0.32729999999999998</v>
      </c>
      <c r="Z51" s="5"/>
      <c r="AA51" s="5"/>
      <c r="AB51" s="5">
        <v>5</v>
      </c>
      <c r="AC51" s="5">
        <v>2</v>
      </c>
      <c r="AD51" s="10">
        <v>0.32729999999999998</v>
      </c>
      <c r="AE51" s="22"/>
    </row>
    <row r="52" spans="8:31">
      <c r="H52" s="496">
        <v>22</v>
      </c>
      <c r="I52" s="463">
        <v>8</v>
      </c>
      <c r="J52" s="463">
        <v>1</v>
      </c>
      <c r="K52" s="497">
        <v>0.41820000000000002</v>
      </c>
      <c r="L52" s="417"/>
      <c r="M52" s="463">
        <v>2</v>
      </c>
      <c r="N52" s="463">
        <v>1</v>
      </c>
      <c r="O52" s="497">
        <v>0.29089999999999999</v>
      </c>
      <c r="P52" s="417"/>
      <c r="Q52" s="417"/>
      <c r="R52" s="463">
        <v>2</v>
      </c>
      <c r="S52" s="463">
        <v>1</v>
      </c>
      <c r="T52" s="497">
        <v>0.29089999999999999</v>
      </c>
      <c r="U52" s="463"/>
      <c r="V52" s="463"/>
      <c r="W52" s="498">
        <v>2</v>
      </c>
      <c r="X52" s="498">
        <v>1</v>
      </c>
      <c r="Y52" s="513">
        <v>0.29089999999999999</v>
      </c>
      <c r="Z52" s="463"/>
      <c r="AA52" s="463"/>
      <c r="AB52" s="463">
        <v>2</v>
      </c>
      <c r="AC52" s="463">
        <v>1</v>
      </c>
      <c r="AD52" s="497">
        <v>0.29089999999999999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0.2364</v>
      </c>
      <c r="L53" s="29"/>
      <c r="M53" s="480">
        <v>6</v>
      </c>
      <c r="N53" s="480" t="s">
        <v>16</v>
      </c>
      <c r="O53" s="481">
        <v>0.29089999999999999</v>
      </c>
      <c r="P53" s="477"/>
      <c r="Q53" s="29"/>
      <c r="R53" s="480">
        <v>6</v>
      </c>
      <c r="S53" s="480" t="s">
        <v>16</v>
      </c>
      <c r="T53" s="481">
        <v>0.29089999999999999</v>
      </c>
      <c r="U53" s="479"/>
      <c r="V53" s="5"/>
      <c r="W53" s="480">
        <v>6</v>
      </c>
      <c r="X53" s="480" t="s">
        <v>16</v>
      </c>
      <c r="Y53" s="481">
        <v>0.29089999999999999</v>
      </c>
      <c r="Z53" s="479"/>
      <c r="AA53" s="5"/>
      <c r="AB53" s="472">
        <v>6</v>
      </c>
      <c r="AC53" s="472" t="s">
        <v>16</v>
      </c>
      <c r="AD53" s="476">
        <v>0.29089999999999999</v>
      </c>
      <c r="AE53" s="505"/>
    </row>
    <row r="54" spans="8:31">
      <c r="H54" s="21">
        <v>24</v>
      </c>
      <c r="I54" s="5">
        <v>8</v>
      </c>
      <c r="J54" s="5">
        <v>2</v>
      </c>
      <c r="K54" s="10">
        <v>0.34549999999999997</v>
      </c>
      <c r="L54" s="29"/>
      <c r="M54" s="480">
        <v>10</v>
      </c>
      <c r="N54" s="480" t="s">
        <v>16</v>
      </c>
      <c r="O54" s="481">
        <v>0.2727</v>
      </c>
      <c r="P54" s="477"/>
      <c r="Q54" s="29"/>
      <c r="R54" s="480">
        <v>10</v>
      </c>
      <c r="S54" s="480" t="s">
        <v>16</v>
      </c>
      <c r="T54" s="481">
        <v>0.2727</v>
      </c>
      <c r="U54" s="479"/>
      <c r="V54" s="5"/>
      <c r="W54" s="472">
        <v>10</v>
      </c>
      <c r="X54" s="472" t="s">
        <v>16</v>
      </c>
      <c r="Y54" s="476">
        <v>0.2727</v>
      </c>
      <c r="Z54" s="479"/>
      <c r="AA54" s="5"/>
      <c r="AB54" s="480">
        <v>10</v>
      </c>
      <c r="AC54" s="480" t="s">
        <v>16</v>
      </c>
      <c r="AD54" s="481">
        <v>0.2727</v>
      </c>
      <c r="AE54" s="505"/>
    </row>
    <row r="55" spans="8:31">
      <c r="H55" s="21">
        <v>25</v>
      </c>
      <c r="I55" s="5">
        <v>9</v>
      </c>
      <c r="J55" s="5">
        <v>1</v>
      </c>
      <c r="K55" s="10">
        <v>0.70909999999999995</v>
      </c>
      <c r="L55" s="29"/>
      <c r="M55" s="5">
        <v>11</v>
      </c>
      <c r="N55" s="5" t="s">
        <v>16</v>
      </c>
      <c r="O55" s="10">
        <v>0.2545</v>
      </c>
      <c r="P55" s="29"/>
      <c r="Q55" s="29"/>
      <c r="R55" s="472">
        <v>11</v>
      </c>
      <c r="S55" s="472" t="s">
        <v>16</v>
      </c>
      <c r="T55" s="473">
        <v>0.2545</v>
      </c>
      <c r="U55" s="5"/>
      <c r="V55" s="5"/>
      <c r="W55" s="5">
        <v>11</v>
      </c>
      <c r="X55" s="5" t="s">
        <v>16</v>
      </c>
      <c r="Y55" s="10">
        <v>0.2545</v>
      </c>
      <c r="Z55" s="5"/>
      <c r="AA55" s="5"/>
      <c r="AB55" s="5">
        <v>11</v>
      </c>
      <c r="AC55" s="5" t="s">
        <v>16</v>
      </c>
      <c r="AD55" s="10">
        <v>0.2545</v>
      </c>
      <c r="AE55" s="22"/>
    </row>
    <row r="56" spans="8:31">
      <c r="H56" s="21">
        <v>26</v>
      </c>
      <c r="I56" s="5">
        <v>9</v>
      </c>
      <c r="J56" s="5" t="s">
        <v>16</v>
      </c>
      <c r="K56" s="10">
        <v>0.18179999999999999</v>
      </c>
      <c r="L56" s="29"/>
      <c r="M56" s="480">
        <v>3</v>
      </c>
      <c r="N56" s="480" t="s">
        <v>16</v>
      </c>
      <c r="O56" s="482">
        <v>0.2364</v>
      </c>
      <c r="P56" s="29"/>
      <c r="Q56" s="29"/>
      <c r="R56" s="480">
        <v>3</v>
      </c>
      <c r="S56" s="480" t="s">
        <v>16</v>
      </c>
      <c r="T56" s="482">
        <v>0.2364</v>
      </c>
      <c r="U56" s="5"/>
      <c r="V56" s="5"/>
      <c r="W56" s="480">
        <v>3</v>
      </c>
      <c r="X56" s="480" t="s">
        <v>16</v>
      </c>
      <c r="Y56" s="482">
        <v>0.2364</v>
      </c>
      <c r="Z56" s="5"/>
      <c r="AA56" s="5"/>
      <c r="AB56" s="472">
        <v>3</v>
      </c>
      <c r="AC56" s="472" t="s">
        <v>16</v>
      </c>
      <c r="AD56" s="473">
        <v>0.2364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0.1091</v>
      </c>
      <c r="L57" s="29"/>
      <c r="M57" s="5">
        <v>8</v>
      </c>
      <c r="N57" s="5" t="s">
        <v>16</v>
      </c>
      <c r="O57" s="10">
        <v>0.2364</v>
      </c>
      <c r="P57" s="29"/>
      <c r="Q57" s="29"/>
      <c r="R57" s="472">
        <v>8</v>
      </c>
      <c r="S57" s="472" t="s">
        <v>16</v>
      </c>
      <c r="T57" s="473">
        <v>0.2364</v>
      </c>
      <c r="U57" s="5"/>
      <c r="V57" s="5"/>
      <c r="W57" s="480">
        <v>8</v>
      </c>
      <c r="X57" s="480" t="s">
        <v>16</v>
      </c>
      <c r="Y57" s="482">
        <v>0.2364</v>
      </c>
      <c r="Z57" s="5"/>
      <c r="AA57" s="5"/>
      <c r="AB57" s="5">
        <v>8</v>
      </c>
      <c r="AC57" s="5" t="s">
        <v>16</v>
      </c>
      <c r="AD57" s="10">
        <v>0.2364</v>
      </c>
      <c r="AE57" s="539"/>
    </row>
    <row r="58" spans="8:31">
      <c r="H58" s="537">
        <v>28</v>
      </c>
      <c r="I58" s="177">
        <v>10</v>
      </c>
      <c r="J58" s="177">
        <v>1</v>
      </c>
      <c r="K58" s="483">
        <v>0.61819999999999997</v>
      </c>
      <c r="L58" s="484"/>
      <c r="M58" s="177">
        <v>13</v>
      </c>
      <c r="N58" s="177">
        <v>1</v>
      </c>
      <c r="O58" s="483">
        <v>0.2364</v>
      </c>
      <c r="P58" s="484"/>
      <c r="Q58" s="484"/>
      <c r="R58" s="485">
        <v>13</v>
      </c>
      <c r="S58" s="485">
        <v>1</v>
      </c>
      <c r="T58" s="495">
        <v>0.2364</v>
      </c>
      <c r="U58" s="177"/>
      <c r="V58" s="177"/>
      <c r="W58" s="517">
        <v>13</v>
      </c>
      <c r="X58" s="517">
        <v>1</v>
      </c>
      <c r="Y58" s="521">
        <v>0.2364</v>
      </c>
      <c r="Z58" s="177"/>
      <c r="AA58" s="177"/>
      <c r="AB58" s="177">
        <v>13</v>
      </c>
      <c r="AC58" s="177">
        <v>1</v>
      </c>
      <c r="AD58" s="483">
        <v>0.2364</v>
      </c>
      <c r="AE58" s="547"/>
    </row>
    <row r="59" spans="8:31">
      <c r="H59" s="21">
        <v>29</v>
      </c>
      <c r="I59" s="5">
        <v>10</v>
      </c>
      <c r="J59" s="5" t="s">
        <v>16</v>
      </c>
      <c r="K59" s="10">
        <v>0.2727</v>
      </c>
      <c r="L59" s="29"/>
      <c r="M59" s="5">
        <v>1</v>
      </c>
      <c r="N59" s="5" t="s">
        <v>16</v>
      </c>
      <c r="O59" s="10">
        <v>0.21820000000000001</v>
      </c>
      <c r="P59" s="29"/>
      <c r="Q59" s="29"/>
      <c r="R59" s="480">
        <v>1</v>
      </c>
      <c r="S59" s="480" t="s">
        <v>16</v>
      </c>
      <c r="T59" s="482">
        <v>0.21820000000000001</v>
      </c>
      <c r="U59" s="5"/>
      <c r="V59" s="5"/>
      <c r="W59" s="472">
        <v>1</v>
      </c>
      <c r="X59" s="472" t="s">
        <v>16</v>
      </c>
      <c r="Y59" s="473">
        <v>0.21820000000000001</v>
      </c>
      <c r="Z59" s="5"/>
      <c r="AA59" s="5"/>
      <c r="AB59" s="5">
        <v>1</v>
      </c>
      <c r="AC59" s="5" t="s">
        <v>16</v>
      </c>
      <c r="AD59" s="10">
        <v>0.21820000000000001</v>
      </c>
      <c r="AE59" s="22"/>
    </row>
    <row r="60" spans="8:31">
      <c r="H60" s="21">
        <v>30</v>
      </c>
      <c r="I60" s="5">
        <v>10</v>
      </c>
      <c r="J60" s="5">
        <v>2</v>
      </c>
      <c r="K60" s="10">
        <v>0.1091</v>
      </c>
      <c r="L60" s="29"/>
      <c r="M60" s="5">
        <v>4</v>
      </c>
      <c r="N60" s="5" t="s">
        <v>16</v>
      </c>
      <c r="O60" s="10">
        <v>0.21820000000000001</v>
      </c>
      <c r="P60" s="29"/>
      <c r="Q60" s="29"/>
      <c r="R60" s="5">
        <v>4</v>
      </c>
      <c r="S60" s="5" t="s">
        <v>16</v>
      </c>
      <c r="T60" s="10">
        <v>0.21820000000000001</v>
      </c>
      <c r="U60" s="5"/>
      <c r="V60" s="5"/>
      <c r="W60" s="472">
        <v>4</v>
      </c>
      <c r="X60" s="472" t="s">
        <v>16</v>
      </c>
      <c r="Y60" s="473">
        <v>0.21820000000000001</v>
      </c>
      <c r="Z60" s="5"/>
      <c r="AA60" s="5"/>
      <c r="AB60" s="480">
        <v>4</v>
      </c>
      <c r="AC60" s="480" t="s">
        <v>16</v>
      </c>
      <c r="AD60" s="482">
        <v>0.21820000000000001</v>
      </c>
      <c r="AE60" s="22"/>
    </row>
    <row r="61" spans="8:31">
      <c r="H61" s="21">
        <v>31</v>
      </c>
      <c r="I61" s="5">
        <v>11</v>
      </c>
      <c r="J61" s="5">
        <v>1</v>
      </c>
      <c r="K61" s="10">
        <v>0.1636</v>
      </c>
      <c r="L61" s="29"/>
      <c r="M61" s="5">
        <v>14</v>
      </c>
      <c r="N61" s="5">
        <v>2</v>
      </c>
      <c r="O61" s="10">
        <v>0.21820000000000001</v>
      </c>
      <c r="P61" s="29"/>
      <c r="Q61" s="29"/>
      <c r="R61" s="5">
        <v>14</v>
      </c>
      <c r="S61" s="5">
        <v>2</v>
      </c>
      <c r="T61" s="10">
        <v>0.21820000000000001</v>
      </c>
      <c r="U61" s="5"/>
      <c r="V61" s="5"/>
      <c r="W61" s="5">
        <v>14</v>
      </c>
      <c r="X61" s="5">
        <v>2</v>
      </c>
      <c r="Y61" s="10">
        <v>0.21820000000000001</v>
      </c>
      <c r="Z61" s="5"/>
      <c r="AA61" s="5"/>
      <c r="AB61" s="472">
        <v>14</v>
      </c>
      <c r="AC61" s="472">
        <v>2</v>
      </c>
      <c r="AD61" s="473">
        <v>0.21820000000000001</v>
      </c>
      <c r="AE61" s="22"/>
    </row>
    <row r="62" spans="8:31">
      <c r="H62" s="21">
        <v>32</v>
      </c>
      <c r="I62" s="5">
        <v>11</v>
      </c>
      <c r="J62" s="5" t="s">
        <v>16</v>
      </c>
      <c r="K62" s="10">
        <v>0.2545</v>
      </c>
      <c r="L62" s="29"/>
      <c r="M62" s="5">
        <v>1</v>
      </c>
      <c r="N62" s="5">
        <v>1</v>
      </c>
      <c r="O62" s="516">
        <v>0.2</v>
      </c>
      <c r="P62" s="477"/>
      <c r="Q62" s="29"/>
      <c r="R62" s="472">
        <v>1</v>
      </c>
      <c r="S62" s="472">
        <v>1</v>
      </c>
      <c r="T62" s="476">
        <v>0.2</v>
      </c>
      <c r="U62" s="479"/>
      <c r="V62" s="5"/>
      <c r="W62" s="480">
        <v>1</v>
      </c>
      <c r="X62" s="480">
        <v>1</v>
      </c>
      <c r="Y62" s="481">
        <v>0.2</v>
      </c>
      <c r="Z62" s="479"/>
      <c r="AA62" s="5"/>
      <c r="AB62" s="480">
        <v>1</v>
      </c>
      <c r="AC62" s="480">
        <v>1</v>
      </c>
      <c r="AD62" s="481">
        <v>0.2</v>
      </c>
      <c r="AE62" s="505"/>
    </row>
    <row r="63" spans="8:31">
      <c r="H63" s="21">
        <v>33</v>
      </c>
      <c r="I63" s="5">
        <v>11</v>
      </c>
      <c r="J63" s="5">
        <v>2</v>
      </c>
      <c r="K63" s="10">
        <v>0.58179999999999998</v>
      </c>
      <c r="L63" s="29"/>
      <c r="M63" s="480">
        <v>7</v>
      </c>
      <c r="N63" s="480" t="s">
        <v>16</v>
      </c>
      <c r="O63" s="482">
        <v>0.2</v>
      </c>
      <c r="P63" s="29"/>
      <c r="Q63" s="29"/>
      <c r="R63" s="5">
        <v>7</v>
      </c>
      <c r="S63" s="5" t="s">
        <v>16</v>
      </c>
      <c r="T63" s="10">
        <v>0.2</v>
      </c>
      <c r="U63" s="5"/>
      <c r="V63" s="5"/>
      <c r="W63" s="472">
        <v>7</v>
      </c>
      <c r="X63" s="472" t="s">
        <v>16</v>
      </c>
      <c r="Y63" s="473">
        <v>0.2</v>
      </c>
      <c r="Z63" s="5"/>
      <c r="AA63" s="5"/>
      <c r="AB63" s="5">
        <v>7</v>
      </c>
      <c r="AC63" s="5" t="s">
        <v>16</v>
      </c>
      <c r="AD63" s="10">
        <v>0.2</v>
      </c>
      <c r="AE63" s="22"/>
    </row>
    <row r="64" spans="8:31">
      <c r="H64" s="21">
        <v>34</v>
      </c>
      <c r="I64" s="5">
        <v>12</v>
      </c>
      <c r="J64" s="5">
        <v>1</v>
      </c>
      <c r="K64" s="10">
        <v>0.4909</v>
      </c>
      <c r="L64" s="29"/>
      <c r="M64" s="5">
        <v>13</v>
      </c>
      <c r="N64" s="5" t="s">
        <v>16</v>
      </c>
      <c r="O64" s="516">
        <v>0.2</v>
      </c>
      <c r="P64" s="477"/>
      <c r="Q64" s="29"/>
      <c r="R64" s="480">
        <v>13</v>
      </c>
      <c r="S64" s="480" t="s">
        <v>16</v>
      </c>
      <c r="T64" s="481">
        <v>0.2</v>
      </c>
      <c r="U64" s="479"/>
      <c r="V64" s="5"/>
      <c r="W64" s="472">
        <v>13</v>
      </c>
      <c r="X64" s="472" t="s">
        <v>16</v>
      </c>
      <c r="Y64" s="476">
        <v>0.2</v>
      </c>
      <c r="Z64" s="479"/>
      <c r="AA64" s="5"/>
      <c r="AB64" s="480">
        <v>13</v>
      </c>
      <c r="AC64" s="480" t="s">
        <v>16</v>
      </c>
      <c r="AD64" s="481">
        <v>0.2</v>
      </c>
      <c r="AE64" s="505"/>
    </row>
    <row r="65" spans="8:31">
      <c r="H65" s="21">
        <v>35</v>
      </c>
      <c r="I65" s="5">
        <v>12</v>
      </c>
      <c r="J65" s="5" t="s">
        <v>16</v>
      </c>
      <c r="K65" s="10">
        <v>0.36359999999999998</v>
      </c>
      <c r="L65" s="29"/>
      <c r="M65" s="5">
        <v>4</v>
      </c>
      <c r="N65" s="5">
        <v>2</v>
      </c>
      <c r="O65" s="10">
        <v>0.18179999999999999</v>
      </c>
      <c r="P65" s="29"/>
      <c r="Q65" s="29"/>
      <c r="R65" s="472">
        <v>4</v>
      </c>
      <c r="S65" s="472">
        <v>2</v>
      </c>
      <c r="T65" s="473">
        <v>0.18179999999999999</v>
      </c>
      <c r="U65" s="5"/>
      <c r="V65" s="5"/>
      <c r="W65" s="5">
        <v>4</v>
      </c>
      <c r="X65" s="5">
        <v>2</v>
      </c>
      <c r="Y65" s="10">
        <v>0.18179999999999999</v>
      </c>
      <c r="Z65" s="5"/>
      <c r="AA65" s="5"/>
      <c r="AB65" s="5">
        <v>4</v>
      </c>
      <c r="AC65" s="5">
        <v>2</v>
      </c>
      <c r="AD65" s="10">
        <v>0.18179999999999999</v>
      </c>
      <c r="AE65" s="22"/>
    </row>
    <row r="66" spans="8:31">
      <c r="H66" s="21">
        <v>36</v>
      </c>
      <c r="I66" s="5">
        <v>12</v>
      </c>
      <c r="J66" s="5">
        <v>2</v>
      </c>
      <c r="K66" s="10">
        <v>0.14549999999999999</v>
      </c>
      <c r="L66" s="29"/>
      <c r="M66" s="480">
        <v>9</v>
      </c>
      <c r="N66" s="480" t="s">
        <v>16</v>
      </c>
      <c r="O66" s="482">
        <v>0.18179999999999999</v>
      </c>
      <c r="P66" s="29"/>
      <c r="Q66" s="29"/>
      <c r="R66" s="480">
        <v>9</v>
      </c>
      <c r="S66" s="480" t="s">
        <v>16</v>
      </c>
      <c r="T66" s="482">
        <v>0.18179999999999999</v>
      </c>
      <c r="U66" s="5"/>
      <c r="V66" s="5"/>
      <c r="W66" s="5">
        <v>9</v>
      </c>
      <c r="X66" s="5" t="s">
        <v>16</v>
      </c>
      <c r="Y66" s="10">
        <v>0.18179999999999999</v>
      </c>
      <c r="Z66" s="5"/>
      <c r="AA66" s="5"/>
      <c r="AB66" s="472">
        <v>9</v>
      </c>
      <c r="AC66" s="472" t="s">
        <v>16</v>
      </c>
      <c r="AD66" s="473">
        <v>0.18179999999999999</v>
      </c>
      <c r="AE66" s="22"/>
    </row>
    <row r="67" spans="8:31">
      <c r="H67" s="21">
        <v>37</v>
      </c>
      <c r="I67" s="5">
        <v>13</v>
      </c>
      <c r="J67" s="5">
        <v>1</v>
      </c>
      <c r="K67" s="10">
        <v>0.2364</v>
      </c>
      <c r="L67" s="29"/>
      <c r="M67" s="5">
        <v>11</v>
      </c>
      <c r="N67" s="5">
        <v>1</v>
      </c>
      <c r="O67" s="516">
        <v>0.1636</v>
      </c>
      <c r="P67" s="477"/>
      <c r="Q67" s="29"/>
      <c r="R67" s="5">
        <v>11</v>
      </c>
      <c r="S67" s="5">
        <v>1</v>
      </c>
      <c r="T67" s="516">
        <v>0.1636</v>
      </c>
      <c r="U67" s="479"/>
      <c r="V67" s="5"/>
      <c r="W67" s="5">
        <v>11</v>
      </c>
      <c r="X67" s="5">
        <v>1</v>
      </c>
      <c r="Y67" s="516">
        <v>0.1636</v>
      </c>
      <c r="Z67" s="479"/>
      <c r="AA67" s="5"/>
      <c r="AB67" s="472">
        <v>11</v>
      </c>
      <c r="AC67" s="472">
        <v>1</v>
      </c>
      <c r="AD67" s="476">
        <v>0.1636</v>
      </c>
      <c r="AE67" s="505"/>
    </row>
    <row r="68" spans="8:31">
      <c r="H68" s="21">
        <v>38</v>
      </c>
      <c r="I68" s="5">
        <v>13</v>
      </c>
      <c r="J68" s="5" t="s">
        <v>16</v>
      </c>
      <c r="K68" s="10">
        <v>0.2</v>
      </c>
      <c r="L68" s="29"/>
      <c r="M68" s="5">
        <v>12</v>
      </c>
      <c r="N68" s="5">
        <v>2</v>
      </c>
      <c r="O68" s="10">
        <v>0.14549999999999999</v>
      </c>
      <c r="P68" s="29"/>
      <c r="Q68" s="29"/>
      <c r="R68" s="5">
        <v>12</v>
      </c>
      <c r="S68" s="5">
        <v>2</v>
      </c>
      <c r="T68" s="10">
        <v>0.14549999999999999</v>
      </c>
      <c r="U68" s="5"/>
      <c r="V68" s="5"/>
      <c r="W68" s="472">
        <v>12</v>
      </c>
      <c r="X68" s="472">
        <v>2</v>
      </c>
      <c r="Y68" s="473">
        <v>0.14549999999999999</v>
      </c>
      <c r="Z68" s="5"/>
      <c r="AA68" s="5"/>
      <c r="AB68" s="480">
        <v>12</v>
      </c>
      <c r="AC68" s="480">
        <v>2</v>
      </c>
      <c r="AD68" s="482">
        <v>0.14549999999999999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0.56359999999999999</v>
      </c>
      <c r="L69" s="29"/>
      <c r="M69" s="5">
        <v>7</v>
      </c>
      <c r="N69" s="5">
        <v>2</v>
      </c>
      <c r="O69" s="516">
        <v>0.1091</v>
      </c>
      <c r="P69" s="477"/>
      <c r="Q69" s="29"/>
      <c r="R69" s="5">
        <v>7</v>
      </c>
      <c r="S69" s="5">
        <v>2</v>
      </c>
      <c r="T69" s="516">
        <v>0.1091</v>
      </c>
      <c r="U69" s="479"/>
      <c r="V69" s="5"/>
      <c r="W69" s="5">
        <v>7</v>
      </c>
      <c r="X69" s="5">
        <v>2</v>
      </c>
      <c r="Y69" s="516">
        <v>0.1091</v>
      </c>
      <c r="Z69" s="479"/>
      <c r="AA69" s="5"/>
      <c r="AB69" s="472">
        <v>7</v>
      </c>
      <c r="AC69" s="472">
        <v>2</v>
      </c>
      <c r="AD69" s="476">
        <v>0.1091</v>
      </c>
      <c r="AE69" s="505"/>
    </row>
    <row r="70" spans="8:31">
      <c r="H70" s="21">
        <v>40</v>
      </c>
      <c r="I70" s="5">
        <v>14</v>
      </c>
      <c r="J70" s="5">
        <v>1</v>
      </c>
      <c r="K70" s="10">
        <v>0.41820000000000002</v>
      </c>
      <c r="L70" s="29"/>
      <c r="M70" s="5">
        <v>9</v>
      </c>
      <c r="N70" s="5">
        <v>2</v>
      </c>
      <c r="O70" s="10">
        <v>0.1091</v>
      </c>
      <c r="P70" s="29"/>
      <c r="Q70" s="29"/>
      <c r="R70" s="472">
        <v>9</v>
      </c>
      <c r="S70" s="472">
        <v>2</v>
      </c>
      <c r="T70" s="473">
        <v>0.1091</v>
      </c>
      <c r="U70" s="5"/>
      <c r="V70" s="5"/>
      <c r="W70" s="480">
        <v>9</v>
      </c>
      <c r="X70" s="480">
        <v>2</v>
      </c>
      <c r="Y70" s="482">
        <v>0.1091</v>
      </c>
      <c r="Z70" s="5"/>
      <c r="AA70" s="5"/>
      <c r="AB70" s="5">
        <v>9</v>
      </c>
      <c r="AC70" s="5">
        <v>2</v>
      </c>
      <c r="AD70" s="10">
        <v>0.1091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0.36359999999999998</v>
      </c>
      <c r="L71" s="29"/>
      <c r="M71" s="5">
        <v>10</v>
      </c>
      <c r="N71" s="5">
        <v>2</v>
      </c>
      <c r="O71" s="10">
        <v>0.1091</v>
      </c>
      <c r="P71" s="29"/>
      <c r="Q71" s="29"/>
      <c r="R71" s="472">
        <v>10</v>
      </c>
      <c r="S71" s="472">
        <v>2</v>
      </c>
      <c r="T71" s="473">
        <v>0.1091</v>
      </c>
      <c r="U71" s="5"/>
      <c r="V71" s="5"/>
      <c r="W71" s="5">
        <v>10</v>
      </c>
      <c r="X71" s="5">
        <v>2</v>
      </c>
      <c r="Y71" s="10">
        <v>0.1091</v>
      </c>
      <c r="Z71" s="5"/>
      <c r="AA71" s="5"/>
      <c r="AB71" s="5">
        <v>10</v>
      </c>
      <c r="AC71" s="5">
        <v>2</v>
      </c>
      <c r="AD71" s="10">
        <v>0.1091</v>
      </c>
      <c r="AE71" s="22"/>
    </row>
    <row r="72" spans="8:31" ht="16" thickBot="1">
      <c r="H72" s="23">
        <v>42</v>
      </c>
      <c r="I72" s="24">
        <v>14</v>
      </c>
      <c r="J72" s="24">
        <v>2</v>
      </c>
      <c r="K72" s="507">
        <v>0.21820000000000001</v>
      </c>
      <c r="L72" s="31"/>
      <c r="M72" s="24">
        <v>3</v>
      </c>
      <c r="N72" s="24">
        <v>1</v>
      </c>
      <c r="O72" s="542">
        <v>9.0899999999999995E-2</v>
      </c>
      <c r="P72" s="543"/>
      <c r="Q72" s="31"/>
      <c r="R72" s="24">
        <v>3</v>
      </c>
      <c r="S72" s="24">
        <v>1</v>
      </c>
      <c r="T72" s="542">
        <v>9.0899999999999995E-2</v>
      </c>
      <c r="U72" s="544"/>
      <c r="V72" s="24"/>
      <c r="W72" s="510">
        <v>3</v>
      </c>
      <c r="X72" s="510">
        <v>1</v>
      </c>
      <c r="Y72" s="545">
        <v>9.0899999999999995E-2</v>
      </c>
      <c r="Z72" s="544"/>
      <c r="AA72" s="24"/>
      <c r="AB72" s="24">
        <v>3</v>
      </c>
      <c r="AC72" s="24">
        <v>1</v>
      </c>
      <c r="AD72" s="542">
        <v>9.0899999999999995E-2</v>
      </c>
      <c r="AE72" s="546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67" priority="32" operator="equal">
      <formula>J4</formula>
    </cfRule>
  </conditionalFormatting>
  <conditionalFormatting sqref="W17 W4:W13">
    <cfRule type="cellIs" dxfId="366" priority="31" operator="equal">
      <formula>J4</formula>
    </cfRule>
  </conditionalFormatting>
  <conditionalFormatting sqref="W15">
    <cfRule type="cellIs" dxfId="365" priority="30" operator="equal">
      <formula>J15</formula>
    </cfRule>
  </conditionalFormatting>
  <conditionalFormatting sqref="AB4 AB6:AB14">
    <cfRule type="cellIs" dxfId="364" priority="29" operator="equal">
      <formula>J4</formula>
    </cfRule>
  </conditionalFormatting>
  <conditionalFormatting sqref="BC18:BC19 BT18:BT19">
    <cfRule type="cellIs" dxfId="363" priority="26" operator="between">
      <formula>13</formula>
      <formula>14</formula>
    </cfRule>
    <cfRule type="cellIs" dxfId="362" priority="27" operator="equal">
      <formula>12</formula>
    </cfRule>
    <cfRule type="cellIs" dxfId="361" priority="28" operator="between">
      <formula>10</formula>
      <formula>11</formula>
    </cfRule>
  </conditionalFormatting>
  <conditionalFormatting sqref="AM18:CJ19">
    <cfRule type="cellIs" dxfId="360" priority="25" operator="greaterThan">
      <formula>9</formula>
    </cfRule>
  </conditionalFormatting>
  <conditionalFormatting sqref="W14">
    <cfRule type="cellIs" dxfId="359" priority="24" operator="equal">
      <formula>S14</formula>
    </cfRule>
  </conditionalFormatting>
  <conditionalFormatting sqref="W16">
    <cfRule type="cellIs" dxfId="358" priority="23" operator="equal">
      <formula>S16</formula>
    </cfRule>
  </conditionalFormatting>
  <conditionalFormatting sqref="AB16">
    <cfRule type="cellIs" dxfId="357" priority="22" operator="equal">
      <formula>X16</formula>
    </cfRule>
  </conditionalFormatting>
  <conditionalFormatting sqref="AB5">
    <cfRule type="cellIs" dxfId="356" priority="21" operator="equal">
      <formula>X5</formula>
    </cfRule>
  </conditionalFormatting>
  <conditionalFormatting sqref="AB15">
    <cfRule type="cellIs" dxfId="355" priority="20" operator="equal">
      <formula>S15</formula>
    </cfRule>
  </conditionalFormatting>
  <conditionalFormatting sqref="AB17">
    <cfRule type="cellIs" dxfId="354" priority="19" operator="equal">
      <formula>S17</formula>
    </cfRule>
  </conditionalFormatting>
  <conditionalFormatting sqref="CL18:DA19">
    <cfRule type="cellIs" dxfId="353" priority="18" operator="greaterThan">
      <formula>9</formula>
    </cfRule>
  </conditionalFormatting>
  <conditionalFormatting sqref="U18:U19">
    <cfRule type="cellIs" dxfId="352" priority="17" operator="greaterThanOrEqual">
      <formula>10</formula>
    </cfRule>
  </conditionalFormatting>
  <conditionalFormatting sqref="Z18:Z19">
    <cfRule type="cellIs" dxfId="351" priority="16" operator="greaterThanOrEqual">
      <formula>10</formula>
    </cfRule>
  </conditionalFormatting>
  <conditionalFormatting sqref="AE18:AE19">
    <cfRule type="cellIs" dxfId="350" priority="15" operator="greaterThanOrEqual">
      <formula>10</formula>
    </cfRule>
  </conditionalFormatting>
  <conditionalFormatting sqref="AI17">
    <cfRule type="cellIs" dxfId="349" priority="3" operator="notEqual">
      <formula>J17</formula>
    </cfRule>
  </conditionalFormatting>
  <conditionalFormatting sqref="AI4">
    <cfRule type="cellIs" dxfId="348" priority="14" operator="notEqual">
      <formula>J4</formula>
    </cfRule>
  </conditionalFormatting>
  <conditionalFormatting sqref="AI5">
    <cfRule type="cellIs" dxfId="347" priority="13" operator="notEqual">
      <formula>J5</formula>
    </cfRule>
  </conditionalFormatting>
  <conditionalFormatting sqref="AI6">
    <cfRule type="cellIs" dxfId="346" priority="12" operator="notEqual">
      <formula>J6</formula>
    </cfRule>
  </conditionalFormatting>
  <conditionalFormatting sqref="AI7">
    <cfRule type="cellIs" dxfId="345" priority="11" operator="notEqual">
      <formula>J7</formula>
    </cfRule>
  </conditionalFormatting>
  <conditionalFormatting sqref="AI8">
    <cfRule type="cellIs" dxfId="344" priority="10" operator="notEqual">
      <formula>J8</formula>
    </cfRule>
  </conditionalFormatting>
  <conditionalFormatting sqref="AI9">
    <cfRule type="cellIs" dxfId="343" priority="9" operator="notEqual">
      <formula>J9</formula>
    </cfRule>
  </conditionalFormatting>
  <conditionalFormatting sqref="AI10">
    <cfRule type="cellIs" dxfId="342" priority="8" operator="notEqual">
      <formula>J10</formula>
    </cfRule>
  </conditionalFormatting>
  <conditionalFormatting sqref="AI11">
    <cfRule type="cellIs" dxfId="341" priority="7" operator="notEqual">
      <formula>J11</formula>
    </cfRule>
  </conditionalFormatting>
  <conditionalFormatting sqref="AI13">
    <cfRule type="cellIs" dxfId="340" priority="6" operator="notEqual">
      <formula>J13</formula>
    </cfRule>
  </conditionalFormatting>
  <conditionalFormatting sqref="AI14">
    <cfRule type="cellIs" dxfId="339" priority="5" operator="notEqual">
      <formula>J14</formula>
    </cfRule>
  </conditionalFormatting>
  <conditionalFormatting sqref="AI16">
    <cfRule type="cellIs" dxfId="338" priority="4" operator="notEqual">
      <formula>J16</formula>
    </cfRule>
  </conditionalFormatting>
  <conditionalFormatting sqref="AI15">
    <cfRule type="cellIs" dxfId="337" priority="2" operator="notEqual">
      <formula>J15</formula>
    </cfRule>
  </conditionalFormatting>
  <conditionalFormatting sqref="AI12">
    <cfRule type="cellIs" dxfId="33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398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8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8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8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8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9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9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9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9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9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399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8" enableFormatConditionsCalculation="0">
    <pageSetUpPr fitToPage="1"/>
  </sheetPr>
  <dimension ref="A1:DB72"/>
  <sheetViews>
    <sheetView showGridLines="0" showRowColHeaders="0" showRuler="0" topLeftCell="A21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56"/>
      <c r="B1" s="457" t="s">
        <v>320</v>
      </c>
      <c r="C1" s="458"/>
      <c r="D1" s="459"/>
      <c r="E1" s="459"/>
      <c r="F1" s="459"/>
      <c r="G1" s="459"/>
      <c r="H1" s="460"/>
      <c r="I1" s="460"/>
      <c r="J1" s="460"/>
      <c r="K1" s="461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375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6">
        <f>SUM(O4:O17)</f>
        <v>3</v>
      </c>
      <c r="P3" s="384">
        <f>SUM(P4:P17)</f>
        <v>4</v>
      </c>
      <c r="Q3" s="260"/>
      <c r="R3" s="262" t="s">
        <v>26</v>
      </c>
      <c r="S3" s="262">
        <v>7</v>
      </c>
      <c r="T3" s="266">
        <f>SUM(T4:T17)</f>
        <v>3</v>
      </c>
      <c r="U3" s="265">
        <f>SUM(U4:U17)</f>
        <v>2</v>
      </c>
      <c r="V3" s="260"/>
      <c r="W3" s="262" t="s">
        <v>27</v>
      </c>
      <c r="X3" s="262">
        <v>7</v>
      </c>
      <c r="Y3" s="266">
        <f>SUM(Y4:Y17)</f>
        <v>3</v>
      </c>
      <c r="Z3" s="265">
        <f>SUM(Z4:Z17)</f>
        <v>5</v>
      </c>
      <c r="AA3" s="260"/>
      <c r="AB3" s="262" t="s">
        <v>28</v>
      </c>
      <c r="AC3" s="262">
        <v>7</v>
      </c>
      <c r="AD3" s="266">
        <f>SUM(AD4:AD17)</f>
        <v>3</v>
      </c>
      <c r="AE3" s="265">
        <f>SUM(AE4:AE17)</f>
        <v>2</v>
      </c>
      <c r="AF3" s="260"/>
      <c r="AG3" s="267"/>
      <c r="AH3" s="268"/>
      <c r="AI3" s="262" t="s">
        <v>55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35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36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8</v>
      </c>
      <c r="C4" s="328" t="s">
        <v>66</v>
      </c>
      <c r="D4" s="329"/>
      <c r="E4" s="330">
        <v>0.89129999999999998</v>
      </c>
      <c r="F4" s="331">
        <v>6.5199999999999994E-2</v>
      </c>
      <c r="G4" s="332">
        <v>4.3499999999999997E-2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3">
        <f>IF(AND($E4&gt;=$F4,$E4&gt;=$G4),$E4,IF(AND($F4&gt;=$E4,$F4&gt;=$G4),$F4,IF(AND($G4&gt;=$E4,$G4&gt;=$F4),$G4,"")))</f>
        <v>0.89129999999999998</v>
      </c>
      <c r="L4" s="202"/>
      <c r="M4" s="361">
        <v>1</v>
      </c>
      <c r="N4" s="343"/>
      <c r="O4" s="344" t="str">
        <f>IF($AI4&lt;&gt;"",IF(M4=$AI4,1,""),"")</f>
        <v/>
      </c>
      <c r="P4" s="345" t="str">
        <f>IF($AI4&lt;&gt;"",IF(N4=$AI4,1,""),"")</f>
        <v/>
      </c>
      <c r="Q4" s="202"/>
      <c r="R4" s="364">
        <v>1</v>
      </c>
      <c r="S4" s="343"/>
      <c r="T4" s="351" t="str">
        <f>IF($AI4&lt;&gt;"",IF(R4=$AI4,1,""),"")</f>
        <v/>
      </c>
      <c r="U4" s="345" t="str">
        <f>IF($AI4&lt;&gt;"",IF(S4=$AI4,1,""),"")</f>
        <v/>
      </c>
      <c r="V4" s="225"/>
      <c r="W4" s="364">
        <v>1</v>
      </c>
      <c r="X4" s="352" t="s">
        <v>16</v>
      </c>
      <c r="Y4" s="351" t="str">
        <f>IF($AI4&lt;&gt;"",IF(W4=$AI4,1,""),"")</f>
        <v/>
      </c>
      <c r="Z4" s="345">
        <f>IF($AI4&lt;&gt;"",IF(X4=$AI4,1,""),"")</f>
        <v>1</v>
      </c>
      <c r="AA4" s="225"/>
      <c r="AB4" s="364">
        <v>1</v>
      </c>
      <c r="AC4" s="352">
        <v>2</v>
      </c>
      <c r="AD4" s="351" t="str">
        <f>IF($AI4&lt;&gt;"",IF(AB4=$AI4,1,""),"")</f>
        <v/>
      </c>
      <c r="AE4" s="345" t="str">
        <f>IF($AI4&lt;&gt;"",IF(AC4=$AI4,1,""),"")</f>
        <v/>
      </c>
      <c r="AF4" s="202"/>
      <c r="AG4" s="244"/>
      <c r="AH4" s="241"/>
      <c r="AI4" s="68" t="s">
        <v>16</v>
      </c>
      <c r="AJ4" s="241"/>
      <c r="AK4" s="241"/>
      <c r="AL4" s="252"/>
      <c r="AM4" s="371">
        <v>1</v>
      </c>
      <c r="AN4" s="372">
        <v>1</v>
      </c>
      <c r="AO4" s="373">
        <v>1</v>
      </c>
      <c r="AP4" s="373">
        <v>1</v>
      </c>
      <c r="AQ4" s="373">
        <v>1</v>
      </c>
      <c r="AR4" s="373">
        <v>1</v>
      </c>
      <c r="AS4" s="373">
        <v>1</v>
      </c>
      <c r="AT4" s="373">
        <v>1</v>
      </c>
      <c r="AU4" s="373">
        <v>1</v>
      </c>
      <c r="AV4" s="373">
        <v>1</v>
      </c>
      <c r="AW4" s="373">
        <v>1</v>
      </c>
      <c r="AX4" s="373">
        <v>1</v>
      </c>
      <c r="AY4" s="373">
        <v>1</v>
      </c>
      <c r="AZ4" s="373">
        <v>1</v>
      </c>
      <c r="BA4" s="373">
        <v>1</v>
      </c>
      <c r="BB4" s="374">
        <v>1</v>
      </c>
      <c r="BC4" s="240"/>
      <c r="BD4" s="69">
        <v>1</v>
      </c>
      <c r="BE4" s="46">
        <v>1</v>
      </c>
      <c r="BF4" s="46">
        <v>1</v>
      </c>
      <c r="BG4" s="46">
        <v>1</v>
      </c>
      <c r="BH4" s="46">
        <v>1</v>
      </c>
      <c r="BI4" s="46">
        <v>1</v>
      </c>
      <c r="BJ4" s="46">
        <v>1</v>
      </c>
      <c r="BK4" s="46">
        <v>1</v>
      </c>
      <c r="BL4" s="46">
        <v>1</v>
      </c>
      <c r="BM4" s="46">
        <v>1</v>
      </c>
      <c r="BN4" s="46">
        <v>1</v>
      </c>
      <c r="BO4" s="46">
        <v>1</v>
      </c>
      <c r="BP4" s="46">
        <v>1</v>
      </c>
      <c r="BQ4" s="46">
        <v>1</v>
      </c>
      <c r="BR4" s="46">
        <v>1</v>
      </c>
      <c r="BS4" s="70">
        <v>1</v>
      </c>
      <c r="BT4" s="240"/>
      <c r="BU4" s="69">
        <v>1</v>
      </c>
      <c r="BV4" s="46">
        <v>1</v>
      </c>
      <c r="BW4" s="41" t="s">
        <v>16</v>
      </c>
      <c r="BX4" s="41" t="s">
        <v>16</v>
      </c>
      <c r="BY4" s="41" t="s">
        <v>16</v>
      </c>
      <c r="BZ4" s="41" t="s">
        <v>16</v>
      </c>
      <c r="CA4" s="46">
        <v>1</v>
      </c>
      <c r="CB4" s="46">
        <v>1</v>
      </c>
      <c r="CC4" s="41" t="s">
        <v>16</v>
      </c>
      <c r="CD4" s="41" t="s">
        <v>16</v>
      </c>
      <c r="CE4" s="46">
        <v>1</v>
      </c>
      <c r="CF4" s="46">
        <v>1</v>
      </c>
      <c r="CG4" s="41" t="s">
        <v>16</v>
      </c>
      <c r="CH4" s="41" t="s">
        <v>16</v>
      </c>
      <c r="CI4" s="46">
        <v>1</v>
      </c>
      <c r="CJ4" s="70">
        <v>1</v>
      </c>
      <c r="CK4" s="249"/>
      <c r="CL4" s="69">
        <v>1</v>
      </c>
      <c r="CM4" s="46">
        <v>1</v>
      </c>
      <c r="CN4" s="46">
        <v>2</v>
      </c>
      <c r="CO4" s="46">
        <v>2</v>
      </c>
      <c r="CP4" s="46">
        <v>2</v>
      </c>
      <c r="CQ4" s="46">
        <v>2</v>
      </c>
      <c r="CR4" s="46">
        <v>1</v>
      </c>
      <c r="CS4" s="46">
        <v>1</v>
      </c>
      <c r="CT4" s="46">
        <v>2</v>
      </c>
      <c r="CU4" s="46">
        <v>2</v>
      </c>
      <c r="CV4" s="46">
        <v>1</v>
      </c>
      <c r="CW4" s="46">
        <v>1</v>
      </c>
      <c r="CX4" s="46">
        <v>2</v>
      </c>
      <c r="CY4" s="46">
        <v>2</v>
      </c>
      <c r="CZ4" s="46">
        <v>1</v>
      </c>
      <c r="DA4" s="70">
        <v>1</v>
      </c>
      <c r="DB4" s="250"/>
    </row>
    <row r="5" spans="1:106" ht="18">
      <c r="A5" s="255">
        <v>2</v>
      </c>
      <c r="B5" s="333" t="s">
        <v>3</v>
      </c>
      <c r="C5" s="334" t="s">
        <v>65</v>
      </c>
      <c r="D5" s="329"/>
      <c r="E5" s="335">
        <v>0.1087</v>
      </c>
      <c r="F5" s="336">
        <v>0.41299999999999998</v>
      </c>
      <c r="G5" s="337">
        <v>0.4783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4">
        <f t="shared" ref="K5:K17" si="2">IF(AND($E5&gt;=$F5,$E5&gt;=$G5),$E5,IF(AND($F5&gt;=$E5,$F5&gt;=$G5),$F5,IF(AND($G5&gt;=$E5,$G5&gt;=$F5),$G5,"")))</f>
        <v>0.4783</v>
      </c>
      <c r="L5" s="202"/>
      <c r="M5" s="362">
        <v>2</v>
      </c>
      <c r="N5" s="346"/>
      <c r="O5" s="344" t="str">
        <f t="shared" ref="O5:P17" si="3">IF($AI5&lt;&gt;"",IF(M5=$AI5,1,""),"")</f>
        <v/>
      </c>
      <c r="P5" s="347" t="str">
        <f t="shared" si="3"/>
        <v/>
      </c>
      <c r="Q5" s="202"/>
      <c r="R5" s="365">
        <v>2</v>
      </c>
      <c r="S5" s="346"/>
      <c r="T5" s="344" t="str">
        <f t="shared" ref="T5:U17" si="4">IF($AI5&lt;&gt;"",IF(R5=$AI5,1,""),"")</f>
        <v/>
      </c>
      <c r="U5" s="347" t="str">
        <f t="shared" si="4"/>
        <v/>
      </c>
      <c r="V5" s="225"/>
      <c r="W5" s="365">
        <v>2</v>
      </c>
      <c r="X5" s="353">
        <v>1</v>
      </c>
      <c r="Y5" s="344" t="str">
        <f t="shared" ref="Y5:Z17" si="5">IF($AI5&lt;&gt;"",IF(W5=$AI5,1,""),"")</f>
        <v/>
      </c>
      <c r="Z5" s="347">
        <f t="shared" si="5"/>
        <v>1</v>
      </c>
      <c r="AA5" s="225"/>
      <c r="AB5" s="365">
        <v>2</v>
      </c>
      <c r="AC5" s="353"/>
      <c r="AD5" s="344" t="str">
        <f t="shared" ref="AD5:AE17" si="6">IF($AI5&lt;&gt;"",IF(AB5=$AI5,1,""),"")</f>
        <v/>
      </c>
      <c r="AE5" s="347" t="str">
        <f t="shared" si="6"/>
        <v/>
      </c>
      <c r="AF5" s="202"/>
      <c r="AG5" s="244"/>
      <c r="AH5" s="241"/>
      <c r="AI5" s="68">
        <v>1</v>
      </c>
      <c r="AJ5" s="241"/>
      <c r="AK5" s="241"/>
      <c r="AL5" s="252"/>
      <c r="AM5" s="375">
        <v>2</v>
      </c>
      <c r="AN5" s="376">
        <v>2</v>
      </c>
      <c r="AO5" s="376">
        <v>2</v>
      </c>
      <c r="AP5" s="376">
        <v>2</v>
      </c>
      <c r="AQ5" s="376">
        <v>2</v>
      </c>
      <c r="AR5" s="376">
        <v>2</v>
      </c>
      <c r="AS5" s="376">
        <v>2</v>
      </c>
      <c r="AT5" s="376">
        <v>2</v>
      </c>
      <c r="AU5" s="376">
        <v>2</v>
      </c>
      <c r="AV5" s="376">
        <v>2</v>
      </c>
      <c r="AW5" s="376">
        <v>2</v>
      </c>
      <c r="AX5" s="376">
        <v>2</v>
      </c>
      <c r="AY5" s="376">
        <v>2</v>
      </c>
      <c r="AZ5" s="376">
        <v>2</v>
      </c>
      <c r="BA5" s="376">
        <v>2</v>
      </c>
      <c r="BB5" s="377">
        <v>2</v>
      </c>
      <c r="BC5" s="240"/>
      <c r="BD5" s="47">
        <v>2</v>
      </c>
      <c r="BE5" s="48">
        <v>2</v>
      </c>
      <c r="BF5" s="48">
        <v>2</v>
      </c>
      <c r="BG5" s="48">
        <v>2</v>
      </c>
      <c r="BH5" s="48">
        <v>2</v>
      </c>
      <c r="BI5" s="48">
        <v>2</v>
      </c>
      <c r="BJ5" s="48">
        <v>2</v>
      </c>
      <c r="BK5" s="48">
        <v>2</v>
      </c>
      <c r="BL5" s="48">
        <v>2</v>
      </c>
      <c r="BM5" s="48">
        <v>2</v>
      </c>
      <c r="BN5" s="48">
        <v>2</v>
      </c>
      <c r="BO5" s="48">
        <v>2</v>
      </c>
      <c r="BP5" s="48">
        <v>2</v>
      </c>
      <c r="BQ5" s="48">
        <v>2</v>
      </c>
      <c r="BR5" s="48">
        <v>2</v>
      </c>
      <c r="BS5" s="49">
        <v>2</v>
      </c>
      <c r="BT5" s="240"/>
      <c r="BU5" s="43">
        <v>1</v>
      </c>
      <c r="BV5" s="44">
        <v>1</v>
      </c>
      <c r="BW5" s="48">
        <v>2</v>
      </c>
      <c r="BX5" s="48">
        <v>2</v>
      </c>
      <c r="BY5" s="48">
        <v>2</v>
      </c>
      <c r="BZ5" s="48">
        <v>2</v>
      </c>
      <c r="CA5" s="44">
        <v>1</v>
      </c>
      <c r="CB5" s="44">
        <v>1</v>
      </c>
      <c r="CC5" s="44">
        <v>1</v>
      </c>
      <c r="CD5" s="44">
        <v>1</v>
      </c>
      <c r="CE5" s="48">
        <v>2</v>
      </c>
      <c r="CF5" s="48">
        <v>2</v>
      </c>
      <c r="CG5" s="44">
        <v>1</v>
      </c>
      <c r="CH5" s="44">
        <v>1</v>
      </c>
      <c r="CI5" s="48">
        <v>2</v>
      </c>
      <c r="CJ5" s="49">
        <v>2</v>
      </c>
      <c r="CK5" s="249"/>
      <c r="CL5" s="47">
        <v>2</v>
      </c>
      <c r="CM5" s="48">
        <v>2</v>
      </c>
      <c r="CN5" s="48">
        <v>2</v>
      </c>
      <c r="CO5" s="48">
        <v>2</v>
      </c>
      <c r="CP5" s="48">
        <v>2</v>
      </c>
      <c r="CQ5" s="48">
        <v>2</v>
      </c>
      <c r="CR5" s="48">
        <v>2</v>
      </c>
      <c r="CS5" s="48">
        <v>2</v>
      </c>
      <c r="CT5" s="48">
        <v>2</v>
      </c>
      <c r="CU5" s="48">
        <v>2</v>
      </c>
      <c r="CV5" s="48">
        <v>2</v>
      </c>
      <c r="CW5" s="48">
        <v>2</v>
      </c>
      <c r="CX5" s="48">
        <v>2</v>
      </c>
      <c r="CY5" s="48">
        <v>2</v>
      </c>
      <c r="CZ5" s="48">
        <v>2</v>
      </c>
      <c r="DA5" s="49">
        <v>2</v>
      </c>
      <c r="DB5" s="250"/>
    </row>
    <row r="6" spans="1:106" ht="18">
      <c r="A6" s="255">
        <v>3</v>
      </c>
      <c r="B6" s="333" t="s">
        <v>1</v>
      </c>
      <c r="C6" s="334" t="s">
        <v>70</v>
      </c>
      <c r="D6" s="329"/>
      <c r="E6" s="335">
        <v>0.76090000000000002</v>
      </c>
      <c r="F6" s="336">
        <v>0.1739</v>
      </c>
      <c r="G6" s="337">
        <v>6.5199999999999994E-2</v>
      </c>
      <c r="H6" s="222"/>
      <c r="I6" s="258">
        <f t="shared" si="0"/>
        <v>3</v>
      </c>
      <c r="J6" s="16">
        <f t="shared" si="1"/>
        <v>1</v>
      </c>
      <c r="K6" s="94">
        <f t="shared" si="2"/>
        <v>0.76090000000000002</v>
      </c>
      <c r="L6" s="202"/>
      <c r="M6" s="362">
        <v>1</v>
      </c>
      <c r="N6" s="346"/>
      <c r="O6" s="344">
        <f t="shared" si="3"/>
        <v>1</v>
      </c>
      <c r="P6" s="347" t="str">
        <f t="shared" si="3"/>
        <v/>
      </c>
      <c r="Q6" s="202"/>
      <c r="R6" s="365">
        <v>1</v>
      </c>
      <c r="S6" s="346">
        <v>2</v>
      </c>
      <c r="T6" s="344">
        <f t="shared" si="4"/>
        <v>1</v>
      </c>
      <c r="U6" s="347" t="str">
        <f t="shared" si="4"/>
        <v/>
      </c>
      <c r="V6" s="225"/>
      <c r="W6" s="365">
        <v>1</v>
      </c>
      <c r="X6" s="353"/>
      <c r="Y6" s="344">
        <f t="shared" si="5"/>
        <v>1</v>
      </c>
      <c r="Z6" s="347" t="str">
        <f t="shared" si="5"/>
        <v/>
      </c>
      <c r="AA6" s="225"/>
      <c r="AB6" s="365">
        <v>1</v>
      </c>
      <c r="AC6" s="353" t="s">
        <v>16</v>
      </c>
      <c r="AD6" s="344">
        <f t="shared" si="6"/>
        <v>1</v>
      </c>
      <c r="AE6" s="347" t="str">
        <f t="shared" si="6"/>
        <v/>
      </c>
      <c r="AF6" s="202"/>
      <c r="AG6" s="244"/>
      <c r="AH6" s="241"/>
      <c r="AI6" s="68">
        <v>1</v>
      </c>
      <c r="AJ6" s="241"/>
      <c r="AK6" s="241"/>
      <c r="AL6" s="252"/>
      <c r="AM6" s="381">
        <v>1</v>
      </c>
      <c r="AN6" s="382">
        <v>1</v>
      </c>
      <c r="AO6" s="382">
        <v>1</v>
      </c>
      <c r="AP6" s="382">
        <v>1</v>
      </c>
      <c r="AQ6" s="382">
        <v>1</v>
      </c>
      <c r="AR6" s="382">
        <v>1</v>
      </c>
      <c r="AS6" s="382">
        <v>1</v>
      </c>
      <c r="AT6" s="382">
        <v>1</v>
      </c>
      <c r="AU6" s="382">
        <v>1</v>
      </c>
      <c r="AV6" s="382">
        <v>1</v>
      </c>
      <c r="AW6" s="382">
        <v>1</v>
      </c>
      <c r="AX6" s="382">
        <v>1</v>
      </c>
      <c r="AY6" s="382">
        <v>1</v>
      </c>
      <c r="AZ6" s="382">
        <v>1</v>
      </c>
      <c r="BA6" s="382">
        <v>1</v>
      </c>
      <c r="BB6" s="383">
        <v>1</v>
      </c>
      <c r="BC6" s="240"/>
      <c r="BD6" s="43">
        <v>1</v>
      </c>
      <c r="BE6" s="44">
        <v>1</v>
      </c>
      <c r="BF6" s="48">
        <v>2</v>
      </c>
      <c r="BG6" s="48">
        <v>2</v>
      </c>
      <c r="BH6" s="48">
        <v>2</v>
      </c>
      <c r="BI6" s="48">
        <v>2</v>
      </c>
      <c r="BJ6" s="44">
        <v>1</v>
      </c>
      <c r="BK6" s="44">
        <v>1</v>
      </c>
      <c r="BL6" s="48">
        <v>2</v>
      </c>
      <c r="BM6" s="48">
        <v>2</v>
      </c>
      <c r="BN6" s="44">
        <v>1</v>
      </c>
      <c r="BO6" s="44">
        <v>1</v>
      </c>
      <c r="BP6" s="48">
        <v>2</v>
      </c>
      <c r="BQ6" s="48">
        <v>2</v>
      </c>
      <c r="BR6" s="44">
        <v>1</v>
      </c>
      <c r="BS6" s="45">
        <v>1</v>
      </c>
      <c r="BT6" s="240"/>
      <c r="BU6" s="43">
        <v>1</v>
      </c>
      <c r="BV6" s="44">
        <v>1</v>
      </c>
      <c r="BW6" s="44">
        <v>1</v>
      </c>
      <c r="BX6" s="44">
        <v>1</v>
      </c>
      <c r="BY6" s="44">
        <v>1</v>
      </c>
      <c r="BZ6" s="44">
        <v>1</v>
      </c>
      <c r="CA6" s="44">
        <v>1</v>
      </c>
      <c r="CB6" s="44">
        <v>1</v>
      </c>
      <c r="CC6" s="44">
        <v>1</v>
      </c>
      <c r="CD6" s="44">
        <v>1</v>
      </c>
      <c r="CE6" s="44">
        <v>1</v>
      </c>
      <c r="CF6" s="44">
        <v>1</v>
      </c>
      <c r="CG6" s="44">
        <v>1</v>
      </c>
      <c r="CH6" s="44">
        <v>1</v>
      </c>
      <c r="CI6" s="44">
        <v>1</v>
      </c>
      <c r="CJ6" s="45">
        <v>1</v>
      </c>
      <c r="CK6" s="249"/>
      <c r="CL6" s="43">
        <v>1</v>
      </c>
      <c r="CM6" s="44">
        <v>1</v>
      </c>
      <c r="CN6" s="48" t="s">
        <v>16</v>
      </c>
      <c r="CO6" s="48" t="s">
        <v>16</v>
      </c>
      <c r="CP6" s="48" t="s">
        <v>16</v>
      </c>
      <c r="CQ6" s="48" t="s">
        <v>16</v>
      </c>
      <c r="CR6" s="44">
        <v>1</v>
      </c>
      <c r="CS6" s="44">
        <v>1</v>
      </c>
      <c r="CT6" s="44">
        <v>1</v>
      </c>
      <c r="CU6" s="44">
        <v>1</v>
      </c>
      <c r="CV6" s="48" t="s">
        <v>16</v>
      </c>
      <c r="CW6" s="48" t="s">
        <v>16</v>
      </c>
      <c r="CX6" s="44">
        <v>1</v>
      </c>
      <c r="CY6" s="44">
        <v>1</v>
      </c>
      <c r="CZ6" s="48" t="s">
        <v>16</v>
      </c>
      <c r="DA6" s="49" t="s">
        <v>16</v>
      </c>
      <c r="DB6" s="250"/>
    </row>
    <row r="7" spans="1:106" ht="18">
      <c r="A7" s="255">
        <v>4</v>
      </c>
      <c r="B7" s="333" t="s">
        <v>78</v>
      </c>
      <c r="C7" s="334" t="s">
        <v>19</v>
      </c>
      <c r="D7" s="329"/>
      <c r="E7" s="335">
        <v>0.1739</v>
      </c>
      <c r="F7" s="336">
        <v>0.19570000000000001</v>
      </c>
      <c r="G7" s="337">
        <v>0.63039999999999996</v>
      </c>
      <c r="H7" s="222"/>
      <c r="I7" s="258">
        <f t="shared" si="0"/>
        <v>4</v>
      </c>
      <c r="J7" s="16">
        <f t="shared" si="1"/>
        <v>2</v>
      </c>
      <c r="K7" s="94">
        <f t="shared" si="2"/>
        <v>0.63039999999999996</v>
      </c>
      <c r="L7" s="202"/>
      <c r="M7" s="362">
        <v>2</v>
      </c>
      <c r="N7" s="346">
        <v>1</v>
      </c>
      <c r="O7" s="344" t="str">
        <f t="shared" si="3"/>
        <v/>
      </c>
      <c r="P7" s="347" t="str">
        <f t="shared" si="3"/>
        <v/>
      </c>
      <c r="Q7" s="202"/>
      <c r="R7" s="365">
        <v>2</v>
      </c>
      <c r="S7" s="346"/>
      <c r="T7" s="344" t="str">
        <f t="shared" si="4"/>
        <v/>
      </c>
      <c r="U7" s="347" t="str">
        <f t="shared" si="4"/>
        <v/>
      </c>
      <c r="V7" s="225"/>
      <c r="W7" s="365">
        <v>2</v>
      </c>
      <c r="X7" s="353" t="s">
        <v>16</v>
      </c>
      <c r="Y7" s="344" t="str">
        <f t="shared" si="5"/>
        <v/>
      </c>
      <c r="Z7" s="347">
        <f t="shared" si="5"/>
        <v>1</v>
      </c>
      <c r="AA7" s="225"/>
      <c r="AB7" s="365">
        <v>2</v>
      </c>
      <c r="AC7" s="353">
        <v>1</v>
      </c>
      <c r="AD7" s="344" t="str">
        <f t="shared" si="6"/>
        <v/>
      </c>
      <c r="AE7" s="347" t="str">
        <f t="shared" si="6"/>
        <v/>
      </c>
      <c r="AF7" s="202"/>
      <c r="AG7" s="244"/>
      <c r="AH7" s="241"/>
      <c r="AI7" s="68" t="s">
        <v>16</v>
      </c>
      <c r="AJ7" s="241"/>
      <c r="AK7" s="241"/>
      <c r="AL7" s="252"/>
      <c r="AM7" s="375">
        <v>1</v>
      </c>
      <c r="AN7" s="376">
        <v>1</v>
      </c>
      <c r="AO7" s="376">
        <v>2</v>
      </c>
      <c r="AP7" s="376">
        <v>2</v>
      </c>
      <c r="AQ7" s="376">
        <v>2</v>
      </c>
      <c r="AR7" s="376">
        <v>2</v>
      </c>
      <c r="AS7" s="376">
        <v>1</v>
      </c>
      <c r="AT7" s="376">
        <v>1</v>
      </c>
      <c r="AU7" s="376">
        <v>2</v>
      </c>
      <c r="AV7" s="376">
        <v>2</v>
      </c>
      <c r="AW7" s="376">
        <v>1</v>
      </c>
      <c r="AX7" s="376">
        <v>1</v>
      </c>
      <c r="AY7" s="376">
        <v>2</v>
      </c>
      <c r="AZ7" s="376">
        <v>2</v>
      </c>
      <c r="BA7" s="376">
        <v>1</v>
      </c>
      <c r="BB7" s="377">
        <v>1</v>
      </c>
      <c r="BC7" s="240"/>
      <c r="BD7" s="47">
        <v>2</v>
      </c>
      <c r="BE7" s="48">
        <v>2</v>
      </c>
      <c r="BF7" s="48">
        <v>2</v>
      </c>
      <c r="BG7" s="48">
        <v>2</v>
      </c>
      <c r="BH7" s="48">
        <v>2</v>
      </c>
      <c r="BI7" s="48">
        <v>2</v>
      </c>
      <c r="BJ7" s="48">
        <v>2</v>
      </c>
      <c r="BK7" s="48">
        <v>2</v>
      </c>
      <c r="BL7" s="48">
        <v>2</v>
      </c>
      <c r="BM7" s="48">
        <v>2</v>
      </c>
      <c r="BN7" s="48">
        <v>2</v>
      </c>
      <c r="BO7" s="48">
        <v>2</v>
      </c>
      <c r="BP7" s="48">
        <v>2</v>
      </c>
      <c r="BQ7" s="48">
        <v>2</v>
      </c>
      <c r="BR7" s="48">
        <v>2</v>
      </c>
      <c r="BS7" s="49">
        <v>2</v>
      </c>
      <c r="BT7" s="240"/>
      <c r="BU7" s="43" t="s">
        <v>16</v>
      </c>
      <c r="BV7" s="44" t="s">
        <v>16</v>
      </c>
      <c r="BW7" s="48">
        <v>2</v>
      </c>
      <c r="BX7" s="48">
        <v>2</v>
      </c>
      <c r="BY7" s="44" t="s">
        <v>16</v>
      </c>
      <c r="BZ7" s="44" t="s">
        <v>16</v>
      </c>
      <c r="CA7" s="48">
        <v>2</v>
      </c>
      <c r="CB7" s="48">
        <v>2</v>
      </c>
      <c r="CC7" s="48">
        <v>2</v>
      </c>
      <c r="CD7" s="48">
        <v>2</v>
      </c>
      <c r="CE7" s="44" t="s">
        <v>16</v>
      </c>
      <c r="CF7" s="44" t="s">
        <v>16</v>
      </c>
      <c r="CG7" s="44" t="s">
        <v>16</v>
      </c>
      <c r="CH7" s="44" t="s">
        <v>16</v>
      </c>
      <c r="CI7" s="48">
        <v>2</v>
      </c>
      <c r="CJ7" s="49">
        <v>2</v>
      </c>
      <c r="CK7" s="249"/>
      <c r="CL7" s="47">
        <v>1</v>
      </c>
      <c r="CM7" s="48">
        <v>1</v>
      </c>
      <c r="CN7" s="48">
        <v>2</v>
      </c>
      <c r="CO7" s="48">
        <v>2</v>
      </c>
      <c r="CP7" s="48">
        <v>1</v>
      </c>
      <c r="CQ7" s="48">
        <v>1</v>
      </c>
      <c r="CR7" s="48">
        <v>2</v>
      </c>
      <c r="CS7" s="48">
        <v>2</v>
      </c>
      <c r="CT7" s="48">
        <v>2</v>
      </c>
      <c r="CU7" s="48">
        <v>2</v>
      </c>
      <c r="CV7" s="48">
        <v>1</v>
      </c>
      <c r="CW7" s="48">
        <v>1</v>
      </c>
      <c r="CX7" s="48">
        <v>1</v>
      </c>
      <c r="CY7" s="48">
        <v>1</v>
      </c>
      <c r="CZ7" s="48">
        <v>2</v>
      </c>
      <c r="DA7" s="49">
        <v>2</v>
      </c>
      <c r="DB7" s="250"/>
    </row>
    <row r="8" spans="1:106" ht="18">
      <c r="A8" s="255">
        <v>5</v>
      </c>
      <c r="B8" s="333" t="s">
        <v>12</v>
      </c>
      <c r="C8" s="334" t="s">
        <v>14</v>
      </c>
      <c r="D8" s="329"/>
      <c r="E8" s="335">
        <v>0.4783</v>
      </c>
      <c r="F8" s="336">
        <v>0.3478</v>
      </c>
      <c r="G8" s="337">
        <v>0.1739</v>
      </c>
      <c r="H8" s="222"/>
      <c r="I8" s="258">
        <f t="shared" si="0"/>
        <v>5</v>
      </c>
      <c r="J8" s="16">
        <f t="shared" si="1"/>
        <v>1</v>
      </c>
      <c r="K8" s="94">
        <f t="shared" si="2"/>
        <v>0.4783</v>
      </c>
      <c r="L8" s="202"/>
      <c r="M8" s="362">
        <v>1</v>
      </c>
      <c r="N8" s="346">
        <v>2</v>
      </c>
      <c r="O8" s="344" t="str">
        <f t="shared" si="3"/>
        <v/>
      </c>
      <c r="P8" s="347">
        <f t="shared" si="3"/>
        <v>1</v>
      </c>
      <c r="Q8" s="202"/>
      <c r="R8" s="365">
        <v>1</v>
      </c>
      <c r="S8" s="346" t="s">
        <v>16</v>
      </c>
      <c r="T8" s="344" t="str">
        <f t="shared" si="4"/>
        <v/>
      </c>
      <c r="U8" s="347" t="str">
        <f t="shared" si="4"/>
        <v/>
      </c>
      <c r="V8" s="225"/>
      <c r="W8" s="365">
        <v>1</v>
      </c>
      <c r="X8" s="353">
        <v>2</v>
      </c>
      <c r="Y8" s="344" t="str">
        <f t="shared" si="5"/>
        <v/>
      </c>
      <c r="Z8" s="347">
        <f t="shared" si="5"/>
        <v>1</v>
      </c>
      <c r="AA8" s="225"/>
      <c r="AB8" s="365">
        <v>1</v>
      </c>
      <c r="AC8" s="353"/>
      <c r="AD8" s="344" t="str">
        <f t="shared" si="6"/>
        <v/>
      </c>
      <c r="AE8" s="347" t="str">
        <f t="shared" si="6"/>
        <v/>
      </c>
      <c r="AF8" s="202"/>
      <c r="AG8" s="244"/>
      <c r="AH8" s="241"/>
      <c r="AI8" s="68">
        <v>2</v>
      </c>
      <c r="AJ8" s="241"/>
      <c r="AK8" s="241"/>
      <c r="AL8" s="252"/>
      <c r="AM8" s="375">
        <v>1</v>
      </c>
      <c r="AN8" s="376">
        <v>1</v>
      </c>
      <c r="AO8" s="382">
        <v>2</v>
      </c>
      <c r="AP8" s="382">
        <v>2</v>
      </c>
      <c r="AQ8" s="382">
        <v>2</v>
      </c>
      <c r="AR8" s="382">
        <v>2</v>
      </c>
      <c r="AS8" s="376">
        <v>1</v>
      </c>
      <c r="AT8" s="376">
        <v>1</v>
      </c>
      <c r="AU8" s="376">
        <v>1</v>
      </c>
      <c r="AV8" s="376">
        <v>1</v>
      </c>
      <c r="AW8" s="382">
        <v>2</v>
      </c>
      <c r="AX8" s="382">
        <v>2</v>
      </c>
      <c r="AY8" s="376">
        <v>1</v>
      </c>
      <c r="AZ8" s="376">
        <v>1</v>
      </c>
      <c r="BA8" s="382">
        <v>2</v>
      </c>
      <c r="BB8" s="383">
        <v>2</v>
      </c>
      <c r="BC8" s="240"/>
      <c r="BD8" s="47">
        <v>1</v>
      </c>
      <c r="BE8" s="48">
        <v>1</v>
      </c>
      <c r="BF8" s="48" t="s">
        <v>16</v>
      </c>
      <c r="BG8" s="48" t="s">
        <v>16</v>
      </c>
      <c r="BH8" s="48" t="s">
        <v>16</v>
      </c>
      <c r="BI8" s="48" t="s">
        <v>16</v>
      </c>
      <c r="BJ8" s="48">
        <v>1</v>
      </c>
      <c r="BK8" s="48">
        <v>1</v>
      </c>
      <c r="BL8" s="48">
        <v>1</v>
      </c>
      <c r="BM8" s="48">
        <v>1</v>
      </c>
      <c r="BN8" s="48" t="s">
        <v>16</v>
      </c>
      <c r="BO8" s="48" t="s">
        <v>16</v>
      </c>
      <c r="BP8" s="48">
        <v>1</v>
      </c>
      <c r="BQ8" s="48">
        <v>1</v>
      </c>
      <c r="BR8" s="48" t="s">
        <v>16</v>
      </c>
      <c r="BS8" s="49" t="s">
        <v>16</v>
      </c>
      <c r="BT8" s="240"/>
      <c r="BU8" s="47">
        <v>1</v>
      </c>
      <c r="BV8" s="48">
        <v>1</v>
      </c>
      <c r="BW8" s="44">
        <v>2</v>
      </c>
      <c r="BX8" s="44">
        <v>2</v>
      </c>
      <c r="BY8" s="48">
        <v>1</v>
      </c>
      <c r="BZ8" s="48">
        <v>1</v>
      </c>
      <c r="CA8" s="44">
        <v>2</v>
      </c>
      <c r="CB8" s="44">
        <v>2</v>
      </c>
      <c r="CC8" s="48">
        <v>1</v>
      </c>
      <c r="CD8" s="48">
        <v>1</v>
      </c>
      <c r="CE8" s="44">
        <v>2</v>
      </c>
      <c r="CF8" s="44">
        <v>2</v>
      </c>
      <c r="CG8" s="44">
        <v>2</v>
      </c>
      <c r="CH8" s="44">
        <v>2</v>
      </c>
      <c r="CI8" s="48">
        <v>1</v>
      </c>
      <c r="CJ8" s="49">
        <v>1</v>
      </c>
      <c r="CK8" s="249"/>
      <c r="CL8" s="47">
        <v>1</v>
      </c>
      <c r="CM8" s="48">
        <v>1</v>
      </c>
      <c r="CN8" s="48">
        <v>1</v>
      </c>
      <c r="CO8" s="48">
        <v>1</v>
      </c>
      <c r="CP8" s="48">
        <v>1</v>
      </c>
      <c r="CQ8" s="48">
        <v>1</v>
      </c>
      <c r="CR8" s="48">
        <v>1</v>
      </c>
      <c r="CS8" s="48">
        <v>1</v>
      </c>
      <c r="CT8" s="48">
        <v>1</v>
      </c>
      <c r="CU8" s="48">
        <v>1</v>
      </c>
      <c r="CV8" s="48">
        <v>1</v>
      </c>
      <c r="CW8" s="48">
        <v>1</v>
      </c>
      <c r="CX8" s="48">
        <v>1</v>
      </c>
      <c r="CY8" s="48">
        <v>1</v>
      </c>
      <c r="CZ8" s="48">
        <v>1</v>
      </c>
      <c r="DA8" s="49">
        <v>1</v>
      </c>
      <c r="DB8" s="250"/>
    </row>
    <row r="9" spans="1:106" ht="18">
      <c r="A9" s="255">
        <v>6</v>
      </c>
      <c r="B9" s="333" t="s">
        <v>7</v>
      </c>
      <c r="C9" s="334" t="s">
        <v>17</v>
      </c>
      <c r="D9" s="329"/>
      <c r="E9" s="335">
        <v>0.41299999999999998</v>
      </c>
      <c r="F9" s="336">
        <v>0.3261</v>
      </c>
      <c r="G9" s="337">
        <v>0.26090000000000002</v>
      </c>
      <c r="H9" s="222"/>
      <c r="I9" s="258">
        <f t="shared" si="0"/>
        <v>6</v>
      </c>
      <c r="J9" s="16">
        <f t="shared" si="1"/>
        <v>1</v>
      </c>
      <c r="K9" s="94">
        <f t="shared" si="2"/>
        <v>0.41299999999999998</v>
      </c>
      <c r="L9" s="202"/>
      <c r="M9" s="362">
        <v>1</v>
      </c>
      <c r="N9" s="346"/>
      <c r="O9" s="344">
        <f t="shared" si="3"/>
        <v>1</v>
      </c>
      <c r="P9" s="347" t="str">
        <f t="shared" si="3"/>
        <v/>
      </c>
      <c r="Q9" s="202"/>
      <c r="R9" s="365">
        <v>1</v>
      </c>
      <c r="S9" s="346"/>
      <c r="T9" s="344">
        <f t="shared" si="4"/>
        <v>1</v>
      </c>
      <c r="U9" s="347" t="str">
        <f t="shared" si="4"/>
        <v/>
      </c>
      <c r="V9" s="225"/>
      <c r="W9" s="365">
        <v>1</v>
      </c>
      <c r="X9" s="353"/>
      <c r="Y9" s="344">
        <f t="shared" si="5"/>
        <v>1</v>
      </c>
      <c r="Z9" s="347" t="str">
        <f t="shared" si="5"/>
        <v/>
      </c>
      <c r="AA9" s="225"/>
      <c r="AB9" s="365">
        <v>1</v>
      </c>
      <c r="AC9" s="353"/>
      <c r="AD9" s="344">
        <f t="shared" si="6"/>
        <v>1</v>
      </c>
      <c r="AE9" s="347" t="str">
        <f t="shared" si="6"/>
        <v/>
      </c>
      <c r="AF9" s="202"/>
      <c r="AG9" s="244"/>
      <c r="AH9" s="241"/>
      <c r="AI9" s="72">
        <v>1</v>
      </c>
      <c r="AJ9" s="241"/>
      <c r="AK9" s="241"/>
      <c r="AL9" s="252"/>
      <c r="AM9" s="381">
        <v>1</v>
      </c>
      <c r="AN9" s="382">
        <v>1</v>
      </c>
      <c r="AO9" s="382">
        <v>1</v>
      </c>
      <c r="AP9" s="382">
        <v>1</v>
      </c>
      <c r="AQ9" s="382">
        <v>1</v>
      </c>
      <c r="AR9" s="382">
        <v>1</v>
      </c>
      <c r="AS9" s="382">
        <v>1</v>
      </c>
      <c r="AT9" s="382">
        <v>1</v>
      </c>
      <c r="AU9" s="382">
        <v>1</v>
      </c>
      <c r="AV9" s="382">
        <v>1</v>
      </c>
      <c r="AW9" s="382">
        <v>1</v>
      </c>
      <c r="AX9" s="382">
        <v>1</v>
      </c>
      <c r="AY9" s="382">
        <v>1</v>
      </c>
      <c r="AZ9" s="382">
        <v>1</v>
      </c>
      <c r="BA9" s="382">
        <v>1</v>
      </c>
      <c r="BB9" s="383">
        <v>1</v>
      </c>
      <c r="BC9" s="240"/>
      <c r="BD9" s="43">
        <v>1</v>
      </c>
      <c r="BE9" s="44">
        <v>1</v>
      </c>
      <c r="BF9" s="44">
        <v>1</v>
      </c>
      <c r="BG9" s="44">
        <v>1</v>
      </c>
      <c r="BH9" s="44">
        <v>1</v>
      </c>
      <c r="BI9" s="44">
        <v>1</v>
      </c>
      <c r="BJ9" s="44">
        <v>1</v>
      </c>
      <c r="BK9" s="44">
        <v>1</v>
      </c>
      <c r="BL9" s="44">
        <v>1</v>
      </c>
      <c r="BM9" s="44">
        <v>1</v>
      </c>
      <c r="BN9" s="44">
        <v>1</v>
      </c>
      <c r="BO9" s="44">
        <v>1</v>
      </c>
      <c r="BP9" s="44">
        <v>1</v>
      </c>
      <c r="BQ9" s="44">
        <v>1</v>
      </c>
      <c r="BR9" s="44">
        <v>1</v>
      </c>
      <c r="BS9" s="45">
        <v>1</v>
      </c>
      <c r="BT9" s="240"/>
      <c r="BU9" s="43">
        <v>1</v>
      </c>
      <c r="BV9" s="44">
        <v>1</v>
      </c>
      <c r="BW9" s="44">
        <v>1</v>
      </c>
      <c r="BX9" s="44">
        <v>1</v>
      </c>
      <c r="BY9" s="44">
        <v>1</v>
      </c>
      <c r="BZ9" s="44">
        <v>1</v>
      </c>
      <c r="CA9" s="44">
        <v>1</v>
      </c>
      <c r="CB9" s="44">
        <v>1</v>
      </c>
      <c r="CC9" s="44">
        <v>1</v>
      </c>
      <c r="CD9" s="44">
        <v>1</v>
      </c>
      <c r="CE9" s="44">
        <v>1</v>
      </c>
      <c r="CF9" s="44">
        <v>1</v>
      </c>
      <c r="CG9" s="44">
        <v>1</v>
      </c>
      <c r="CH9" s="44">
        <v>1</v>
      </c>
      <c r="CI9" s="44">
        <v>1</v>
      </c>
      <c r="CJ9" s="45">
        <v>1</v>
      </c>
      <c r="CK9" s="249"/>
      <c r="CL9" s="43">
        <v>1</v>
      </c>
      <c r="CM9" s="44">
        <v>1</v>
      </c>
      <c r="CN9" s="44">
        <v>1</v>
      </c>
      <c r="CO9" s="44">
        <v>1</v>
      </c>
      <c r="CP9" s="44">
        <v>1</v>
      </c>
      <c r="CQ9" s="44">
        <v>1</v>
      </c>
      <c r="CR9" s="44">
        <v>1</v>
      </c>
      <c r="CS9" s="44">
        <v>1</v>
      </c>
      <c r="CT9" s="44">
        <v>1</v>
      </c>
      <c r="CU9" s="44">
        <v>1</v>
      </c>
      <c r="CV9" s="44">
        <v>1</v>
      </c>
      <c r="CW9" s="44">
        <v>1</v>
      </c>
      <c r="CX9" s="44">
        <v>1</v>
      </c>
      <c r="CY9" s="44">
        <v>1</v>
      </c>
      <c r="CZ9" s="44">
        <v>1</v>
      </c>
      <c r="DA9" s="45">
        <v>1</v>
      </c>
      <c r="DB9" s="250"/>
    </row>
    <row r="10" spans="1:106" ht="18">
      <c r="A10" s="255">
        <v>7</v>
      </c>
      <c r="B10" s="333" t="s">
        <v>48</v>
      </c>
      <c r="C10" s="334" t="s">
        <v>4</v>
      </c>
      <c r="D10" s="329"/>
      <c r="E10" s="335">
        <v>0.36959999999999998</v>
      </c>
      <c r="F10" s="336">
        <v>0.4783</v>
      </c>
      <c r="G10" s="337">
        <v>0.1522</v>
      </c>
      <c r="H10" s="222"/>
      <c r="I10" s="258">
        <f t="shared" si="0"/>
        <v>7</v>
      </c>
      <c r="J10" s="16" t="str">
        <f t="shared" si="1"/>
        <v>x</v>
      </c>
      <c r="K10" s="94">
        <f t="shared" si="2"/>
        <v>0.4783</v>
      </c>
      <c r="L10" s="202"/>
      <c r="M10" s="362" t="s">
        <v>16</v>
      </c>
      <c r="N10" s="346"/>
      <c r="O10" s="344" t="str">
        <f t="shared" si="3"/>
        <v/>
      </c>
      <c r="P10" s="347" t="str">
        <f t="shared" si="3"/>
        <v/>
      </c>
      <c r="Q10" s="202"/>
      <c r="R10" s="365" t="s">
        <v>16</v>
      </c>
      <c r="S10" s="346"/>
      <c r="T10" s="344" t="str">
        <f t="shared" si="4"/>
        <v/>
      </c>
      <c r="U10" s="347" t="str">
        <f t="shared" si="4"/>
        <v/>
      </c>
      <c r="V10" s="225"/>
      <c r="W10" s="365" t="s">
        <v>16</v>
      </c>
      <c r="X10" s="353"/>
      <c r="Y10" s="344" t="str">
        <f t="shared" si="5"/>
        <v/>
      </c>
      <c r="Z10" s="347" t="str">
        <f t="shared" si="5"/>
        <v/>
      </c>
      <c r="AA10" s="225"/>
      <c r="AB10" s="365" t="s">
        <v>16</v>
      </c>
      <c r="AC10" s="353">
        <v>2</v>
      </c>
      <c r="AD10" s="344" t="str">
        <f t="shared" si="6"/>
        <v/>
      </c>
      <c r="AE10" s="347" t="str">
        <f t="shared" si="6"/>
        <v/>
      </c>
      <c r="AF10" s="202"/>
      <c r="AG10" s="244"/>
      <c r="AH10" s="241"/>
      <c r="AI10" s="68">
        <v>1</v>
      </c>
      <c r="AJ10" s="241"/>
      <c r="AK10" s="241"/>
      <c r="AL10" s="252"/>
      <c r="AM10" s="375" t="s">
        <v>16</v>
      </c>
      <c r="AN10" s="376" t="s">
        <v>16</v>
      </c>
      <c r="AO10" s="376" t="s">
        <v>16</v>
      </c>
      <c r="AP10" s="376" t="s">
        <v>16</v>
      </c>
      <c r="AQ10" s="376" t="s">
        <v>16</v>
      </c>
      <c r="AR10" s="376" t="s">
        <v>16</v>
      </c>
      <c r="AS10" s="376" t="s">
        <v>16</v>
      </c>
      <c r="AT10" s="376" t="s">
        <v>16</v>
      </c>
      <c r="AU10" s="376" t="s">
        <v>16</v>
      </c>
      <c r="AV10" s="376" t="s">
        <v>16</v>
      </c>
      <c r="AW10" s="376" t="s">
        <v>16</v>
      </c>
      <c r="AX10" s="376" t="s">
        <v>16</v>
      </c>
      <c r="AY10" s="376" t="s">
        <v>16</v>
      </c>
      <c r="AZ10" s="376" t="s">
        <v>16</v>
      </c>
      <c r="BA10" s="376" t="s">
        <v>16</v>
      </c>
      <c r="BB10" s="377" t="s">
        <v>16</v>
      </c>
      <c r="BC10" s="240"/>
      <c r="BD10" s="47" t="s">
        <v>16</v>
      </c>
      <c r="BE10" s="48" t="s">
        <v>16</v>
      </c>
      <c r="BF10" s="48" t="s">
        <v>16</v>
      </c>
      <c r="BG10" s="48" t="s">
        <v>16</v>
      </c>
      <c r="BH10" s="48" t="s">
        <v>16</v>
      </c>
      <c r="BI10" s="48" t="s">
        <v>16</v>
      </c>
      <c r="BJ10" s="48" t="s">
        <v>16</v>
      </c>
      <c r="BK10" s="48" t="s">
        <v>16</v>
      </c>
      <c r="BL10" s="48" t="s">
        <v>16</v>
      </c>
      <c r="BM10" s="48" t="s">
        <v>16</v>
      </c>
      <c r="BN10" s="48" t="s">
        <v>16</v>
      </c>
      <c r="BO10" s="48" t="s">
        <v>16</v>
      </c>
      <c r="BP10" s="48" t="s">
        <v>16</v>
      </c>
      <c r="BQ10" s="48" t="s">
        <v>16</v>
      </c>
      <c r="BR10" s="48" t="s">
        <v>16</v>
      </c>
      <c r="BS10" s="49" t="s">
        <v>16</v>
      </c>
      <c r="BT10" s="240"/>
      <c r="BU10" s="47" t="s">
        <v>16</v>
      </c>
      <c r="BV10" s="48" t="s">
        <v>16</v>
      </c>
      <c r="BW10" s="48" t="s">
        <v>16</v>
      </c>
      <c r="BX10" s="48" t="s">
        <v>16</v>
      </c>
      <c r="BY10" s="48" t="s">
        <v>16</v>
      </c>
      <c r="BZ10" s="48" t="s">
        <v>16</v>
      </c>
      <c r="CA10" s="48" t="s">
        <v>16</v>
      </c>
      <c r="CB10" s="48" t="s">
        <v>16</v>
      </c>
      <c r="CC10" s="48" t="s">
        <v>16</v>
      </c>
      <c r="CD10" s="48" t="s">
        <v>16</v>
      </c>
      <c r="CE10" s="48" t="s">
        <v>16</v>
      </c>
      <c r="CF10" s="48" t="s">
        <v>16</v>
      </c>
      <c r="CG10" s="48" t="s">
        <v>16</v>
      </c>
      <c r="CH10" s="48" t="s">
        <v>16</v>
      </c>
      <c r="CI10" s="48" t="s">
        <v>16</v>
      </c>
      <c r="CJ10" s="49" t="s">
        <v>16</v>
      </c>
      <c r="CK10" s="249"/>
      <c r="CL10" s="47" t="s">
        <v>16</v>
      </c>
      <c r="CM10" s="48" t="s">
        <v>16</v>
      </c>
      <c r="CN10" s="48">
        <v>2</v>
      </c>
      <c r="CO10" s="48">
        <v>2</v>
      </c>
      <c r="CP10" s="48" t="s">
        <v>16</v>
      </c>
      <c r="CQ10" s="48" t="s">
        <v>16</v>
      </c>
      <c r="CR10" s="48">
        <v>2</v>
      </c>
      <c r="CS10" s="48">
        <v>2</v>
      </c>
      <c r="CT10" s="48" t="s">
        <v>16</v>
      </c>
      <c r="CU10" s="48" t="s">
        <v>16</v>
      </c>
      <c r="CV10" s="48">
        <v>2</v>
      </c>
      <c r="CW10" s="48">
        <v>2</v>
      </c>
      <c r="CX10" s="48">
        <v>2</v>
      </c>
      <c r="CY10" s="48">
        <v>2</v>
      </c>
      <c r="CZ10" s="48" t="s">
        <v>16</v>
      </c>
      <c r="DA10" s="49" t="s">
        <v>16</v>
      </c>
      <c r="DB10" s="250"/>
    </row>
    <row r="11" spans="1:106" ht="18">
      <c r="A11" s="255">
        <v>8</v>
      </c>
      <c r="B11" s="333" t="s">
        <v>5</v>
      </c>
      <c r="C11" s="334" t="s">
        <v>2</v>
      </c>
      <c r="D11" s="329"/>
      <c r="E11" s="335">
        <v>0.23910000000000001</v>
      </c>
      <c r="F11" s="336">
        <v>0.3261</v>
      </c>
      <c r="G11" s="337">
        <v>0.43480000000000002</v>
      </c>
      <c r="H11" s="222"/>
      <c r="I11" s="258">
        <f t="shared" si="0"/>
        <v>8</v>
      </c>
      <c r="J11" s="16">
        <f t="shared" si="1"/>
        <v>2</v>
      </c>
      <c r="K11" s="94">
        <f t="shared" si="2"/>
        <v>0.43480000000000002</v>
      </c>
      <c r="L11" s="202"/>
      <c r="M11" s="362">
        <v>2</v>
      </c>
      <c r="N11" s="346">
        <v>1</v>
      </c>
      <c r="O11" s="344" t="str">
        <f t="shared" si="3"/>
        <v/>
      </c>
      <c r="P11" s="347" t="str">
        <f t="shared" si="3"/>
        <v/>
      </c>
      <c r="Q11" s="202"/>
      <c r="R11" s="365">
        <v>2</v>
      </c>
      <c r="S11" s="346" t="s">
        <v>16</v>
      </c>
      <c r="T11" s="344" t="str">
        <f t="shared" si="4"/>
        <v/>
      </c>
      <c r="U11" s="347">
        <f t="shared" si="4"/>
        <v>1</v>
      </c>
      <c r="V11" s="225"/>
      <c r="W11" s="365">
        <v>2</v>
      </c>
      <c r="X11" s="353"/>
      <c r="Y11" s="344" t="str">
        <f t="shared" si="5"/>
        <v/>
      </c>
      <c r="Z11" s="347" t="str">
        <f t="shared" si="5"/>
        <v/>
      </c>
      <c r="AA11" s="225"/>
      <c r="AB11" s="365">
        <v>2</v>
      </c>
      <c r="AC11" s="353"/>
      <c r="AD11" s="344" t="str">
        <f t="shared" si="6"/>
        <v/>
      </c>
      <c r="AE11" s="347" t="str">
        <f t="shared" si="6"/>
        <v/>
      </c>
      <c r="AF11" s="202"/>
      <c r="AG11" s="244"/>
      <c r="AH11" s="241"/>
      <c r="AI11" s="68" t="s">
        <v>16</v>
      </c>
      <c r="AJ11" s="241"/>
      <c r="AK11" s="241"/>
      <c r="AL11" s="252"/>
      <c r="AM11" s="375">
        <v>1</v>
      </c>
      <c r="AN11" s="376">
        <v>1</v>
      </c>
      <c r="AO11" s="376">
        <v>2</v>
      </c>
      <c r="AP11" s="376">
        <v>2</v>
      </c>
      <c r="AQ11" s="376">
        <v>1</v>
      </c>
      <c r="AR11" s="376">
        <v>1</v>
      </c>
      <c r="AS11" s="376">
        <v>2</v>
      </c>
      <c r="AT11" s="376">
        <v>2</v>
      </c>
      <c r="AU11" s="376">
        <v>2</v>
      </c>
      <c r="AV11" s="376">
        <v>2</v>
      </c>
      <c r="AW11" s="376">
        <v>1</v>
      </c>
      <c r="AX11" s="376">
        <v>1</v>
      </c>
      <c r="AY11" s="376">
        <v>1</v>
      </c>
      <c r="AZ11" s="376">
        <v>1</v>
      </c>
      <c r="BA11" s="376">
        <v>2</v>
      </c>
      <c r="BB11" s="377">
        <v>2</v>
      </c>
      <c r="BC11" s="240"/>
      <c r="BD11" s="43" t="s">
        <v>16</v>
      </c>
      <c r="BE11" s="44" t="s">
        <v>16</v>
      </c>
      <c r="BF11" s="48">
        <v>2</v>
      </c>
      <c r="BG11" s="48">
        <v>2</v>
      </c>
      <c r="BH11" s="44" t="s">
        <v>16</v>
      </c>
      <c r="BI11" s="44" t="s">
        <v>16</v>
      </c>
      <c r="BJ11" s="48">
        <v>2</v>
      </c>
      <c r="BK11" s="48">
        <v>2</v>
      </c>
      <c r="BL11" s="48">
        <v>2</v>
      </c>
      <c r="BM11" s="48">
        <v>2</v>
      </c>
      <c r="BN11" s="44" t="s">
        <v>16</v>
      </c>
      <c r="BO11" s="44" t="s">
        <v>16</v>
      </c>
      <c r="BP11" s="44" t="s">
        <v>16</v>
      </c>
      <c r="BQ11" s="44" t="s">
        <v>16</v>
      </c>
      <c r="BR11" s="48">
        <v>2</v>
      </c>
      <c r="BS11" s="49">
        <v>2</v>
      </c>
      <c r="BT11" s="240"/>
      <c r="BU11" s="47">
        <v>2</v>
      </c>
      <c r="BV11" s="48">
        <v>2</v>
      </c>
      <c r="BW11" s="48">
        <v>2</v>
      </c>
      <c r="BX11" s="48">
        <v>2</v>
      </c>
      <c r="BY11" s="48">
        <v>2</v>
      </c>
      <c r="BZ11" s="48">
        <v>2</v>
      </c>
      <c r="CA11" s="48">
        <v>2</v>
      </c>
      <c r="CB11" s="48">
        <v>2</v>
      </c>
      <c r="CC11" s="48">
        <v>2</v>
      </c>
      <c r="CD11" s="48">
        <v>2</v>
      </c>
      <c r="CE11" s="48">
        <v>2</v>
      </c>
      <c r="CF11" s="48">
        <v>2</v>
      </c>
      <c r="CG11" s="48">
        <v>2</v>
      </c>
      <c r="CH11" s="48">
        <v>2</v>
      </c>
      <c r="CI11" s="48">
        <v>2</v>
      </c>
      <c r="CJ11" s="49">
        <v>2</v>
      </c>
      <c r="CK11" s="249"/>
      <c r="CL11" s="47">
        <v>2</v>
      </c>
      <c r="CM11" s="48">
        <v>2</v>
      </c>
      <c r="CN11" s="48">
        <v>2</v>
      </c>
      <c r="CO11" s="48">
        <v>2</v>
      </c>
      <c r="CP11" s="48">
        <v>2</v>
      </c>
      <c r="CQ11" s="48">
        <v>2</v>
      </c>
      <c r="CR11" s="48">
        <v>2</v>
      </c>
      <c r="CS11" s="48">
        <v>2</v>
      </c>
      <c r="CT11" s="48">
        <v>2</v>
      </c>
      <c r="CU11" s="48">
        <v>2</v>
      </c>
      <c r="CV11" s="48">
        <v>2</v>
      </c>
      <c r="CW11" s="48">
        <v>2</v>
      </c>
      <c r="CX11" s="48">
        <v>2</v>
      </c>
      <c r="CY11" s="48">
        <v>2</v>
      </c>
      <c r="CZ11" s="48">
        <v>2</v>
      </c>
      <c r="DA11" s="49">
        <v>2</v>
      </c>
      <c r="DB11" s="250"/>
    </row>
    <row r="12" spans="1:106" ht="18">
      <c r="A12" s="255">
        <v>9</v>
      </c>
      <c r="B12" s="333" t="s">
        <v>31</v>
      </c>
      <c r="C12" s="334" t="s">
        <v>10</v>
      </c>
      <c r="D12" s="329"/>
      <c r="E12" s="335">
        <v>0.45650000000000002</v>
      </c>
      <c r="F12" s="336">
        <v>0.19570000000000001</v>
      </c>
      <c r="G12" s="337">
        <v>0.3478</v>
      </c>
      <c r="H12" s="222"/>
      <c r="I12" s="258">
        <f t="shared" si="0"/>
        <v>9</v>
      </c>
      <c r="J12" s="16">
        <f t="shared" si="1"/>
        <v>1</v>
      </c>
      <c r="K12" s="95">
        <f t="shared" si="2"/>
        <v>0.45650000000000002</v>
      </c>
      <c r="L12" s="202"/>
      <c r="M12" s="362">
        <v>1</v>
      </c>
      <c r="N12" s="346">
        <v>2</v>
      </c>
      <c r="O12" s="344" t="str">
        <f t="shared" si="3"/>
        <v/>
      </c>
      <c r="P12" s="347" t="str">
        <f t="shared" si="3"/>
        <v/>
      </c>
      <c r="Q12" s="202"/>
      <c r="R12" s="365">
        <v>1</v>
      </c>
      <c r="S12" s="346">
        <v>2</v>
      </c>
      <c r="T12" s="344" t="str">
        <f t="shared" si="4"/>
        <v/>
      </c>
      <c r="U12" s="347" t="str">
        <f t="shared" si="4"/>
        <v/>
      </c>
      <c r="V12" s="225"/>
      <c r="W12" s="365">
        <v>1</v>
      </c>
      <c r="X12" s="353"/>
      <c r="Y12" s="344" t="str">
        <f t="shared" si="5"/>
        <v/>
      </c>
      <c r="Z12" s="347" t="str">
        <f t="shared" si="5"/>
        <v/>
      </c>
      <c r="AA12" s="225"/>
      <c r="AB12" s="365">
        <v>1</v>
      </c>
      <c r="AC12" s="353" t="s">
        <v>16</v>
      </c>
      <c r="AD12" s="344" t="str">
        <f t="shared" si="6"/>
        <v/>
      </c>
      <c r="AE12" s="347">
        <f t="shared" si="6"/>
        <v>1</v>
      </c>
      <c r="AF12" s="202"/>
      <c r="AG12" s="244"/>
      <c r="AH12" s="241"/>
      <c r="AI12" s="68" t="s">
        <v>16</v>
      </c>
      <c r="AJ12" s="241"/>
      <c r="AK12" s="241"/>
      <c r="AL12" s="252"/>
      <c r="AM12" s="375">
        <v>1</v>
      </c>
      <c r="AN12" s="376">
        <v>1</v>
      </c>
      <c r="AO12" s="376">
        <v>2</v>
      </c>
      <c r="AP12" s="376">
        <v>2</v>
      </c>
      <c r="AQ12" s="376">
        <v>1</v>
      </c>
      <c r="AR12" s="376">
        <v>1</v>
      </c>
      <c r="AS12" s="376">
        <v>2</v>
      </c>
      <c r="AT12" s="376">
        <v>2</v>
      </c>
      <c r="AU12" s="376">
        <v>1</v>
      </c>
      <c r="AV12" s="376">
        <v>1</v>
      </c>
      <c r="AW12" s="376">
        <v>2</v>
      </c>
      <c r="AX12" s="376">
        <v>2</v>
      </c>
      <c r="AY12" s="376">
        <v>2</v>
      </c>
      <c r="AZ12" s="376">
        <v>2</v>
      </c>
      <c r="BA12" s="376">
        <v>1</v>
      </c>
      <c r="BB12" s="377">
        <v>1</v>
      </c>
      <c r="BC12" s="240"/>
      <c r="BD12" s="47">
        <v>1</v>
      </c>
      <c r="BE12" s="48">
        <v>1</v>
      </c>
      <c r="BF12" s="48">
        <v>2</v>
      </c>
      <c r="BG12" s="48">
        <v>2</v>
      </c>
      <c r="BH12" s="48">
        <v>1</v>
      </c>
      <c r="BI12" s="48">
        <v>1</v>
      </c>
      <c r="BJ12" s="48">
        <v>2</v>
      </c>
      <c r="BK12" s="48">
        <v>2</v>
      </c>
      <c r="BL12" s="48">
        <v>1</v>
      </c>
      <c r="BM12" s="48">
        <v>1</v>
      </c>
      <c r="BN12" s="48">
        <v>2</v>
      </c>
      <c r="BO12" s="48">
        <v>2</v>
      </c>
      <c r="BP12" s="48">
        <v>2</v>
      </c>
      <c r="BQ12" s="48">
        <v>2</v>
      </c>
      <c r="BR12" s="48">
        <v>1</v>
      </c>
      <c r="BS12" s="49">
        <v>1</v>
      </c>
      <c r="BT12" s="240"/>
      <c r="BU12" s="47">
        <v>1</v>
      </c>
      <c r="BV12" s="48">
        <v>1</v>
      </c>
      <c r="BW12" s="48">
        <v>1</v>
      </c>
      <c r="BX12" s="48">
        <v>1</v>
      </c>
      <c r="BY12" s="48">
        <v>1</v>
      </c>
      <c r="BZ12" s="48">
        <v>1</v>
      </c>
      <c r="CA12" s="48">
        <v>1</v>
      </c>
      <c r="CB12" s="48">
        <v>1</v>
      </c>
      <c r="CC12" s="48">
        <v>1</v>
      </c>
      <c r="CD12" s="48">
        <v>1</v>
      </c>
      <c r="CE12" s="48">
        <v>1</v>
      </c>
      <c r="CF12" s="48">
        <v>1</v>
      </c>
      <c r="CG12" s="48">
        <v>1</v>
      </c>
      <c r="CH12" s="48">
        <v>1</v>
      </c>
      <c r="CI12" s="48">
        <v>1</v>
      </c>
      <c r="CJ12" s="49">
        <v>1</v>
      </c>
      <c r="CK12" s="249"/>
      <c r="CL12" s="47">
        <v>1</v>
      </c>
      <c r="CM12" s="44" t="s">
        <v>16</v>
      </c>
      <c r="CN12" s="48">
        <v>1</v>
      </c>
      <c r="CO12" s="44" t="s">
        <v>16</v>
      </c>
      <c r="CP12" s="44" t="s">
        <v>16</v>
      </c>
      <c r="CQ12" s="48">
        <v>1</v>
      </c>
      <c r="CR12" s="44" t="s">
        <v>16</v>
      </c>
      <c r="CS12" s="48">
        <v>1</v>
      </c>
      <c r="CT12" s="48">
        <v>1</v>
      </c>
      <c r="CU12" s="44" t="s">
        <v>16</v>
      </c>
      <c r="CV12" s="48">
        <v>1</v>
      </c>
      <c r="CW12" s="44" t="s">
        <v>16</v>
      </c>
      <c r="CX12" s="48">
        <v>1</v>
      </c>
      <c r="CY12" s="44" t="s">
        <v>16</v>
      </c>
      <c r="CZ12" s="48">
        <v>1</v>
      </c>
      <c r="DA12" s="45" t="s">
        <v>16</v>
      </c>
      <c r="DB12" s="250"/>
    </row>
    <row r="13" spans="1:106" ht="18">
      <c r="A13" s="255">
        <v>10</v>
      </c>
      <c r="B13" s="333" t="s">
        <v>9</v>
      </c>
      <c r="C13" s="334" t="s">
        <v>67</v>
      </c>
      <c r="D13" s="329"/>
      <c r="E13" s="335">
        <v>0.58699999999999997</v>
      </c>
      <c r="F13" s="336">
        <v>0.30430000000000001</v>
      </c>
      <c r="G13" s="337">
        <v>0.1087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0.58699999999999997</v>
      </c>
      <c r="L13" s="202"/>
      <c r="M13" s="362">
        <v>1</v>
      </c>
      <c r="N13" s="346" t="s">
        <v>16</v>
      </c>
      <c r="O13" s="344" t="str">
        <f t="shared" si="3"/>
        <v/>
      </c>
      <c r="P13" s="347">
        <f t="shared" si="3"/>
        <v>1</v>
      </c>
      <c r="Q13" s="202"/>
      <c r="R13" s="365">
        <v>1</v>
      </c>
      <c r="S13" s="346">
        <v>2</v>
      </c>
      <c r="T13" s="344" t="str">
        <f t="shared" si="4"/>
        <v/>
      </c>
      <c r="U13" s="347" t="str">
        <f t="shared" si="4"/>
        <v/>
      </c>
      <c r="V13" s="225"/>
      <c r="W13" s="365">
        <v>1</v>
      </c>
      <c r="X13" s="353"/>
      <c r="Y13" s="344" t="str">
        <f t="shared" si="5"/>
        <v/>
      </c>
      <c r="Z13" s="347" t="str">
        <f t="shared" si="5"/>
        <v/>
      </c>
      <c r="AA13" s="225"/>
      <c r="AB13" s="365">
        <v>1</v>
      </c>
      <c r="AC13" s="353"/>
      <c r="AD13" s="344" t="str">
        <f t="shared" si="6"/>
        <v/>
      </c>
      <c r="AE13" s="347" t="str">
        <f t="shared" si="6"/>
        <v/>
      </c>
      <c r="AF13" s="202"/>
      <c r="AG13" s="244"/>
      <c r="AH13" s="241"/>
      <c r="AI13" s="68" t="s">
        <v>16</v>
      </c>
      <c r="AJ13" s="241"/>
      <c r="AK13" s="241"/>
      <c r="AL13" s="252"/>
      <c r="AM13" s="375">
        <v>1</v>
      </c>
      <c r="AN13" s="382" t="s">
        <v>16</v>
      </c>
      <c r="AO13" s="376">
        <v>1</v>
      </c>
      <c r="AP13" s="382" t="s">
        <v>16</v>
      </c>
      <c r="AQ13" s="382" t="s">
        <v>16</v>
      </c>
      <c r="AR13" s="376">
        <v>1</v>
      </c>
      <c r="AS13" s="382" t="s">
        <v>16</v>
      </c>
      <c r="AT13" s="376">
        <v>1</v>
      </c>
      <c r="AU13" s="376">
        <v>1</v>
      </c>
      <c r="AV13" s="382" t="s">
        <v>16</v>
      </c>
      <c r="AW13" s="376">
        <v>1</v>
      </c>
      <c r="AX13" s="382" t="s">
        <v>16</v>
      </c>
      <c r="AY13" s="376">
        <v>1</v>
      </c>
      <c r="AZ13" s="382" t="s">
        <v>16</v>
      </c>
      <c r="BA13" s="376">
        <v>1</v>
      </c>
      <c r="BB13" s="383" t="s">
        <v>16</v>
      </c>
      <c r="BC13" s="240"/>
      <c r="BD13" s="47">
        <v>1</v>
      </c>
      <c r="BE13" s="48">
        <v>2</v>
      </c>
      <c r="BF13" s="48">
        <v>1</v>
      </c>
      <c r="BG13" s="48">
        <v>2</v>
      </c>
      <c r="BH13" s="48">
        <v>2</v>
      </c>
      <c r="BI13" s="48">
        <v>1</v>
      </c>
      <c r="BJ13" s="48">
        <v>2</v>
      </c>
      <c r="BK13" s="48">
        <v>1</v>
      </c>
      <c r="BL13" s="48">
        <v>1</v>
      </c>
      <c r="BM13" s="48">
        <v>2</v>
      </c>
      <c r="BN13" s="48">
        <v>1</v>
      </c>
      <c r="BO13" s="48">
        <v>2</v>
      </c>
      <c r="BP13" s="48">
        <v>1</v>
      </c>
      <c r="BQ13" s="48">
        <v>2</v>
      </c>
      <c r="BR13" s="48">
        <v>1</v>
      </c>
      <c r="BS13" s="49">
        <v>2</v>
      </c>
      <c r="BT13" s="240"/>
      <c r="BU13" s="47">
        <v>1</v>
      </c>
      <c r="BV13" s="48">
        <v>1</v>
      </c>
      <c r="BW13" s="48">
        <v>1</v>
      </c>
      <c r="BX13" s="48">
        <v>1</v>
      </c>
      <c r="BY13" s="48">
        <v>1</v>
      </c>
      <c r="BZ13" s="48">
        <v>1</v>
      </c>
      <c r="CA13" s="48">
        <v>1</v>
      </c>
      <c r="CB13" s="48">
        <v>1</v>
      </c>
      <c r="CC13" s="48">
        <v>1</v>
      </c>
      <c r="CD13" s="48">
        <v>1</v>
      </c>
      <c r="CE13" s="48">
        <v>1</v>
      </c>
      <c r="CF13" s="48">
        <v>1</v>
      </c>
      <c r="CG13" s="48">
        <v>1</v>
      </c>
      <c r="CH13" s="48">
        <v>1</v>
      </c>
      <c r="CI13" s="48">
        <v>1</v>
      </c>
      <c r="CJ13" s="49">
        <v>1</v>
      </c>
      <c r="CK13" s="249"/>
      <c r="CL13" s="47">
        <v>1</v>
      </c>
      <c r="CM13" s="48">
        <v>1</v>
      </c>
      <c r="CN13" s="48">
        <v>1</v>
      </c>
      <c r="CO13" s="48">
        <v>1</v>
      </c>
      <c r="CP13" s="48">
        <v>1</v>
      </c>
      <c r="CQ13" s="48">
        <v>1</v>
      </c>
      <c r="CR13" s="48">
        <v>1</v>
      </c>
      <c r="CS13" s="48">
        <v>1</v>
      </c>
      <c r="CT13" s="48">
        <v>1</v>
      </c>
      <c r="CU13" s="48">
        <v>1</v>
      </c>
      <c r="CV13" s="48">
        <v>1</v>
      </c>
      <c r="CW13" s="48">
        <v>1</v>
      </c>
      <c r="CX13" s="48">
        <v>1</v>
      </c>
      <c r="CY13" s="48">
        <v>1</v>
      </c>
      <c r="CZ13" s="48">
        <v>1</v>
      </c>
      <c r="DA13" s="49">
        <v>1</v>
      </c>
      <c r="DB13" s="250"/>
    </row>
    <row r="14" spans="1:106" ht="18">
      <c r="A14" s="255">
        <v>11</v>
      </c>
      <c r="B14" s="333" t="s">
        <v>18</v>
      </c>
      <c r="C14" s="334" t="s">
        <v>69</v>
      </c>
      <c r="D14" s="329"/>
      <c r="E14" s="335">
        <v>0.67390000000000005</v>
      </c>
      <c r="F14" s="336">
        <v>0.23910000000000001</v>
      </c>
      <c r="G14" s="337">
        <v>8.6999999999999994E-2</v>
      </c>
      <c r="H14" s="222"/>
      <c r="I14" s="258">
        <f t="shared" si="0"/>
        <v>11</v>
      </c>
      <c r="J14" s="16">
        <f t="shared" si="1"/>
        <v>1</v>
      </c>
      <c r="K14" s="94">
        <f t="shared" si="2"/>
        <v>0.67390000000000005</v>
      </c>
      <c r="L14" s="202"/>
      <c r="M14" s="362">
        <v>1</v>
      </c>
      <c r="N14" s="346"/>
      <c r="O14" s="344" t="str">
        <f t="shared" si="3"/>
        <v/>
      </c>
      <c r="P14" s="347" t="str">
        <f t="shared" si="3"/>
        <v/>
      </c>
      <c r="Q14" s="202"/>
      <c r="R14" s="365">
        <v>1</v>
      </c>
      <c r="S14" s="346" t="s">
        <v>16</v>
      </c>
      <c r="T14" s="344" t="str">
        <f t="shared" si="4"/>
        <v/>
      </c>
      <c r="U14" s="347">
        <f t="shared" si="4"/>
        <v>1</v>
      </c>
      <c r="V14" s="225"/>
      <c r="W14" s="365">
        <v>1</v>
      </c>
      <c r="X14" s="353">
        <v>2</v>
      </c>
      <c r="Y14" s="344" t="str">
        <f t="shared" si="5"/>
        <v/>
      </c>
      <c r="Z14" s="347" t="str">
        <f t="shared" si="5"/>
        <v/>
      </c>
      <c r="AA14" s="225"/>
      <c r="AB14" s="365">
        <v>1</v>
      </c>
      <c r="AC14" s="353"/>
      <c r="AD14" s="344" t="str">
        <f t="shared" si="6"/>
        <v/>
      </c>
      <c r="AE14" s="347" t="str">
        <f t="shared" si="6"/>
        <v/>
      </c>
      <c r="AF14" s="202"/>
      <c r="AG14" s="244"/>
      <c r="AH14" s="241"/>
      <c r="AI14" s="68" t="s">
        <v>16</v>
      </c>
      <c r="AJ14" s="241"/>
      <c r="AK14" s="241"/>
      <c r="AL14" s="252"/>
      <c r="AM14" s="375">
        <v>1</v>
      </c>
      <c r="AN14" s="376">
        <v>1</v>
      </c>
      <c r="AO14" s="376">
        <v>1</v>
      </c>
      <c r="AP14" s="376">
        <v>1</v>
      </c>
      <c r="AQ14" s="376">
        <v>1</v>
      </c>
      <c r="AR14" s="376">
        <v>1</v>
      </c>
      <c r="AS14" s="376">
        <v>1</v>
      </c>
      <c r="AT14" s="376">
        <v>1</v>
      </c>
      <c r="AU14" s="376">
        <v>1</v>
      </c>
      <c r="AV14" s="376">
        <v>1</v>
      </c>
      <c r="AW14" s="376">
        <v>1</v>
      </c>
      <c r="AX14" s="376">
        <v>1</v>
      </c>
      <c r="AY14" s="376">
        <v>1</v>
      </c>
      <c r="AZ14" s="376">
        <v>1</v>
      </c>
      <c r="BA14" s="376">
        <v>1</v>
      </c>
      <c r="BB14" s="377">
        <v>1</v>
      </c>
      <c r="BC14" s="240"/>
      <c r="BD14" s="47">
        <v>1</v>
      </c>
      <c r="BE14" s="44" t="s">
        <v>16</v>
      </c>
      <c r="BF14" s="48">
        <v>1</v>
      </c>
      <c r="BG14" s="44" t="s">
        <v>16</v>
      </c>
      <c r="BH14" s="48">
        <v>1</v>
      </c>
      <c r="BI14" s="44" t="s">
        <v>16</v>
      </c>
      <c r="BJ14" s="48">
        <v>1</v>
      </c>
      <c r="BK14" s="44" t="s">
        <v>16</v>
      </c>
      <c r="BL14" s="44" t="s">
        <v>16</v>
      </c>
      <c r="BM14" s="48">
        <v>1</v>
      </c>
      <c r="BN14" s="44" t="s">
        <v>16</v>
      </c>
      <c r="BO14" s="48">
        <v>1</v>
      </c>
      <c r="BP14" s="48">
        <v>1</v>
      </c>
      <c r="BQ14" s="44" t="s">
        <v>16</v>
      </c>
      <c r="BR14" s="48">
        <v>1</v>
      </c>
      <c r="BS14" s="45" t="s">
        <v>16</v>
      </c>
      <c r="BT14" s="240"/>
      <c r="BU14" s="47">
        <v>1</v>
      </c>
      <c r="BV14" s="48">
        <v>2</v>
      </c>
      <c r="BW14" s="48">
        <v>1</v>
      </c>
      <c r="BX14" s="48">
        <v>2</v>
      </c>
      <c r="BY14" s="48">
        <v>2</v>
      </c>
      <c r="BZ14" s="48">
        <v>1</v>
      </c>
      <c r="CA14" s="48">
        <v>2</v>
      </c>
      <c r="CB14" s="48">
        <v>1</v>
      </c>
      <c r="CC14" s="48">
        <v>1</v>
      </c>
      <c r="CD14" s="48">
        <v>2</v>
      </c>
      <c r="CE14" s="48">
        <v>1</v>
      </c>
      <c r="CF14" s="48">
        <v>2</v>
      </c>
      <c r="CG14" s="48">
        <v>1</v>
      </c>
      <c r="CH14" s="48">
        <v>2</v>
      </c>
      <c r="CI14" s="48">
        <v>1</v>
      </c>
      <c r="CJ14" s="49">
        <v>2</v>
      </c>
      <c r="CK14" s="249"/>
      <c r="CL14" s="47">
        <v>1</v>
      </c>
      <c r="CM14" s="48">
        <v>1</v>
      </c>
      <c r="CN14" s="48">
        <v>1</v>
      </c>
      <c r="CO14" s="48">
        <v>1</v>
      </c>
      <c r="CP14" s="48">
        <v>1</v>
      </c>
      <c r="CQ14" s="48">
        <v>1</v>
      </c>
      <c r="CR14" s="48">
        <v>1</v>
      </c>
      <c r="CS14" s="48">
        <v>1</v>
      </c>
      <c r="CT14" s="48">
        <v>1</v>
      </c>
      <c r="CU14" s="48">
        <v>1</v>
      </c>
      <c r="CV14" s="48">
        <v>1</v>
      </c>
      <c r="CW14" s="48">
        <v>1</v>
      </c>
      <c r="CX14" s="48">
        <v>1</v>
      </c>
      <c r="CY14" s="48">
        <v>1</v>
      </c>
      <c r="CZ14" s="48">
        <v>1</v>
      </c>
      <c r="DA14" s="49">
        <v>1</v>
      </c>
      <c r="DB14" s="250"/>
    </row>
    <row r="15" spans="1:106" ht="18">
      <c r="A15" s="255">
        <v>12</v>
      </c>
      <c r="B15" s="333" t="s">
        <v>13</v>
      </c>
      <c r="C15" s="334" t="s">
        <v>328</v>
      </c>
      <c r="D15" s="329"/>
      <c r="E15" s="335">
        <v>0.76090000000000002</v>
      </c>
      <c r="F15" s="336">
        <v>0.19570000000000001</v>
      </c>
      <c r="G15" s="337">
        <v>4.3499999999999997E-2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0.76090000000000002</v>
      </c>
      <c r="L15" s="202"/>
      <c r="M15" s="362">
        <v>1</v>
      </c>
      <c r="N15" s="346" t="s">
        <v>16</v>
      </c>
      <c r="O15" s="344" t="str">
        <f t="shared" si="3"/>
        <v/>
      </c>
      <c r="P15" s="347">
        <f t="shared" si="3"/>
        <v>1</v>
      </c>
      <c r="Q15" s="202"/>
      <c r="R15" s="365">
        <v>1</v>
      </c>
      <c r="S15" s="346"/>
      <c r="T15" s="344" t="str">
        <f t="shared" si="4"/>
        <v/>
      </c>
      <c r="U15" s="347" t="str">
        <f t="shared" si="4"/>
        <v/>
      </c>
      <c r="V15" s="225"/>
      <c r="W15" s="365">
        <v>1</v>
      </c>
      <c r="X15" s="353">
        <v>2</v>
      </c>
      <c r="Y15" s="344" t="str">
        <f t="shared" si="5"/>
        <v/>
      </c>
      <c r="Z15" s="347" t="str">
        <f t="shared" si="5"/>
        <v/>
      </c>
      <c r="AA15" s="225"/>
      <c r="AB15" s="365">
        <v>1</v>
      </c>
      <c r="AC15" s="353" t="s">
        <v>16</v>
      </c>
      <c r="AD15" s="344" t="str">
        <f t="shared" si="6"/>
        <v/>
      </c>
      <c r="AE15" s="347">
        <f t="shared" si="6"/>
        <v>1</v>
      </c>
      <c r="AF15" s="202"/>
      <c r="AG15" s="244"/>
      <c r="AH15" s="241"/>
      <c r="AI15" s="68" t="s">
        <v>16</v>
      </c>
      <c r="AJ15" s="241"/>
      <c r="AK15" s="241"/>
      <c r="AL15" s="252"/>
      <c r="AM15" s="375">
        <v>1</v>
      </c>
      <c r="AN15" s="382" t="s">
        <v>16</v>
      </c>
      <c r="AO15" s="376">
        <v>1</v>
      </c>
      <c r="AP15" s="382" t="s">
        <v>16</v>
      </c>
      <c r="AQ15" s="376">
        <v>1</v>
      </c>
      <c r="AR15" s="382" t="s">
        <v>16</v>
      </c>
      <c r="AS15" s="376">
        <v>1</v>
      </c>
      <c r="AT15" s="382" t="s">
        <v>16</v>
      </c>
      <c r="AU15" s="382" t="s">
        <v>16</v>
      </c>
      <c r="AV15" s="376">
        <v>1</v>
      </c>
      <c r="AW15" s="382" t="s">
        <v>16</v>
      </c>
      <c r="AX15" s="376">
        <v>1</v>
      </c>
      <c r="AY15" s="376">
        <v>1</v>
      </c>
      <c r="AZ15" s="382" t="s">
        <v>16</v>
      </c>
      <c r="BA15" s="376">
        <v>1</v>
      </c>
      <c r="BB15" s="383" t="s">
        <v>16</v>
      </c>
      <c r="BC15" s="240"/>
      <c r="BD15" s="47">
        <v>1</v>
      </c>
      <c r="BE15" s="48">
        <v>1</v>
      </c>
      <c r="BF15" s="48">
        <v>1</v>
      </c>
      <c r="BG15" s="48">
        <v>1</v>
      </c>
      <c r="BH15" s="48">
        <v>1</v>
      </c>
      <c r="BI15" s="48">
        <v>1</v>
      </c>
      <c r="BJ15" s="48">
        <v>1</v>
      </c>
      <c r="BK15" s="48">
        <v>1</v>
      </c>
      <c r="BL15" s="48">
        <v>1</v>
      </c>
      <c r="BM15" s="48">
        <v>1</v>
      </c>
      <c r="BN15" s="48">
        <v>1</v>
      </c>
      <c r="BO15" s="48">
        <v>1</v>
      </c>
      <c r="BP15" s="48">
        <v>1</v>
      </c>
      <c r="BQ15" s="48">
        <v>1</v>
      </c>
      <c r="BR15" s="48">
        <v>1</v>
      </c>
      <c r="BS15" s="49">
        <v>1</v>
      </c>
      <c r="BT15" s="240"/>
      <c r="BU15" s="47">
        <v>1</v>
      </c>
      <c r="BV15" s="48">
        <v>2</v>
      </c>
      <c r="BW15" s="48">
        <v>1</v>
      </c>
      <c r="BX15" s="48">
        <v>2</v>
      </c>
      <c r="BY15" s="48">
        <v>1</v>
      </c>
      <c r="BZ15" s="48">
        <v>2</v>
      </c>
      <c r="CA15" s="48">
        <v>1</v>
      </c>
      <c r="CB15" s="48">
        <v>2</v>
      </c>
      <c r="CC15" s="48">
        <v>2</v>
      </c>
      <c r="CD15" s="48">
        <v>1</v>
      </c>
      <c r="CE15" s="48">
        <v>2</v>
      </c>
      <c r="CF15" s="48">
        <v>1</v>
      </c>
      <c r="CG15" s="48">
        <v>1</v>
      </c>
      <c r="CH15" s="48">
        <v>2</v>
      </c>
      <c r="CI15" s="48">
        <v>1</v>
      </c>
      <c r="CJ15" s="49">
        <v>2</v>
      </c>
      <c r="CK15" s="249"/>
      <c r="CL15" s="47">
        <v>1</v>
      </c>
      <c r="CM15" s="44" t="s">
        <v>16</v>
      </c>
      <c r="CN15" s="48">
        <v>1</v>
      </c>
      <c r="CO15" s="44" t="s">
        <v>16</v>
      </c>
      <c r="CP15" s="48">
        <v>1</v>
      </c>
      <c r="CQ15" s="44" t="s">
        <v>16</v>
      </c>
      <c r="CR15" s="48">
        <v>1</v>
      </c>
      <c r="CS15" s="44" t="s">
        <v>16</v>
      </c>
      <c r="CT15" s="44" t="s">
        <v>16</v>
      </c>
      <c r="CU15" s="48">
        <v>1</v>
      </c>
      <c r="CV15" s="44" t="s">
        <v>16</v>
      </c>
      <c r="CW15" s="48">
        <v>1</v>
      </c>
      <c r="CX15" s="48">
        <v>1</v>
      </c>
      <c r="CY15" s="44" t="s">
        <v>16</v>
      </c>
      <c r="CZ15" s="48">
        <v>1</v>
      </c>
      <c r="DA15" s="45" t="s">
        <v>16</v>
      </c>
      <c r="DB15" s="250"/>
    </row>
    <row r="16" spans="1:106" ht="18">
      <c r="A16" s="255">
        <v>13</v>
      </c>
      <c r="B16" s="333" t="s">
        <v>32</v>
      </c>
      <c r="C16" s="334" t="s">
        <v>73</v>
      </c>
      <c r="D16" s="329"/>
      <c r="E16" s="335">
        <v>0.45650000000000002</v>
      </c>
      <c r="F16" s="336">
        <v>0.3261</v>
      </c>
      <c r="G16" s="337">
        <v>0.21740000000000001</v>
      </c>
      <c r="H16" s="222"/>
      <c r="I16" s="258">
        <f t="shared" si="0"/>
        <v>13</v>
      </c>
      <c r="J16" s="16">
        <f t="shared" si="1"/>
        <v>1</v>
      </c>
      <c r="K16" s="94">
        <f t="shared" si="2"/>
        <v>0.45650000000000002</v>
      </c>
      <c r="L16" s="202"/>
      <c r="M16" s="362">
        <v>1</v>
      </c>
      <c r="N16" s="346"/>
      <c r="O16" s="344">
        <f t="shared" si="3"/>
        <v>1</v>
      </c>
      <c r="P16" s="347" t="str">
        <f t="shared" si="3"/>
        <v/>
      </c>
      <c r="Q16" s="202"/>
      <c r="R16" s="365">
        <v>1</v>
      </c>
      <c r="S16" s="346"/>
      <c r="T16" s="344">
        <f t="shared" si="4"/>
        <v>1</v>
      </c>
      <c r="U16" s="347" t="str">
        <f t="shared" si="4"/>
        <v/>
      </c>
      <c r="V16" s="225"/>
      <c r="W16" s="365">
        <v>1</v>
      </c>
      <c r="X16" s="353"/>
      <c r="Y16" s="344">
        <f t="shared" si="5"/>
        <v>1</v>
      </c>
      <c r="Z16" s="347" t="str">
        <f t="shared" si="5"/>
        <v/>
      </c>
      <c r="AA16" s="225"/>
      <c r="AB16" s="365">
        <v>1</v>
      </c>
      <c r="AC16" s="353">
        <v>2</v>
      </c>
      <c r="AD16" s="344">
        <f t="shared" si="6"/>
        <v>1</v>
      </c>
      <c r="AE16" s="347" t="str">
        <f t="shared" si="6"/>
        <v/>
      </c>
      <c r="AF16" s="202"/>
      <c r="AG16" s="244"/>
      <c r="AH16" s="241"/>
      <c r="AI16" s="68">
        <v>1</v>
      </c>
      <c r="AJ16" s="241"/>
      <c r="AK16" s="241"/>
      <c r="AL16" s="252"/>
      <c r="AM16" s="381">
        <v>1</v>
      </c>
      <c r="AN16" s="382">
        <v>1</v>
      </c>
      <c r="AO16" s="382">
        <v>1</v>
      </c>
      <c r="AP16" s="382">
        <v>1</v>
      </c>
      <c r="AQ16" s="382">
        <v>1</v>
      </c>
      <c r="AR16" s="382">
        <v>1</v>
      </c>
      <c r="AS16" s="382">
        <v>1</v>
      </c>
      <c r="AT16" s="382">
        <v>1</v>
      </c>
      <c r="AU16" s="382">
        <v>1</v>
      </c>
      <c r="AV16" s="382">
        <v>1</v>
      </c>
      <c r="AW16" s="382">
        <v>1</v>
      </c>
      <c r="AX16" s="382">
        <v>1</v>
      </c>
      <c r="AY16" s="382">
        <v>1</v>
      </c>
      <c r="AZ16" s="382">
        <v>1</v>
      </c>
      <c r="BA16" s="382">
        <v>1</v>
      </c>
      <c r="BB16" s="383">
        <v>1</v>
      </c>
      <c r="BC16" s="240"/>
      <c r="BD16" s="43">
        <v>1</v>
      </c>
      <c r="BE16" s="44">
        <v>1</v>
      </c>
      <c r="BF16" s="44">
        <v>1</v>
      </c>
      <c r="BG16" s="44">
        <v>1</v>
      </c>
      <c r="BH16" s="44">
        <v>1</v>
      </c>
      <c r="BI16" s="44">
        <v>1</v>
      </c>
      <c r="BJ16" s="44">
        <v>1</v>
      </c>
      <c r="BK16" s="44">
        <v>1</v>
      </c>
      <c r="BL16" s="44">
        <v>1</v>
      </c>
      <c r="BM16" s="44">
        <v>1</v>
      </c>
      <c r="BN16" s="44">
        <v>1</v>
      </c>
      <c r="BO16" s="44">
        <v>1</v>
      </c>
      <c r="BP16" s="44">
        <v>1</v>
      </c>
      <c r="BQ16" s="44">
        <v>1</v>
      </c>
      <c r="BR16" s="44">
        <v>1</v>
      </c>
      <c r="BS16" s="45">
        <v>1</v>
      </c>
      <c r="BT16" s="240"/>
      <c r="BU16" s="43">
        <v>1</v>
      </c>
      <c r="BV16" s="44">
        <v>1</v>
      </c>
      <c r="BW16" s="44">
        <v>1</v>
      </c>
      <c r="BX16" s="44">
        <v>1</v>
      </c>
      <c r="BY16" s="44">
        <v>1</v>
      </c>
      <c r="BZ16" s="44">
        <v>1</v>
      </c>
      <c r="CA16" s="44">
        <v>1</v>
      </c>
      <c r="CB16" s="44">
        <v>1</v>
      </c>
      <c r="CC16" s="44">
        <v>1</v>
      </c>
      <c r="CD16" s="44">
        <v>1</v>
      </c>
      <c r="CE16" s="44">
        <v>1</v>
      </c>
      <c r="CF16" s="44">
        <v>1</v>
      </c>
      <c r="CG16" s="44">
        <v>1</v>
      </c>
      <c r="CH16" s="44">
        <v>1</v>
      </c>
      <c r="CI16" s="44">
        <v>1</v>
      </c>
      <c r="CJ16" s="45">
        <v>1</v>
      </c>
      <c r="CK16" s="249"/>
      <c r="CL16" s="43">
        <v>1</v>
      </c>
      <c r="CM16" s="48">
        <v>2</v>
      </c>
      <c r="CN16" s="44">
        <v>1</v>
      </c>
      <c r="CO16" s="48">
        <v>2</v>
      </c>
      <c r="CP16" s="44">
        <v>1</v>
      </c>
      <c r="CQ16" s="48">
        <v>2</v>
      </c>
      <c r="CR16" s="44">
        <v>1</v>
      </c>
      <c r="CS16" s="48">
        <v>2</v>
      </c>
      <c r="CT16" s="44">
        <v>1</v>
      </c>
      <c r="CU16" s="48">
        <v>2</v>
      </c>
      <c r="CV16" s="44">
        <v>1</v>
      </c>
      <c r="CW16" s="48">
        <v>2</v>
      </c>
      <c r="CX16" s="48">
        <v>2</v>
      </c>
      <c r="CY16" s="44">
        <v>1</v>
      </c>
      <c r="CZ16" s="48">
        <v>2</v>
      </c>
      <c r="DA16" s="45">
        <v>1</v>
      </c>
      <c r="DB16" s="250"/>
    </row>
    <row r="17" spans="1:106" ht="19" thickBot="1">
      <c r="A17" s="256">
        <v>14</v>
      </c>
      <c r="B17" s="338" t="s">
        <v>22</v>
      </c>
      <c r="C17" s="339" t="s">
        <v>81</v>
      </c>
      <c r="D17" s="329"/>
      <c r="E17" s="340">
        <v>0.1522</v>
      </c>
      <c r="F17" s="341">
        <v>0.3261</v>
      </c>
      <c r="G17" s="342">
        <v>0.52170000000000005</v>
      </c>
      <c r="H17" s="222"/>
      <c r="I17" s="259">
        <f t="shared" si="0"/>
        <v>14</v>
      </c>
      <c r="J17" s="17">
        <f t="shared" si="1"/>
        <v>2</v>
      </c>
      <c r="K17" s="96">
        <f t="shared" si="2"/>
        <v>0.52170000000000005</v>
      </c>
      <c r="L17" s="202"/>
      <c r="M17" s="363">
        <v>2</v>
      </c>
      <c r="N17" s="348">
        <v>1</v>
      </c>
      <c r="O17" s="349" t="str">
        <f t="shared" si="3"/>
        <v/>
      </c>
      <c r="P17" s="350">
        <f t="shared" si="3"/>
        <v>1</v>
      </c>
      <c r="Q17" s="202"/>
      <c r="R17" s="366">
        <v>2</v>
      </c>
      <c r="S17" s="348" t="s">
        <v>16</v>
      </c>
      <c r="T17" s="349" t="str">
        <f t="shared" si="4"/>
        <v/>
      </c>
      <c r="U17" s="350" t="str">
        <f t="shared" si="4"/>
        <v/>
      </c>
      <c r="V17" s="225"/>
      <c r="W17" s="366">
        <v>2</v>
      </c>
      <c r="X17" s="354">
        <v>1</v>
      </c>
      <c r="Y17" s="349" t="str">
        <f t="shared" si="5"/>
        <v/>
      </c>
      <c r="Z17" s="350">
        <f t="shared" si="5"/>
        <v>1</v>
      </c>
      <c r="AA17" s="225"/>
      <c r="AB17" s="366">
        <v>2</v>
      </c>
      <c r="AC17" s="354"/>
      <c r="AD17" s="349" t="str">
        <f t="shared" si="6"/>
        <v/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89">
        <v>1</v>
      </c>
      <c r="AN17" s="379">
        <v>2</v>
      </c>
      <c r="AO17" s="390">
        <v>1</v>
      </c>
      <c r="AP17" s="379">
        <v>2</v>
      </c>
      <c r="AQ17" s="390">
        <v>1</v>
      </c>
      <c r="AR17" s="379">
        <v>2</v>
      </c>
      <c r="AS17" s="390">
        <v>1</v>
      </c>
      <c r="AT17" s="379">
        <v>2</v>
      </c>
      <c r="AU17" s="390">
        <v>1</v>
      </c>
      <c r="AV17" s="379">
        <v>2</v>
      </c>
      <c r="AW17" s="390">
        <v>1</v>
      </c>
      <c r="AX17" s="379">
        <v>2</v>
      </c>
      <c r="AY17" s="379">
        <v>2</v>
      </c>
      <c r="AZ17" s="390">
        <v>1</v>
      </c>
      <c r="BA17" s="379">
        <v>2</v>
      </c>
      <c r="BB17" s="391">
        <v>1</v>
      </c>
      <c r="BC17" s="240"/>
      <c r="BD17" s="50" t="s">
        <v>16</v>
      </c>
      <c r="BE17" s="52">
        <v>2</v>
      </c>
      <c r="BF17" s="52" t="s">
        <v>16</v>
      </c>
      <c r="BG17" s="52">
        <v>2</v>
      </c>
      <c r="BH17" s="52" t="s">
        <v>16</v>
      </c>
      <c r="BI17" s="52">
        <v>2</v>
      </c>
      <c r="BJ17" s="52" t="s">
        <v>16</v>
      </c>
      <c r="BK17" s="52">
        <v>2</v>
      </c>
      <c r="BL17" s="52" t="s">
        <v>16</v>
      </c>
      <c r="BM17" s="52">
        <v>2</v>
      </c>
      <c r="BN17" s="52" t="s">
        <v>16</v>
      </c>
      <c r="BO17" s="52">
        <v>2</v>
      </c>
      <c r="BP17" s="52">
        <v>2</v>
      </c>
      <c r="BQ17" s="52" t="s">
        <v>16</v>
      </c>
      <c r="BR17" s="52">
        <v>2</v>
      </c>
      <c r="BS17" s="54" t="s">
        <v>16</v>
      </c>
      <c r="BT17" s="240"/>
      <c r="BU17" s="51">
        <v>1</v>
      </c>
      <c r="BV17" s="52">
        <v>2</v>
      </c>
      <c r="BW17" s="53">
        <v>1</v>
      </c>
      <c r="BX17" s="52">
        <v>2</v>
      </c>
      <c r="BY17" s="53">
        <v>1</v>
      </c>
      <c r="BZ17" s="52">
        <v>2</v>
      </c>
      <c r="CA17" s="53">
        <v>1</v>
      </c>
      <c r="CB17" s="52">
        <v>2</v>
      </c>
      <c r="CC17" s="53">
        <v>1</v>
      </c>
      <c r="CD17" s="52">
        <v>2</v>
      </c>
      <c r="CE17" s="53">
        <v>1</v>
      </c>
      <c r="CF17" s="52">
        <v>2</v>
      </c>
      <c r="CG17" s="52">
        <v>2</v>
      </c>
      <c r="CH17" s="53">
        <v>1</v>
      </c>
      <c r="CI17" s="52">
        <v>2</v>
      </c>
      <c r="CJ17" s="55">
        <v>1</v>
      </c>
      <c r="CK17" s="249"/>
      <c r="CL17" s="50">
        <v>2</v>
      </c>
      <c r="CM17" s="52">
        <v>2</v>
      </c>
      <c r="CN17" s="52">
        <v>2</v>
      </c>
      <c r="CO17" s="52">
        <v>2</v>
      </c>
      <c r="CP17" s="52">
        <v>2</v>
      </c>
      <c r="CQ17" s="52">
        <v>2</v>
      </c>
      <c r="CR17" s="52">
        <v>2</v>
      </c>
      <c r="CS17" s="52">
        <v>2</v>
      </c>
      <c r="CT17" s="52">
        <v>2</v>
      </c>
      <c r="CU17" s="52">
        <v>2</v>
      </c>
      <c r="CV17" s="52">
        <v>2</v>
      </c>
      <c r="CW17" s="52">
        <v>2</v>
      </c>
      <c r="CX17" s="52">
        <v>2</v>
      </c>
      <c r="CY17" s="52">
        <v>2</v>
      </c>
      <c r="CZ17" s="52">
        <v>2</v>
      </c>
      <c r="DA17" s="54">
        <v>2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7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5</v>
      </c>
      <c r="V18" s="223"/>
      <c r="W18" s="313" t="s">
        <v>15</v>
      </c>
      <c r="X18" s="316"/>
      <c r="Y18" s="314"/>
      <c r="Z18" s="315">
        <f>SUM(Y4:Z17)</f>
        <v>8</v>
      </c>
      <c r="AA18" s="223"/>
      <c r="AB18" s="313" t="s">
        <v>15</v>
      </c>
      <c r="AC18" s="316"/>
      <c r="AD18" s="314"/>
      <c r="AE18" s="315">
        <f>SUM(AD4:AE17)</f>
        <v>5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4</v>
      </c>
      <c r="AN18" s="368">
        <v>5</v>
      </c>
      <c r="AO18" s="368">
        <v>5</v>
      </c>
      <c r="AP18" s="368">
        <v>6</v>
      </c>
      <c r="AQ18" s="368">
        <v>6</v>
      </c>
      <c r="AR18" s="368">
        <v>5</v>
      </c>
      <c r="AS18" s="368">
        <v>5</v>
      </c>
      <c r="AT18" s="368">
        <v>4</v>
      </c>
      <c r="AU18" s="368">
        <v>5</v>
      </c>
      <c r="AV18" s="368">
        <v>4</v>
      </c>
      <c r="AW18" s="368">
        <v>6</v>
      </c>
      <c r="AX18" s="368">
        <v>5</v>
      </c>
      <c r="AY18" s="368">
        <v>3</v>
      </c>
      <c r="AZ18" s="368">
        <v>6</v>
      </c>
      <c r="BA18" s="368">
        <v>4</v>
      </c>
      <c r="BB18" s="369">
        <v>7</v>
      </c>
      <c r="BC18" s="370"/>
      <c r="BD18" s="367">
        <v>4</v>
      </c>
      <c r="BE18" s="368">
        <v>5</v>
      </c>
      <c r="BF18" s="368">
        <v>2</v>
      </c>
      <c r="BG18" s="368">
        <v>3</v>
      </c>
      <c r="BH18" s="368">
        <v>3</v>
      </c>
      <c r="BI18" s="368">
        <v>4</v>
      </c>
      <c r="BJ18" s="368">
        <v>3</v>
      </c>
      <c r="BK18" s="368">
        <v>4</v>
      </c>
      <c r="BL18" s="368">
        <v>3</v>
      </c>
      <c r="BM18" s="368">
        <v>2</v>
      </c>
      <c r="BN18" s="368">
        <v>5</v>
      </c>
      <c r="BO18" s="368">
        <v>4</v>
      </c>
      <c r="BP18" s="368">
        <v>3</v>
      </c>
      <c r="BQ18" s="368">
        <v>4</v>
      </c>
      <c r="BR18" s="368">
        <v>3</v>
      </c>
      <c r="BS18" s="369">
        <v>4</v>
      </c>
      <c r="BT18" s="370"/>
      <c r="BU18" s="367">
        <v>6</v>
      </c>
      <c r="BV18" s="368">
        <v>5</v>
      </c>
      <c r="BW18" s="368">
        <v>6</v>
      </c>
      <c r="BX18" s="368">
        <v>5</v>
      </c>
      <c r="BY18" s="368">
        <v>6</v>
      </c>
      <c r="BZ18" s="368">
        <v>5</v>
      </c>
      <c r="CA18" s="368">
        <v>6</v>
      </c>
      <c r="CB18" s="368">
        <v>5</v>
      </c>
      <c r="CC18" s="368">
        <v>6</v>
      </c>
      <c r="CD18" s="368">
        <v>5</v>
      </c>
      <c r="CE18" s="368">
        <v>6</v>
      </c>
      <c r="CF18" s="368">
        <v>5</v>
      </c>
      <c r="CG18" s="368">
        <v>7</v>
      </c>
      <c r="CH18" s="368">
        <v>8</v>
      </c>
      <c r="CI18" s="368">
        <v>3</v>
      </c>
      <c r="CJ18" s="369">
        <v>4</v>
      </c>
      <c r="CK18" s="360"/>
      <c r="CL18" s="367">
        <v>3</v>
      </c>
      <c r="CM18" s="368">
        <v>4</v>
      </c>
      <c r="CN18" s="368">
        <v>2</v>
      </c>
      <c r="CO18" s="368">
        <v>3</v>
      </c>
      <c r="CP18" s="368">
        <v>3</v>
      </c>
      <c r="CQ18" s="368">
        <v>2</v>
      </c>
      <c r="CR18" s="368">
        <v>4</v>
      </c>
      <c r="CS18" s="368">
        <v>3</v>
      </c>
      <c r="CT18" s="368">
        <v>4</v>
      </c>
      <c r="CU18" s="368">
        <v>3</v>
      </c>
      <c r="CV18" s="368">
        <v>3</v>
      </c>
      <c r="CW18" s="368">
        <v>2</v>
      </c>
      <c r="CX18" s="368">
        <v>2</v>
      </c>
      <c r="CY18" s="368">
        <v>5</v>
      </c>
      <c r="CZ18" s="368">
        <v>1</v>
      </c>
      <c r="DA18" s="369">
        <v>4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3</v>
      </c>
      <c r="Q20" s="322"/>
      <c r="R20" s="322"/>
      <c r="S20" s="322"/>
      <c r="T20" s="322"/>
      <c r="U20" s="401">
        <v>3</v>
      </c>
      <c r="V20" s="322"/>
      <c r="W20" s="322"/>
      <c r="X20" s="322"/>
      <c r="Y20" s="322"/>
      <c r="Z20" s="401">
        <v>3</v>
      </c>
      <c r="AA20" s="322"/>
      <c r="AB20" s="322"/>
      <c r="AC20" s="322"/>
      <c r="AD20" s="322"/>
      <c r="AE20" s="401">
        <v>3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4</v>
      </c>
      <c r="Q21" s="323"/>
      <c r="R21" s="323"/>
      <c r="S21" s="323"/>
      <c r="T21" s="323"/>
      <c r="U21" s="293">
        <v>2</v>
      </c>
      <c r="V21" s="323"/>
      <c r="W21" s="323"/>
      <c r="X21" s="323"/>
      <c r="Y21" s="323"/>
      <c r="Z21" s="293">
        <v>5</v>
      </c>
      <c r="AA21" s="323"/>
      <c r="AB21" s="323"/>
      <c r="AC21" s="323"/>
      <c r="AD21" s="323"/>
      <c r="AE21" s="293">
        <v>2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0</v>
      </c>
      <c r="Q22" s="323"/>
      <c r="R22" s="323"/>
      <c r="S22" s="323"/>
      <c r="T22" s="323"/>
      <c r="U22" s="293">
        <v>1</v>
      </c>
      <c r="V22" s="323"/>
      <c r="W22" s="323"/>
      <c r="X22" s="323"/>
      <c r="Y22" s="323"/>
      <c r="Z22" s="293">
        <v>0</v>
      </c>
      <c r="AA22" s="323"/>
      <c r="AB22" s="323"/>
      <c r="AC22" s="323"/>
      <c r="AD22" s="323"/>
      <c r="AE22" s="293">
        <v>2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338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3</v>
      </c>
      <c r="Q23" s="324"/>
      <c r="R23" s="324"/>
      <c r="S23" s="324"/>
      <c r="T23" s="324"/>
      <c r="U23" s="293">
        <v>4</v>
      </c>
      <c r="V23" s="324"/>
      <c r="W23" s="324"/>
      <c r="X23" s="324"/>
      <c r="Y23" s="324"/>
      <c r="Z23" s="293">
        <v>2</v>
      </c>
      <c r="AA23" s="324"/>
      <c r="AB23" s="324"/>
      <c r="AC23" s="324"/>
      <c r="AD23" s="324"/>
      <c r="AE23" s="293">
        <v>3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11</v>
      </c>
      <c r="P24" s="293">
        <v>0</v>
      </c>
      <c r="Q24" s="293"/>
      <c r="R24" s="293"/>
      <c r="S24" s="293"/>
      <c r="T24" s="293">
        <v>11</v>
      </c>
      <c r="U24" s="293">
        <v>0</v>
      </c>
      <c r="V24" s="293"/>
      <c r="W24" s="293"/>
      <c r="X24" s="293"/>
      <c r="Y24" s="293">
        <v>11</v>
      </c>
      <c r="Z24" s="293">
        <v>0</v>
      </c>
      <c r="AA24" s="293"/>
      <c r="AB24" s="293"/>
      <c r="AC24" s="293"/>
      <c r="AD24" s="293">
        <v>11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0.89129999999999998</v>
      </c>
      <c r="L31" s="531"/>
      <c r="M31" s="532">
        <v>1</v>
      </c>
      <c r="N31" s="532">
        <v>1</v>
      </c>
      <c r="O31" s="548">
        <v>0.89129999999999998</v>
      </c>
      <c r="P31" s="531"/>
      <c r="Q31" s="531"/>
      <c r="R31" s="532">
        <v>1</v>
      </c>
      <c r="S31" s="532">
        <v>1</v>
      </c>
      <c r="T31" s="548">
        <v>0.89129999999999998</v>
      </c>
      <c r="U31" s="529"/>
      <c r="V31" s="529"/>
      <c r="W31" s="532">
        <v>1</v>
      </c>
      <c r="X31" s="532">
        <v>1</v>
      </c>
      <c r="Y31" s="548">
        <v>0.89129999999999998</v>
      </c>
      <c r="Z31" s="529"/>
      <c r="AA31" s="529"/>
      <c r="AB31" s="532">
        <v>1</v>
      </c>
      <c r="AC31" s="532">
        <v>1</v>
      </c>
      <c r="AD31" s="548">
        <v>0.89129999999999998</v>
      </c>
      <c r="AE31" s="549"/>
    </row>
    <row r="32" spans="1:106">
      <c r="H32" s="527">
        <v>2</v>
      </c>
      <c r="I32" s="5">
        <v>1</v>
      </c>
      <c r="J32" s="5" t="s">
        <v>16</v>
      </c>
      <c r="K32" s="10">
        <v>6.5199999999999994E-2</v>
      </c>
      <c r="L32" s="29"/>
      <c r="M32" s="472">
        <v>3</v>
      </c>
      <c r="N32" s="472">
        <v>1</v>
      </c>
      <c r="O32" s="476">
        <v>0.76090000000000002</v>
      </c>
      <c r="P32" s="477"/>
      <c r="Q32" s="29"/>
      <c r="R32" s="472">
        <v>3</v>
      </c>
      <c r="S32" s="472">
        <v>1</v>
      </c>
      <c r="T32" s="476">
        <v>0.76090000000000002</v>
      </c>
      <c r="U32" s="479"/>
      <c r="V32" s="5"/>
      <c r="W32" s="472">
        <v>3</v>
      </c>
      <c r="X32" s="472">
        <v>1</v>
      </c>
      <c r="Y32" s="476">
        <v>0.76090000000000002</v>
      </c>
      <c r="Z32" s="479"/>
      <c r="AA32" s="5"/>
      <c r="AB32" s="472">
        <v>3</v>
      </c>
      <c r="AC32" s="472">
        <v>1</v>
      </c>
      <c r="AD32" s="476">
        <v>0.76090000000000002</v>
      </c>
      <c r="AE32" s="540"/>
    </row>
    <row r="33" spans="8:31">
      <c r="H33" s="527">
        <v>3</v>
      </c>
      <c r="I33" s="5">
        <v>1</v>
      </c>
      <c r="J33" s="5">
        <v>2</v>
      </c>
      <c r="K33" s="10">
        <v>4.3499999999999997E-2</v>
      </c>
      <c r="L33" s="29"/>
      <c r="M33" s="472">
        <v>12</v>
      </c>
      <c r="N33" s="472">
        <v>1</v>
      </c>
      <c r="O33" s="473">
        <v>0.76090000000000002</v>
      </c>
      <c r="P33" s="29"/>
      <c r="Q33" s="29"/>
      <c r="R33" s="472">
        <v>12</v>
      </c>
      <c r="S33" s="472">
        <v>1</v>
      </c>
      <c r="T33" s="473">
        <v>0.76090000000000002</v>
      </c>
      <c r="U33" s="5"/>
      <c r="V33" s="5"/>
      <c r="W33" s="472">
        <v>12</v>
      </c>
      <c r="X33" s="472">
        <v>1</v>
      </c>
      <c r="Y33" s="473">
        <v>0.76090000000000002</v>
      </c>
      <c r="Z33" s="5"/>
      <c r="AA33" s="5"/>
      <c r="AB33" s="472">
        <v>12</v>
      </c>
      <c r="AC33" s="472">
        <v>1</v>
      </c>
      <c r="AD33" s="473">
        <v>0.76090000000000002</v>
      </c>
      <c r="AE33" s="539"/>
    </row>
    <row r="34" spans="8:31">
      <c r="H34" s="527">
        <v>4</v>
      </c>
      <c r="I34" s="5">
        <v>2</v>
      </c>
      <c r="J34" s="5">
        <v>1</v>
      </c>
      <c r="K34" s="10">
        <v>0.1087</v>
      </c>
      <c r="L34" s="29"/>
      <c r="M34" s="472">
        <v>11</v>
      </c>
      <c r="N34" s="472">
        <v>1</v>
      </c>
      <c r="O34" s="473">
        <v>0.67390000000000005</v>
      </c>
      <c r="P34" s="29"/>
      <c r="Q34" s="29"/>
      <c r="R34" s="472">
        <v>11</v>
      </c>
      <c r="S34" s="472">
        <v>1</v>
      </c>
      <c r="T34" s="473">
        <v>0.67390000000000005</v>
      </c>
      <c r="U34" s="5"/>
      <c r="V34" s="5"/>
      <c r="W34" s="472">
        <v>11</v>
      </c>
      <c r="X34" s="472">
        <v>1</v>
      </c>
      <c r="Y34" s="473">
        <v>0.67390000000000005</v>
      </c>
      <c r="Z34" s="5"/>
      <c r="AA34" s="5"/>
      <c r="AB34" s="472">
        <v>11</v>
      </c>
      <c r="AC34" s="472">
        <v>1</v>
      </c>
      <c r="AD34" s="473">
        <v>0.67390000000000005</v>
      </c>
      <c r="AE34" s="539"/>
    </row>
    <row r="35" spans="8:31">
      <c r="H35" s="527">
        <v>5</v>
      </c>
      <c r="I35" s="5">
        <v>2</v>
      </c>
      <c r="J35" s="5" t="s">
        <v>16</v>
      </c>
      <c r="K35" s="10">
        <v>0.41299999999999998</v>
      </c>
      <c r="L35" s="29"/>
      <c r="M35" s="472">
        <v>4</v>
      </c>
      <c r="N35" s="472">
        <v>2</v>
      </c>
      <c r="O35" s="473">
        <v>0.63039999999999996</v>
      </c>
      <c r="P35" s="29"/>
      <c r="Q35" s="29"/>
      <c r="R35" s="472">
        <v>4</v>
      </c>
      <c r="S35" s="472">
        <v>2</v>
      </c>
      <c r="T35" s="473">
        <v>0.63039999999999996</v>
      </c>
      <c r="U35" s="5"/>
      <c r="V35" s="5"/>
      <c r="W35" s="472">
        <v>4</v>
      </c>
      <c r="X35" s="472">
        <v>2</v>
      </c>
      <c r="Y35" s="473">
        <v>0.63039999999999996</v>
      </c>
      <c r="Z35" s="5"/>
      <c r="AA35" s="5"/>
      <c r="AB35" s="472">
        <v>4</v>
      </c>
      <c r="AC35" s="472">
        <v>2</v>
      </c>
      <c r="AD35" s="473">
        <v>0.63039999999999996</v>
      </c>
      <c r="AE35" s="539"/>
    </row>
    <row r="36" spans="8:31">
      <c r="H36" s="527">
        <v>6</v>
      </c>
      <c r="I36" s="5">
        <v>2</v>
      </c>
      <c r="J36" s="5">
        <v>2</v>
      </c>
      <c r="K36" s="10">
        <v>0.4783</v>
      </c>
      <c r="L36" s="29"/>
      <c r="M36" s="472">
        <v>10</v>
      </c>
      <c r="N36" s="472">
        <v>1</v>
      </c>
      <c r="O36" s="473">
        <v>0.58699999999999997</v>
      </c>
      <c r="P36" s="29"/>
      <c r="Q36" s="29"/>
      <c r="R36" s="472">
        <v>10</v>
      </c>
      <c r="S36" s="472">
        <v>1</v>
      </c>
      <c r="T36" s="473">
        <v>0.58699999999999997</v>
      </c>
      <c r="U36" s="5"/>
      <c r="V36" s="5"/>
      <c r="W36" s="472">
        <v>10</v>
      </c>
      <c r="X36" s="472">
        <v>1</v>
      </c>
      <c r="Y36" s="473">
        <v>0.58699999999999997</v>
      </c>
      <c r="Z36" s="5"/>
      <c r="AA36" s="5"/>
      <c r="AB36" s="472">
        <v>10</v>
      </c>
      <c r="AC36" s="472">
        <v>1</v>
      </c>
      <c r="AD36" s="473">
        <v>0.58699999999999997</v>
      </c>
      <c r="AE36" s="539"/>
    </row>
    <row r="37" spans="8:31">
      <c r="H37" s="527">
        <v>7</v>
      </c>
      <c r="I37" s="5">
        <v>3</v>
      </c>
      <c r="J37" s="5">
        <v>1</v>
      </c>
      <c r="K37" s="10">
        <v>0.76090000000000002</v>
      </c>
      <c r="L37" s="29"/>
      <c r="M37" s="472">
        <v>14</v>
      </c>
      <c r="N37" s="472">
        <v>2</v>
      </c>
      <c r="O37" s="473">
        <v>0.52170000000000005</v>
      </c>
      <c r="P37" s="29"/>
      <c r="Q37" s="29"/>
      <c r="R37" s="472">
        <v>14</v>
      </c>
      <c r="S37" s="472">
        <v>2</v>
      </c>
      <c r="T37" s="473">
        <v>0.52170000000000005</v>
      </c>
      <c r="U37" s="5"/>
      <c r="V37" s="5"/>
      <c r="W37" s="472">
        <v>14</v>
      </c>
      <c r="X37" s="472">
        <v>2</v>
      </c>
      <c r="Y37" s="473">
        <v>0.52170000000000005</v>
      </c>
      <c r="Z37" s="5"/>
      <c r="AA37" s="5"/>
      <c r="AB37" s="472">
        <v>14</v>
      </c>
      <c r="AC37" s="472">
        <v>2</v>
      </c>
      <c r="AD37" s="473">
        <v>0.52170000000000005</v>
      </c>
      <c r="AE37" s="539"/>
    </row>
    <row r="38" spans="8:31">
      <c r="H38" s="527">
        <v>8</v>
      </c>
      <c r="I38" s="5">
        <v>3</v>
      </c>
      <c r="J38" s="5" t="s">
        <v>16</v>
      </c>
      <c r="K38" s="10">
        <v>0.1739</v>
      </c>
      <c r="L38" s="29"/>
      <c r="M38" s="472">
        <v>2</v>
      </c>
      <c r="N38" s="472">
        <v>2</v>
      </c>
      <c r="O38" s="473">
        <v>0.4783</v>
      </c>
      <c r="P38" s="29"/>
      <c r="Q38" s="29"/>
      <c r="R38" s="472">
        <v>2</v>
      </c>
      <c r="S38" s="472">
        <v>2</v>
      </c>
      <c r="T38" s="473">
        <v>0.4783</v>
      </c>
      <c r="U38" s="5"/>
      <c r="V38" s="5"/>
      <c r="W38" s="472">
        <v>2</v>
      </c>
      <c r="X38" s="472">
        <v>2</v>
      </c>
      <c r="Y38" s="473">
        <v>0.4783</v>
      </c>
      <c r="Z38" s="5"/>
      <c r="AA38" s="5"/>
      <c r="AB38" s="472">
        <v>2</v>
      </c>
      <c r="AC38" s="472">
        <v>2</v>
      </c>
      <c r="AD38" s="473">
        <v>0.4783</v>
      </c>
      <c r="AE38" s="539"/>
    </row>
    <row r="39" spans="8:31">
      <c r="H39" s="527">
        <v>9</v>
      </c>
      <c r="I39" s="5">
        <v>3</v>
      </c>
      <c r="J39" s="5">
        <v>2</v>
      </c>
      <c r="K39" s="10">
        <v>6.5199999999999994E-2</v>
      </c>
      <c r="L39" s="29"/>
      <c r="M39" s="472">
        <v>5</v>
      </c>
      <c r="N39" s="472">
        <v>1</v>
      </c>
      <c r="O39" s="473">
        <v>0.4783</v>
      </c>
      <c r="P39" s="29"/>
      <c r="Q39" s="29"/>
      <c r="R39" s="472">
        <v>5</v>
      </c>
      <c r="S39" s="472">
        <v>1</v>
      </c>
      <c r="T39" s="473">
        <v>0.4783</v>
      </c>
      <c r="U39" s="5"/>
      <c r="V39" s="5"/>
      <c r="W39" s="472">
        <v>5</v>
      </c>
      <c r="X39" s="472">
        <v>1</v>
      </c>
      <c r="Y39" s="473">
        <v>0.4783</v>
      </c>
      <c r="Z39" s="5"/>
      <c r="AA39" s="5"/>
      <c r="AB39" s="472">
        <v>5</v>
      </c>
      <c r="AC39" s="472">
        <v>1</v>
      </c>
      <c r="AD39" s="473">
        <v>0.4783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0.1739</v>
      </c>
      <c r="L40" s="29"/>
      <c r="M40" s="472">
        <v>7</v>
      </c>
      <c r="N40" s="472" t="s">
        <v>16</v>
      </c>
      <c r="O40" s="473">
        <v>0.4783</v>
      </c>
      <c r="P40" s="29"/>
      <c r="Q40" s="29"/>
      <c r="R40" s="472">
        <v>7</v>
      </c>
      <c r="S40" s="472" t="s">
        <v>16</v>
      </c>
      <c r="T40" s="473">
        <v>0.4783</v>
      </c>
      <c r="U40" s="5"/>
      <c r="V40" s="5"/>
      <c r="W40" s="472">
        <v>7</v>
      </c>
      <c r="X40" s="472" t="s">
        <v>16</v>
      </c>
      <c r="Y40" s="473">
        <v>0.4783</v>
      </c>
      <c r="Z40" s="5"/>
      <c r="AA40" s="5"/>
      <c r="AB40" s="472">
        <v>7</v>
      </c>
      <c r="AC40" s="472" t="s">
        <v>16</v>
      </c>
      <c r="AD40" s="473">
        <v>0.4783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0.19570000000000001</v>
      </c>
      <c r="L41" s="29"/>
      <c r="M41" s="472">
        <v>9</v>
      </c>
      <c r="N41" s="472">
        <v>1</v>
      </c>
      <c r="O41" s="473">
        <v>0.45650000000000002</v>
      </c>
      <c r="P41" s="29"/>
      <c r="Q41" s="29"/>
      <c r="R41" s="472">
        <v>9</v>
      </c>
      <c r="S41" s="472">
        <v>1</v>
      </c>
      <c r="T41" s="473">
        <v>0.45650000000000002</v>
      </c>
      <c r="U41" s="5"/>
      <c r="V41" s="5"/>
      <c r="W41" s="472">
        <v>9</v>
      </c>
      <c r="X41" s="472">
        <v>1</v>
      </c>
      <c r="Y41" s="473">
        <v>0.45650000000000002</v>
      </c>
      <c r="Z41" s="5"/>
      <c r="AA41" s="5"/>
      <c r="AB41" s="472">
        <v>9</v>
      </c>
      <c r="AC41" s="472">
        <v>1</v>
      </c>
      <c r="AD41" s="473">
        <v>0.45650000000000002</v>
      </c>
      <c r="AE41" s="539"/>
    </row>
    <row r="42" spans="8:31">
      <c r="H42" s="527">
        <v>12</v>
      </c>
      <c r="I42" s="5">
        <v>4</v>
      </c>
      <c r="J42" s="5">
        <v>2</v>
      </c>
      <c r="K42" s="10">
        <v>0.63039999999999996</v>
      </c>
      <c r="L42" s="29"/>
      <c r="M42" s="472">
        <v>13</v>
      </c>
      <c r="N42" s="472">
        <v>1</v>
      </c>
      <c r="O42" s="476">
        <v>0.45650000000000002</v>
      </c>
      <c r="P42" s="477"/>
      <c r="Q42" s="29"/>
      <c r="R42" s="472">
        <v>13</v>
      </c>
      <c r="S42" s="472">
        <v>1</v>
      </c>
      <c r="T42" s="476">
        <v>0.45650000000000002</v>
      </c>
      <c r="U42" s="479"/>
      <c r="V42" s="5"/>
      <c r="W42" s="472">
        <v>13</v>
      </c>
      <c r="X42" s="472">
        <v>1</v>
      </c>
      <c r="Y42" s="476">
        <v>0.45650000000000002</v>
      </c>
      <c r="Z42" s="479"/>
      <c r="AA42" s="5"/>
      <c r="AB42" s="472">
        <v>13</v>
      </c>
      <c r="AC42" s="472">
        <v>1</v>
      </c>
      <c r="AD42" s="476">
        <v>0.45650000000000002</v>
      </c>
      <c r="AE42" s="540"/>
    </row>
    <row r="43" spans="8:31">
      <c r="H43" s="527">
        <v>13</v>
      </c>
      <c r="I43" s="5">
        <v>5</v>
      </c>
      <c r="J43" s="5">
        <v>1</v>
      </c>
      <c r="K43" s="10">
        <v>0.4783</v>
      </c>
      <c r="L43" s="29"/>
      <c r="M43" s="472">
        <v>8</v>
      </c>
      <c r="N43" s="472">
        <v>2</v>
      </c>
      <c r="O43" s="473">
        <v>0.43480000000000002</v>
      </c>
      <c r="P43" s="29"/>
      <c r="Q43" s="29"/>
      <c r="R43" s="472">
        <v>8</v>
      </c>
      <c r="S43" s="472">
        <v>2</v>
      </c>
      <c r="T43" s="473">
        <v>0.43480000000000002</v>
      </c>
      <c r="U43" s="5"/>
      <c r="V43" s="5"/>
      <c r="W43" s="472">
        <v>8</v>
      </c>
      <c r="X43" s="472">
        <v>2</v>
      </c>
      <c r="Y43" s="473">
        <v>0.43480000000000002</v>
      </c>
      <c r="Z43" s="5"/>
      <c r="AA43" s="5"/>
      <c r="AB43" s="472">
        <v>8</v>
      </c>
      <c r="AC43" s="472">
        <v>2</v>
      </c>
      <c r="AD43" s="473">
        <v>0.43480000000000002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0.3478</v>
      </c>
      <c r="L44" s="484"/>
      <c r="M44" s="177">
        <v>2</v>
      </c>
      <c r="N44" s="177" t="s">
        <v>16</v>
      </c>
      <c r="O44" s="483">
        <v>0.41299999999999998</v>
      </c>
      <c r="P44" s="484"/>
      <c r="Q44" s="484"/>
      <c r="R44" s="488">
        <v>2</v>
      </c>
      <c r="S44" s="488" t="s">
        <v>16</v>
      </c>
      <c r="T44" s="494">
        <v>0.41299999999999998</v>
      </c>
      <c r="U44" s="177"/>
      <c r="V44" s="177"/>
      <c r="W44" s="177">
        <v>2</v>
      </c>
      <c r="X44" s="177" t="s">
        <v>16</v>
      </c>
      <c r="Y44" s="483">
        <v>0.41299999999999998</v>
      </c>
      <c r="Z44" s="177"/>
      <c r="AA44" s="177"/>
      <c r="AB44" s="177">
        <v>2</v>
      </c>
      <c r="AC44" s="177" t="s">
        <v>16</v>
      </c>
      <c r="AD44" s="483">
        <v>0.41299999999999998</v>
      </c>
      <c r="AE44" s="547"/>
    </row>
    <row r="45" spans="8:31">
      <c r="H45" s="21">
        <v>15</v>
      </c>
      <c r="I45" s="5">
        <v>5</v>
      </c>
      <c r="J45" s="5">
        <v>2</v>
      </c>
      <c r="K45" s="10">
        <v>0.1739</v>
      </c>
      <c r="L45" s="29"/>
      <c r="M45" s="472">
        <v>6</v>
      </c>
      <c r="N45" s="472">
        <v>1</v>
      </c>
      <c r="O45" s="476">
        <v>0.41299999999999998</v>
      </c>
      <c r="P45" s="477"/>
      <c r="Q45" s="29"/>
      <c r="R45" s="472">
        <v>6</v>
      </c>
      <c r="S45" s="472">
        <v>1</v>
      </c>
      <c r="T45" s="476">
        <v>0.41299999999999998</v>
      </c>
      <c r="U45" s="479"/>
      <c r="V45" s="5"/>
      <c r="W45" s="472">
        <v>6</v>
      </c>
      <c r="X45" s="472">
        <v>1</v>
      </c>
      <c r="Y45" s="476">
        <v>0.41299999999999998</v>
      </c>
      <c r="Z45" s="479"/>
      <c r="AA45" s="5"/>
      <c r="AB45" s="472">
        <v>6</v>
      </c>
      <c r="AC45" s="472">
        <v>1</v>
      </c>
      <c r="AD45" s="476">
        <v>0.41299999999999998</v>
      </c>
      <c r="AE45" s="505"/>
    </row>
    <row r="46" spans="8:31">
      <c r="H46" s="21">
        <v>16</v>
      </c>
      <c r="I46" s="5">
        <v>6</v>
      </c>
      <c r="J46" s="5">
        <v>1</v>
      </c>
      <c r="K46" s="10">
        <v>0.41299999999999998</v>
      </c>
      <c r="L46" s="29"/>
      <c r="M46" s="5">
        <v>7</v>
      </c>
      <c r="N46" s="5">
        <v>1</v>
      </c>
      <c r="O46" s="516">
        <v>0.36959999999999998</v>
      </c>
      <c r="P46" s="477"/>
      <c r="Q46" s="29"/>
      <c r="R46" s="474">
        <v>7</v>
      </c>
      <c r="S46" s="474">
        <v>1</v>
      </c>
      <c r="T46" s="478">
        <v>0.36959999999999998</v>
      </c>
      <c r="U46" s="479"/>
      <c r="V46" s="5"/>
      <c r="W46" s="5">
        <v>7</v>
      </c>
      <c r="X46" s="5">
        <v>1</v>
      </c>
      <c r="Y46" s="516">
        <v>0.36959999999999998</v>
      </c>
      <c r="Z46" s="479"/>
      <c r="AA46" s="5"/>
      <c r="AB46" s="5">
        <v>7</v>
      </c>
      <c r="AC46" s="5">
        <v>1</v>
      </c>
      <c r="AD46" s="516">
        <v>0.36959999999999998</v>
      </c>
      <c r="AE46" s="505"/>
    </row>
    <row r="47" spans="8:31">
      <c r="H47" s="21">
        <v>17</v>
      </c>
      <c r="I47" s="5">
        <v>6</v>
      </c>
      <c r="J47" s="5" t="s">
        <v>16</v>
      </c>
      <c r="K47" s="10">
        <v>0.3261</v>
      </c>
      <c r="L47" s="29"/>
      <c r="M47" s="5">
        <v>5</v>
      </c>
      <c r="N47" s="5" t="s">
        <v>16</v>
      </c>
      <c r="O47" s="10">
        <v>0.3478</v>
      </c>
      <c r="P47" s="29"/>
      <c r="Q47" s="29"/>
      <c r="R47" s="480">
        <v>5</v>
      </c>
      <c r="S47" s="480" t="s">
        <v>16</v>
      </c>
      <c r="T47" s="482">
        <v>0.3478</v>
      </c>
      <c r="U47" s="5"/>
      <c r="V47" s="5"/>
      <c r="W47" s="5">
        <v>5</v>
      </c>
      <c r="X47" s="5" t="s">
        <v>16</v>
      </c>
      <c r="Y47" s="10">
        <v>0.3478</v>
      </c>
      <c r="Z47" s="5"/>
      <c r="AA47" s="5"/>
      <c r="AB47" s="5">
        <v>5</v>
      </c>
      <c r="AC47" s="5" t="s">
        <v>16</v>
      </c>
      <c r="AD47" s="10">
        <v>0.3478</v>
      </c>
      <c r="AE47" s="22"/>
    </row>
    <row r="48" spans="8:31">
      <c r="H48" s="21">
        <v>18</v>
      </c>
      <c r="I48" s="5">
        <v>6</v>
      </c>
      <c r="J48" s="5">
        <v>2</v>
      </c>
      <c r="K48" s="10">
        <v>0.26090000000000002</v>
      </c>
      <c r="L48" s="29"/>
      <c r="M48" s="480">
        <v>9</v>
      </c>
      <c r="N48" s="480">
        <v>2</v>
      </c>
      <c r="O48" s="482">
        <v>0.3478</v>
      </c>
      <c r="P48" s="29"/>
      <c r="Q48" s="29"/>
      <c r="R48" s="480">
        <v>9</v>
      </c>
      <c r="S48" s="480">
        <v>2</v>
      </c>
      <c r="T48" s="482">
        <v>0.3478</v>
      </c>
      <c r="U48" s="5"/>
      <c r="V48" s="5"/>
      <c r="W48" s="5">
        <v>9</v>
      </c>
      <c r="X48" s="5">
        <v>2</v>
      </c>
      <c r="Y48" s="10">
        <v>0.3478</v>
      </c>
      <c r="Z48" s="5"/>
      <c r="AA48" s="5"/>
      <c r="AB48" s="5">
        <v>9</v>
      </c>
      <c r="AC48" s="5">
        <v>2</v>
      </c>
      <c r="AD48" s="10">
        <v>0.3478</v>
      </c>
      <c r="AE48" s="22"/>
    </row>
    <row r="49" spans="8:31">
      <c r="H49" s="21">
        <v>19</v>
      </c>
      <c r="I49" s="5">
        <v>7</v>
      </c>
      <c r="J49" s="5">
        <v>1</v>
      </c>
      <c r="K49" s="10">
        <v>0.36959999999999998</v>
      </c>
      <c r="L49" s="29"/>
      <c r="M49" s="5">
        <v>6</v>
      </c>
      <c r="N49" s="5" t="s">
        <v>16</v>
      </c>
      <c r="O49" s="10">
        <v>0.3261</v>
      </c>
      <c r="P49" s="29"/>
      <c r="Q49" s="29"/>
      <c r="R49" s="5">
        <v>6</v>
      </c>
      <c r="S49" s="5" t="s">
        <v>16</v>
      </c>
      <c r="T49" s="10">
        <v>0.3261</v>
      </c>
      <c r="U49" s="5"/>
      <c r="V49" s="5"/>
      <c r="W49" s="5">
        <v>6</v>
      </c>
      <c r="X49" s="5" t="s">
        <v>16</v>
      </c>
      <c r="Y49" s="10">
        <v>0.3261</v>
      </c>
      <c r="Z49" s="5"/>
      <c r="AA49" s="5"/>
      <c r="AB49" s="474">
        <v>6</v>
      </c>
      <c r="AC49" s="474" t="s">
        <v>16</v>
      </c>
      <c r="AD49" s="475">
        <v>0.3261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0.4783</v>
      </c>
      <c r="L50" s="29"/>
      <c r="M50" s="5">
        <v>8</v>
      </c>
      <c r="N50" s="5" t="s">
        <v>16</v>
      </c>
      <c r="O50" s="516">
        <v>0.3261</v>
      </c>
      <c r="P50" s="477"/>
      <c r="Q50" s="29"/>
      <c r="R50" s="480">
        <v>8</v>
      </c>
      <c r="S50" s="480" t="s">
        <v>16</v>
      </c>
      <c r="T50" s="481">
        <v>0.3261</v>
      </c>
      <c r="U50" s="479"/>
      <c r="V50" s="5"/>
      <c r="W50" s="5">
        <v>8</v>
      </c>
      <c r="X50" s="5" t="s">
        <v>16</v>
      </c>
      <c r="Y50" s="516">
        <v>0.3261</v>
      </c>
      <c r="Z50" s="479"/>
      <c r="AA50" s="5"/>
      <c r="AB50" s="5">
        <v>8</v>
      </c>
      <c r="AC50" s="5" t="s">
        <v>16</v>
      </c>
      <c r="AD50" s="516">
        <v>0.3261</v>
      </c>
      <c r="AE50" s="505"/>
    </row>
    <row r="51" spans="8:31" ht="16" thickBot="1">
      <c r="H51" s="21">
        <v>21</v>
      </c>
      <c r="I51" s="5">
        <v>7</v>
      </c>
      <c r="J51" s="5">
        <v>2</v>
      </c>
      <c r="K51" s="10">
        <v>0.1522</v>
      </c>
      <c r="L51" s="29"/>
      <c r="M51" s="5">
        <v>13</v>
      </c>
      <c r="N51" s="5" t="s">
        <v>16</v>
      </c>
      <c r="O51" s="10">
        <v>0.3261</v>
      </c>
      <c r="P51" s="29"/>
      <c r="Q51" s="29"/>
      <c r="R51" s="5">
        <v>13</v>
      </c>
      <c r="S51" s="5" t="s">
        <v>16</v>
      </c>
      <c r="T51" s="10">
        <v>0.3261</v>
      </c>
      <c r="U51" s="5"/>
      <c r="V51" s="5"/>
      <c r="W51" s="474">
        <v>13</v>
      </c>
      <c r="X51" s="474" t="s">
        <v>16</v>
      </c>
      <c r="Y51" s="475">
        <v>0.3261</v>
      </c>
      <c r="Z51" s="5"/>
      <c r="AA51" s="5"/>
      <c r="AB51" s="5">
        <v>13</v>
      </c>
      <c r="AC51" s="5" t="s">
        <v>16</v>
      </c>
      <c r="AD51" s="10">
        <v>0.3261</v>
      </c>
      <c r="AE51" s="22"/>
    </row>
    <row r="52" spans="8:31">
      <c r="H52" s="496">
        <v>22</v>
      </c>
      <c r="I52" s="463">
        <v>8</v>
      </c>
      <c r="J52" s="463">
        <v>1</v>
      </c>
      <c r="K52" s="497">
        <v>0.23910000000000001</v>
      </c>
      <c r="L52" s="417"/>
      <c r="M52" s="463">
        <v>14</v>
      </c>
      <c r="N52" s="463" t="s">
        <v>16</v>
      </c>
      <c r="O52" s="497">
        <v>0.3261</v>
      </c>
      <c r="P52" s="417"/>
      <c r="Q52" s="417"/>
      <c r="R52" s="523">
        <v>14</v>
      </c>
      <c r="S52" s="523" t="s">
        <v>16</v>
      </c>
      <c r="T52" s="524">
        <v>0.3261</v>
      </c>
      <c r="U52" s="463"/>
      <c r="V52" s="463"/>
      <c r="W52" s="463">
        <v>14</v>
      </c>
      <c r="X52" s="463" t="s">
        <v>16</v>
      </c>
      <c r="Y52" s="497">
        <v>0.3261</v>
      </c>
      <c r="Z52" s="463"/>
      <c r="AA52" s="463"/>
      <c r="AB52" s="463">
        <v>14</v>
      </c>
      <c r="AC52" s="463" t="s">
        <v>16</v>
      </c>
      <c r="AD52" s="497">
        <v>0.3261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0.3261</v>
      </c>
      <c r="L53" s="29"/>
      <c r="M53" s="480">
        <v>10</v>
      </c>
      <c r="N53" s="480" t="s">
        <v>16</v>
      </c>
      <c r="O53" s="481">
        <v>0.30430000000000001</v>
      </c>
      <c r="P53" s="477"/>
      <c r="Q53" s="29"/>
      <c r="R53" s="5">
        <v>10</v>
      </c>
      <c r="S53" s="5" t="s">
        <v>16</v>
      </c>
      <c r="T53" s="516">
        <v>0.30430000000000001</v>
      </c>
      <c r="U53" s="479"/>
      <c r="V53" s="5"/>
      <c r="W53" s="474">
        <v>10</v>
      </c>
      <c r="X53" s="474" t="s">
        <v>16</v>
      </c>
      <c r="Y53" s="478">
        <v>0.30430000000000001</v>
      </c>
      <c r="Z53" s="479"/>
      <c r="AA53" s="5"/>
      <c r="AB53" s="5">
        <v>10</v>
      </c>
      <c r="AC53" s="5" t="s">
        <v>16</v>
      </c>
      <c r="AD53" s="516">
        <v>0.30430000000000001</v>
      </c>
      <c r="AE53" s="505"/>
    </row>
    <row r="54" spans="8:31">
      <c r="H54" s="21">
        <v>24</v>
      </c>
      <c r="I54" s="5">
        <v>8</v>
      </c>
      <c r="J54" s="5">
        <v>2</v>
      </c>
      <c r="K54" s="10">
        <v>0.43480000000000002</v>
      </c>
      <c r="L54" s="29"/>
      <c r="M54" s="5">
        <v>6</v>
      </c>
      <c r="N54" s="5">
        <v>2</v>
      </c>
      <c r="O54" s="10">
        <v>0.26090000000000002</v>
      </c>
      <c r="P54" s="29"/>
      <c r="Q54" s="29"/>
      <c r="R54" s="5">
        <v>6</v>
      </c>
      <c r="S54" s="5">
        <v>2</v>
      </c>
      <c r="T54" s="10">
        <v>0.26090000000000002</v>
      </c>
      <c r="U54" s="5"/>
      <c r="V54" s="5"/>
      <c r="W54" s="474">
        <v>6</v>
      </c>
      <c r="X54" s="474">
        <v>2</v>
      </c>
      <c r="Y54" s="475">
        <v>0.26090000000000002</v>
      </c>
      <c r="Z54" s="5"/>
      <c r="AA54" s="5"/>
      <c r="AB54" s="5">
        <v>6</v>
      </c>
      <c r="AC54" s="5">
        <v>2</v>
      </c>
      <c r="AD54" s="10">
        <v>0.26090000000000002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0.45650000000000002</v>
      </c>
      <c r="L55" s="29"/>
      <c r="M55" s="480">
        <v>8</v>
      </c>
      <c r="N55" s="480">
        <v>1</v>
      </c>
      <c r="O55" s="482">
        <v>0.23910000000000001</v>
      </c>
      <c r="P55" s="29"/>
      <c r="Q55" s="29"/>
      <c r="R55" s="5">
        <v>8</v>
      </c>
      <c r="S55" s="5">
        <v>1</v>
      </c>
      <c r="T55" s="10">
        <v>0.23910000000000001</v>
      </c>
      <c r="U55" s="5"/>
      <c r="V55" s="5"/>
      <c r="W55" s="474">
        <v>8</v>
      </c>
      <c r="X55" s="474">
        <v>1</v>
      </c>
      <c r="Y55" s="475">
        <v>0.23910000000000001</v>
      </c>
      <c r="Z55" s="5"/>
      <c r="AA55" s="5"/>
      <c r="AB55" s="5">
        <v>8</v>
      </c>
      <c r="AC55" s="5">
        <v>1</v>
      </c>
      <c r="AD55" s="10">
        <v>0.23910000000000001</v>
      </c>
      <c r="AE55" s="22"/>
    </row>
    <row r="56" spans="8:31">
      <c r="H56" s="21">
        <v>26</v>
      </c>
      <c r="I56" s="5">
        <v>9</v>
      </c>
      <c r="J56" s="5" t="s">
        <v>16</v>
      </c>
      <c r="K56" s="10">
        <v>0.19570000000000001</v>
      </c>
      <c r="L56" s="29"/>
      <c r="M56" s="5">
        <v>11</v>
      </c>
      <c r="N56" s="5" t="s">
        <v>16</v>
      </c>
      <c r="O56" s="516">
        <v>0.23910000000000001</v>
      </c>
      <c r="P56" s="477"/>
      <c r="Q56" s="29"/>
      <c r="R56" s="480">
        <v>11</v>
      </c>
      <c r="S56" s="480" t="s">
        <v>16</v>
      </c>
      <c r="T56" s="481">
        <v>0.23910000000000001</v>
      </c>
      <c r="U56" s="479"/>
      <c r="V56" s="5"/>
      <c r="W56" s="5">
        <v>11</v>
      </c>
      <c r="X56" s="5" t="s">
        <v>16</v>
      </c>
      <c r="Y56" s="516">
        <v>0.23910000000000001</v>
      </c>
      <c r="Z56" s="479"/>
      <c r="AA56" s="5"/>
      <c r="AB56" s="5">
        <v>11</v>
      </c>
      <c r="AC56" s="5" t="s">
        <v>16</v>
      </c>
      <c r="AD56" s="516">
        <v>0.23910000000000001</v>
      </c>
      <c r="AE56" s="505"/>
    </row>
    <row r="57" spans="8:31">
      <c r="H57" s="527">
        <v>27</v>
      </c>
      <c r="I57" s="5">
        <v>9</v>
      </c>
      <c r="J57" s="5">
        <v>2</v>
      </c>
      <c r="K57" s="10">
        <v>0.3478</v>
      </c>
      <c r="L57" s="29"/>
      <c r="M57" s="5">
        <v>13</v>
      </c>
      <c r="N57" s="5">
        <v>2</v>
      </c>
      <c r="O57" s="10">
        <v>0.21740000000000001</v>
      </c>
      <c r="P57" s="29"/>
      <c r="Q57" s="29"/>
      <c r="R57" s="5">
        <v>13</v>
      </c>
      <c r="S57" s="5">
        <v>2</v>
      </c>
      <c r="T57" s="10">
        <v>0.21740000000000001</v>
      </c>
      <c r="U57" s="5"/>
      <c r="V57" s="5"/>
      <c r="W57" s="5">
        <v>13</v>
      </c>
      <c r="X57" s="5">
        <v>2</v>
      </c>
      <c r="Y57" s="10">
        <v>0.21740000000000001</v>
      </c>
      <c r="Z57" s="5"/>
      <c r="AA57" s="5"/>
      <c r="AB57" s="480">
        <v>13</v>
      </c>
      <c r="AC57" s="480">
        <v>2</v>
      </c>
      <c r="AD57" s="482">
        <v>0.21740000000000001</v>
      </c>
      <c r="AE57" s="539"/>
    </row>
    <row r="58" spans="8:31">
      <c r="H58" s="537">
        <v>28</v>
      </c>
      <c r="I58" s="177">
        <v>10</v>
      </c>
      <c r="J58" s="177">
        <v>1</v>
      </c>
      <c r="K58" s="483">
        <v>0.58699999999999997</v>
      </c>
      <c r="L58" s="484"/>
      <c r="M58" s="177">
        <v>4</v>
      </c>
      <c r="N58" s="177" t="s">
        <v>16</v>
      </c>
      <c r="O58" s="519">
        <v>0.19570000000000001</v>
      </c>
      <c r="P58" s="487"/>
      <c r="Q58" s="484"/>
      <c r="R58" s="177">
        <v>4</v>
      </c>
      <c r="S58" s="177" t="s">
        <v>16</v>
      </c>
      <c r="T58" s="519">
        <v>0.19570000000000001</v>
      </c>
      <c r="U58" s="490"/>
      <c r="V58" s="177"/>
      <c r="W58" s="517">
        <v>4</v>
      </c>
      <c r="X58" s="517" t="s">
        <v>16</v>
      </c>
      <c r="Y58" s="518">
        <v>0.19570000000000001</v>
      </c>
      <c r="Z58" s="490"/>
      <c r="AA58" s="177"/>
      <c r="AB58" s="177">
        <v>4</v>
      </c>
      <c r="AC58" s="177" t="s">
        <v>16</v>
      </c>
      <c r="AD58" s="519">
        <v>0.19570000000000001</v>
      </c>
      <c r="AE58" s="541"/>
    </row>
    <row r="59" spans="8:31">
      <c r="H59" s="21">
        <v>29</v>
      </c>
      <c r="I59" s="5">
        <v>10</v>
      </c>
      <c r="J59" s="5" t="s">
        <v>16</v>
      </c>
      <c r="K59" s="10">
        <v>0.30430000000000001</v>
      </c>
      <c r="L59" s="29"/>
      <c r="M59" s="5">
        <v>9</v>
      </c>
      <c r="N59" s="5" t="s">
        <v>16</v>
      </c>
      <c r="O59" s="516">
        <v>0.19570000000000001</v>
      </c>
      <c r="P59" s="477"/>
      <c r="Q59" s="29"/>
      <c r="R59" s="5">
        <v>9</v>
      </c>
      <c r="S59" s="5" t="s">
        <v>16</v>
      </c>
      <c r="T59" s="516">
        <v>0.19570000000000001</v>
      </c>
      <c r="U59" s="479"/>
      <c r="V59" s="5"/>
      <c r="W59" s="5">
        <v>9</v>
      </c>
      <c r="X59" s="5" t="s">
        <v>16</v>
      </c>
      <c r="Y59" s="516">
        <v>0.19570000000000001</v>
      </c>
      <c r="Z59" s="479"/>
      <c r="AA59" s="5"/>
      <c r="AB59" s="480">
        <v>9</v>
      </c>
      <c r="AC59" s="480" t="s">
        <v>16</v>
      </c>
      <c r="AD59" s="481">
        <v>0.19570000000000001</v>
      </c>
      <c r="AE59" s="505"/>
    </row>
    <row r="60" spans="8:31">
      <c r="H60" s="21">
        <v>30</v>
      </c>
      <c r="I60" s="5">
        <v>10</v>
      </c>
      <c r="J60" s="5">
        <v>2</v>
      </c>
      <c r="K60" s="10">
        <v>0.1087</v>
      </c>
      <c r="L60" s="29"/>
      <c r="M60" s="480">
        <v>12</v>
      </c>
      <c r="N60" s="480" t="s">
        <v>16</v>
      </c>
      <c r="O60" s="481">
        <v>0.19570000000000001</v>
      </c>
      <c r="P60" s="477"/>
      <c r="Q60" s="29"/>
      <c r="R60" s="5">
        <v>12</v>
      </c>
      <c r="S60" s="5" t="s">
        <v>16</v>
      </c>
      <c r="T60" s="516">
        <v>0.19570000000000001</v>
      </c>
      <c r="U60" s="479"/>
      <c r="V60" s="5"/>
      <c r="W60" s="5">
        <v>12</v>
      </c>
      <c r="X60" s="5" t="s">
        <v>16</v>
      </c>
      <c r="Y60" s="516">
        <v>0.19570000000000001</v>
      </c>
      <c r="Z60" s="479"/>
      <c r="AA60" s="5"/>
      <c r="AB60" s="480">
        <v>12</v>
      </c>
      <c r="AC60" s="480" t="s">
        <v>16</v>
      </c>
      <c r="AD60" s="481">
        <v>0.19570000000000001</v>
      </c>
      <c r="AE60" s="505"/>
    </row>
    <row r="61" spans="8:31">
      <c r="H61" s="21">
        <v>31</v>
      </c>
      <c r="I61" s="5">
        <v>11</v>
      </c>
      <c r="J61" s="5">
        <v>1</v>
      </c>
      <c r="K61" s="10">
        <v>0.67390000000000005</v>
      </c>
      <c r="L61" s="29"/>
      <c r="M61" s="5">
        <v>3</v>
      </c>
      <c r="N61" s="5" t="s">
        <v>16</v>
      </c>
      <c r="O61" s="10">
        <v>0.1739</v>
      </c>
      <c r="P61" s="29"/>
      <c r="Q61" s="29"/>
      <c r="R61" s="5">
        <v>3</v>
      </c>
      <c r="S61" s="5" t="s">
        <v>16</v>
      </c>
      <c r="T61" s="10">
        <v>0.1739</v>
      </c>
      <c r="U61" s="5"/>
      <c r="V61" s="5"/>
      <c r="W61" s="5">
        <v>3</v>
      </c>
      <c r="X61" s="5" t="s">
        <v>16</v>
      </c>
      <c r="Y61" s="10">
        <v>0.1739</v>
      </c>
      <c r="Z61" s="5"/>
      <c r="AA61" s="5"/>
      <c r="AB61" s="480">
        <v>3</v>
      </c>
      <c r="AC61" s="480" t="s">
        <v>16</v>
      </c>
      <c r="AD61" s="482">
        <v>0.1739</v>
      </c>
      <c r="AE61" s="22"/>
    </row>
    <row r="62" spans="8:31">
      <c r="H62" s="21">
        <v>32</v>
      </c>
      <c r="I62" s="5">
        <v>11</v>
      </c>
      <c r="J62" s="5" t="s">
        <v>16</v>
      </c>
      <c r="K62" s="10">
        <v>0.23910000000000001</v>
      </c>
      <c r="L62" s="29"/>
      <c r="M62" s="480">
        <v>4</v>
      </c>
      <c r="N62" s="480">
        <v>1</v>
      </c>
      <c r="O62" s="482">
        <v>0.1739</v>
      </c>
      <c r="P62" s="29"/>
      <c r="Q62" s="29"/>
      <c r="R62" s="5">
        <v>4</v>
      </c>
      <c r="S62" s="5">
        <v>1</v>
      </c>
      <c r="T62" s="10">
        <v>0.1739</v>
      </c>
      <c r="U62" s="5"/>
      <c r="V62" s="5"/>
      <c r="W62" s="5">
        <v>4</v>
      </c>
      <c r="X62" s="5">
        <v>1</v>
      </c>
      <c r="Y62" s="10">
        <v>0.1739</v>
      </c>
      <c r="Z62" s="5"/>
      <c r="AA62" s="5"/>
      <c r="AB62" s="480">
        <v>4</v>
      </c>
      <c r="AC62" s="480">
        <v>1</v>
      </c>
      <c r="AD62" s="482">
        <v>0.1739</v>
      </c>
      <c r="AE62" s="22"/>
    </row>
    <row r="63" spans="8:31">
      <c r="H63" s="21">
        <v>33</v>
      </c>
      <c r="I63" s="5">
        <v>11</v>
      </c>
      <c r="J63" s="5">
        <v>2</v>
      </c>
      <c r="K63" s="10">
        <v>8.6999999999999994E-2</v>
      </c>
      <c r="L63" s="29"/>
      <c r="M63" s="480">
        <v>5</v>
      </c>
      <c r="N63" s="480">
        <v>2</v>
      </c>
      <c r="O63" s="481">
        <v>0.1739</v>
      </c>
      <c r="P63" s="477"/>
      <c r="Q63" s="29"/>
      <c r="R63" s="5">
        <v>5</v>
      </c>
      <c r="S63" s="5">
        <v>2</v>
      </c>
      <c r="T63" s="516">
        <v>0.1739</v>
      </c>
      <c r="U63" s="479"/>
      <c r="V63" s="5"/>
      <c r="W63" s="480">
        <v>5</v>
      </c>
      <c r="X63" s="480">
        <v>2</v>
      </c>
      <c r="Y63" s="481">
        <v>0.1739</v>
      </c>
      <c r="Z63" s="479"/>
      <c r="AA63" s="5"/>
      <c r="AB63" s="5">
        <v>5</v>
      </c>
      <c r="AC63" s="5">
        <v>2</v>
      </c>
      <c r="AD63" s="516">
        <v>0.1739</v>
      </c>
      <c r="AE63" s="505"/>
    </row>
    <row r="64" spans="8:31">
      <c r="H64" s="21">
        <v>34</v>
      </c>
      <c r="I64" s="5">
        <v>12</v>
      </c>
      <c r="J64" s="5">
        <v>1</v>
      </c>
      <c r="K64" s="10">
        <v>0.76090000000000002</v>
      </c>
      <c r="L64" s="29"/>
      <c r="M64" s="5">
        <v>7</v>
      </c>
      <c r="N64" s="5">
        <v>2</v>
      </c>
      <c r="O64" s="10">
        <v>0.1522</v>
      </c>
      <c r="P64" s="29"/>
      <c r="Q64" s="29"/>
      <c r="R64" s="5">
        <v>7</v>
      </c>
      <c r="S64" s="5">
        <v>2</v>
      </c>
      <c r="T64" s="10">
        <v>0.1522</v>
      </c>
      <c r="U64" s="5"/>
      <c r="V64" s="5"/>
      <c r="W64" s="5">
        <v>7</v>
      </c>
      <c r="X64" s="5">
        <v>2</v>
      </c>
      <c r="Y64" s="10">
        <v>0.1522</v>
      </c>
      <c r="Z64" s="5"/>
      <c r="AA64" s="5"/>
      <c r="AB64" s="480">
        <v>7</v>
      </c>
      <c r="AC64" s="480">
        <v>2</v>
      </c>
      <c r="AD64" s="482">
        <v>0.1522</v>
      </c>
      <c r="AE64" s="22"/>
    </row>
    <row r="65" spans="8:31">
      <c r="H65" s="21">
        <v>35</v>
      </c>
      <c r="I65" s="5">
        <v>12</v>
      </c>
      <c r="J65" s="5" t="s">
        <v>16</v>
      </c>
      <c r="K65" s="10">
        <v>0.19570000000000001</v>
      </c>
      <c r="L65" s="29"/>
      <c r="M65" s="480">
        <v>14</v>
      </c>
      <c r="N65" s="480">
        <v>1</v>
      </c>
      <c r="O65" s="481">
        <v>0.1522</v>
      </c>
      <c r="P65" s="477"/>
      <c r="Q65" s="29"/>
      <c r="R65" s="5">
        <v>14</v>
      </c>
      <c r="S65" s="5">
        <v>1</v>
      </c>
      <c r="T65" s="516">
        <v>0.1522</v>
      </c>
      <c r="U65" s="479"/>
      <c r="V65" s="5"/>
      <c r="W65" s="480">
        <v>14</v>
      </c>
      <c r="X65" s="480">
        <v>1</v>
      </c>
      <c r="Y65" s="481">
        <v>0.1522</v>
      </c>
      <c r="Z65" s="479"/>
      <c r="AA65" s="5"/>
      <c r="AB65" s="5">
        <v>14</v>
      </c>
      <c r="AC65" s="5">
        <v>1</v>
      </c>
      <c r="AD65" s="516">
        <v>0.1522</v>
      </c>
      <c r="AE65" s="505"/>
    </row>
    <row r="66" spans="8:31">
      <c r="H66" s="21">
        <v>36</v>
      </c>
      <c r="I66" s="5">
        <v>12</v>
      </c>
      <c r="J66" s="5">
        <v>2</v>
      </c>
      <c r="K66" s="10">
        <v>4.3499999999999997E-2</v>
      </c>
      <c r="L66" s="29"/>
      <c r="M66" s="5">
        <v>2</v>
      </c>
      <c r="N66" s="5">
        <v>1</v>
      </c>
      <c r="O66" s="516">
        <v>0.1087</v>
      </c>
      <c r="P66" s="477"/>
      <c r="Q66" s="29"/>
      <c r="R66" s="5">
        <v>2</v>
      </c>
      <c r="S66" s="5">
        <v>1</v>
      </c>
      <c r="T66" s="516">
        <v>0.1087</v>
      </c>
      <c r="U66" s="479"/>
      <c r="V66" s="5"/>
      <c r="W66" s="480">
        <v>2</v>
      </c>
      <c r="X66" s="480">
        <v>1</v>
      </c>
      <c r="Y66" s="481">
        <v>0.1087</v>
      </c>
      <c r="Z66" s="479"/>
      <c r="AA66" s="5"/>
      <c r="AB66" s="5">
        <v>2</v>
      </c>
      <c r="AC66" s="5">
        <v>1</v>
      </c>
      <c r="AD66" s="516">
        <v>0.1087</v>
      </c>
      <c r="AE66" s="505"/>
    </row>
    <row r="67" spans="8:31">
      <c r="H67" s="21">
        <v>37</v>
      </c>
      <c r="I67" s="5">
        <v>13</v>
      </c>
      <c r="J67" s="5">
        <v>1</v>
      </c>
      <c r="K67" s="10">
        <v>0.45650000000000002</v>
      </c>
      <c r="L67" s="29"/>
      <c r="M67" s="5">
        <v>10</v>
      </c>
      <c r="N67" s="5">
        <v>2</v>
      </c>
      <c r="O67" s="10">
        <v>0.1087</v>
      </c>
      <c r="P67" s="29"/>
      <c r="Q67" s="29"/>
      <c r="R67" s="480">
        <v>10</v>
      </c>
      <c r="S67" s="480">
        <v>2</v>
      </c>
      <c r="T67" s="482">
        <v>0.1087</v>
      </c>
      <c r="U67" s="5"/>
      <c r="V67" s="5"/>
      <c r="W67" s="5">
        <v>10</v>
      </c>
      <c r="X67" s="5">
        <v>2</v>
      </c>
      <c r="Y67" s="10">
        <v>0.1087</v>
      </c>
      <c r="Z67" s="5"/>
      <c r="AA67" s="5"/>
      <c r="AB67" s="5">
        <v>10</v>
      </c>
      <c r="AC67" s="5">
        <v>2</v>
      </c>
      <c r="AD67" s="10">
        <v>0.1087</v>
      </c>
      <c r="AE67" s="22"/>
    </row>
    <row r="68" spans="8:31">
      <c r="H68" s="21">
        <v>38</v>
      </c>
      <c r="I68" s="5">
        <v>13</v>
      </c>
      <c r="J68" s="5" t="s">
        <v>16</v>
      </c>
      <c r="K68" s="10">
        <v>0.3261</v>
      </c>
      <c r="L68" s="29"/>
      <c r="M68" s="5">
        <v>11</v>
      </c>
      <c r="N68" s="5">
        <v>2</v>
      </c>
      <c r="O68" s="10">
        <v>8.6999999999999994E-2</v>
      </c>
      <c r="P68" s="29"/>
      <c r="Q68" s="29"/>
      <c r="R68" s="5">
        <v>11</v>
      </c>
      <c r="S68" s="5">
        <v>2</v>
      </c>
      <c r="T68" s="10">
        <v>8.6999999999999994E-2</v>
      </c>
      <c r="U68" s="5"/>
      <c r="V68" s="5"/>
      <c r="W68" s="480">
        <v>11</v>
      </c>
      <c r="X68" s="480">
        <v>2</v>
      </c>
      <c r="Y68" s="482">
        <v>8.6999999999999994E-2</v>
      </c>
      <c r="Z68" s="5"/>
      <c r="AA68" s="5"/>
      <c r="AB68" s="5">
        <v>11</v>
      </c>
      <c r="AC68" s="5">
        <v>2</v>
      </c>
      <c r="AD68" s="10">
        <v>8.6999999999999994E-2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0.21740000000000001</v>
      </c>
      <c r="L69" s="29"/>
      <c r="M69" s="5">
        <v>1</v>
      </c>
      <c r="N69" s="5" t="s">
        <v>16</v>
      </c>
      <c r="O69" s="516">
        <v>6.5199999999999994E-2</v>
      </c>
      <c r="P69" s="477"/>
      <c r="Q69" s="29"/>
      <c r="R69" s="5">
        <v>1</v>
      </c>
      <c r="S69" s="5" t="s">
        <v>16</v>
      </c>
      <c r="T69" s="516">
        <v>6.5199999999999994E-2</v>
      </c>
      <c r="U69" s="479"/>
      <c r="V69" s="5"/>
      <c r="W69" s="480">
        <v>1</v>
      </c>
      <c r="X69" s="480" t="s">
        <v>16</v>
      </c>
      <c r="Y69" s="481">
        <v>6.5199999999999994E-2</v>
      </c>
      <c r="Z69" s="479"/>
      <c r="AA69" s="5"/>
      <c r="AB69" s="5">
        <v>1</v>
      </c>
      <c r="AC69" s="5" t="s">
        <v>16</v>
      </c>
      <c r="AD69" s="516">
        <v>6.5199999999999994E-2</v>
      </c>
      <c r="AE69" s="505"/>
    </row>
    <row r="70" spans="8:31">
      <c r="H70" s="21">
        <v>40</v>
      </c>
      <c r="I70" s="5">
        <v>14</v>
      </c>
      <c r="J70" s="5">
        <v>1</v>
      </c>
      <c r="K70" s="10">
        <v>0.1522</v>
      </c>
      <c r="L70" s="29"/>
      <c r="M70" s="5">
        <v>3</v>
      </c>
      <c r="N70" s="5">
        <v>2</v>
      </c>
      <c r="O70" s="10">
        <v>6.5199999999999994E-2</v>
      </c>
      <c r="P70" s="29"/>
      <c r="Q70" s="29"/>
      <c r="R70" s="480">
        <v>3</v>
      </c>
      <c r="S70" s="480">
        <v>2</v>
      </c>
      <c r="T70" s="482">
        <v>6.5199999999999994E-2</v>
      </c>
      <c r="U70" s="5"/>
      <c r="V70" s="5"/>
      <c r="W70" s="5">
        <v>3</v>
      </c>
      <c r="X70" s="5">
        <v>2</v>
      </c>
      <c r="Y70" s="10">
        <v>6.5199999999999994E-2</v>
      </c>
      <c r="Z70" s="5"/>
      <c r="AA70" s="5"/>
      <c r="AB70" s="5">
        <v>3</v>
      </c>
      <c r="AC70" s="5">
        <v>2</v>
      </c>
      <c r="AD70" s="10">
        <v>6.5199999999999994E-2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0.3261</v>
      </c>
      <c r="L71" s="29"/>
      <c r="M71" s="5">
        <v>1</v>
      </c>
      <c r="N71" s="5">
        <v>2</v>
      </c>
      <c r="O71" s="10">
        <v>4.3499999999999997E-2</v>
      </c>
      <c r="P71" s="29"/>
      <c r="Q71" s="29"/>
      <c r="R71" s="5">
        <v>1</v>
      </c>
      <c r="S71" s="5">
        <v>2</v>
      </c>
      <c r="T71" s="10">
        <v>4.3499999999999997E-2</v>
      </c>
      <c r="U71" s="5"/>
      <c r="V71" s="5"/>
      <c r="W71" s="5">
        <v>1</v>
      </c>
      <c r="X71" s="5">
        <v>2</v>
      </c>
      <c r="Y71" s="10">
        <v>4.3499999999999997E-2</v>
      </c>
      <c r="Z71" s="5"/>
      <c r="AA71" s="5"/>
      <c r="AB71" s="480">
        <v>1</v>
      </c>
      <c r="AC71" s="480">
        <v>2</v>
      </c>
      <c r="AD71" s="482">
        <v>4.3499999999999997E-2</v>
      </c>
      <c r="AE71" s="22"/>
    </row>
    <row r="72" spans="8:31" ht="16" thickBot="1">
      <c r="H72" s="23">
        <v>42</v>
      </c>
      <c r="I72" s="24">
        <v>14</v>
      </c>
      <c r="J72" s="24">
        <v>2</v>
      </c>
      <c r="K72" s="507">
        <v>0.52170000000000005</v>
      </c>
      <c r="L72" s="31"/>
      <c r="M72" s="24">
        <v>12</v>
      </c>
      <c r="N72" s="24">
        <v>2</v>
      </c>
      <c r="O72" s="507">
        <v>4.3499999999999997E-2</v>
      </c>
      <c r="P72" s="31"/>
      <c r="Q72" s="31"/>
      <c r="R72" s="24">
        <v>12</v>
      </c>
      <c r="S72" s="24">
        <v>2</v>
      </c>
      <c r="T72" s="507">
        <v>4.3499999999999997E-2</v>
      </c>
      <c r="U72" s="24"/>
      <c r="V72" s="24"/>
      <c r="W72" s="525">
        <v>12</v>
      </c>
      <c r="X72" s="525">
        <v>2</v>
      </c>
      <c r="Y72" s="526">
        <v>4.3499999999999997E-2</v>
      </c>
      <c r="Z72" s="24"/>
      <c r="AA72" s="24"/>
      <c r="AB72" s="24">
        <v>12</v>
      </c>
      <c r="AC72" s="24">
        <v>2</v>
      </c>
      <c r="AD72" s="507">
        <v>4.3499999999999997E-2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35" priority="32" operator="equal">
      <formula>J4</formula>
    </cfRule>
  </conditionalFormatting>
  <conditionalFormatting sqref="W17 W4:W13">
    <cfRule type="cellIs" dxfId="334" priority="31" operator="equal">
      <formula>J4</formula>
    </cfRule>
  </conditionalFormatting>
  <conditionalFormatting sqref="W15">
    <cfRule type="cellIs" dxfId="333" priority="30" operator="equal">
      <formula>J15</formula>
    </cfRule>
  </conditionalFormatting>
  <conditionalFormatting sqref="AB4 AB6:AB14">
    <cfRule type="cellIs" dxfId="332" priority="29" operator="equal">
      <formula>J4</formula>
    </cfRule>
  </conditionalFormatting>
  <conditionalFormatting sqref="BC18:BC19 BT18:BT19">
    <cfRule type="cellIs" dxfId="331" priority="26" operator="between">
      <formula>13</formula>
      <formula>14</formula>
    </cfRule>
    <cfRule type="cellIs" dxfId="330" priority="27" operator="equal">
      <formula>12</formula>
    </cfRule>
    <cfRule type="cellIs" dxfId="329" priority="28" operator="between">
      <formula>10</formula>
      <formula>11</formula>
    </cfRule>
  </conditionalFormatting>
  <conditionalFormatting sqref="AM18:CJ19">
    <cfRule type="cellIs" dxfId="328" priority="25" operator="greaterThan">
      <formula>9</formula>
    </cfRule>
  </conditionalFormatting>
  <conditionalFormatting sqref="W14">
    <cfRule type="cellIs" dxfId="327" priority="24" operator="equal">
      <formula>S14</formula>
    </cfRule>
  </conditionalFormatting>
  <conditionalFormatting sqref="W16">
    <cfRule type="cellIs" dxfId="326" priority="23" operator="equal">
      <formula>S16</formula>
    </cfRule>
  </conditionalFormatting>
  <conditionalFormatting sqref="AB16">
    <cfRule type="cellIs" dxfId="325" priority="22" operator="equal">
      <formula>X16</formula>
    </cfRule>
  </conditionalFormatting>
  <conditionalFormatting sqref="AB5">
    <cfRule type="cellIs" dxfId="324" priority="21" operator="equal">
      <formula>X5</formula>
    </cfRule>
  </conditionalFormatting>
  <conditionalFormatting sqref="AB15">
    <cfRule type="cellIs" dxfId="323" priority="20" operator="equal">
      <formula>S15</formula>
    </cfRule>
  </conditionalFormatting>
  <conditionalFormatting sqref="AB17">
    <cfRule type="cellIs" dxfId="322" priority="19" operator="equal">
      <formula>S17</formula>
    </cfRule>
  </conditionalFormatting>
  <conditionalFormatting sqref="CL18:DA19">
    <cfRule type="cellIs" dxfId="321" priority="18" operator="greaterThan">
      <formula>9</formula>
    </cfRule>
  </conditionalFormatting>
  <conditionalFormatting sqref="U18:U19">
    <cfRule type="cellIs" dxfId="320" priority="17" operator="greaterThanOrEqual">
      <formula>10</formula>
    </cfRule>
  </conditionalFormatting>
  <conditionalFormatting sqref="Z18:Z19">
    <cfRule type="cellIs" dxfId="319" priority="16" operator="greaterThanOrEqual">
      <formula>10</formula>
    </cfRule>
  </conditionalFormatting>
  <conditionalFormatting sqref="AE18:AE19">
    <cfRule type="cellIs" dxfId="318" priority="15" operator="greaterThanOrEqual">
      <formula>10</formula>
    </cfRule>
  </conditionalFormatting>
  <conditionalFormatting sqref="AI17">
    <cfRule type="cellIs" dxfId="317" priority="3" operator="notEqual">
      <formula>J17</formula>
    </cfRule>
  </conditionalFormatting>
  <conditionalFormatting sqref="AI4">
    <cfRule type="cellIs" dxfId="316" priority="14" operator="notEqual">
      <formula>J4</formula>
    </cfRule>
  </conditionalFormatting>
  <conditionalFormatting sqref="AI5">
    <cfRule type="cellIs" dxfId="315" priority="13" operator="notEqual">
      <formula>J5</formula>
    </cfRule>
  </conditionalFormatting>
  <conditionalFormatting sqref="AI6">
    <cfRule type="cellIs" dxfId="314" priority="12" operator="notEqual">
      <formula>J6</formula>
    </cfRule>
  </conditionalFormatting>
  <conditionalFormatting sqref="AI7">
    <cfRule type="cellIs" dxfId="313" priority="11" operator="notEqual">
      <formula>J7</formula>
    </cfRule>
  </conditionalFormatting>
  <conditionalFormatting sqref="AI8">
    <cfRule type="cellIs" dxfId="312" priority="10" operator="notEqual">
      <formula>J8</formula>
    </cfRule>
  </conditionalFormatting>
  <conditionalFormatting sqref="AI9">
    <cfRule type="cellIs" dxfId="311" priority="9" operator="notEqual">
      <formula>J9</formula>
    </cfRule>
  </conditionalFormatting>
  <conditionalFormatting sqref="AI10">
    <cfRule type="cellIs" dxfId="310" priority="8" operator="notEqual">
      <formula>J10</formula>
    </cfRule>
  </conditionalFormatting>
  <conditionalFormatting sqref="AI11">
    <cfRule type="cellIs" dxfId="309" priority="7" operator="notEqual">
      <formula>J11</formula>
    </cfRule>
  </conditionalFormatting>
  <conditionalFormatting sqref="AI13">
    <cfRule type="cellIs" dxfId="308" priority="6" operator="notEqual">
      <formula>J13</formula>
    </cfRule>
  </conditionalFormatting>
  <conditionalFormatting sqref="AI14">
    <cfRule type="cellIs" dxfId="307" priority="5" operator="notEqual">
      <formula>J14</formula>
    </cfRule>
  </conditionalFormatting>
  <conditionalFormatting sqref="AI16">
    <cfRule type="cellIs" dxfId="306" priority="4" operator="notEqual">
      <formula>J16</formula>
    </cfRule>
  </conditionalFormatting>
  <conditionalFormatting sqref="AI15">
    <cfRule type="cellIs" dxfId="305" priority="2" operator="notEqual">
      <formula>J15</formula>
    </cfRule>
  </conditionalFormatting>
  <conditionalFormatting sqref="AI12">
    <cfRule type="cellIs" dxfId="30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476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7" enableFormatConditionsCalculation="0">
    <pageSetUpPr fitToPage="1"/>
  </sheetPr>
  <dimension ref="A1:DB72"/>
  <sheetViews>
    <sheetView showGridLines="0" showRowColHeaders="0" showRuler="0" topLeftCell="A16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56"/>
      <c r="B1" s="457" t="s">
        <v>320</v>
      </c>
      <c r="C1" s="458"/>
      <c r="D1" s="459"/>
      <c r="E1" s="459"/>
      <c r="F1" s="459"/>
      <c r="G1" s="459"/>
      <c r="H1" s="460"/>
      <c r="I1" s="460"/>
      <c r="J1" s="460"/>
      <c r="K1" s="461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89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6">
        <f>SUM(O4:O17)</f>
        <v>6</v>
      </c>
      <c r="P3" s="384">
        <f>SUM(P4:P17)</f>
        <v>2</v>
      </c>
      <c r="Q3" s="260"/>
      <c r="R3" s="262" t="s">
        <v>26</v>
      </c>
      <c r="S3" s="262">
        <v>7</v>
      </c>
      <c r="T3" s="266">
        <f>SUM(T4:T17)</f>
        <v>6</v>
      </c>
      <c r="U3" s="265">
        <f>SUM(U4:U17)</f>
        <v>3</v>
      </c>
      <c r="V3" s="260"/>
      <c r="W3" s="262" t="s">
        <v>27</v>
      </c>
      <c r="X3" s="262">
        <v>7</v>
      </c>
      <c r="Y3" s="266">
        <f>SUM(Y4:Y17)</f>
        <v>6</v>
      </c>
      <c r="Z3" s="265">
        <f>SUM(Z4:Z17)</f>
        <v>2</v>
      </c>
      <c r="AA3" s="260"/>
      <c r="AB3" s="262" t="s">
        <v>28</v>
      </c>
      <c r="AC3" s="262">
        <v>7</v>
      </c>
      <c r="AD3" s="266">
        <f>SUM(AD4:AD17)</f>
        <v>6</v>
      </c>
      <c r="AE3" s="265">
        <f>SUM(AE4:AE17)</f>
        <v>2</v>
      </c>
      <c r="AF3" s="260"/>
      <c r="AG3" s="267"/>
      <c r="AH3" s="268"/>
      <c r="AI3" s="262" t="s">
        <v>370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35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36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8</v>
      </c>
      <c r="C4" s="328" t="s">
        <v>0</v>
      </c>
      <c r="D4" s="329"/>
      <c r="E4" s="330">
        <v>0.83330000000000004</v>
      </c>
      <c r="F4" s="331">
        <v>9.5200000000000007E-2</v>
      </c>
      <c r="G4" s="332">
        <v>7.1400000000000005E-2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3">
        <f>IF(AND($E4&gt;=$F4,$E4&gt;=$G4),$E4,IF(AND($F4&gt;=$E4,$F4&gt;=$G4),$F4,IF(AND($G4&gt;=$E4,$G4&gt;=$F4),$G4,"")))</f>
        <v>0.83330000000000004</v>
      </c>
      <c r="L4" s="202"/>
      <c r="M4" s="361">
        <v>1</v>
      </c>
      <c r="N4" s="343" t="s">
        <v>16</v>
      </c>
      <c r="O4" s="344">
        <f>IF($AI4&lt;&gt;"",IF(M4=$AI4,1,""),"")</f>
        <v>1</v>
      </c>
      <c r="P4" s="345" t="str">
        <f>IF($AI4&lt;&gt;"",IF(N4=$AI4,1,""),"")</f>
        <v/>
      </c>
      <c r="Q4" s="202"/>
      <c r="R4" s="364">
        <v>1</v>
      </c>
      <c r="S4" s="343"/>
      <c r="T4" s="351">
        <f>IF($AI4&lt;&gt;"",IF(R4=$AI4,1,""),"")</f>
        <v>1</v>
      </c>
      <c r="U4" s="345" t="str">
        <f>IF($AI4&lt;&gt;"",IF(S4=$AI4,1,""),"")</f>
        <v/>
      </c>
      <c r="V4" s="225"/>
      <c r="W4" s="364">
        <v>1</v>
      </c>
      <c r="X4" s="352"/>
      <c r="Y4" s="351">
        <f>IF($AI4&lt;&gt;"",IF(W4=$AI4,1,""),"")</f>
        <v>1</v>
      </c>
      <c r="Z4" s="345" t="str">
        <f>IF($AI4&lt;&gt;"",IF(X4=$AI4,1,""),"")</f>
        <v/>
      </c>
      <c r="AA4" s="225"/>
      <c r="AB4" s="364">
        <v>1</v>
      </c>
      <c r="AC4" s="352" t="s">
        <v>16</v>
      </c>
      <c r="AD4" s="351">
        <f>IF($AI4&lt;&gt;"",IF(AB4=$AI4,1,""),"")</f>
        <v>1</v>
      </c>
      <c r="AE4" s="345" t="str">
        <f>IF($AI4&lt;&gt;"",IF(AC4=$AI4,1,""),"")</f>
        <v/>
      </c>
      <c r="AF4" s="202"/>
      <c r="AG4" s="244"/>
      <c r="AH4" s="241"/>
      <c r="AI4" s="68">
        <v>1</v>
      </c>
      <c r="AJ4" s="241"/>
      <c r="AK4" s="241"/>
      <c r="AL4" s="252"/>
      <c r="AM4" s="385">
        <v>1</v>
      </c>
      <c r="AN4" s="386">
        <v>1</v>
      </c>
      <c r="AO4" s="373" t="s">
        <v>16</v>
      </c>
      <c r="AP4" s="373" t="s">
        <v>16</v>
      </c>
      <c r="AQ4" s="373" t="s">
        <v>16</v>
      </c>
      <c r="AR4" s="373" t="s">
        <v>16</v>
      </c>
      <c r="AS4" s="387">
        <v>1</v>
      </c>
      <c r="AT4" s="387">
        <v>1</v>
      </c>
      <c r="AU4" s="373" t="s">
        <v>16</v>
      </c>
      <c r="AV4" s="373" t="s">
        <v>16</v>
      </c>
      <c r="AW4" s="387">
        <v>1</v>
      </c>
      <c r="AX4" s="387">
        <v>1</v>
      </c>
      <c r="AY4" s="373" t="s">
        <v>16</v>
      </c>
      <c r="AZ4" s="373" t="s">
        <v>16</v>
      </c>
      <c r="BA4" s="387">
        <v>1</v>
      </c>
      <c r="BB4" s="388">
        <v>1</v>
      </c>
      <c r="BC4" s="240"/>
      <c r="BD4" s="40">
        <v>1</v>
      </c>
      <c r="BE4" s="41">
        <v>1</v>
      </c>
      <c r="BF4" s="41">
        <v>1</v>
      </c>
      <c r="BG4" s="41">
        <v>1</v>
      </c>
      <c r="BH4" s="41">
        <v>1</v>
      </c>
      <c r="BI4" s="41">
        <v>1</v>
      </c>
      <c r="BJ4" s="41">
        <v>1</v>
      </c>
      <c r="BK4" s="41">
        <v>1</v>
      </c>
      <c r="BL4" s="41">
        <v>1</v>
      </c>
      <c r="BM4" s="41">
        <v>1</v>
      </c>
      <c r="BN4" s="41">
        <v>1</v>
      </c>
      <c r="BO4" s="41">
        <v>1</v>
      </c>
      <c r="BP4" s="41">
        <v>1</v>
      </c>
      <c r="BQ4" s="41">
        <v>1</v>
      </c>
      <c r="BR4" s="41">
        <v>1</v>
      </c>
      <c r="BS4" s="42">
        <v>1</v>
      </c>
      <c r="BT4" s="240"/>
      <c r="BU4" s="40">
        <v>1</v>
      </c>
      <c r="BV4" s="41">
        <v>1</v>
      </c>
      <c r="BW4" s="41">
        <v>1</v>
      </c>
      <c r="BX4" s="41">
        <v>1</v>
      </c>
      <c r="BY4" s="41">
        <v>1</v>
      </c>
      <c r="BZ4" s="41">
        <v>1</v>
      </c>
      <c r="CA4" s="41">
        <v>1</v>
      </c>
      <c r="CB4" s="41">
        <v>1</v>
      </c>
      <c r="CC4" s="41">
        <v>1</v>
      </c>
      <c r="CD4" s="41">
        <v>1</v>
      </c>
      <c r="CE4" s="41">
        <v>1</v>
      </c>
      <c r="CF4" s="41">
        <v>1</v>
      </c>
      <c r="CG4" s="41">
        <v>1</v>
      </c>
      <c r="CH4" s="41">
        <v>1</v>
      </c>
      <c r="CI4" s="41">
        <v>1</v>
      </c>
      <c r="CJ4" s="42">
        <v>1</v>
      </c>
      <c r="CK4" s="249"/>
      <c r="CL4" s="40">
        <v>1</v>
      </c>
      <c r="CM4" s="41">
        <v>1</v>
      </c>
      <c r="CN4" s="46" t="s">
        <v>16</v>
      </c>
      <c r="CO4" s="46" t="s">
        <v>16</v>
      </c>
      <c r="CP4" s="46" t="s">
        <v>16</v>
      </c>
      <c r="CQ4" s="46" t="s">
        <v>16</v>
      </c>
      <c r="CR4" s="41">
        <v>1</v>
      </c>
      <c r="CS4" s="41">
        <v>1</v>
      </c>
      <c r="CT4" s="46" t="s">
        <v>16</v>
      </c>
      <c r="CU4" s="46" t="s">
        <v>16</v>
      </c>
      <c r="CV4" s="41">
        <v>1</v>
      </c>
      <c r="CW4" s="41">
        <v>1</v>
      </c>
      <c r="CX4" s="46" t="s">
        <v>16</v>
      </c>
      <c r="CY4" s="46" t="s">
        <v>16</v>
      </c>
      <c r="CZ4" s="41">
        <v>1</v>
      </c>
      <c r="DA4" s="42">
        <v>1</v>
      </c>
      <c r="DB4" s="250"/>
    </row>
    <row r="5" spans="1:106" ht="18">
      <c r="A5" s="255">
        <v>2</v>
      </c>
      <c r="B5" s="333" t="s">
        <v>49</v>
      </c>
      <c r="C5" s="334" t="s">
        <v>14</v>
      </c>
      <c r="D5" s="329"/>
      <c r="E5" s="335">
        <v>0.6905</v>
      </c>
      <c r="F5" s="336">
        <v>0.16669999999999999</v>
      </c>
      <c r="G5" s="337">
        <v>0.1429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4">
        <f t="shared" ref="K5:K17" si="2">IF(AND($E5&gt;=$F5,$E5&gt;=$G5),$E5,IF(AND($F5&gt;=$E5,$F5&gt;=$G5),$F5,IF(AND($G5&gt;=$E5,$G5&gt;=$F5),$G5,"")))</f>
        <v>0.6905</v>
      </c>
      <c r="L5" s="202"/>
      <c r="M5" s="362">
        <v>1</v>
      </c>
      <c r="N5" s="346">
        <v>2</v>
      </c>
      <c r="O5" s="344" t="str">
        <f t="shared" ref="O5:P17" si="3">IF($AI5&lt;&gt;"",IF(M5=$AI5,1,""),"")</f>
        <v/>
      </c>
      <c r="P5" s="347" t="str">
        <f t="shared" si="3"/>
        <v/>
      </c>
      <c r="Q5" s="202"/>
      <c r="R5" s="365">
        <v>1</v>
      </c>
      <c r="S5" s="346"/>
      <c r="T5" s="344" t="str">
        <f t="shared" ref="T5:U17" si="4">IF($AI5&lt;&gt;"",IF(R5=$AI5,1,""),"")</f>
        <v/>
      </c>
      <c r="U5" s="347" t="str">
        <f t="shared" si="4"/>
        <v/>
      </c>
      <c r="V5" s="225"/>
      <c r="W5" s="365">
        <v>1</v>
      </c>
      <c r="X5" s="353"/>
      <c r="Y5" s="344" t="str">
        <f t="shared" ref="Y5:Z17" si="5">IF($AI5&lt;&gt;"",IF(W5=$AI5,1,""),"")</f>
        <v/>
      </c>
      <c r="Z5" s="347" t="str">
        <f t="shared" si="5"/>
        <v/>
      </c>
      <c r="AA5" s="225"/>
      <c r="AB5" s="365">
        <v>1</v>
      </c>
      <c r="AC5" s="353"/>
      <c r="AD5" s="344" t="str">
        <f t="shared" ref="AD5:AE17" si="6">IF($AI5&lt;&gt;"",IF(AB5=$AI5,1,""),"")</f>
        <v/>
      </c>
      <c r="AE5" s="347" t="str">
        <f t="shared" si="6"/>
        <v/>
      </c>
      <c r="AF5" s="202"/>
      <c r="AG5" s="244"/>
      <c r="AH5" s="241"/>
      <c r="AI5" s="68" t="s">
        <v>16</v>
      </c>
      <c r="AJ5" s="241"/>
      <c r="AK5" s="241"/>
      <c r="AL5" s="252"/>
      <c r="AM5" s="375">
        <v>1</v>
      </c>
      <c r="AN5" s="376">
        <v>1</v>
      </c>
      <c r="AO5" s="376">
        <v>2</v>
      </c>
      <c r="AP5" s="376">
        <v>2</v>
      </c>
      <c r="AQ5" s="376">
        <v>2</v>
      </c>
      <c r="AR5" s="376">
        <v>2</v>
      </c>
      <c r="AS5" s="376">
        <v>1</v>
      </c>
      <c r="AT5" s="376">
        <v>1</v>
      </c>
      <c r="AU5" s="376">
        <v>1</v>
      </c>
      <c r="AV5" s="376">
        <v>1</v>
      </c>
      <c r="AW5" s="376">
        <v>2</v>
      </c>
      <c r="AX5" s="376">
        <v>2</v>
      </c>
      <c r="AY5" s="376">
        <v>1</v>
      </c>
      <c r="AZ5" s="376">
        <v>1</v>
      </c>
      <c r="BA5" s="376">
        <v>2</v>
      </c>
      <c r="BB5" s="377">
        <v>2</v>
      </c>
      <c r="BC5" s="240"/>
      <c r="BD5" s="47">
        <v>1</v>
      </c>
      <c r="BE5" s="48">
        <v>1</v>
      </c>
      <c r="BF5" s="48">
        <v>1</v>
      </c>
      <c r="BG5" s="48">
        <v>1</v>
      </c>
      <c r="BH5" s="48">
        <v>1</v>
      </c>
      <c r="BI5" s="48">
        <v>1</v>
      </c>
      <c r="BJ5" s="48">
        <v>1</v>
      </c>
      <c r="BK5" s="48">
        <v>1</v>
      </c>
      <c r="BL5" s="48">
        <v>1</v>
      </c>
      <c r="BM5" s="48">
        <v>1</v>
      </c>
      <c r="BN5" s="48">
        <v>1</v>
      </c>
      <c r="BO5" s="48">
        <v>1</v>
      </c>
      <c r="BP5" s="48">
        <v>1</v>
      </c>
      <c r="BQ5" s="48">
        <v>1</v>
      </c>
      <c r="BR5" s="48">
        <v>1</v>
      </c>
      <c r="BS5" s="49">
        <v>1</v>
      </c>
      <c r="BT5" s="240"/>
      <c r="BU5" s="47">
        <v>1</v>
      </c>
      <c r="BV5" s="48">
        <v>1</v>
      </c>
      <c r="BW5" s="48">
        <v>1</v>
      </c>
      <c r="BX5" s="48">
        <v>1</v>
      </c>
      <c r="BY5" s="48">
        <v>1</v>
      </c>
      <c r="BZ5" s="48">
        <v>1</v>
      </c>
      <c r="CA5" s="48">
        <v>1</v>
      </c>
      <c r="CB5" s="48">
        <v>1</v>
      </c>
      <c r="CC5" s="48">
        <v>1</v>
      </c>
      <c r="CD5" s="48">
        <v>1</v>
      </c>
      <c r="CE5" s="48">
        <v>1</v>
      </c>
      <c r="CF5" s="48">
        <v>1</v>
      </c>
      <c r="CG5" s="48">
        <v>1</v>
      </c>
      <c r="CH5" s="48">
        <v>1</v>
      </c>
      <c r="CI5" s="48">
        <v>1</v>
      </c>
      <c r="CJ5" s="49">
        <v>1</v>
      </c>
      <c r="CK5" s="249"/>
      <c r="CL5" s="47">
        <v>1</v>
      </c>
      <c r="CM5" s="48">
        <v>1</v>
      </c>
      <c r="CN5" s="48">
        <v>1</v>
      </c>
      <c r="CO5" s="48">
        <v>1</v>
      </c>
      <c r="CP5" s="48">
        <v>1</v>
      </c>
      <c r="CQ5" s="48">
        <v>1</v>
      </c>
      <c r="CR5" s="48">
        <v>1</v>
      </c>
      <c r="CS5" s="48">
        <v>1</v>
      </c>
      <c r="CT5" s="48">
        <v>1</v>
      </c>
      <c r="CU5" s="48">
        <v>1</v>
      </c>
      <c r="CV5" s="48">
        <v>1</v>
      </c>
      <c r="CW5" s="48">
        <v>1</v>
      </c>
      <c r="CX5" s="48">
        <v>1</v>
      </c>
      <c r="CY5" s="48">
        <v>1</v>
      </c>
      <c r="CZ5" s="48">
        <v>1</v>
      </c>
      <c r="DA5" s="49">
        <v>1</v>
      </c>
      <c r="DB5" s="250"/>
    </row>
    <row r="6" spans="1:106" ht="18">
      <c r="A6" s="255">
        <v>3</v>
      </c>
      <c r="B6" s="333" t="s">
        <v>78</v>
      </c>
      <c r="C6" s="334" t="s">
        <v>65</v>
      </c>
      <c r="D6" s="329"/>
      <c r="E6" s="335">
        <v>4.7600000000000003E-2</v>
      </c>
      <c r="F6" s="336">
        <v>0.3095</v>
      </c>
      <c r="G6" s="337">
        <v>0.64290000000000003</v>
      </c>
      <c r="H6" s="222"/>
      <c r="I6" s="258">
        <f t="shared" si="0"/>
        <v>3</v>
      </c>
      <c r="J6" s="16">
        <f t="shared" si="1"/>
        <v>2</v>
      </c>
      <c r="K6" s="94">
        <f t="shared" si="2"/>
        <v>0.64290000000000003</v>
      </c>
      <c r="L6" s="202"/>
      <c r="M6" s="362">
        <v>2</v>
      </c>
      <c r="N6" s="346"/>
      <c r="O6" s="344">
        <f t="shared" si="3"/>
        <v>1</v>
      </c>
      <c r="P6" s="347" t="str">
        <f t="shared" si="3"/>
        <v/>
      </c>
      <c r="Q6" s="202"/>
      <c r="R6" s="365">
        <v>2</v>
      </c>
      <c r="S6" s="346">
        <v>1</v>
      </c>
      <c r="T6" s="344">
        <f t="shared" si="4"/>
        <v>1</v>
      </c>
      <c r="U6" s="347" t="str">
        <f t="shared" si="4"/>
        <v/>
      </c>
      <c r="V6" s="225"/>
      <c r="W6" s="365">
        <v>2</v>
      </c>
      <c r="X6" s="353"/>
      <c r="Y6" s="344">
        <f t="shared" si="5"/>
        <v>1</v>
      </c>
      <c r="Z6" s="347" t="str">
        <f t="shared" si="5"/>
        <v/>
      </c>
      <c r="AA6" s="225"/>
      <c r="AB6" s="365">
        <v>2</v>
      </c>
      <c r="AC6" s="353">
        <v>1</v>
      </c>
      <c r="AD6" s="344">
        <f t="shared" si="6"/>
        <v>1</v>
      </c>
      <c r="AE6" s="347" t="str">
        <f t="shared" si="6"/>
        <v/>
      </c>
      <c r="AF6" s="202"/>
      <c r="AG6" s="244"/>
      <c r="AH6" s="241"/>
      <c r="AI6" s="68">
        <v>2</v>
      </c>
      <c r="AJ6" s="241"/>
      <c r="AK6" s="241"/>
      <c r="AL6" s="252"/>
      <c r="AM6" s="381">
        <v>2</v>
      </c>
      <c r="AN6" s="382">
        <v>2</v>
      </c>
      <c r="AO6" s="382">
        <v>2</v>
      </c>
      <c r="AP6" s="382">
        <v>2</v>
      </c>
      <c r="AQ6" s="382">
        <v>2</v>
      </c>
      <c r="AR6" s="382">
        <v>2</v>
      </c>
      <c r="AS6" s="382">
        <v>2</v>
      </c>
      <c r="AT6" s="382">
        <v>2</v>
      </c>
      <c r="AU6" s="382">
        <v>2</v>
      </c>
      <c r="AV6" s="382">
        <v>2</v>
      </c>
      <c r="AW6" s="382">
        <v>2</v>
      </c>
      <c r="AX6" s="382">
        <v>2</v>
      </c>
      <c r="AY6" s="382">
        <v>2</v>
      </c>
      <c r="AZ6" s="382">
        <v>2</v>
      </c>
      <c r="BA6" s="382">
        <v>2</v>
      </c>
      <c r="BB6" s="383">
        <v>2</v>
      </c>
      <c r="BC6" s="240"/>
      <c r="BD6" s="47">
        <v>1</v>
      </c>
      <c r="BE6" s="48">
        <v>1</v>
      </c>
      <c r="BF6" s="44">
        <v>2</v>
      </c>
      <c r="BG6" s="44">
        <v>2</v>
      </c>
      <c r="BH6" s="44">
        <v>2</v>
      </c>
      <c r="BI6" s="44">
        <v>2</v>
      </c>
      <c r="BJ6" s="48">
        <v>1</v>
      </c>
      <c r="BK6" s="48">
        <v>1</v>
      </c>
      <c r="BL6" s="44">
        <v>2</v>
      </c>
      <c r="BM6" s="44">
        <v>2</v>
      </c>
      <c r="BN6" s="48">
        <v>1</v>
      </c>
      <c r="BO6" s="48">
        <v>1</v>
      </c>
      <c r="BP6" s="44">
        <v>2</v>
      </c>
      <c r="BQ6" s="44">
        <v>2</v>
      </c>
      <c r="BR6" s="48">
        <v>1</v>
      </c>
      <c r="BS6" s="49">
        <v>1</v>
      </c>
      <c r="BT6" s="240"/>
      <c r="BU6" s="43">
        <v>2</v>
      </c>
      <c r="BV6" s="44">
        <v>2</v>
      </c>
      <c r="BW6" s="44">
        <v>2</v>
      </c>
      <c r="BX6" s="44">
        <v>2</v>
      </c>
      <c r="BY6" s="44">
        <v>2</v>
      </c>
      <c r="BZ6" s="44">
        <v>2</v>
      </c>
      <c r="CA6" s="44">
        <v>2</v>
      </c>
      <c r="CB6" s="44">
        <v>2</v>
      </c>
      <c r="CC6" s="44">
        <v>2</v>
      </c>
      <c r="CD6" s="44">
        <v>2</v>
      </c>
      <c r="CE6" s="44">
        <v>2</v>
      </c>
      <c r="CF6" s="44">
        <v>2</v>
      </c>
      <c r="CG6" s="44">
        <v>2</v>
      </c>
      <c r="CH6" s="44">
        <v>2</v>
      </c>
      <c r="CI6" s="44">
        <v>2</v>
      </c>
      <c r="CJ6" s="45">
        <v>2</v>
      </c>
      <c r="CK6" s="249"/>
      <c r="CL6" s="47">
        <v>1</v>
      </c>
      <c r="CM6" s="48">
        <v>1</v>
      </c>
      <c r="CN6" s="44">
        <v>2</v>
      </c>
      <c r="CO6" s="44">
        <v>2</v>
      </c>
      <c r="CP6" s="44">
        <v>2</v>
      </c>
      <c r="CQ6" s="44">
        <v>2</v>
      </c>
      <c r="CR6" s="48">
        <v>1</v>
      </c>
      <c r="CS6" s="48">
        <v>1</v>
      </c>
      <c r="CT6" s="48">
        <v>1</v>
      </c>
      <c r="CU6" s="48">
        <v>1</v>
      </c>
      <c r="CV6" s="44">
        <v>2</v>
      </c>
      <c r="CW6" s="44">
        <v>2</v>
      </c>
      <c r="CX6" s="48">
        <v>1</v>
      </c>
      <c r="CY6" s="48">
        <v>1</v>
      </c>
      <c r="CZ6" s="44">
        <v>2</v>
      </c>
      <c r="DA6" s="45">
        <v>2</v>
      </c>
      <c r="DB6" s="250"/>
    </row>
    <row r="7" spans="1:106" ht="18">
      <c r="A7" s="255">
        <v>4</v>
      </c>
      <c r="B7" s="333" t="s">
        <v>5</v>
      </c>
      <c r="C7" s="334" t="s">
        <v>17</v>
      </c>
      <c r="D7" s="329"/>
      <c r="E7" s="335">
        <v>0.3095</v>
      </c>
      <c r="F7" s="336">
        <v>0.47620000000000001</v>
      </c>
      <c r="G7" s="337">
        <v>0.21429999999999999</v>
      </c>
      <c r="H7" s="222"/>
      <c r="I7" s="258">
        <f t="shared" si="0"/>
        <v>4</v>
      </c>
      <c r="J7" s="16" t="str">
        <f t="shared" si="1"/>
        <v>x</v>
      </c>
      <c r="K7" s="94">
        <f t="shared" si="2"/>
        <v>0.47620000000000001</v>
      </c>
      <c r="L7" s="202"/>
      <c r="M7" s="362" t="s">
        <v>16</v>
      </c>
      <c r="N7" s="346"/>
      <c r="O7" s="344" t="str">
        <f t="shared" si="3"/>
        <v/>
      </c>
      <c r="P7" s="347" t="str">
        <f t="shared" si="3"/>
        <v/>
      </c>
      <c r="Q7" s="202"/>
      <c r="R7" s="365" t="s">
        <v>16</v>
      </c>
      <c r="S7" s="346">
        <v>2</v>
      </c>
      <c r="T7" s="344" t="str">
        <f t="shared" si="4"/>
        <v/>
      </c>
      <c r="U7" s="347">
        <f t="shared" si="4"/>
        <v>1</v>
      </c>
      <c r="V7" s="225"/>
      <c r="W7" s="365" t="s">
        <v>16</v>
      </c>
      <c r="X7" s="353"/>
      <c r="Y7" s="344" t="str">
        <f t="shared" si="5"/>
        <v/>
      </c>
      <c r="Z7" s="347" t="str">
        <f t="shared" si="5"/>
        <v/>
      </c>
      <c r="AA7" s="225"/>
      <c r="AB7" s="365" t="s">
        <v>16</v>
      </c>
      <c r="AC7" s="353"/>
      <c r="AD7" s="344" t="str">
        <f t="shared" si="6"/>
        <v/>
      </c>
      <c r="AE7" s="347" t="str">
        <f t="shared" si="6"/>
        <v/>
      </c>
      <c r="AF7" s="202"/>
      <c r="AG7" s="244"/>
      <c r="AH7" s="241"/>
      <c r="AI7" s="68">
        <v>2</v>
      </c>
      <c r="AJ7" s="241"/>
      <c r="AK7" s="241"/>
      <c r="AL7" s="252"/>
      <c r="AM7" s="375" t="s">
        <v>16</v>
      </c>
      <c r="AN7" s="376" t="s">
        <v>16</v>
      </c>
      <c r="AO7" s="376" t="s">
        <v>16</v>
      </c>
      <c r="AP7" s="376" t="s">
        <v>16</v>
      </c>
      <c r="AQ7" s="376" t="s">
        <v>16</v>
      </c>
      <c r="AR7" s="376" t="s">
        <v>16</v>
      </c>
      <c r="AS7" s="376" t="s">
        <v>16</v>
      </c>
      <c r="AT7" s="376" t="s">
        <v>16</v>
      </c>
      <c r="AU7" s="376" t="s">
        <v>16</v>
      </c>
      <c r="AV7" s="376" t="s">
        <v>16</v>
      </c>
      <c r="AW7" s="376" t="s">
        <v>16</v>
      </c>
      <c r="AX7" s="376" t="s">
        <v>16</v>
      </c>
      <c r="AY7" s="376" t="s">
        <v>16</v>
      </c>
      <c r="AZ7" s="376" t="s">
        <v>16</v>
      </c>
      <c r="BA7" s="376" t="s">
        <v>16</v>
      </c>
      <c r="BB7" s="377" t="s">
        <v>16</v>
      </c>
      <c r="BC7" s="240"/>
      <c r="BD7" s="47" t="s">
        <v>16</v>
      </c>
      <c r="BE7" s="48" t="s">
        <v>16</v>
      </c>
      <c r="BF7" s="44">
        <v>2</v>
      </c>
      <c r="BG7" s="44">
        <v>2</v>
      </c>
      <c r="BH7" s="44">
        <v>2</v>
      </c>
      <c r="BI7" s="44">
        <v>2</v>
      </c>
      <c r="BJ7" s="48" t="s">
        <v>16</v>
      </c>
      <c r="BK7" s="48" t="s">
        <v>16</v>
      </c>
      <c r="BL7" s="48" t="s">
        <v>16</v>
      </c>
      <c r="BM7" s="48" t="s">
        <v>16</v>
      </c>
      <c r="BN7" s="44">
        <v>2</v>
      </c>
      <c r="BO7" s="44">
        <v>2</v>
      </c>
      <c r="BP7" s="48" t="s">
        <v>16</v>
      </c>
      <c r="BQ7" s="48" t="s">
        <v>16</v>
      </c>
      <c r="BR7" s="44">
        <v>2</v>
      </c>
      <c r="BS7" s="45">
        <v>2</v>
      </c>
      <c r="BT7" s="240"/>
      <c r="BU7" s="47" t="s">
        <v>16</v>
      </c>
      <c r="BV7" s="48" t="s">
        <v>16</v>
      </c>
      <c r="BW7" s="48" t="s">
        <v>16</v>
      </c>
      <c r="BX7" s="48" t="s">
        <v>16</v>
      </c>
      <c r="BY7" s="48" t="s">
        <v>16</v>
      </c>
      <c r="BZ7" s="48" t="s">
        <v>16</v>
      </c>
      <c r="CA7" s="48" t="s">
        <v>16</v>
      </c>
      <c r="CB7" s="48" t="s">
        <v>16</v>
      </c>
      <c r="CC7" s="48" t="s">
        <v>16</v>
      </c>
      <c r="CD7" s="48" t="s">
        <v>16</v>
      </c>
      <c r="CE7" s="48" t="s">
        <v>16</v>
      </c>
      <c r="CF7" s="48" t="s">
        <v>16</v>
      </c>
      <c r="CG7" s="48" t="s">
        <v>16</v>
      </c>
      <c r="CH7" s="48" t="s">
        <v>16</v>
      </c>
      <c r="CI7" s="48" t="s">
        <v>16</v>
      </c>
      <c r="CJ7" s="49" t="s">
        <v>16</v>
      </c>
      <c r="CK7" s="249"/>
      <c r="CL7" s="47" t="s">
        <v>16</v>
      </c>
      <c r="CM7" s="48" t="s">
        <v>16</v>
      </c>
      <c r="CN7" s="48" t="s">
        <v>16</v>
      </c>
      <c r="CO7" s="48" t="s">
        <v>16</v>
      </c>
      <c r="CP7" s="48" t="s">
        <v>16</v>
      </c>
      <c r="CQ7" s="48" t="s">
        <v>16</v>
      </c>
      <c r="CR7" s="48" t="s">
        <v>16</v>
      </c>
      <c r="CS7" s="48" t="s">
        <v>16</v>
      </c>
      <c r="CT7" s="48" t="s">
        <v>16</v>
      </c>
      <c r="CU7" s="48" t="s">
        <v>16</v>
      </c>
      <c r="CV7" s="48" t="s">
        <v>16</v>
      </c>
      <c r="CW7" s="48" t="s">
        <v>16</v>
      </c>
      <c r="CX7" s="48" t="s">
        <v>16</v>
      </c>
      <c r="CY7" s="48" t="s">
        <v>16</v>
      </c>
      <c r="CZ7" s="48" t="s">
        <v>16</v>
      </c>
      <c r="DA7" s="49" t="s">
        <v>16</v>
      </c>
      <c r="DB7" s="250"/>
    </row>
    <row r="8" spans="1:106" ht="18">
      <c r="A8" s="255">
        <v>5</v>
      </c>
      <c r="B8" s="333" t="s">
        <v>1</v>
      </c>
      <c r="C8" s="334" t="s">
        <v>19</v>
      </c>
      <c r="D8" s="329"/>
      <c r="E8" s="335">
        <v>0.61899999999999999</v>
      </c>
      <c r="F8" s="336">
        <v>0.28570000000000001</v>
      </c>
      <c r="G8" s="337">
        <v>9.5200000000000007E-2</v>
      </c>
      <c r="H8" s="222"/>
      <c r="I8" s="258">
        <f t="shared" si="0"/>
        <v>5</v>
      </c>
      <c r="J8" s="16">
        <f t="shared" si="1"/>
        <v>1</v>
      </c>
      <c r="K8" s="94">
        <f t="shared" si="2"/>
        <v>0.61899999999999999</v>
      </c>
      <c r="L8" s="202"/>
      <c r="M8" s="362">
        <v>1</v>
      </c>
      <c r="N8" s="346">
        <v>2</v>
      </c>
      <c r="O8" s="344" t="str">
        <f t="shared" si="3"/>
        <v/>
      </c>
      <c r="P8" s="347">
        <f t="shared" si="3"/>
        <v>1</v>
      </c>
      <c r="Q8" s="202"/>
      <c r="R8" s="365">
        <v>1</v>
      </c>
      <c r="S8" s="346"/>
      <c r="T8" s="344" t="str">
        <f t="shared" si="4"/>
        <v/>
      </c>
      <c r="U8" s="347" t="str">
        <f t="shared" si="4"/>
        <v/>
      </c>
      <c r="V8" s="225"/>
      <c r="W8" s="365">
        <v>1</v>
      </c>
      <c r="X8" s="353"/>
      <c r="Y8" s="344" t="str">
        <f t="shared" si="5"/>
        <v/>
      </c>
      <c r="Z8" s="347" t="str">
        <f t="shared" si="5"/>
        <v/>
      </c>
      <c r="AA8" s="225"/>
      <c r="AB8" s="365">
        <v>1</v>
      </c>
      <c r="AC8" s="353" t="s">
        <v>16</v>
      </c>
      <c r="AD8" s="344" t="str">
        <f t="shared" si="6"/>
        <v/>
      </c>
      <c r="AE8" s="347" t="str">
        <f t="shared" si="6"/>
        <v/>
      </c>
      <c r="AF8" s="202"/>
      <c r="AG8" s="244"/>
      <c r="AH8" s="241"/>
      <c r="AI8" s="68">
        <v>2</v>
      </c>
      <c r="AJ8" s="241"/>
      <c r="AK8" s="241"/>
      <c r="AL8" s="252"/>
      <c r="AM8" s="375">
        <v>1</v>
      </c>
      <c r="AN8" s="376">
        <v>1</v>
      </c>
      <c r="AO8" s="382">
        <v>2</v>
      </c>
      <c r="AP8" s="382">
        <v>2</v>
      </c>
      <c r="AQ8" s="376">
        <v>1</v>
      </c>
      <c r="AR8" s="376">
        <v>1</v>
      </c>
      <c r="AS8" s="382">
        <v>2</v>
      </c>
      <c r="AT8" s="382">
        <v>2</v>
      </c>
      <c r="AU8" s="382">
        <v>2</v>
      </c>
      <c r="AV8" s="382">
        <v>2</v>
      </c>
      <c r="AW8" s="376">
        <v>1</v>
      </c>
      <c r="AX8" s="376">
        <v>1</v>
      </c>
      <c r="AY8" s="376">
        <v>1</v>
      </c>
      <c r="AZ8" s="376">
        <v>1</v>
      </c>
      <c r="BA8" s="382">
        <v>2</v>
      </c>
      <c r="BB8" s="383">
        <v>2</v>
      </c>
      <c r="BC8" s="240"/>
      <c r="BD8" s="47">
        <v>1</v>
      </c>
      <c r="BE8" s="48">
        <v>1</v>
      </c>
      <c r="BF8" s="48">
        <v>1</v>
      </c>
      <c r="BG8" s="48">
        <v>1</v>
      </c>
      <c r="BH8" s="48">
        <v>1</v>
      </c>
      <c r="BI8" s="48">
        <v>1</v>
      </c>
      <c r="BJ8" s="48">
        <v>1</v>
      </c>
      <c r="BK8" s="48">
        <v>1</v>
      </c>
      <c r="BL8" s="48">
        <v>1</v>
      </c>
      <c r="BM8" s="48">
        <v>1</v>
      </c>
      <c r="BN8" s="48">
        <v>1</v>
      </c>
      <c r="BO8" s="48">
        <v>1</v>
      </c>
      <c r="BP8" s="48">
        <v>1</v>
      </c>
      <c r="BQ8" s="48">
        <v>1</v>
      </c>
      <c r="BR8" s="48">
        <v>1</v>
      </c>
      <c r="BS8" s="49">
        <v>1</v>
      </c>
      <c r="BT8" s="240"/>
      <c r="BU8" s="47">
        <v>1</v>
      </c>
      <c r="BV8" s="48">
        <v>1</v>
      </c>
      <c r="BW8" s="48">
        <v>1</v>
      </c>
      <c r="BX8" s="48">
        <v>1</v>
      </c>
      <c r="BY8" s="48">
        <v>1</v>
      </c>
      <c r="BZ8" s="48">
        <v>1</v>
      </c>
      <c r="CA8" s="48">
        <v>1</v>
      </c>
      <c r="CB8" s="48">
        <v>1</v>
      </c>
      <c r="CC8" s="48">
        <v>1</v>
      </c>
      <c r="CD8" s="48">
        <v>1</v>
      </c>
      <c r="CE8" s="48">
        <v>1</v>
      </c>
      <c r="CF8" s="48">
        <v>1</v>
      </c>
      <c r="CG8" s="48">
        <v>1</v>
      </c>
      <c r="CH8" s="48">
        <v>1</v>
      </c>
      <c r="CI8" s="48">
        <v>1</v>
      </c>
      <c r="CJ8" s="49">
        <v>1</v>
      </c>
      <c r="CK8" s="249"/>
      <c r="CL8" s="47">
        <v>1</v>
      </c>
      <c r="CM8" s="48">
        <v>1</v>
      </c>
      <c r="CN8" s="48" t="s">
        <v>16</v>
      </c>
      <c r="CO8" s="48" t="s">
        <v>16</v>
      </c>
      <c r="CP8" s="48">
        <v>1</v>
      </c>
      <c r="CQ8" s="48">
        <v>1</v>
      </c>
      <c r="CR8" s="48" t="s">
        <v>16</v>
      </c>
      <c r="CS8" s="48" t="s">
        <v>16</v>
      </c>
      <c r="CT8" s="48" t="s">
        <v>16</v>
      </c>
      <c r="CU8" s="48" t="s">
        <v>16</v>
      </c>
      <c r="CV8" s="48">
        <v>1</v>
      </c>
      <c r="CW8" s="48">
        <v>1</v>
      </c>
      <c r="CX8" s="48">
        <v>1</v>
      </c>
      <c r="CY8" s="48">
        <v>1</v>
      </c>
      <c r="CZ8" s="48" t="s">
        <v>16</v>
      </c>
      <c r="DA8" s="49" t="s">
        <v>16</v>
      </c>
      <c r="DB8" s="250"/>
    </row>
    <row r="9" spans="1:106" ht="18">
      <c r="A9" s="255">
        <v>6</v>
      </c>
      <c r="B9" s="333" t="s">
        <v>7</v>
      </c>
      <c r="C9" s="334" t="s">
        <v>12</v>
      </c>
      <c r="D9" s="329"/>
      <c r="E9" s="335">
        <v>0.40479999999999999</v>
      </c>
      <c r="F9" s="336">
        <v>0.47620000000000001</v>
      </c>
      <c r="G9" s="337">
        <v>0.11899999999999999</v>
      </c>
      <c r="H9" s="222"/>
      <c r="I9" s="258">
        <f t="shared" si="0"/>
        <v>6</v>
      </c>
      <c r="J9" s="16" t="str">
        <f t="shared" si="1"/>
        <v>x</v>
      </c>
      <c r="K9" s="94">
        <f t="shared" si="2"/>
        <v>0.47620000000000001</v>
      </c>
      <c r="L9" s="202"/>
      <c r="M9" s="362" t="s">
        <v>16</v>
      </c>
      <c r="N9" s="346"/>
      <c r="O9" s="344" t="str">
        <f t="shared" si="3"/>
        <v/>
      </c>
      <c r="P9" s="347" t="str">
        <f t="shared" si="3"/>
        <v/>
      </c>
      <c r="Q9" s="202"/>
      <c r="R9" s="365" t="s">
        <v>16</v>
      </c>
      <c r="S9" s="346"/>
      <c r="T9" s="344" t="str">
        <f t="shared" si="4"/>
        <v/>
      </c>
      <c r="U9" s="347" t="str">
        <f t="shared" si="4"/>
        <v/>
      </c>
      <c r="V9" s="225"/>
      <c r="W9" s="365" t="s">
        <v>16</v>
      </c>
      <c r="X9" s="353">
        <v>2</v>
      </c>
      <c r="Y9" s="344" t="str">
        <f t="shared" si="5"/>
        <v/>
      </c>
      <c r="Z9" s="347">
        <f t="shared" si="5"/>
        <v>1</v>
      </c>
      <c r="AA9" s="225"/>
      <c r="AB9" s="365" t="s">
        <v>16</v>
      </c>
      <c r="AC9" s="353"/>
      <c r="AD9" s="344" t="str">
        <f t="shared" si="6"/>
        <v/>
      </c>
      <c r="AE9" s="347" t="str">
        <f t="shared" si="6"/>
        <v/>
      </c>
      <c r="AF9" s="202"/>
      <c r="AG9" s="244"/>
      <c r="AH9" s="241"/>
      <c r="AI9" s="72">
        <v>2</v>
      </c>
      <c r="AJ9" s="241"/>
      <c r="AK9" s="241"/>
      <c r="AL9" s="252"/>
      <c r="AM9" s="375" t="s">
        <v>16</v>
      </c>
      <c r="AN9" s="376" t="s">
        <v>16</v>
      </c>
      <c r="AO9" s="376" t="s">
        <v>16</v>
      </c>
      <c r="AP9" s="376" t="s">
        <v>16</v>
      </c>
      <c r="AQ9" s="376" t="s">
        <v>16</v>
      </c>
      <c r="AR9" s="376" t="s">
        <v>16</v>
      </c>
      <c r="AS9" s="376" t="s">
        <v>16</v>
      </c>
      <c r="AT9" s="376" t="s">
        <v>16</v>
      </c>
      <c r="AU9" s="376" t="s">
        <v>16</v>
      </c>
      <c r="AV9" s="376" t="s">
        <v>16</v>
      </c>
      <c r="AW9" s="376" t="s">
        <v>16</v>
      </c>
      <c r="AX9" s="376" t="s">
        <v>16</v>
      </c>
      <c r="AY9" s="376" t="s">
        <v>16</v>
      </c>
      <c r="AZ9" s="376" t="s">
        <v>16</v>
      </c>
      <c r="BA9" s="376" t="s">
        <v>16</v>
      </c>
      <c r="BB9" s="377" t="s">
        <v>16</v>
      </c>
      <c r="BC9" s="240"/>
      <c r="BD9" s="47" t="s">
        <v>16</v>
      </c>
      <c r="BE9" s="48" t="s">
        <v>16</v>
      </c>
      <c r="BF9" s="48" t="s">
        <v>16</v>
      </c>
      <c r="BG9" s="48" t="s">
        <v>16</v>
      </c>
      <c r="BH9" s="48" t="s">
        <v>16</v>
      </c>
      <c r="BI9" s="48" t="s">
        <v>16</v>
      </c>
      <c r="BJ9" s="48" t="s">
        <v>16</v>
      </c>
      <c r="BK9" s="48" t="s">
        <v>16</v>
      </c>
      <c r="BL9" s="48" t="s">
        <v>16</v>
      </c>
      <c r="BM9" s="48" t="s">
        <v>16</v>
      </c>
      <c r="BN9" s="48" t="s">
        <v>16</v>
      </c>
      <c r="BO9" s="48" t="s">
        <v>16</v>
      </c>
      <c r="BP9" s="48" t="s">
        <v>16</v>
      </c>
      <c r="BQ9" s="48" t="s">
        <v>16</v>
      </c>
      <c r="BR9" s="48" t="s">
        <v>16</v>
      </c>
      <c r="BS9" s="49" t="s">
        <v>16</v>
      </c>
      <c r="BT9" s="240"/>
      <c r="BU9" s="47" t="s">
        <v>16</v>
      </c>
      <c r="BV9" s="48" t="s">
        <v>16</v>
      </c>
      <c r="BW9" s="44">
        <v>2</v>
      </c>
      <c r="BX9" s="44">
        <v>2</v>
      </c>
      <c r="BY9" s="44">
        <v>2</v>
      </c>
      <c r="BZ9" s="44">
        <v>2</v>
      </c>
      <c r="CA9" s="48" t="s">
        <v>16</v>
      </c>
      <c r="CB9" s="48" t="s">
        <v>16</v>
      </c>
      <c r="CC9" s="44">
        <v>2</v>
      </c>
      <c r="CD9" s="44">
        <v>2</v>
      </c>
      <c r="CE9" s="48" t="s">
        <v>16</v>
      </c>
      <c r="CF9" s="48" t="s">
        <v>16</v>
      </c>
      <c r="CG9" s="44">
        <v>2</v>
      </c>
      <c r="CH9" s="44">
        <v>2</v>
      </c>
      <c r="CI9" s="48" t="s">
        <v>16</v>
      </c>
      <c r="CJ9" s="49" t="s">
        <v>16</v>
      </c>
      <c r="CK9" s="249"/>
      <c r="CL9" s="47" t="s">
        <v>16</v>
      </c>
      <c r="CM9" s="48" t="s">
        <v>16</v>
      </c>
      <c r="CN9" s="48" t="s">
        <v>16</v>
      </c>
      <c r="CO9" s="48" t="s">
        <v>16</v>
      </c>
      <c r="CP9" s="48" t="s">
        <v>16</v>
      </c>
      <c r="CQ9" s="48" t="s">
        <v>16</v>
      </c>
      <c r="CR9" s="48" t="s">
        <v>16</v>
      </c>
      <c r="CS9" s="48" t="s">
        <v>16</v>
      </c>
      <c r="CT9" s="48" t="s">
        <v>16</v>
      </c>
      <c r="CU9" s="48" t="s">
        <v>16</v>
      </c>
      <c r="CV9" s="48" t="s">
        <v>16</v>
      </c>
      <c r="CW9" s="48" t="s">
        <v>16</v>
      </c>
      <c r="CX9" s="48" t="s">
        <v>16</v>
      </c>
      <c r="CY9" s="48" t="s">
        <v>16</v>
      </c>
      <c r="CZ9" s="48" t="s">
        <v>16</v>
      </c>
      <c r="DA9" s="49" t="s">
        <v>16</v>
      </c>
      <c r="DB9" s="250"/>
    </row>
    <row r="10" spans="1:106" ht="18">
      <c r="A10" s="255">
        <v>7</v>
      </c>
      <c r="B10" s="333" t="s">
        <v>3</v>
      </c>
      <c r="C10" s="334" t="s">
        <v>2</v>
      </c>
      <c r="D10" s="329"/>
      <c r="E10" s="335">
        <v>0.47620000000000001</v>
      </c>
      <c r="F10" s="336">
        <v>0.33329999999999999</v>
      </c>
      <c r="G10" s="337">
        <v>0.1905</v>
      </c>
      <c r="H10" s="222"/>
      <c r="I10" s="258">
        <f t="shared" si="0"/>
        <v>7</v>
      </c>
      <c r="J10" s="16">
        <f t="shared" si="1"/>
        <v>1</v>
      </c>
      <c r="K10" s="94">
        <f t="shared" si="2"/>
        <v>0.47620000000000001</v>
      </c>
      <c r="L10" s="202"/>
      <c r="M10" s="362">
        <v>1</v>
      </c>
      <c r="N10" s="346" t="s">
        <v>16</v>
      </c>
      <c r="O10" s="344">
        <f t="shared" si="3"/>
        <v>1</v>
      </c>
      <c r="P10" s="347" t="str">
        <f t="shared" si="3"/>
        <v/>
      </c>
      <c r="Q10" s="202"/>
      <c r="R10" s="365">
        <v>1</v>
      </c>
      <c r="S10" s="346"/>
      <c r="T10" s="344">
        <f t="shared" si="4"/>
        <v>1</v>
      </c>
      <c r="U10" s="347" t="str">
        <f t="shared" si="4"/>
        <v/>
      </c>
      <c r="V10" s="225"/>
      <c r="W10" s="365">
        <v>1</v>
      </c>
      <c r="X10" s="353" t="s">
        <v>16</v>
      </c>
      <c r="Y10" s="344">
        <f t="shared" si="5"/>
        <v>1</v>
      </c>
      <c r="Z10" s="347" t="str">
        <f t="shared" si="5"/>
        <v/>
      </c>
      <c r="AA10" s="225"/>
      <c r="AB10" s="365">
        <v>1</v>
      </c>
      <c r="AC10" s="353"/>
      <c r="AD10" s="344">
        <f t="shared" si="6"/>
        <v>1</v>
      </c>
      <c r="AE10" s="347" t="str">
        <f t="shared" si="6"/>
        <v/>
      </c>
      <c r="AF10" s="202"/>
      <c r="AG10" s="244"/>
      <c r="AH10" s="241"/>
      <c r="AI10" s="68">
        <v>1</v>
      </c>
      <c r="AJ10" s="241"/>
      <c r="AK10" s="241"/>
      <c r="AL10" s="252"/>
      <c r="AM10" s="381">
        <v>1</v>
      </c>
      <c r="AN10" s="382">
        <v>1</v>
      </c>
      <c r="AO10" s="376" t="s">
        <v>16</v>
      </c>
      <c r="AP10" s="376" t="s">
        <v>16</v>
      </c>
      <c r="AQ10" s="382">
        <v>1</v>
      </c>
      <c r="AR10" s="382">
        <v>1</v>
      </c>
      <c r="AS10" s="376" t="s">
        <v>16</v>
      </c>
      <c r="AT10" s="376" t="s">
        <v>16</v>
      </c>
      <c r="AU10" s="382">
        <v>1</v>
      </c>
      <c r="AV10" s="382">
        <v>1</v>
      </c>
      <c r="AW10" s="376" t="s">
        <v>16</v>
      </c>
      <c r="AX10" s="376" t="s">
        <v>16</v>
      </c>
      <c r="AY10" s="376" t="s">
        <v>16</v>
      </c>
      <c r="AZ10" s="376" t="s">
        <v>16</v>
      </c>
      <c r="BA10" s="382">
        <v>1</v>
      </c>
      <c r="BB10" s="383">
        <v>1</v>
      </c>
      <c r="BC10" s="240"/>
      <c r="BD10" s="43">
        <v>1</v>
      </c>
      <c r="BE10" s="44">
        <v>1</v>
      </c>
      <c r="BF10" s="44">
        <v>1</v>
      </c>
      <c r="BG10" s="44">
        <v>1</v>
      </c>
      <c r="BH10" s="44">
        <v>1</v>
      </c>
      <c r="BI10" s="44">
        <v>1</v>
      </c>
      <c r="BJ10" s="44">
        <v>1</v>
      </c>
      <c r="BK10" s="44">
        <v>1</v>
      </c>
      <c r="BL10" s="44">
        <v>1</v>
      </c>
      <c r="BM10" s="44">
        <v>1</v>
      </c>
      <c r="BN10" s="44">
        <v>1</v>
      </c>
      <c r="BO10" s="44">
        <v>1</v>
      </c>
      <c r="BP10" s="44">
        <v>1</v>
      </c>
      <c r="BQ10" s="44">
        <v>1</v>
      </c>
      <c r="BR10" s="44">
        <v>1</v>
      </c>
      <c r="BS10" s="45">
        <v>1</v>
      </c>
      <c r="BT10" s="240"/>
      <c r="BU10" s="43">
        <v>1</v>
      </c>
      <c r="BV10" s="44">
        <v>1</v>
      </c>
      <c r="BW10" s="48" t="s">
        <v>16</v>
      </c>
      <c r="BX10" s="48" t="s">
        <v>16</v>
      </c>
      <c r="BY10" s="48" t="s">
        <v>16</v>
      </c>
      <c r="BZ10" s="48" t="s">
        <v>16</v>
      </c>
      <c r="CA10" s="44">
        <v>1</v>
      </c>
      <c r="CB10" s="44">
        <v>1</v>
      </c>
      <c r="CC10" s="44">
        <v>1</v>
      </c>
      <c r="CD10" s="44">
        <v>1</v>
      </c>
      <c r="CE10" s="48" t="s">
        <v>16</v>
      </c>
      <c r="CF10" s="48" t="s">
        <v>16</v>
      </c>
      <c r="CG10" s="44">
        <v>1</v>
      </c>
      <c r="CH10" s="44">
        <v>1</v>
      </c>
      <c r="CI10" s="48" t="s">
        <v>16</v>
      </c>
      <c r="CJ10" s="49" t="s">
        <v>16</v>
      </c>
      <c r="CK10" s="249"/>
      <c r="CL10" s="43">
        <v>1</v>
      </c>
      <c r="CM10" s="44">
        <v>1</v>
      </c>
      <c r="CN10" s="44">
        <v>1</v>
      </c>
      <c r="CO10" s="44">
        <v>1</v>
      </c>
      <c r="CP10" s="44">
        <v>1</v>
      </c>
      <c r="CQ10" s="44">
        <v>1</v>
      </c>
      <c r="CR10" s="44">
        <v>1</v>
      </c>
      <c r="CS10" s="44">
        <v>1</v>
      </c>
      <c r="CT10" s="44">
        <v>1</v>
      </c>
      <c r="CU10" s="44">
        <v>1</v>
      </c>
      <c r="CV10" s="44">
        <v>1</v>
      </c>
      <c r="CW10" s="44">
        <v>1</v>
      </c>
      <c r="CX10" s="44">
        <v>1</v>
      </c>
      <c r="CY10" s="44">
        <v>1</v>
      </c>
      <c r="CZ10" s="44">
        <v>1</v>
      </c>
      <c r="DA10" s="45">
        <v>1</v>
      </c>
      <c r="DB10" s="250"/>
    </row>
    <row r="11" spans="1:106" ht="18">
      <c r="A11" s="255">
        <v>8</v>
      </c>
      <c r="B11" s="333" t="s">
        <v>11</v>
      </c>
      <c r="C11" s="334" t="s">
        <v>70</v>
      </c>
      <c r="D11" s="329"/>
      <c r="E11" s="335">
        <v>0.61899999999999999</v>
      </c>
      <c r="F11" s="336">
        <v>0.21429999999999999</v>
      </c>
      <c r="G11" s="337">
        <v>0.16669999999999999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0.61899999999999999</v>
      </c>
      <c r="L11" s="202"/>
      <c r="M11" s="362">
        <v>1</v>
      </c>
      <c r="N11" s="346"/>
      <c r="O11" s="344" t="str">
        <f t="shared" si="3"/>
        <v/>
      </c>
      <c r="P11" s="347" t="str">
        <f t="shared" si="3"/>
        <v/>
      </c>
      <c r="Q11" s="202"/>
      <c r="R11" s="365">
        <v>1</v>
      </c>
      <c r="S11" s="346" t="s">
        <v>16</v>
      </c>
      <c r="T11" s="344" t="str">
        <f t="shared" si="4"/>
        <v/>
      </c>
      <c r="U11" s="347" t="str">
        <f t="shared" si="4"/>
        <v/>
      </c>
      <c r="V11" s="225"/>
      <c r="W11" s="365">
        <v>1</v>
      </c>
      <c r="X11" s="353" t="s">
        <v>16</v>
      </c>
      <c r="Y11" s="344" t="str">
        <f t="shared" si="5"/>
        <v/>
      </c>
      <c r="Z11" s="347" t="str">
        <f t="shared" si="5"/>
        <v/>
      </c>
      <c r="AA11" s="225"/>
      <c r="AB11" s="365">
        <v>1</v>
      </c>
      <c r="AC11" s="353">
        <v>2</v>
      </c>
      <c r="AD11" s="344" t="str">
        <f t="shared" si="6"/>
        <v/>
      </c>
      <c r="AE11" s="347">
        <f t="shared" si="6"/>
        <v>1</v>
      </c>
      <c r="AF11" s="202"/>
      <c r="AG11" s="244"/>
      <c r="AH11" s="241"/>
      <c r="AI11" s="68">
        <v>2</v>
      </c>
      <c r="AJ11" s="241"/>
      <c r="AK11" s="241"/>
      <c r="AL11" s="252"/>
      <c r="AM11" s="375">
        <v>1</v>
      </c>
      <c r="AN11" s="376">
        <v>1</v>
      </c>
      <c r="AO11" s="376">
        <v>1</v>
      </c>
      <c r="AP11" s="376">
        <v>1</v>
      </c>
      <c r="AQ11" s="376">
        <v>1</v>
      </c>
      <c r="AR11" s="376">
        <v>1</v>
      </c>
      <c r="AS11" s="376">
        <v>1</v>
      </c>
      <c r="AT11" s="376">
        <v>1</v>
      </c>
      <c r="AU11" s="376">
        <v>1</v>
      </c>
      <c r="AV11" s="376">
        <v>1</v>
      </c>
      <c r="AW11" s="376">
        <v>1</v>
      </c>
      <c r="AX11" s="376">
        <v>1</v>
      </c>
      <c r="AY11" s="376">
        <v>1</v>
      </c>
      <c r="AZ11" s="376">
        <v>1</v>
      </c>
      <c r="BA11" s="376">
        <v>1</v>
      </c>
      <c r="BB11" s="377">
        <v>1</v>
      </c>
      <c r="BC11" s="240"/>
      <c r="BD11" s="47">
        <v>1</v>
      </c>
      <c r="BE11" s="48">
        <v>1</v>
      </c>
      <c r="BF11" s="48" t="s">
        <v>16</v>
      </c>
      <c r="BG11" s="48" t="s">
        <v>16</v>
      </c>
      <c r="BH11" s="48">
        <v>1</v>
      </c>
      <c r="BI11" s="48">
        <v>1</v>
      </c>
      <c r="BJ11" s="48" t="s">
        <v>16</v>
      </c>
      <c r="BK11" s="48" t="s">
        <v>16</v>
      </c>
      <c r="BL11" s="48" t="s">
        <v>16</v>
      </c>
      <c r="BM11" s="48" t="s">
        <v>16</v>
      </c>
      <c r="BN11" s="48">
        <v>1</v>
      </c>
      <c r="BO11" s="48">
        <v>1</v>
      </c>
      <c r="BP11" s="48">
        <v>1</v>
      </c>
      <c r="BQ11" s="48">
        <v>1</v>
      </c>
      <c r="BR11" s="48" t="s">
        <v>16</v>
      </c>
      <c r="BS11" s="49" t="s">
        <v>16</v>
      </c>
      <c r="BT11" s="240"/>
      <c r="BU11" s="47">
        <v>1</v>
      </c>
      <c r="BV11" s="48">
        <v>1</v>
      </c>
      <c r="BW11" s="48" t="s">
        <v>16</v>
      </c>
      <c r="BX11" s="48" t="s">
        <v>16</v>
      </c>
      <c r="BY11" s="48">
        <v>1</v>
      </c>
      <c r="BZ11" s="48">
        <v>1</v>
      </c>
      <c r="CA11" s="48" t="s">
        <v>16</v>
      </c>
      <c r="CB11" s="48" t="s">
        <v>16</v>
      </c>
      <c r="CC11" s="48" t="s">
        <v>16</v>
      </c>
      <c r="CD11" s="48" t="s">
        <v>16</v>
      </c>
      <c r="CE11" s="48">
        <v>1</v>
      </c>
      <c r="CF11" s="48">
        <v>1</v>
      </c>
      <c r="CG11" s="48">
        <v>1</v>
      </c>
      <c r="CH11" s="48">
        <v>1</v>
      </c>
      <c r="CI11" s="48" t="s">
        <v>16</v>
      </c>
      <c r="CJ11" s="49" t="s">
        <v>16</v>
      </c>
      <c r="CK11" s="249"/>
      <c r="CL11" s="47">
        <v>1</v>
      </c>
      <c r="CM11" s="48">
        <v>1</v>
      </c>
      <c r="CN11" s="44">
        <v>2</v>
      </c>
      <c r="CO11" s="44">
        <v>2</v>
      </c>
      <c r="CP11" s="48">
        <v>1</v>
      </c>
      <c r="CQ11" s="48">
        <v>1</v>
      </c>
      <c r="CR11" s="44">
        <v>2</v>
      </c>
      <c r="CS11" s="44">
        <v>2</v>
      </c>
      <c r="CT11" s="48">
        <v>1</v>
      </c>
      <c r="CU11" s="48">
        <v>1</v>
      </c>
      <c r="CV11" s="44">
        <v>2</v>
      </c>
      <c r="CW11" s="44">
        <v>2</v>
      </c>
      <c r="CX11" s="44">
        <v>2</v>
      </c>
      <c r="CY11" s="44">
        <v>2</v>
      </c>
      <c r="CZ11" s="48">
        <v>1</v>
      </c>
      <c r="DA11" s="49">
        <v>1</v>
      </c>
      <c r="DB11" s="250"/>
    </row>
    <row r="12" spans="1:106" ht="18">
      <c r="A12" s="255">
        <v>9</v>
      </c>
      <c r="B12" s="333" t="s">
        <v>30</v>
      </c>
      <c r="C12" s="334" t="s">
        <v>32</v>
      </c>
      <c r="D12" s="329"/>
      <c r="E12" s="335">
        <v>0.47620000000000001</v>
      </c>
      <c r="F12" s="336">
        <v>0.38100000000000001</v>
      </c>
      <c r="G12" s="337">
        <v>0.1429</v>
      </c>
      <c r="H12" s="222"/>
      <c r="I12" s="258">
        <f t="shared" si="0"/>
        <v>9</v>
      </c>
      <c r="J12" s="16">
        <f t="shared" si="1"/>
        <v>1</v>
      </c>
      <c r="K12" s="95">
        <f t="shared" si="2"/>
        <v>0.47620000000000001</v>
      </c>
      <c r="L12" s="202"/>
      <c r="M12" s="362">
        <v>1</v>
      </c>
      <c r="N12" s="346"/>
      <c r="O12" s="344" t="str">
        <f t="shared" si="3"/>
        <v/>
      </c>
      <c r="P12" s="347" t="str">
        <f t="shared" si="3"/>
        <v/>
      </c>
      <c r="Q12" s="202"/>
      <c r="R12" s="365">
        <v>1</v>
      </c>
      <c r="S12" s="346">
        <v>2</v>
      </c>
      <c r="T12" s="344" t="str">
        <f t="shared" si="4"/>
        <v/>
      </c>
      <c r="U12" s="347">
        <f t="shared" si="4"/>
        <v>1</v>
      </c>
      <c r="V12" s="225"/>
      <c r="W12" s="365">
        <v>1</v>
      </c>
      <c r="X12" s="353"/>
      <c r="Y12" s="344" t="str">
        <f t="shared" si="5"/>
        <v/>
      </c>
      <c r="Z12" s="347" t="str">
        <f t="shared" si="5"/>
        <v/>
      </c>
      <c r="AA12" s="225"/>
      <c r="AB12" s="365">
        <v>1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>
        <v>2</v>
      </c>
      <c r="AJ12" s="241"/>
      <c r="AK12" s="241"/>
      <c r="AL12" s="252"/>
      <c r="AM12" s="375">
        <v>1</v>
      </c>
      <c r="AN12" s="376">
        <v>1</v>
      </c>
      <c r="AO12" s="376">
        <v>1</v>
      </c>
      <c r="AP12" s="376">
        <v>1</v>
      </c>
      <c r="AQ12" s="376">
        <v>1</v>
      </c>
      <c r="AR12" s="376">
        <v>1</v>
      </c>
      <c r="AS12" s="376">
        <v>1</v>
      </c>
      <c r="AT12" s="376">
        <v>1</v>
      </c>
      <c r="AU12" s="376">
        <v>1</v>
      </c>
      <c r="AV12" s="376">
        <v>1</v>
      </c>
      <c r="AW12" s="376">
        <v>1</v>
      </c>
      <c r="AX12" s="376">
        <v>1</v>
      </c>
      <c r="AY12" s="376">
        <v>1</v>
      </c>
      <c r="AZ12" s="376">
        <v>1</v>
      </c>
      <c r="BA12" s="376">
        <v>1</v>
      </c>
      <c r="BB12" s="377">
        <v>1</v>
      </c>
      <c r="BC12" s="240"/>
      <c r="BD12" s="47">
        <v>1</v>
      </c>
      <c r="BE12" s="48">
        <v>1</v>
      </c>
      <c r="BF12" s="44">
        <v>2</v>
      </c>
      <c r="BG12" s="44">
        <v>2</v>
      </c>
      <c r="BH12" s="48">
        <v>1</v>
      </c>
      <c r="BI12" s="48">
        <v>1</v>
      </c>
      <c r="BJ12" s="44">
        <v>2</v>
      </c>
      <c r="BK12" s="44">
        <v>2</v>
      </c>
      <c r="BL12" s="48">
        <v>1</v>
      </c>
      <c r="BM12" s="48">
        <v>1</v>
      </c>
      <c r="BN12" s="44">
        <v>2</v>
      </c>
      <c r="BO12" s="44">
        <v>2</v>
      </c>
      <c r="BP12" s="44">
        <v>2</v>
      </c>
      <c r="BQ12" s="44">
        <v>2</v>
      </c>
      <c r="BR12" s="48">
        <v>1</v>
      </c>
      <c r="BS12" s="49">
        <v>1</v>
      </c>
      <c r="BT12" s="240"/>
      <c r="BU12" s="47">
        <v>1</v>
      </c>
      <c r="BV12" s="48">
        <v>1</v>
      </c>
      <c r="BW12" s="48">
        <v>1</v>
      </c>
      <c r="BX12" s="48">
        <v>1</v>
      </c>
      <c r="BY12" s="48">
        <v>1</v>
      </c>
      <c r="BZ12" s="48">
        <v>1</v>
      </c>
      <c r="CA12" s="48">
        <v>1</v>
      </c>
      <c r="CB12" s="48">
        <v>1</v>
      </c>
      <c r="CC12" s="48">
        <v>1</v>
      </c>
      <c r="CD12" s="48">
        <v>1</v>
      </c>
      <c r="CE12" s="48">
        <v>1</v>
      </c>
      <c r="CF12" s="48">
        <v>1</v>
      </c>
      <c r="CG12" s="48">
        <v>1</v>
      </c>
      <c r="CH12" s="48">
        <v>1</v>
      </c>
      <c r="CI12" s="48">
        <v>1</v>
      </c>
      <c r="CJ12" s="49">
        <v>1</v>
      </c>
      <c r="CK12" s="249"/>
      <c r="CL12" s="47">
        <v>1</v>
      </c>
      <c r="CM12" s="48">
        <v>1</v>
      </c>
      <c r="CN12" s="48">
        <v>1</v>
      </c>
      <c r="CO12" s="48">
        <v>1</v>
      </c>
      <c r="CP12" s="48">
        <v>1</v>
      </c>
      <c r="CQ12" s="48">
        <v>1</v>
      </c>
      <c r="CR12" s="48">
        <v>1</v>
      </c>
      <c r="CS12" s="48">
        <v>1</v>
      </c>
      <c r="CT12" s="48">
        <v>1</v>
      </c>
      <c r="CU12" s="48">
        <v>1</v>
      </c>
      <c r="CV12" s="48">
        <v>1</v>
      </c>
      <c r="CW12" s="48">
        <v>1</v>
      </c>
      <c r="CX12" s="48">
        <v>1</v>
      </c>
      <c r="CY12" s="48">
        <v>1</v>
      </c>
      <c r="CZ12" s="48">
        <v>1</v>
      </c>
      <c r="DA12" s="49">
        <v>1</v>
      </c>
      <c r="DB12" s="250"/>
    </row>
    <row r="13" spans="1:106" ht="18">
      <c r="A13" s="255">
        <v>10</v>
      </c>
      <c r="B13" s="333" t="s">
        <v>69</v>
      </c>
      <c r="C13" s="334" t="s">
        <v>34</v>
      </c>
      <c r="D13" s="329"/>
      <c r="E13" s="335">
        <v>0.38100000000000001</v>
      </c>
      <c r="F13" s="336">
        <v>0.35709999999999997</v>
      </c>
      <c r="G13" s="337">
        <v>0.26190000000000002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0.38100000000000001</v>
      </c>
      <c r="L13" s="202"/>
      <c r="M13" s="362">
        <v>1</v>
      </c>
      <c r="N13" s="346"/>
      <c r="O13" s="344" t="str">
        <f t="shared" si="3"/>
        <v/>
      </c>
      <c r="P13" s="347" t="str">
        <f t="shared" si="3"/>
        <v/>
      </c>
      <c r="Q13" s="202"/>
      <c r="R13" s="365">
        <v>1</v>
      </c>
      <c r="S13" s="346">
        <v>2</v>
      </c>
      <c r="T13" s="344" t="str">
        <f t="shared" si="4"/>
        <v/>
      </c>
      <c r="U13" s="347">
        <f t="shared" si="4"/>
        <v>1</v>
      </c>
      <c r="V13" s="225"/>
      <c r="W13" s="365">
        <v>1</v>
      </c>
      <c r="X13" s="353"/>
      <c r="Y13" s="344" t="str">
        <f t="shared" si="5"/>
        <v/>
      </c>
      <c r="Z13" s="347" t="str">
        <f t="shared" si="5"/>
        <v/>
      </c>
      <c r="AA13" s="225"/>
      <c r="AB13" s="365">
        <v>1</v>
      </c>
      <c r="AC13" s="353">
        <v>2</v>
      </c>
      <c r="AD13" s="344" t="str">
        <f t="shared" si="6"/>
        <v/>
      </c>
      <c r="AE13" s="347">
        <f t="shared" si="6"/>
        <v>1</v>
      </c>
      <c r="AF13" s="202"/>
      <c r="AG13" s="244"/>
      <c r="AH13" s="241"/>
      <c r="AI13" s="68">
        <v>2</v>
      </c>
      <c r="AJ13" s="241"/>
      <c r="AK13" s="241"/>
      <c r="AL13" s="252"/>
      <c r="AM13" s="375">
        <v>1</v>
      </c>
      <c r="AN13" s="376">
        <v>1</v>
      </c>
      <c r="AO13" s="376">
        <v>1</v>
      </c>
      <c r="AP13" s="376">
        <v>1</v>
      </c>
      <c r="AQ13" s="376">
        <v>1</v>
      </c>
      <c r="AR13" s="376">
        <v>1</v>
      </c>
      <c r="AS13" s="376">
        <v>1</v>
      </c>
      <c r="AT13" s="376">
        <v>1</v>
      </c>
      <c r="AU13" s="376">
        <v>1</v>
      </c>
      <c r="AV13" s="376">
        <v>1</v>
      </c>
      <c r="AW13" s="376">
        <v>1</v>
      </c>
      <c r="AX13" s="376">
        <v>1</v>
      </c>
      <c r="AY13" s="376">
        <v>1</v>
      </c>
      <c r="AZ13" s="376">
        <v>1</v>
      </c>
      <c r="BA13" s="376">
        <v>1</v>
      </c>
      <c r="BB13" s="377">
        <v>1</v>
      </c>
      <c r="BC13" s="240"/>
      <c r="BD13" s="47">
        <v>1</v>
      </c>
      <c r="BE13" s="44">
        <v>2</v>
      </c>
      <c r="BF13" s="48">
        <v>1</v>
      </c>
      <c r="BG13" s="44">
        <v>2</v>
      </c>
      <c r="BH13" s="44">
        <v>2</v>
      </c>
      <c r="BI13" s="48">
        <v>1</v>
      </c>
      <c r="BJ13" s="44">
        <v>2</v>
      </c>
      <c r="BK13" s="48">
        <v>1</v>
      </c>
      <c r="BL13" s="48">
        <v>1</v>
      </c>
      <c r="BM13" s="44">
        <v>2</v>
      </c>
      <c r="BN13" s="48">
        <v>1</v>
      </c>
      <c r="BO13" s="44">
        <v>2</v>
      </c>
      <c r="BP13" s="48">
        <v>1</v>
      </c>
      <c r="BQ13" s="44">
        <v>2</v>
      </c>
      <c r="BR13" s="48">
        <v>1</v>
      </c>
      <c r="BS13" s="45">
        <v>2</v>
      </c>
      <c r="BT13" s="240"/>
      <c r="BU13" s="47">
        <v>1</v>
      </c>
      <c r="BV13" s="48">
        <v>1</v>
      </c>
      <c r="BW13" s="48">
        <v>1</v>
      </c>
      <c r="BX13" s="48">
        <v>1</v>
      </c>
      <c r="BY13" s="48">
        <v>1</v>
      </c>
      <c r="BZ13" s="48">
        <v>1</v>
      </c>
      <c r="CA13" s="48">
        <v>1</v>
      </c>
      <c r="CB13" s="48">
        <v>1</v>
      </c>
      <c r="CC13" s="48">
        <v>1</v>
      </c>
      <c r="CD13" s="48">
        <v>1</v>
      </c>
      <c r="CE13" s="48">
        <v>1</v>
      </c>
      <c r="CF13" s="48">
        <v>1</v>
      </c>
      <c r="CG13" s="48">
        <v>1</v>
      </c>
      <c r="CH13" s="48">
        <v>1</v>
      </c>
      <c r="CI13" s="48">
        <v>1</v>
      </c>
      <c r="CJ13" s="49">
        <v>1</v>
      </c>
      <c r="CK13" s="249"/>
      <c r="CL13" s="47">
        <v>1</v>
      </c>
      <c r="CM13" s="44">
        <v>2</v>
      </c>
      <c r="CN13" s="48">
        <v>1</v>
      </c>
      <c r="CO13" s="44">
        <v>2</v>
      </c>
      <c r="CP13" s="44">
        <v>2</v>
      </c>
      <c r="CQ13" s="48">
        <v>1</v>
      </c>
      <c r="CR13" s="44">
        <v>2</v>
      </c>
      <c r="CS13" s="48">
        <v>1</v>
      </c>
      <c r="CT13" s="48">
        <v>1</v>
      </c>
      <c r="CU13" s="44">
        <v>2</v>
      </c>
      <c r="CV13" s="48">
        <v>1</v>
      </c>
      <c r="CW13" s="44">
        <v>2</v>
      </c>
      <c r="CX13" s="48">
        <v>1</v>
      </c>
      <c r="CY13" s="44">
        <v>2</v>
      </c>
      <c r="CZ13" s="48">
        <v>1</v>
      </c>
      <c r="DA13" s="45">
        <v>2</v>
      </c>
      <c r="DB13" s="250"/>
    </row>
    <row r="14" spans="1:106" ht="18">
      <c r="A14" s="255">
        <v>11</v>
      </c>
      <c r="B14" s="333" t="s">
        <v>10</v>
      </c>
      <c r="C14" s="334" t="s">
        <v>9</v>
      </c>
      <c r="D14" s="329"/>
      <c r="E14" s="335">
        <v>0.5</v>
      </c>
      <c r="F14" s="336">
        <v>0.38100000000000001</v>
      </c>
      <c r="G14" s="337">
        <v>0.11899999999999999</v>
      </c>
      <c r="H14" s="222"/>
      <c r="I14" s="258">
        <f t="shared" si="0"/>
        <v>11</v>
      </c>
      <c r="J14" s="16">
        <f t="shared" si="1"/>
        <v>1</v>
      </c>
      <c r="K14" s="94">
        <f t="shared" si="2"/>
        <v>0.5</v>
      </c>
      <c r="L14" s="202"/>
      <c r="M14" s="362">
        <v>1</v>
      </c>
      <c r="N14" s="346">
        <v>2</v>
      </c>
      <c r="O14" s="344" t="str">
        <f t="shared" si="3"/>
        <v/>
      </c>
      <c r="P14" s="347">
        <f t="shared" si="3"/>
        <v>1</v>
      </c>
      <c r="Q14" s="202"/>
      <c r="R14" s="365">
        <v>1</v>
      </c>
      <c r="S14" s="346"/>
      <c r="T14" s="344" t="str">
        <f t="shared" si="4"/>
        <v/>
      </c>
      <c r="U14" s="347" t="str">
        <f t="shared" si="4"/>
        <v/>
      </c>
      <c r="V14" s="225"/>
      <c r="W14" s="365">
        <v>1</v>
      </c>
      <c r="X14" s="353">
        <v>2</v>
      </c>
      <c r="Y14" s="344" t="str">
        <f t="shared" si="5"/>
        <v/>
      </c>
      <c r="Z14" s="347">
        <f t="shared" si="5"/>
        <v>1</v>
      </c>
      <c r="AA14" s="225"/>
      <c r="AB14" s="365">
        <v>1</v>
      </c>
      <c r="AC14" s="353"/>
      <c r="AD14" s="344" t="str">
        <f t="shared" si="6"/>
        <v/>
      </c>
      <c r="AE14" s="347" t="str">
        <f t="shared" si="6"/>
        <v/>
      </c>
      <c r="AF14" s="202"/>
      <c r="AG14" s="244"/>
      <c r="AH14" s="241"/>
      <c r="AI14" s="68">
        <v>2</v>
      </c>
      <c r="AJ14" s="241"/>
      <c r="AK14" s="241"/>
      <c r="AL14" s="252"/>
      <c r="AM14" s="375">
        <v>1</v>
      </c>
      <c r="AN14" s="382">
        <v>2</v>
      </c>
      <c r="AO14" s="376">
        <v>1</v>
      </c>
      <c r="AP14" s="382">
        <v>2</v>
      </c>
      <c r="AQ14" s="382">
        <v>2</v>
      </c>
      <c r="AR14" s="376">
        <v>1</v>
      </c>
      <c r="AS14" s="382">
        <v>2</v>
      </c>
      <c r="AT14" s="376">
        <v>1</v>
      </c>
      <c r="AU14" s="376">
        <v>1</v>
      </c>
      <c r="AV14" s="382">
        <v>2</v>
      </c>
      <c r="AW14" s="376">
        <v>1</v>
      </c>
      <c r="AX14" s="382">
        <v>2</v>
      </c>
      <c r="AY14" s="376">
        <v>1</v>
      </c>
      <c r="AZ14" s="382">
        <v>2</v>
      </c>
      <c r="BA14" s="376">
        <v>1</v>
      </c>
      <c r="BB14" s="383">
        <v>2</v>
      </c>
      <c r="BC14" s="240"/>
      <c r="BD14" s="47">
        <v>1</v>
      </c>
      <c r="BE14" s="48">
        <v>1</v>
      </c>
      <c r="BF14" s="48">
        <v>1</v>
      </c>
      <c r="BG14" s="48">
        <v>1</v>
      </c>
      <c r="BH14" s="48">
        <v>1</v>
      </c>
      <c r="BI14" s="48">
        <v>1</v>
      </c>
      <c r="BJ14" s="48">
        <v>1</v>
      </c>
      <c r="BK14" s="48">
        <v>1</v>
      </c>
      <c r="BL14" s="48">
        <v>1</v>
      </c>
      <c r="BM14" s="48">
        <v>1</v>
      </c>
      <c r="BN14" s="48">
        <v>1</v>
      </c>
      <c r="BO14" s="48">
        <v>1</v>
      </c>
      <c r="BP14" s="48">
        <v>1</v>
      </c>
      <c r="BQ14" s="48">
        <v>1</v>
      </c>
      <c r="BR14" s="48">
        <v>1</v>
      </c>
      <c r="BS14" s="49">
        <v>1</v>
      </c>
      <c r="BT14" s="240"/>
      <c r="BU14" s="47">
        <v>1</v>
      </c>
      <c r="BV14" s="48">
        <v>1</v>
      </c>
      <c r="BW14" s="44">
        <v>2</v>
      </c>
      <c r="BX14" s="44">
        <v>2</v>
      </c>
      <c r="BY14" s="48">
        <v>1</v>
      </c>
      <c r="BZ14" s="48">
        <v>1</v>
      </c>
      <c r="CA14" s="44">
        <v>2</v>
      </c>
      <c r="CB14" s="44">
        <v>2</v>
      </c>
      <c r="CC14" s="48">
        <v>1</v>
      </c>
      <c r="CD14" s="48">
        <v>1</v>
      </c>
      <c r="CE14" s="44">
        <v>2</v>
      </c>
      <c r="CF14" s="44">
        <v>2</v>
      </c>
      <c r="CG14" s="44">
        <v>2</v>
      </c>
      <c r="CH14" s="44">
        <v>2</v>
      </c>
      <c r="CI14" s="48">
        <v>1</v>
      </c>
      <c r="CJ14" s="49">
        <v>1</v>
      </c>
      <c r="CK14" s="249"/>
      <c r="CL14" s="47">
        <v>1</v>
      </c>
      <c r="CM14" s="48">
        <v>1</v>
      </c>
      <c r="CN14" s="48">
        <v>1</v>
      </c>
      <c r="CO14" s="48">
        <v>1</v>
      </c>
      <c r="CP14" s="48">
        <v>1</v>
      </c>
      <c r="CQ14" s="48">
        <v>1</v>
      </c>
      <c r="CR14" s="48">
        <v>1</v>
      </c>
      <c r="CS14" s="48">
        <v>1</v>
      </c>
      <c r="CT14" s="48">
        <v>1</v>
      </c>
      <c r="CU14" s="48">
        <v>1</v>
      </c>
      <c r="CV14" s="48">
        <v>1</v>
      </c>
      <c r="CW14" s="48">
        <v>1</v>
      </c>
      <c r="CX14" s="48">
        <v>1</v>
      </c>
      <c r="CY14" s="48">
        <v>1</v>
      </c>
      <c r="CZ14" s="48">
        <v>1</v>
      </c>
      <c r="DA14" s="49">
        <v>1</v>
      </c>
      <c r="DB14" s="250"/>
    </row>
    <row r="15" spans="1:106" ht="18">
      <c r="A15" s="255">
        <v>12</v>
      </c>
      <c r="B15" s="333" t="s">
        <v>68</v>
      </c>
      <c r="C15" s="334" t="s">
        <v>18</v>
      </c>
      <c r="D15" s="329"/>
      <c r="E15" s="335">
        <v>0.11899999999999999</v>
      </c>
      <c r="F15" s="336">
        <v>0.3095</v>
      </c>
      <c r="G15" s="337">
        <v>0.57140000000000002</v>
      </c>
      <c r="H15" s="222"/>
      <c r="I15" s="258">
        <f t="shared" si="0"/>
        <v>12</v>
      </c>
      <c r="J15" s="16">
        <f t="shared" si="1"/>
        <v>2</v>
      </c>
      <c r="K15" s="94">
        <f t="shared" si="2"/>
        <v>0.57140000000000002</v>
      </c>
      <c r="L15" s="202"/>
      <c r="M15" s="362">
        <v>2</v>
      </c>
      <c r="N15" s="346" t="s">
        <v>16</v>
      </c>
      <c r="O15" s="344">
        <f t="shared" si="3"/>
        <v>1</v>
      </c>
      <c r="P15" s="347" t="str">
        <f t="shared" si="3"/>
        <v/>
      </c>
      <c r="Q15" s="202"/>
      <c r="R15" s="365">
        <v>2</v>
      </c>
      <c r="S15" s="346"/>
      <c r="T15" s="344">
        <f t="shared" si="4"/>
        <v>1</v>
      </c>
      <c r="U15" s="347" t="str">
        <f t="shared" si="4"/>
        <v/>
      </c>
      <c r="V15" s="225"/>
      <c r="W15" s="365">
        <v>2</v>
      </c>
      <c r="X15" s="353" t="s">
        <v>16</v>
      </c>
      <c r="Y15" s="344">
        <f t="shared" si="5"/>
        <v>1</v>
      </c>
      <c r="Z15" s="347" t="str">
        <f t="shared" si="5"/>
        <v/>
      </c>
      <c r="AA15" s="225"/>
      <c r="AB15" s="365">
        <v>2</v>
      </c>
      <c r="AC15" s="353" t="s">
        <v>16</v>
      </c>
      <c r="AD15" s="344">
        <f t="shared" si="6"/>
        <v>1</v>
      </c>
      <c r="AE15" s="347" t="str">
        <f t="shared" si="6"/>
        <v/>
      </c>
      <c r="AF15" s="202"/>
      <c r="AG15" s="244"/>
      <c r="AH15" s="241"/>
      <c r="AI15" s="68">
        <v>2</v>
      </c>
      <c r="AJ15" s="241"/>
      <c r="AK15" s="241"/>
      <c r="AL15" s="252"/>
      <c r="AM15" s="375" t="s">
        <v>16</v>
      </c>
      <c r="AN15" s="382">
        <v>2</v>
      </c>
      <c r="AO15" s="376" t="s">
        <v>16</v>
      </c>
      <c r="AP15" s="382">
        <v>2</v>
      </c>
      <c r="AQ15" s="376" t="s">
        <v>16</v>
      </c>
      <c r="AR15" s="382">
        <v>2</v>
      </c>
      <c r="AS15" s="376" t="s">
        <v>16</v>
      </c>
      <c r="AT15" s="382">
        <v>2</v>
      </c>
      <c r="AU15" s="382">
        <v>2</v>
      </c>
      <c r="AV15" s="376" t="s">
        <v>16</v>
      </c>
      <c r="AW15" s="382">
        <v>2</v>
      </c>
      <c r="AX15" s="376" t="s">
        <v>16</v>
      </c>
      <c r="AY15" s="376" t="s">
        <v>16</v>
      </c>
      <c r="AZ15" s="382">
        <v>2</v>
      </c>
      <c r="BA15" s="376" t="s">
        <v>16</v>
      </c>
      <c r="BB15" s="383">
        <v>2</v>
      </c>
      <c r="BC15" s="240"/>
      <c r="BD15" s="43">
        <v>2</v>
      </c>
      <c r="BE15" s="44">
        <v>2</v>
      </c>
      <c r="BF15" s="44">
        <v>2</v>
      </c>
      <c r="BG15" s="44">
        <v>2</v>
      </c>
      <c r="BH15" s="44">
        <v>2</v>
      </c>
      <c r="BI15" s="44">
        <v>2</v>
      </c>
      <c r="BJ15" s="44">
        <v>2</v>
      </c>
      <c r="BK15" s="44">
        <v>2</v>
      </c>
      <c r="BL15" s="44">
        <v>2</v>
      </c>
      <c r="BM15" s="44">
        <v>2</v>
      </c>
      <c r="BN15" s="44">
        <v>2</v>
      </c>
      <c r="BO15" s="44">
        <v>2</v>
      </c>
      <c r="BP15" s="44">
        <v>2</v>
      </c>
      <c r="BQ15" s="44">
        <v>2</v>
      </c>
      <c r="BR15" s="44">
        <v>2</v>
      </c>
      <c r="BS15" s="45">
        <v>2</v>
      </c>
      <c r="BT15" s="240"/>
      <c r="BU15" s="47" t="s">
        <v>16</v>
      </c>
      <c r="BV15" s="44">
        <v>2</v>
      </c>
      <c r="BW15" s="48" t="s">
        <v>16</v>
      </c>
      <c r="BX15" s="44">
        <v>2</v>
      </c>
      <c r="BY15" s="44">
        <v>2</v>
      </c>
      <c r="BZ15" s="48" t="s">
        <v>16</v>
      </c>
      <c r="CA15" s="44">
        <v>2</v>
      </c>
      <c r="CB15" s="48" t="s">
        <v>16</v>
      </c>
      <c r="CC15" s="48" t="s">
        <v>16</v>
      </c>
      <c r="CD15" s="44">
        <v>2</v>
      </c>
      <c r="CE15" s="48" t="s">
        <v>16</v>
      </c>
      <c r="CF15" s="44">
        <v>2</v>
      </c>
      <c r="CG15" s="48" t="s">
        <v>16</v>
      </c>
      <c r="CH15" s="44">
        <v>2</v>
      </c>
      <c r="CI15" s="48" t="s">
        <v>16</v>
      </c>
      <c r="CJ15" s="45">
        <v>2</v>
      </c>
      <c r="CK15" s="249"/>
      <c r="CL15" s="47" t="s">
        <v>16</v>
      </c>
      <c r="CM15" s="44">
        <v>2</v>
      </c>
      <c r="CN15" s="48" t="s">
        <v>16</v>
      </c>
      <c r="CO15" s="44">
        <v>2</v>
      </c>
      <c r="CP15" s="48" t="s">
        <v>16</v>
      </c>
      <c r="CQ15" s="44">
        <v>2</v>
      </c>
      <c r="CR15" s="48" t="s">
        <v>16</v>
      </c>
      <c r="CS15" s="44">
        <v>2</v>
      </c>
      <c r="CT15" s="44">
        <v>2</v>
      </c>
      <c r="CU15" s="48" t="s">
        <v>16</v>
      </c>
      <c r="CV15" s="44">
        <v>2</v>
      </c>
      <c r="CW15" s="48" t="s">
        <v>16</v>
      </c>
      <c r="CX15" s="48" t="s">
        <v>16</v>
      </c>
      <c r="CY15" s="44">
        <v>2</v>
      </c>
      <c r="CZ15" s="48" t="s">
        <v>16</v>
      </c>
      <c r="DA15" s="45">
        <v>2</v>
      </c>
      <c r="DB15" s="250"/>
    </row>
    <row r="16" spans="1:106" ht="18">
      <c r="A16" s="255">
        <v>13</v>
      </c>
      <c r="B16" s="333" t="s">
        <v>21</v>
      </c>
      <c r="C16" s="334" t="s">
        <v>13</v>
      </c>
      <c r="D16" s="329"/>
      <c r="E16" s="335">
        <v>0.3095</v>
      </c>
      <c r="F16" s="336">
        <v>0.35709999999999997</v>
      </c>
      <c r="G16" s="337">
        <v>0.33329999999999999</v>
      </c>
      <c r="H16" s="222"/>
      <c r="I16" s="258">
        <f t="shared" si="0"/>
        <v>13</v>
      </c>
      <c r="J16" s="16" t="str">
        <f t="shared" si="1"/>
        <v>x</v>
      </c>
      <c r="K16" s="94">
        <f t="shared" si="2"/>
        <v>0.35709999999999997</v>
      </c>
      <c r="L16" s="202"/>
      <c r="M16" s="362" t="s">
        <v>16</v>
      </c>
      <c r="N16" s="346">
        <v>1</v>
      </c>
      <c r="O16" s="344">
        <f t="shared" si="3"/>
        <v>1</v>
      </c>
      <c r="P16" s="347" t="str">
        <f t="shared" si="3"/>
        <v/>
      </c>
      <c r="Q16" s="202"/>
      <c r="R16" s="365" t="s">
        <v>16</v>
      </c>
      <c r="S16" s="346">
        <v>2</v>
      </c>
      <c r="T16" s="344">
        <f t="shared" si="4"/>
        <v>1</v>
      </c>
      <c r="U16" s="347" t="str">
        <f t="shared" si="4"/>
        <v/>
      </c>
      <c r="V16" s="225"/>
      <c r="W16" s="365" t="s">
        <v>16</v>
      </c>
      <c r="X16" s="353">
        <v>2</v>
      </c>
      <c r="Y16" s="344">
        <f t="shared" si="5"/>
        <v>1</v>
      </c>
      <c r="Z16" s="347" t="str">
        <f t="shared" si="5"/>
        <v/>
      </c>
      <c r="AA16" s="225"/>
      <c r="AB16" s="365" t="s">
        <v>16</v>
      </c>
      <c r="AC16" s="353"/>
      <c r="AD16" s="344">
        <f t="shared" si="6"/>
        <v>1</v>
      </c>
      <c r="AE16" s="347" t="str">
        <f t="shared" si="6"/>
        <v/>
      </c>
      <c r="AF16" s="202"/>
      <c r="AG16" s="244"/>
      <c r="AH16" s="241"/>
      <c r="AI16" s="68" t="s">
        <v>16</v>
      </c>
      <c r="AJ16" s="241"/>
      <c r="AK16" s="241"/>
      <c r="AL16" s="252"/>
      <c r="AM16" s="375">
        <v>1</v>
      </c>
      <c r="AN16" s="382" t="s">
        <v>16</v>
      </c>
      <c r="AO16" s="376">
        <v>1</v>
      </c>
      <c r="AP16" s="382" t="s">
        <v>16</v>
      </c>
      <c r="AQ16" s="376">
        <v>1</v>
      </c>
      <c r="AR16" s="382" t="s">
        <v>16</v>
      </c>
      <c r="AS16" s="376">
        <v>1</v>
      </c>
      <c r="AT16" s="382" t="s">
        <v>16</v>
      </c>
      <c r="AU16" s="376">
        <v>1</v>
      </c>
      <c r="AV16" s="382" t="s">
        <v>16</v>
      </c>
      <c r="AW16" s="376">
        <v>1</v>
      </c>
      <c r="AX16" s="382" t="s">
        <v>16</v>
      </c>
      <c r="AY16" s="382" t="s">
        <v>16</v>
      </c>
      <c r="AZ16" s="376">
        <v>1</v>
      </c>
      <c r="BA16" s="382" t="s">
        <v>16</v>
      </c>
      <c r="BB16" s="377">
        <v>1</v>
      </c>
      <c r="BC16" s="240"/>
      <c r="BD16" s="43" t="s">
        <v>16</v>
      </c>
      <c r="BE16" s="48">
        <v>2</v>
      </c>
      <c r="BF16" s="44" t="s">
        <v>16</v>
      </c>
      <c r="BG16" s="48">
        <v>2</v>
      </c>
      <c r="BH16" s="44" t="s">
        <v>16</v>
      </c>
      <c r="BI16" s="48">
        <v>2</v>
      </c>
      <c r="BJ16" s="44" t="s">
        <v>16</v>
      </c>
      <c r="BK16" s="48">
        <v>2</v>
      </c>
      <c r="BL16" s="48">
        <v>2</v>
      </c>
      <c r="BM16" s="44" t="s">
        <v>16</v>
      </c>
      <c r="BN16" s="48">
        <v>2</v>
      </c>
      <c r="BO16" s="44" t="s">
        <v>16</v>
      </c>
      <c r="BP16" s="44" t="s">
        <v>16</v>
      </c>
      <c r="BQ16" s="48">
        <v>2</v>
      </c>
      <c r="BR16" s="44" t="s">
        <v>16</v>
      </c>
      <c r="BS16" s="49">
        <v>2</v>
      </c>
      <c r="BT16" s="240"/>
      <c r="BU16" s="43" t="s">
        <v>16</v>
      </c>
      <c r="BV16" s="48">
        <v>2</v>
      </c>
      <c r="BW16" s="44" t="s">
        <v>16</v>
      </c>
      <c r="BX16" s="48">
        <v>2</v>
      </c>
      <c r="BY16" s="44" t="s">
        <v>16</v>
      </c>
      <c r="BZ16" s="48">
        <v>2</v>
      </c>
      <c r="CA16" s="44" t="s">
        <v>16</v>
      </c>
      <c r="CB16" s="48">
        <v>2</v>
      </c>
      <c r="CC16" s="48">
        <v>2</v>
      </c>
      <c r="CD16" s="44" t="s">
        <v>16</v>
      </c>
      <c r="CE16" s="48">
        <v>2</v>
      </c>
      <c r="CF16" s="44" t="s">
        <v>16</v>
      </c>
      <c r="CG16" s="44" t="s">
        <v>16</v>
      </c>
      <c r="CH16" s="48">
        <v>2</v>
      </c>
      <c r="CI16" s="44" t="s">
        <v>16</v>
      </c>
      <c r="CJ16" s="49">
        <v>2</v>
      </c>
      <c r="CK16" s="249"/>
      <c r="CL16" s="43" t="s">
        <v>16</v>
      </c>
      <c r="CM16" s="44" t="s">
        <v>16</v>
      </c>
      <c r="CN16" s="44" t="s">
        <v>16</v>
      </c>
      <c r="CO16" s="44" t="s">
        <v>16</v>
      </c>
      <c r="CP16" s="44" t="s">
        <v>16</v>
      </c>
      <c r="CQ16" s="44" t="s">
        <v>16</v>
      </c>
      <c r="CR16" s="44" t="s">
        <v>16</v>
      </c>
      <c r="CS16" s="44" t="s">
        <v>16</v>
      </c>
      <c r="CT16" s="44" t="s">
        <v>16</v>
      </c>
      <c r="CU16" s="44" t="s">
        <v>16</v>
      </c>
      <c r="CV16" s="44" t="s">
        <v>16</v>
      </c>
      <c r="CW16" s="44" t="s">
        <v>16</v>
      </c>
      <c r="CX16" s="44" t="s">
        <v>16</v>
      </c>
      <c r="CY16" s="44" t="s">
        <v>16</v>
      </c>
      <c r="CZ16" s="44" t="s">
        <v>16</v>
      </c>
      <c r="DA16" s="45" t="s">
        <v>16</v>
      </c>
      <c r="DB16" s="250"/>
    </row>
    <row r="17" spans="1:106" ht="19" thickBot="1">
      <c r="A17" s="256">
        <v>14</v>
      </c>
      <c r="B17" s="338" t="s">
        <v>67</v>
      </c>
      <c r="C17" s="339" t="s">
        <v>33</v>
      </c>
      <c r="D17" s="329"/>
      <c r="E17" s="340">
        <v>0.59519999999999995</v>
      </c>
      <c r="F17" s="341">
        <v>0.3095</v>
      </c>
      <c r="G17" s="342">
        <v>9.5200000000000007E-2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0.59519999999999995</v>
      </c>
      <c r="L17" s="202"/>
      <c r="M17" s="363">
        <v>1</v>
      </c>
      <c r="N17" s="348"/>
      <c r="O17" s="349">
        <f t="shared" si="3"/>
        <v>1</v>
      </c>
      <c r="P17" s="350" t="str">
        <f t="shared" si="3"/>
        <v/>
      </c>
      <c r="Q17" s="202"/>
      <c r="R17" s="366">
        <v>1</v>
      </c>
      <c r="S17" s="348">
        <v>2</v>
      </c>
      <c r="T17" s="349">
        <f t="shared" si="4"/>
        <v>1</v>
      </c>
      <c r="U17" s="350" t="str">
        <f t="shared" si="4"/>
        <v/>
      </c>
      <c r="V17" s="225"/>
      <c r="W17" s="366">
        <v>1</v>
      </c>
      <c r="X17" s="354" t="s">
        <v>16</v>
      </c>
      <c r="Y17" s="349">
        <f t="shared" si="5"/>
        <v>1</v>
      </c>
      <c r="Z17" s="350" t="str">
        <f t="shared" si="5"/>
        <v/>
      </c>
      <c r="AA17" s="225"/>
      <c r="AB17" s="366">
        <v>1</v>
      </c>
      <c r="AC17" s="354">
        <v>2</v>
      </c>
      <c r="AD17" s="349">
        <f t="shared" si="6"/>
        <v>1</v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89">
        <v>1</v>
      </c>
      <c r="AN17" s="390">
        <v>1</v>
      </c>
      <c r="AO17" s="390">
        <v>1</v>
      </c>
      <c r="AP17" s="390">
        <v>1</v>
      </c>
      <c r="AQ17" s="390">
        <v>1</v>
      </c>
      <c r="AR17" s="390">
        <v>1</v>
      </c>
      <c r="AS17" s="390">
        <v>1</v>
      </c>
      <c r="AT17" s="390">
        <v>1</v>
      </c>
      <c r="AU17" s="390">
        <v>1</v>
      </c>
      <c r="AV17" s="390">
        <v>1</v>
      </c>
      <c r="AW17" s="390">
        <v>1</v>
      </c>
      <c r="AX17" s="390">
        <v>1</v>
      </c>
      <c r="AY17" s="390">
        <v>1</v>
      </c>
      <c r="AZ17" s="390">
        <v>1</v>
      </c>
      <c r="BA17" s="390">
        <v>1</v>
      </c>
      <c r="BB17" s="391">
        <v>1</v>
      </c>
      <c r="BC17" s="240"/>
      <c r="BD17" s="51">
        <v>1</v>
      </c>
      <c r="BE17" s="52">
        <v>2</v>
      </c>
      <c r="BF17" s="53">
        <v>1</v>
      </c>
      <c r="BG17" s="52">
        <v>2</v>
      </c>
      <c r="BH17" s="53">
        <v>1</v>
      </c>
      <c r="BI17" s="52">
        <v>2</v>
      </c>
      <c r="BJ17" s="53">
        <v>1</v>
      </c>
      <c r="BK17" s="52">
        <v>2</v>
      </c>
      <c r="BL17" s="53">
        <v>1</v>
      </c>
      <c r="BM17" s="52">
        <v>2</v>
      </c>
      <c r="BN17" s="53">
        <v>1</v>
      </c>
      <c r="BO17" s="52">
        <v>2</v>
      </c>
      <c r="BP17" s="52">
        <v>2</v>
      </c>
      <c r="BQ17" s="53">
        <v>1</v>
      </c>
      <c r="BR17" s="52">
        <v>2</v>
      </c>
      <c r="BS17" s="55">
        <v>1</v>
      </c>
      <c r="BT17" s="240"/>
      <c r="BU17" s="51">
        <v>1</v>
      </c>
      <c r="BV17" s="52" t="s">
        <v>16</v>
      </c>
      <c r="BW17" s="53">
        <v>1</v>
      </c>
      <c r="BX17" s="52" t="s">
        <v>16</v>
      </c>
      <c r="BY17" s="53">
        <v>1</v>
      </c>
      <c r="BZ17" s="52" t="s">
        <v>16</v>
      </c>
      <c r="CA17" s="53">
        <v>1</v>
      </c>
      <c r="CB17" s="52" t="s">
        <v>16</v>
      </c>
      <c r="CC17" s="53">
        <v>1</v>
      </c>
      <c r="CD17" s="52" t="s">
        <v>16</v>
      </c>
      <c r="CE17" s="53">
        <v>1</v>
      </c>
      <c r="CF17" s="52" t="s">
        <v>16</v>
      </c>
      <c r="CG17" s="52" t="s">
        <v>16</v>
      </c>
      <c r="CH17" s="53">
        <v>1</v>
      </c>
      <c r="CI17" s="52" t="s">
        <v>16</v>
      </c>
      <c r="CJ17" s="55">
        <v>1</v>
      </c>
      <c r="CK17" s="249"/>
      <c r="CL17" s="51">
        <v>1</v>
      </c>
      <c r="CM17" s="52">
        <v>2</v>
      </c>
      <c r="CN17" s="53">
        <v>1</v>
      </c>
      <c r="CO17" s="52">
        <v>2</v>
      </c>
      <c r="CP17" s="53">
        <v>1</v>
      </c>
      <c r="CQ17" s="52">
        <v>2</v>
      </c>
      <c r="CR17" s="53">
        <v>1</v>
      </c>
      <c r="CS17" s="52">
        <v>2</v>
      </c>
      <c r="CT17" s="53">
        <v>1</v>
      </c>
      <c r="CU17" s="52">
        <v>2</v>
      </c>
      <c r="CV17" s="53">
        <v>1</v>
      </c>
      <c r="CW17" s="52">
        <v>2</v>
      </c>
      <c r="CX17" s="52">
        <v>2</v>
      </c>
      <c r="CY17" s="53">
        <v>1</v>
      </c>
      <c r="CZ17" s="52">
        <v>2</v>
      </c>
      <c r="DA17" s="55">
        <v>1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8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9</v>
      </c>
      <c r="V18" s="223"/>
      <c r="W18" s="313" t="s">
        <v>15</v>
      </c>
      <c r="X18" s="316"/>
      <c r="Y18" s="314"/>
      <c r="Z18" s="315">
        <f>SUM(Y4:Z17)</f>
        <v>8</v>
      </c>
      <c r="AA18" s="223"/>
      <c r="AB18" s="313" t="s">
        <v>15</v>
      </c>
      <c r="AC18" s="316"/>
      <c r="AD18" s="314"/>
      <c r="AE18" s="315">
        <f>SUM(AD4:AE17)</f>
        <v>8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4</v>
      </c>
      <c r="AN18" s="368">
        <v>7</v>
      </c>
      <c r="AO18" s="368">
        <v>3</v>
      </c>
      <c r="AP18" s="368">
        <v>6</v>
      </c>
      <c r="AQ18" s="368">
        <v>4</v>
      </c>
      <c r="AR18" s="368">
        <v>5</v>
      </c>
      <c r="AS18" s="368">
        <v>5</v>
      </c>
      <c r="AT18" s="368">
        <v>6</v>
      </c>
      <c r="AU18" s="368">
        <v>5</v>
      </c>
      <c r="AV18" s="368">
        <v>6</v>
      </c>
      <c r="AW18" s="368">
        <v>4</v>
      </c>
      <c r="AX18" s="368">
        <v>5</v>
      </c>
      <c r="AY18" s="368">
        <v>3</v>
      </c>
      <c r="AZ18" s="368">
        <v>4</v>
      </c>
      <c r="BA18" s="368">
        <v>6</v>
      </c>
      <c r="BB18" s="369">
        <v>7</v>
      </c>
      <c r="BC18" s="370"/>
      <c r="BD18" s="367">
        <v>5</v>
      </c>
      <c r="BE18" s="368">
        <v>4</v>
      </c>
      <c r="BF18" s="368">
        <v>8</v>
      </c>
      <c r="BG18" s="368">
        <v>7</v>
      </c>
      <c r="BH18" s="368">
        <v>8</v>
      </c>
      <c r="BI18" s="368">
        <v>5</v>
      </c>
      <c r="BJ18" s="368">
        <v>7</v>
      </c>
      <c r="BK18" s="368">
        <v>4</v>
      </c>
      <c r="BL18" s="368">
        <v>5</v>
      </c>
      <c r="BM18" s="368">
        <v>6</v>
      </c>
      <c r="BN18" s="368">
        <v>6</v>
      </c>
      <c r="BO18" s="368">
        <v>7</v>
      </c>
      <c r="BP18" s="368">
        <v>6</v>
      </c>
      <c r="BQ18" s="368">
        <v>7</v>
      </c>
      <c r="BR18" s="368">
        <v>5</v>
      </c>
      <c r="BS18" s="369">
        <v>6</v>
      </c>
      <c r="BT18" s="370"/>
      <c r="BU18" s="367">
        <v>5</v>
      </c>
      <c r="BV18" s="368">
        <v>4</v>
      </c>
      <c r="BW18" s="368">
        <v>6</v>
      </c>
      <c r="BX18" s="368">
        <v>5</v>
      </c>
      <c r="BY18" s="368">
        <v>6</v>
      </c>
      <c r="BZ18" s="368">
        <v>3</v>
      </c>
      <c r="CA18" s="368">
        <v>7</v>
      </c>
      <c r="CB18" s="368">
        <v>4</v>
      </c>
      <c r="CC18" s="368">
        <v>5</v>
      </c>
      <c r="CD18" s="368">
        <v>6</v>
      </c>
      <c r="CE18" s="368">
        <v>4</v>
      </c>
      <c r="CF18" s="368">
        <v>5</v>
      </c>
      <c r="CG18" s="368">
        <v>6</v>
      </c>
      <c r="CH18" s="368">
        <v>7</v>
      </c>
      <c r="CI18" s="368">
        <v>3</v>
      </c>
      <c r="CJ18" s="369">
        <v>4</v>
      </c>
      <c r="CK18" s="360"/>
      <c r="CL18" s="367">
        <v>4</v>
      </c>
      <c r="CM18" s="368">
        <v>5</v>
      </c>
      <c r="CN18" s="368">
        <v>5</v>
      </c>
      <c r="CO18" s="368">
        <v>6</v>
      </c>
      <c r="CP18" s="368">
        <v>5</v>
      </c>
      <c r="CQ18" s="368">
        <v>4</v>
      </c>
      <c r="CR18" s="368">
        <v>6</v>
      </c>
      <c r="CS18" s="368">
        <v>5</v>
      </c>
      <c r="CT18" s="368">
        <v>4</v>
      </c>
      <c r="CU18" s="368">
        <v>3</v>
      </c>
      <c r="CV18" s="368">
        <v>7</v>
      </c>
      <c r="CW18" s="368">
        <v>6</v>
      </c>
      <c r="CX18" s="368">
        <v>3</v>
      </c>
      <c r="CY18" s="368">
        <v>6</v>
      </c>
      <c r="CZ18" s="368">
        <v>4</v>
      </c>
      <c r="DA18" s="369">
        <v>7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6</v>
      </c>
      <c r="Q20" s="322"/>
      <c r="R20" s="322"/>
      <c r="S20" s="322"/>
      <c r="T20" s="322"/>
      <c r="U20" s="401">
        <v>6</v>
      </c>
      <c r="V20" s="322"/>
      <c r="W20" s="322"/>
      <c r="X20" s="322"/>
      <c r="Y20" s="322"/>
      <c r="Z20" s="401">
        <v>6</v>
      </c>
      <c r="AA20" s="322"/>
      <c r="AB20" s="322"/>
      <c r="AC20" s="322"/>
      <c r="AD20" s="322"/>
      <c r="AE20" s="401">
        <v>6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2</v>
      </c>
      <c r="Q21" s="323"/>
      <c r="R21" s="323"/>
      <c r="S21" s="323"/>
      <c r="T21" s="323"/>
      <c r="U21" s="293">
        <v>3</v>
      </c>
      <c r="V21" s="323"/>
      <c r="W21" s="323"/>
      <c r="X21" s="323"/>
      <c r="Y21" s="323"/>
      <c r="Z21" s="293">
        <v>2</v>
      </c>
      <c r="AA21" s="323"/>
      <c r="AB21" s="323"/>
      <c r="AC21" s="323"/>
      <c r="AD21" s="323"/>
      <c r="AE21" s="293">
        <v>2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4</v>
      </c>
      <c r="Q22" s="323"/>
      <c r="R22" s="323"/>
      <c r="S22" s="323"/>
      <c r="T22" s="323"/>
      <c r="U22" s="293">
        <v>3</v>
      </c>
      <c r="V22" s="323"/>
      <c r="W22" s="323"/>
      <c r="X22" s="323"/>
      <c r="Y22" s="323"/>
      <c r="Z22" s="293">
        <v>4</v>
      </c>
      <c r="AA22" s="323"/>
      <c r="AB22" s="323"/>
      <c r="AC22" s="323"/>
      <c r="AD22" s="323"/>
      <c r="AE22" s="293">
        <v>4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344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1</v>
      </c>
      <c r="Q23" s="324"/>
      <c r="R23" s="324"/>
      <c r="S23" s="324"/>
      <c r="T23" s="324"/>
      <c r="U23" s="293">
        <v>1</v>
      </c>
      <c r="V23" s="324"/>
      <c r="W23" s="324"/>
      <c r="X23" s="324"/>
      <c r="Y23" s="324"/>
      <c r="Z23" s="293">
        <v>1</v>
      </c>
      <c r="AA23" s="324"/>
      <c r="AB23" s="324"/>
      <c r="AC23" s="324"/>
      <c r="AD23" s="324"/>
      <c r="AE23" s="293">
        <v>1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8</v>
      </c>
      <c r="P24" s="293">
        <v>0</v>
      </c>
      <c r="Q24" s="293"/>
      <c r="R24" s="293"/>
      <c r="S24" s="293"/>
      <c r="T24" s="293">
        <v>8</v>
      </c>
      <c r="U24" s="293">
        <v>0</v>
      </c>
      <c r="V24" s="293"/>
      <c r="W24" s="293"/>
      <c r="X24" s="293"/>
      <c r="Y24" s="293">
        <v>8</v>
      </c>
      <c r="Z24" s="293">
        <v>0</v>
      </c>
      <c r="AA24" s="293"/>
      <c r="AB24" s="293"/>
      <c r="AC24" s="293"/>
      <c r="AD24" s="293">
        <v>8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0.83330000000000004</v>
      </c>
      <c r="L31" s="531"/>
      <c r="M31" s="532">
        <v>1</v>
      </c>
      <c r="N31" s="532">
        <v>1</v>
      </c>
      <c r="O31" s="533">
        <v>0.83330000000000004</v>
      </c>
      <c r="P31" s="534"/>
      <c r="Q31" s="531"/>
      <c r="R31" s="532">
        <v>1</v>
      </c>
      <c r="S31" s="532">
        <v>1</v>
      </c>
      <c r="T31" s="533">
        <v>0.83330000000000004</v>
      </c>
      <c r="U31" s="536"/>
      <c r="V31" s="529"/>
      <c r="W31" s="532">
        <v>1</v>
      </c>
      <c r="X31" s="532">
        <v>1</v>
      </c>
      <c r="Y31" s="533">
        <v>0.83330000000000004</v>
      </c>
      <c r="Z31" s="536"/>
      <c r="AA31" s="529"/>
      <c r="AB31" s="532">
        <v>1</v>
      </c>
      <c r="AC31" s="532">
        <v>1</v>
      </c>
      <c r="AD31" s="533">
        <v>0.83330000000000004</v>
      </c>
      <c r="AE31" s="538"/>
    </row>
    <row r="32" spans="1:106">
      <c r="H32" s="527">
        <v>2</v>
      </c>
      <c r="I32" s="5">
        <v>1</v>
      </c>
      <c r="J32" s="5" t="s">
        <v>16</v>
      </c>
      <c r="K32" s="10">
        <v>9.5200000000000007E-2</v>
      </c>
      <c r="L32" s="29"/>
      <c r="M32" s="472">
        <v>2</v>
      </c>
      <c r="N32" s="472">
        <v>1</v>
      </c>
      <c r="O32" s="473">
        <v>0.6905</v>
      </c>
      <c r="P32" s="29"/>
      <c r="Q32" s="29"/>
      <c r="R32" s="472">
        <v>2</v>
      </c>
      <c r="S32" s="472">
        <v>1</v>
      </c>
      <c r="T32" s="473">
        <v>0.6905</v>
      </c>
      <c r="U32" s="5"/>
      <c r="V32" s="5"/>
      <c r="W32" s="472">
        <v>2</v>
      </c>
      <c r="X32" s="472">
        <v>1</v>
      </c>
      <c r="Y32" s="473">
        <v>0.6905</v>
      </c>
      <c r="Z32" s="5"/>
      <c r="AA32" s="5"/>
      <c r="AB32" s="472">
        <v>2</v>
      </c>
      <c r="AC32" s="472">
        <v>1</v>
      </c>
      <c r="AD32" s="473">
        <v>0.6905</v>
      </c>
      <c r="AE32" s="539"/>
    </row>
    <row r="33" spans="8:31">
      <c r="H33" s="527">
        <v>3</v>
      </c>
      <c r="I33" s="5">
        <v>1</v>
      </c>
      <c r="J33" s="5">
        <v>2</v>
      </c>
      <c r="K33" s="10">
        <v>7.1400000000000005E-2</v>
      </c>
      <c r="L33" s="29"/>
      <c r="M33" s="472">
        <v>3</v>
      </c>
      <c r="N33" s="472">
        <v>2</v>
      </c>
      <c r="O33" s="476">
        <v>0.64290000000000003</v>
      </c>
      <c r="P33" s="477"/>
      <c r="Q33" s="29"/>
      <c r="R33" s="472">
        <v>3</v>
      </c>
      <c r="S33" s="472">
        <v>2</v>
      </c>
      <c r="T33" s="476">
        <v>0.64290000000000003</v>
      </c>
      <c r="U33" s="479"/>
      <c r="V33" s="5"/>
      <c r="W33" s="472">
        <v>3</v>
      </c>
      <c r="X33" s="472">
        <v>2</v>
      </c>
      <c r="Y33" s="476">
        <v>0.64290000000000003</v>
      </c>
      <c r="Z33" s="479"/>
      <c r="AA33" s="5"/>
      <c r="AB33" s="472">
        <v>3</v>
      </c>
      <c r="AC33" s="472">
        <v>2</v>
      </c>
      <c r="AD33" s="476">
        <v>0.64290000000000003</v>
      </c>
      <c r="AE33" s="540"/>
    </row>
    <row r="34" spans="8:31">
      <c r="H34" s="527">
        <v>4</v>
      </c>
      <c r="I34" s="5">
        <v>2</v>
      </c>
      <c r="J34" s="5">
        <v>1</v>
      </c>
      <c r="K34" s="10">
        <v>0.6905</v>
      </c>
      <c r="L34" s="29"/>
      <c r="M34" s="472">
        <v>5</v>
      </c>
      <c r="N34" s="472">
        <v>1</v>
      </c>
      <c r="O34" s="473">
        <v>0.61899999999999999</v>
      </c>
      <c r="P34" s="29"/>
      <c r="Q34" s="29"/>
      <c r="R34" s="472">
        <v>5</v>
      </c>
      <c r="S34" s="472">
        <v>1</v>
      </c>
      <c r="T34" s="473">
        <v>0.61899999999999999</v>
      </c>
      <c r="U34" s="5"/>
      <c r="V34" s="5"/>
      <c r="W34" s="472">
        <v>5</v>
      </c>
      <c r="X34" s="472">
        <v>1</v>
      </c>
      <c r="Y34" s="473">
        <v>0.61899999999999999</v>
      </c>
      <c r="Z34" s="5"/>
      <c r="AA34" s="5"/>
      <c r="AB34" s="472">
        <v>5</v>
      </c>
      <c r="AC34" s="472">
        <v>1</v>
      </c>
      <c r="AD34" s="473">
        <v>0.61899999999999999</v>
      </c>
      <c r="AE34" s="539"/>
    </row>
    <row r="35" spans="8:31">
      <c r="H35" s="527">
        <v>5</v>
      </c>
      <c r="I35" s="5">
        <v>2</v>
      </c>
      <c r="J35" s="5" t="s">
        <v>16</v>
      </c>
      <c r="K35" s="10">
        <v>0.16669999999999999</v>
      </c>
      <c r="L35" s="29"/>
      <c r="M35" s="472">
        <v>8</v>
      </c>
      <c r="N35" s="472">
        <v>1</v>
      </c>
      <c r="O35" s="473">
        <v>0.61899999999999999</v>
      </c>
      <c r="P35" s="29"/>
      <c r="Q35" s="29"/>
      <c r="R35" s="472">
        <v>8</v>
      </c>
      <c r="S35" s="472">
        <v>1</v>
      </c>
      <c r="T35" s="473">
        <v>0.61899999999999999</v>
      </c>
      <c r="U35" s="5"/>
      <c r="V35" s="5"/>
      <c r="W35" s="472">
        <v>8</v>
      </c>
      <c r="X35" s="472">
        <v>1</v>
      </c>
      <c r="Y35" s="473">
        <v>0.61899999999999999</v>
      </c>
      <c r="Z35" s="5"/>
      <c r="AA35" s="5"/>
      <c r="AB35" s="472">
        <v>8</v>
      </c>
      <c r="AC35" s="472">
        <v>1</v>
      </c>
      <c r="AD35" s="473">
        <v>0.61899999999999999</v>
      </c>
      <c r="AE35" s="539"/>
    </row>
    <row r="36" spans="8:31">
      <c r="H36" s="527">
        <v>6</v>
      </c>
      <c r="I36" s="5">
        <v>2</v>
      </c>
      <c r="J36" s="5">
        <v>2</v>
      </c>
      <c r="K36" s="10">
        <v>0.1429</v>
      </c>
      <c r="L36" s="29"/>
      <c r="M36" s="472">
        <v>14</v>
      </c>
      <c r="N36" s="472">
        <v>1</v>
      </c>
      <c r="O36" s="476">
        <v>0.59519999999999995</v>
      </c>
      <c r="P36" s="477"/>
      <c r="Q36" s="29"/>
      <c r="R36" s="472">
        <v>14</v>
      </c>
      <c r="S36" s="472">
        <v>1</v>
      </c>
      <c r="T36" s="476">
        <v>0.59519999999999995</v>
      </c>
      <c r="U36" s="479"/>
      <c r="V36" s="5"/>
      <c r="W36" s="472">
        <v>14</v>
      </c>
      <c r="X36" s="472">
        <v>1</v>
      </c>
      <c r="Y36" s="476">
        <v>0.59519999999999995</v>
      </c>
      <c r="Z36" s="479"/>
      <c r="AA36" s="5"/>
      <c r="AB36" s="472">
        <v>14</v>
      </c>
      <c r="AC36" s="472">
        <v>1</v>
      </c>
      <c r="AD36" s="476">
        <v>0.59519999999999995</v>
      </c>
      <c r="AE36" s="540"/>
    </row>
    <row r="37" spans="8:31">
      <c r="H37" s="527">
        <v>7</v>
      </c>
      <c r="I37" s="5">
        <v>3</v>
      </c>
      <c r="J37" s="5">
        <v>1</v>
      </c>
      <c r="K37" s="10">
        <v>4.7600000000000003E-2</v>
      </c>
      <c r="L37" s="29"/>
      <c r="M37" s="472">
        <v>12</v>
      </c>
      <c r="N37" s="472">
        <v>2</v>
      </c>
      <c r="O37" s="476">
        <v>0.57140000000000002</v>
      </c>
      <c r="P37" s="477"/>
      <c r="Q37" s="29"/>
      <c r="R37" s="472">
        <v>12</v>
      </c>
      <c r="S37" s="472">
        <v>2</v>
      </c>
      <c r="T37" s="476">
        <v>0.57140000000000002</v>
      </c>
      <c r="U37" s="479"/>
      <c r="V37" s="5"/>
      <c r="W37" s="472">
        <v>12</v>
      </c>
      <c r="X37" s="472">
        <v>2</v>
      </c>
      <c r="Y37" s="476">
        <v>0.57140000000000002</v>
      </c>
      <c r="Z37" s="479"/>
      <c r="AA37" s="5"/>
      <c r="AB37" s="472">
        <v>12</v>
      </c>
      <c r="AC37" s="472">
        <v>2</v>
      </c>
      <c r="AD37" s="476">
        <v>0.57140000000000002</v>
      </c>
      <c r="AE37" s="540"/>
    </row>
    <row r="38" spans="8:31">
      <c r="H38" s="527">
        <v>8</v>
      </c>
      <c r="I38" s="5">
        <v>3</v>
      </c>
      <c r="J38" s="5" t="s">
        <v>16</v>
      </c>
      <c r="K38" s="10">
        <v>0.3095</v>
      </c>
      <c r="L38" s="29"/>
      <c r="M38" s="472">
        <v>11</v>
      </c>
      <c r="N38" s="472">
        <v>1</v>
      </c>
      <c r="O38" s="473">
        <v>0.5</v>
      </c>
      <c r="P38" s="29"/>
      <c r="Q38" s="29"/>
      <c r="R38" s="472">
        <v>11</v>
      </c>
      <c r="S38" s="472">
        <v>1</v>
      </c>
      <c r="T38" s="473">
        <v>0.5</v>
      </c>
      <c r="U38" s="5"/>
      <c r="V38" s="5"/>
      <c r="W38" s="472">
        <v>11</v>
      </c>
      <c r="X38" s="472">
        <v>1</v>
      </c>
      <c r="Y38" s="473">
        <v>0.5</v>
      </c>
      <c r="Z38" s="5"/>
      <c r="AA38" s="5"/>
      <c r="AB38" s="472">
        <v>11</v>
      </c>
      <c r="AC38" s="472">
        <v>1</v>
      </c>
      <c r="AD38" s="473">
        <v>0.5</v>
      </c>
      <c r="AE38" s="539"/>
    </row>
    <row r="39" spans="8:31">
      <c r="H39" s="527">
        <v>9</v>
      </c>
      <c r="I39" s="5">
        <v>3</v>
      </c>
      <c r="J39" s="5">
        <v>2</v>
      </c>
      <c r="K39" s="10">
        <v>0.64290000000000003</v>
      </c>
      <c r="L39" s="29"/>
      <c r="M39" s="472">
        <v>4</v>
      </c>
      <c r="N39" s="472" t="s">
        <v>16</v>
      </c>
      <c r="O39" s="473">
        <v>0.47620000000000001</v>
      </c>
      <c r="P39" s="29"/>
      <c r="Q39" s="29"/>
      <c r="R39" s="472">
        <v>4</v>
      </c>
      <c r="S39" s="472" t="s">
        <v>16</v>
      </c>
      <c r="T39" s="473">
        <v>0.47620000000000001</v>
      </c>
      <c r="U39" s="5"/>
      <c r="V39" s="5"/>
      <c r="W39" s="472">
        <v>4</v>
      </c>
      <c r="X39" s="472" t="s">
        <v>16</v>
      </c>
      <c r="Y39" s="473">
        <v>0.47620000000000001</v>
      </c>
      <c r="Z39" s="5"/>
      <c r="AA39" s="5"/>
      <c r="AB39" s="472">
        <v>4</v>
      </c>
      <c r="AC39" s="472" t="s">
        <v>16</v>
      </c>
      <c r="AD39" s="473">
        <v>0.47620000000000001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0.3095</v>
      </c>
      <c r="L40" s="29"/>
      <c r="M40" s="472">
        <v>6</v>
      </c>
      <c r="N40" s="472" t="s">
        <v>16</v>
      </c>
      <c r="O40" s="473">
        <v>0.47620000000000001</v>
      </c>
      <c r="P40" s="29"/>
      <c r="Q40" s="29"/>
      <c r="R40" s="472">
        <v>6</v>
      </c>
      <c r="S40" s="472" t="s">
        <v>16</v>
      </c>
      <c r="T40" s="473">
        <v>0.47620000000000001</v>
      </c>
      <c r="U40" s="5"/>
      <c r="V40" s="5"/>
      <c r="W40" s="472">
        <v>6</v>
      </c>
      <c r="X40" s="472" t="s">
        <v>16</v>
      </c>
      <c r="Y40" s="473">
        <v>0.47620000000000001</v>
      </c>
      <c r="Z40" s="5"/>
      <c r="AA40" s="5"/>
      <c r="AB40" s="472">
        <v>6</v>
      </c>
      <c r="AC40" s="472" t="s">
        <v>16</v>
      </c>
      <c r="AD40" s="473">
        <v>0.47620000000000001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0.47620000000000001</v>
      </c>
      <c r="L41" s="29"/>
      <c r="M41" s="472">
        <v>7</v>
      </c>
      <c r="N41" s="472">
        <v>1</v>
      </c>
      <c r="O41" s="476">
        <v>0.47620000000000001</v>
      </c>
      <c r="P41" s="477"/>
      <c r="Q41" s="29"/>
      <c r="R41" s="472">
        <v>7</v>
      </c>
      <c r="S41" s="472">
        <v>1</v>
      </c>
      <c r="T41" s="476">
        <v>0.47620000000000001</v>
      </c>
      <c r="U41" s="479"/>
      <c r="V41" s="5"/>
      <c r="W41" s="472">
        <v>7</v>
      </c>
      <c r="X41" s="472">
        <v>1</v>
      </c>
      <c r="Y41" s="476">
        <v>0.47620000000000001</v>
      </c>
      <c r="Z41" s="479"/>
      <c r="AA41" s="5"/>
      <c r="AB41" s="472">
        <v>7</v>
      </c>
      <c r="AC41" s="472">
        <v>1</v>
      </c>
      <c r="AD41" s="476">
        <v>0.47620000000000001</v>
      </c>
      <c r="AE41" s="540"/>
    </row>
    <row r="42" spans="8:31">
      <c r="H42" s="527">
        <v>12</v>
      </c>
      <c r="I42" s="5">
        <v>4</v>
      </c>
      <c r="J42" s="5">
        <v>2</v>
      </c>
      <c r="K42" s="10">
        <v>0.21429999999999999</v>
      </c>
      <c r="L42" s="29"/>
      <c r="M42" s="472">
        <v>9</v>
      </c>
      <c r="N42" s="472">
        <v>1</v>
      </c>
      <c r="O42" s="473">
        <v>0.47620000000000001</v>
      </c>
      <c r="P42" s="29"/>
      <c r="Q42" s="29"/>
      <c r="R42" s="472">
        <v>9</v>
      </c>
      <c r="S42" s="472">
        <v>1</v>
      </c>
      <c r="T42" s="473">
        <v>0.47620000000000001</v>
      </c>
      <c r="U42" s="5"/>
      <c r="V42" s="5"/>
      <c r="W42" s="472">
        <v>9</v>
      </c>
      <c r="X42" s="472">
        <v>1</v>
      </c>
      <c r="Y42" s="473">
        <v>0.47620000000000001</v>
      </c>
      <c r="Z42" s="5"/>
      <c r="AA42" s="5"/>
      <c r="AB42" s="472">
        <v>9</v>
      </c>
      <c r="AC42" s="472">
        <v>1</v>
      </c>
      <c r="AD42" s="473">
        <v>0.47620000000000001</v>
      </c>
      <c r="AE42" s="539"/>
    </row>
    <row r="43" spans="8:31">
      <c r="H43" s="527">
        <v>13</v>
      </c>
      <c r="I43" s="5">
        <v>5</v>
      </c>
      <c r="J43" s="5">
        <v>1</v>
      </c>
      <c r="K43" s="10">
        <v>0.61899999999999999</v>
      </c>
      <c r="L43" s="29"/>
      <c r="M43" s="5">
        <v>6</v>
      </c>
      <c r="N43" s="5">
        <v>1</v>
      </c>
      <c r="O43" s="10">
        <v>0.40479999999999999</v>
      </c>
      <c r="P43" s="29"/>
      <c r="Q43" s="29"/>
      <c r="R43" s="5">
        <v>6</v>
      </c>
      <c r="S43" s="5">
        <v>1</v>
      </c>
      <c r="T43" s="10">
        <v>0.40479999999999999</v>
      </c>
      <c r="U43" s="5"/>
      <c r="V43" s="5"/>
      <c r="W43" s="5">
        <v>6</v>
      </c>
      <c r="X43" s="5">
        <v>1</v>
      </c>
      <c r="Y43" s="10">
        <v>0.40479999999999999</v>
      </c>
      <c r="Z43" s="5"/>
      <c r="AA43" s="5"/>
      <c r="AB43" s="5">
        <v>6</v>
      </c>
      <c r="AC43" s="5">
        <v>1</v>
      </c>
      <c r="AD43" s="10">
        <v>0.40479999999999999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0.28570000000000001</v>
      </c>
      <c r="L44" s="484"/>
      <c r="M44" s="177">
        <v>9</v>
      </c>
      <c r="N44" s="177" t="s">
        <v>16</v>
      </c>
      <c r="O44" s="483">
        <v>0.38100000000000001</v>
      </c>
      <c r="P44" s="484"/>
      <c r="Q44" s="484"/>
      <c r="R44" s="177">
        <v>9</v>
      </c>
      <c r="S44" s="177" t="s">
        <v>16</v>
      </c>
      <c r="T44" s="483">
        <v>0.38100000000000001</v>
      </c>
      <c r="U44" s="177"/>
      <c r="V44" s="177"/>
      <c r="W44" s="177">
        <v>9</v>
      </c>
      <c r="X44" s="177" t="s">
        <v>16</v>
      </c>
      <c r="Y44" s="483">
        <v>0.38100000000000001</v>
      </c>
      <c r="Z44" s="177"/>
      <c r="AA44" s="177"/>
      <c r="AB44" s="177">
        <v>9</v>
      </c>
      <c r="AC44" s="177" t="s">
        <v>16</v>
      </c>
      <c r="AD44" s="483">
        <v>0.38100000000000001</v>
      </c>
      <c r="AE44" s="547"/>
    </row>
    <row r="45" spans="8:31">
      <c r="H45" s="21">
        <v>15</v>
      </c>
      <c r="I45" s="5">
        <v>5</v>
      </c>
      <c r="J45" s="5">
        <v>2</v>
      </c>
      <c r="K45" s="10">
        <v>9.5200000000000007E-2</v>
      </c>
      <c r="L45" s="29"/>
      <c r="M45" s="472">
        <v>10</v>
      </c>
      <c r="N45" s="472">
        <v>1</v>
      </c>
      <c r="O45" s="473">
        <v>0.38100000000000001</v>
      </c>
      <c r="P45" s="29"/>
      <c r="Q45" s="29"/>
      <c r="R45" s="472">
        <v>10</v>
      </c>
      <c r="S45" s="472">
        <v>1</v>
      </c>
      <c r="T45" s="473">
        <v>0.38100000000000001</v>
      </c>
      <c r="U45" s="5"/>
      <c r="V45" s="5"/>
      <c r="W45" s="472">
        <v>10</v>
      </c>
      <c r="X45" s="472">
        <v>1</v>
      </c>
      <c r="Y45" s="473">
        <v>0.38100000000000001</v>
      </c>
      <c r="Z45" s="5"/>
      <c r="AA45" s="5"/>
      <c r="AB45" s="472">
        <v>10</v>
      </c>
      <c r="AC45" s="472">
        <v>1</v>
      </c>
      <c r="AD45" s="473">
        <v>0.38100000000000001</v>
      </c>
      <c r="AE45" s="22"/>
    </row>
    <row r="46" spans="8:31">
      <c r="H46" s="21">
        <v>16</v>
      </c>
      <c r="I46" s="5">
        <v>6</v>
      </c>
      <c r="J46" s="5">
        <v>1</v>
      </c>
      <c r="K46" s="10">
        <v>0.40479999999999999</v>
      </c>
      <c r="L46" s="29"/>
      <c r="M46" s="5">
        <v>11</v>
      </c>
      <c r="N46" s="5" t="s">
        <v>16</v>
      </c>
      <c r="O46" s="10">
        <v>0.38100000000000001</v>
      </c>
      <c r="P46" s="29"/>
      <c r="Q46" s="29"/>
      <c r="R46" s="5">
        <v>11</v>
      </c>
      <c r="S46" s="5" t="s">
        <v>16</v>
      </c>
      <c r="T46" s="10">
        <v>0.38100000000000001</v>
      </c>
      <c r="U46" s="5"/>
      <c r="V46" s="5"/>
      <c r="W46" s="5">
        <v>11</v>
      </c>
      <c r="X46" s="5" t="s">
        <v>16</v>
      </c>
      <c r="Y46" s="10">
        <v>0.38100000000000001</v>
      </c>
      <c r="Z46" s="5"/>
      <c r="AA46" s="5"/>
      <c r="AB46" s="5">
        <v>11</v>
      </c>
      <c r="AC46" s="5" t="s">
        <v>16</v>
      </c>
      <c r="AD46" s="10">
        <v>0.38100000000000001</v>
      </c>
      <c r="AE46" s="22"/>
    </row>
    <row r="47" spans="8:31">
      <c r="H47" s="21">
        <v>17</v>
      </c>
      <c r="I47" s="5">
        <v>6</v>
      </c>
      <c r="J47" s="5" t="s">
        <v>16</v>
      </c>
      <c r="K47" s="10">
        <v>0.47620000000000001</v>
      </c>
      <c r="L47" s="29"/>
      <c r="M47" s="5">
        <v>10</v>
      </c>
      <c r="N47" s="5" t="s">
        <v>16</v>
      </c>
      <c r="O47" s="10">
        <v>0.35709999999999997</v>
      </c>
      <c r="P47" s="29"/>
      <c r="Q47" s="29"/>
      <c r="R47" s="5">
        <v>10</v>
      </c>
      <c r="S47" s="5" t="s">
        <v>16</v>
      </c>
      <c r="T47" s="10">
        <v>0.35709999999999997</v>
      </c>
      <c r="U47" s="5"/>
      <c r="V47" s="5"/>
      <c r="W47" s="5">
        <v>10</v>
      </c>
      <c r="X47" s="5" t="s">
        <v>16</v>
      </c>
      <c r="Y47" s="10">
        <v>0.35709999999999997</v>
      </c>
      <c r="Z47" s="5"/>
      <c r="AA47" s="5"/>
      <c r="AB47" s="5">
        <v>10</v>
      </c>
      <c r="AC47" s="5" t="s">
        <v>16</v>
      </c>
      <c r="AD47" s="10">
        <v>0.35709999999999997</v>
      </c>
      <c r="AE47" s="22"/>
    </row>
    <row r="48" spans="8:31">
      <c r="H48" s="21">
        <v>18</v>
      </c>
      <c r="I48" s="5">
        <v>6</v>
      </c>
      <c r="J48" s="5">
        <v>2</v>
      </c>
      <c r="K48" s="10">
        <v>0.11899999999999999</v>
      </c>
      <c r="L48" s="29"/>
      <c r="M48" s="472">
        <v>13</v>
      </c>
      <c r="N48" s="472" t="s">
        <v>16</v>
      </c>
      <c r="O48" s="476">
        <v>0.35709999999999997</v>
      </c>
      <c r="P48" s="477"/>
      <c r="Q48" s="29"/>
      <c r="R48" s="472">
        <v>13</v>
      </c>
      <c r="S48" s="472" t="s">
        <v>16</v>
      </c>
      <c r="T48" s="476">
        <v>0.35709999999999997</v>
      </c>
      <c r="U48" s="479"/>
      <c r="V48" s="5"/>
      <c r="W48" s="472">
        <v>13</v>
      </c>
      <c r="X48" s="472" t="s">
        <v>16</v>
      </c>
      <c r="Y48" s="476">
        <v>0.35709999999999997</v>
      </c>
      <c r="Z48" s="479"/>
      <c r="AA48" s="5"/>
      <c r="AB48" s="472">
        <v>13</v>
      </c>
      <c r="AC48" s="472" t="s">
        <v>16</v>
      </c>
      <c r="AD48" s="476">
        <v>0.35709999999999997</v>
      </c>
      <c r="AE48" s="505"/>
    </row>
    <row r="49" spans="8:31">
      <c r="H49" s="21">
        <v>19</v>
      </c>
      <c r="I49" s="5">
        <v>7</v>
      </c>
      <c r="J49" s="5">
        <v>1</v>
      </c>
      <c r="K49" s="10">
        <v>0.47620000000000001</v>
      </c>
      <c r="L49" s="29"/>
      <c r="M49" s="480">
        <v>7</v>
      </c>
      <c r="N49" s="480" t="s">
        <v>16</v>
      </c>
      <c r="O49" s="482">
        <v>0.33329999999999999</v>
      </c>
      <c r="P49" s="29"/>
      <c r="Q49" s="29"/>
      <c r="R49" s="5">
        <v>7</v>
      </c>
      <c r="S49" s="5" t="s">
        <v>16</v>
      </c>
      <c r="T49" s="10">
        <v>0.33329999999999999</v>
      </c>
      <c r="U49" s="5"/>
      <c r="V49" s="5"/>
      <c r="W49" s="480">
        <v>7</v>
      </c>
      <c r="X49" s="480" t="s">
        <v>16</v>
      </c>
      <c r="Y49" s="482">
        <v>0.33329999999999999</v>
      </c>
      <c r="Z49" s="5"/>
      <c r="AA49" s="5"/>
      <c r="AB49" s="5">
        <v>7</v>
      </c>
      <c r="AC49" s="5" t="s">
        <v>16</v>
      </c>
      <c r="AD49" s="10">
        <v>0.33329999999999999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0.33329999999999999</v>
      </c>
      <c r="L50" s="29"/>
      <c r="M50" s="5">
        <v>13</v>
      </c>
      <c r="N50" s="5">
        <v>2</v>
      </c>
      <c r="O50" s="10">
        <v>0.33329999999999999</v>
      </c>
      <c r="P50" s="29"/>
      <c r="Q50" s="29"/>
      <c r="R50" s="480">
        <v>13</v>
      </c>
      <c r="S50" s="480">
        <v>2</v>
      </c>
      <c r="T50" s="482">
        <v>0.33329999999999999</v>
      </c>
      <c r="U50" s="5"/>
      <c r="V50" s="5"/>
      <c r="W50" s="480">
        <v>13</v>
      </c>
      <c r="X50" s="480">
        <v>2</v>
      </c>
      <c r="Y50" s="482">
        <v>0.33329999999999999</v>
      </c>
      <c r="Z50" s="5"/>
      <c r="AA50" s="5"/>
      <c r="AB50" s="5">
        <v>13</v>
      </c>
      <c r="AC50" s="5">
        <v>2</v>
      </c>
      <c r="AD50" s="10">
        <v>0.33329999999999999</v>
      </c>
      <c r="AE50" s="22"/>
    </row>
    <row r="51" spans="8:31" ht="16" thickBot="1">
      <c r="H51" s="21">
        <v>21</v>
      </c>
      <c r="I51" s="5">
        <v>7</v>
      </c>
      <c r="J51" s="5">
        <v>2</v>
      </c>
      <c r="K51" s="10">
        <v>0.1905</v>
      </c>
      <c r="L51" s="29"/>
      <c r="M51" s="5">
        <v>3</v>
      </c>
      <c r="N51" s="5" t="s">
        <v>16</v>
      </c>
      <c r="O51" s="10">
        <v>0.3095</v>
      </c>
      <c r="P51" s="29"/>
      <c r="Q51" s="29"/>
      <c r="R51" s="5">
        <v>3</v>
      </c>
      <c r="S51" s="5" t="s">
        <v>16</v>
      </c>
      <c r="T51" s="10">
        <v>0.3095</v>
      </c>
      <c r="U51" s="5"/>
      <c r="V51" s="5"/>
      <c r="W51" s="5">
        <v>3</v>
      </c>
      <c r="X51" s="5" t="s">
        <v>16</v>
      </c>
      <c r="Y51" s="10">
        <v>0.3095</v>
      </c>
      <c r="Z51" s="5"/>
      <c r="AA51" s="5"/>
      <c r="AB51" s="5">
        <v>3</v>
      </c>
      <c r="AC51" s="5" t="s">
        <v>16</v>
      </c>
      <c r="AD51" s="10">
        <v>0.3095</v>
      </c>
      <c r="AE51" s="22"/>
    </row>
    <row r="52" spans="8:31">
      <c r="H52" s="496">
        <v>22</v>
      </c>
      <c r="I52" s="463">
        <v>8</v>
      </c>
      <c r="J52" s="463">
        <v>1</v>
      </c>
      <c r="K52" s="497">
        <v>0.61899999999999999</v>
      </c>
      <c r="L52" s="417"/>
      <c r="M52" s="463">
        <v>4</v>
      </c>
      <c r="N52" s="463">
        <v>1</v>
      </c>
      <c r="O52" s="497">
        <v>0.3095</v>
      </c>
      <c r="P52" s="417"/>
      <c r="Q52" s="417"/>
      <c r="R52" s="463">
        <v>4</v>
      </c>
      <c r="S52" s="463">
        <v>1</v>
      </c>
      <c r="T52" s="497">
        <v>0.3095</v>
      </c>
      <c r="U52" s="463"/>
      <c r="V52" s="463"/>
      <c r="W52" s="463">
        <v>4</v>
      </c>
      <c r="X52" s="463">
        <v>1</v>
      </c>
      <c r="Y52" s="497">
        <v>0.3095</v>
      </c>
      <c r="Z52" s="463"/>
      <c r="AA52" s="463"/>
      <c r="AB52" s="463">
        <v>4</v>
      </c>
      <c r="AC52" s="463">
        <v>1</v>
      </c>
      <c r="AD52" s="497">
        <v>0.3095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0.21429999999999999</v>
      </c>
      <c r="L53" s="29"/>
      <c r="M53" s="480">
        <v>12</v>
      </c>
      <c r="N53" s="480" t="s">
        <v>16</v>
      </c>
      <c r="O53" s="482">
        <v>0.3095</v>
      </c>
      <c r="P53" s="29"/>
      <c r="Q53" s="29"/>
      <c r="R53" s="5">
        <v>12</v>
      </c>
      <c r="S53" s="5" t="s">
        <v>16</v>
      </c>
      <c r="T53" s="10">
        <v>0.3095</v>
      </c>
      <c r="U53" s="5"/>
      <c r="V53" s="5"/>
      <c r="W53" s="480">
        <v>12</v>
      </c>
      <c r="X53" s="480" t="s">
        <v>16</v>
      </c>
      <c r="Y53" s="482">
        <v>0.3095</v>
      </c>
      <c r="Z53" s="5"/>
      <c r="AA53" s="5"/>
      <c r="AB53" s="480">
        <v>12</v>
      </c>
      <c r="AC53" s="480" t="s">
        <v>16</v>
      </c>
      <c r="AD53" s="482">
        <v>0.3095</v>
      </c>
      <c r="AE53" s="22"/>
    </row>
    <row r="54" spans="8:31">
      <c r="H54" s="21">
        <v>24</v>
      </c>
      <c r="I54" s="5">
        <v>8</v>
      </c>
      <c r="J54" s="5">
        <v>2</v>
      </c>
      <c r="K54" s="10">
        <v>0.16669999999999999</v>
      </c>
      <c r="L54" s="29"/>
      <c r="M54" s="480">
        <v>13</v>
      </c>
      <c r="N54" s="480">
        <v>1</v>
      </c>
      <c r="O54" s="482">
        <v>0.3095</v>
      </c>
      <c r="P54" s="29"/>
      <c r="Q54" s="29"/>
      <c r="R54" s="5">
        <v>13</v>
      </c>
      <c r="S54" s="5">
        <v>1</v>
      </c>
      <c r="T54" s="10">
        <v>0.3095</v>
      </c>
      <c r="U54" s="5"/>
      <c r="V54" s="5"/>
      <c r="W54" s="5">
        <v>13</v>
      </c>
      <c r="X54" s="5">
        <v>1</v>
      </c>
      <c r="Y54" s="10">
        <v>0.3095</v>
      </c>
      <c r="Z54" s="5"/>
      <c r="AA54" s="5"/>
      <c r="AB54" s="5">
        <v>13</v>
      </c>
      <c r="AC54" s="5">
        <v>1</v>
      </c>
      <c r="AD54" s="10">
        <v>0.3095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0.47620000000000001</v>
      </c>
      <c r="L55" s="29"/>
      <c r="M55" s="5">
        <v>14</v>
      </c>
      <c r="N55" s="5" t="s">
        <v>16</v>
      </c>
      <c r="O55" s="10">
        <v>0.3095</v>
      </c>
      <c r="P55" s="29"/>
      <c r="Q55" s="29"/>
      <c r="R55" s="5">
        <v>14</v>
      </c>
      <c r="S55" s="5" t="s">
        <v>16</v>
      </c>
      <c r="T55" s="10">
        <v>0.3095</v>
      </c>
      <c r="U55" s="5"/>
      <c r="V55" s="5"/>
      <c r="W55" s="480">
        <v>14</v>
      </c>
      <c r="X55" s="480" t="s">
        <v>16</v>
      </c>
      <c r="Y55" s="482">
        <v>0.3095</v>
      </c>
      <c r="Z55" s="5"/>
      <c r="AA55" s="5"/>
      <c r="AB55" s="5">
        <v>14</v>
      </c>
      <c r="AC55" s="5" t="s">
        <v>16</v>
      </c>
      <c r="AD55" s="10">
        <v>0.3095</v>
      </c>
      <c r="AE55" s="22"/>
    </row>
    <row r="56" spans="8:31">
      <c r="H56" s="21">
        <v>26</v>
      </c>
      <c r="I56" s="5">
        <v>9</v>
      </c>
      <c r="J56" s="5" t="s">
        <v>16</v>
      </c>
      <c r="K56" s="10">
        <v>0.38100000000000001</v>
      </c>
      <c r="L56" s="29"/>
      <c r="M56" s="5">
        <v>5</v>
      </c>
      <c r="N56" s="5" t="s">
        <v>16</v>
      </c>
      <c r="O56" s="10">
        <v>0.28570000000000001</v>
      </c>
      <c r="P56" s="29"/>
      <c r="Q56" s="29"/>
      <c r="R56" s="5">
        <v>5</v>
      </c>
      <c r="S56" s="5" t="s">
        <v>16</v>
      </c>
      <c r="T56" s="10">
        <v>0.28570000000000001</v>
      </c>
      <c r="U56" s="5"/>
      <c r="V56" s="5"/>
      <c r="W56" s="5">
        <v>5</v>
      </c>
      <c r="X56" s="5" t="s">
        <v>16</v>
      </c>
      <c r="Y56" s="10">
        <v>0.28570000000000001</v>
      </c>
      <c r="Z56" s="5"/>
      <c r="AA56" s="5"/>
      <c r="AB56" s="480">
        <v>5</v>
      </c>
      <c r="AC56" s="480" t="s">
        <v>16</v>
      </c>
      <c r="AD56" s="482">
        <v>0.28570000000000001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0.1429</v>
      </c>
      <c r="L57" s="29"/>
      <c r="M57" s="5">
        <v>10</v>
      </c>
      <c r="N57" s="5">
        <v>2</v>
      </c>
      <c r="O57" s="516">
        <v>0.26190000000000002</v>
      </c>
      <c r="P57" s="477"/>
      <c r="Q57" s="29"/>
      <c r="R57" s="480">
        <v>10</v>
      </c>
      <c r="S57" s="480">
        <v>2</v>
      </c>
      <c r="T57" s="481">
        <v>0.26190000000000002</v>
      </c>
      <c r="U57" s="479"/>
      <c r="V57" s="5"/>
      <c r="W57" s="5">
        <v>10</v>
      </c>
      <c r="X57" s="5">
        <v>2</v>
      </c>
      <c r="Y57" s="516">
        <v>0.26190000000000002</v>
      </c>
      <c r="Z57" s="479"/>
      <c r="AA57" s="5"/>
      <c r="AB57" s="480">
        <v>10</v>
      </c>
      <c r="AC57" s="480">
        <v>2</v>
      </c>
      <c r="AD57" s="481">
        <v>0.26190000000000002</v>
      </c>
      <c r="AE57" s="540"/>
    </row>
    <row r="58" spans="8:31">
      <c r="H58" s="537">
        <v>28</v>
      </c>
      <c r="I58" s="177">
        <v>10</v>
      </c>
      <c r="J58" s="177">
        <v>1</v>
      </c>
      <c r="K58" s="483">
        <v>0.38100000000000001</v>
      </c>
      <c r="L58" s="484"/>
      <c r="M58" s="177">
        <v>4</v>
      </c>
      <c r="N58" s="177">
        <v>2</v>
      </c>
      <c r="O58" s="519">
        <v>0.21429999999999999</v>
      </c>
      <c r="P58" s="487"/>
      <c r="Q58" s="484"/>
      <c r="R58" s="517">
        <v>4</v>
      </c>
      <c r="S58" s="517">
        <v>2</v>
      </c>
      <c r="T58" s="518">
        <v>0.21429999999999999</v>
      </c>
      <c r="U58" s="490"/>
      <c r="V58" s="177"/>
      <c r="W58" s="177">
        <v>4</v>
      </c>
      <c r="X58" s="177">
        <v>2</v>
      </c>
      <c r="Y58" s="519">
        <v>0.21429999999999999</v>
      </c>
      <c r="Z58" s="490"/>
      <c r="AA58" s="177"/>
      <c r="AB58" s="177">
        <v>4</v>
      </c>
      <c r="AC58" s="177">
        <v>2</v>
      </c>
      <c r="AD58" s="519">
        <v>0.21429999999999999</v>
      </c>
      <c r="AE58" s="541"/>
    </row>
    <row r="59" spans="8:31">
      <c r="H59" s="21">
        <v>29</v>
      </c>
      <c r="I59" s="5">
        <v>10</v>
      </c>
      <c r="J59" s="5" t="s">
        <v>16</v>
      </c>
      <c r="K59" s="10">
        <v>0.35709999999999997</v>
      </c>
      <c r="L59" s="29"/>
      <c r="M59" s="5">
        <v>8</v>
      </c>
      <c r="N59" s="5" t="s">
        <v>16</v>
      </c>
      <c r="O59" s="10">
        <v>0.21429999999999999</v>
      </c>
      <c r="P59" s="29"/>
      <c r="Q59" s="29"/>
      <c r="R59" s="480">
        <v>8</v>
      </c>
      <c r="S59" s="480" t="s">
        <v>16</v>
      </c>
      <c r="T59" s="482">
        <v>0.21429999999999999</v>
      </c>
      <c r="U59" s="5"/>
      <c r="V59" s="5"/>
      <c r="W59" s="480">
        <v>8</v>
      </c>
      <c r="X59" s="480" t="s">
        <v>16</v>
      </c>
      <c r="Y59" s="482">
        <v>0.21429999999999999</v>
      </c>
      <c r="Z59" s="5"/>
      <c r="AA59" s="5"/>
      <c r="AB59" s="5">
        <v>8</v>
      </c>
      <c r="AC59" s="5" t="s">
        <v>16</v>
      </c>
      <c r="AD59" s="10">
        <v>0.21429999999999999</v>
      </c>
      <c r="AE59" s="22"/>
    </row>
    <row r="60" spans="8:31">
      <c r="H60" s="21">
        <v>30</v>
      </c>
      <c r="I60" s="5">
        <v>10</v>
      </c>
      <c r="J60" s="5">
        <v>2</v>
      </c>
      <c r="K60" s="10">
        <v>0.26190000000000002</v>
      </c>
      <c r="L60" s="29"/>
      <c r="M60" s="5">
        <v>7</v>
      </c>
      <c r="N60" s="5">
        <v>2</v>
      </c>
      <c r="O60" s="10">
        <v>0.1905</v>
      </c>
      <c r="P60" s="29"/>
      <c r="Q60" s="29"/>
      <c r="R60" s="5">
        <v>7</v>
      </c>
      <c r="S60" s="5">
        <v>2</v>
      </c>
      <c r="T60" s="10">
        <v>0.1905</v>
      </c>
      <c r="U60" s="5"/>
      <c r="V60" s="5"/>
      <c r="W60" s="5">
        <v>7</v>
      </c>
      <c r="X60" s="5">
        <v>2</v>
      </c>
      <c r="Y60" s="10">
        <v>0.1905</v>
      </c>
      <c r="Z60" s="5"/>
      <c r="AA60" s="5"/>
      <c r="AB60" s="5">
        <v>7</v>
      </c>
      <c r="AC60" s="5">
        <v>2</v>
      </c>
      <c r="AD60" s="10">
        <v>0.1905</v>
      </c>
      <c r="AE60" s="22"/>
    </row>
    <row r="61" spans="8:31">
      <c r="H61" s="21">
        <v>31</v>
      </c>
      <c r="I61" s="5">
        <v>11</v>
      </c>
      <c r="J61" s="5">
        <v>1</v>
      </c>
      <c r="K61" s="10">
        <v>0.5</v>
      </c>
      <c r="L61" s="29"/>
      <c r="M61" s="5">
        <v>2</v>
      </c>
      <c r="N61" s="5" t="s">
        <v>16</v>
      </c>
      <c r="O61" s="516">
        <v>0.16669999999999999</v>
      </c>
      <c r="P61" s="477"/>
      <c r="Q61" s="29"/>
      <c r="R61" s="5">
        <v>2</v>
      </c>
      <c r="S61" s="5" t="s">
        <v>16</v>
      </c>
      <c r="T61" s="516">
        <v>0.16669999999999999</v>
      </c>
      <c r="U61" s="479"/>
      <c r="V61" s="5"/>
      <c r="W61" s="5">
        <v>2</v>
      </c>
      <c r="X61" s="5" t="s">
        <v>16</v>
      </c>
      <c r="Y61" s="516">
        <v>0.16669999999999999</v>
      </c>
      <c r="Z61" s="479"/>
      <c r="AA61" s="5"/>
      <c r="AB61" s="5">
        <v>2</v>
      </c>
      <c r="AC61" s="5" t="s">
        <v>16</v>
      </c>
      <c r="AD61" s="516">
        <v>0.16669999999999999</v>
      </c>
      <c r="AE61" s="505"/>
    </row>
    <row r="62" spans="8:31">
      <c r="H62" s="21">
        <v>32</v>
      </c>
      <c r="I62" s="5">
        <v>11</v>
      </c>
      <c r="J62" s="5" t="s">
        <v>16</v>
      </c>
      <c r="K62" s="10">
        <v>0.38100000000000001</v>
      </c>
      <c r="L62" s="29"/>
      <c r="M62" s="5">
        <v>8</v>
      </c>
      <c r="N62" s="5">
        <v>2</v>
      </c>
      <c r="O62" s="516">
        <v>0.16669999999999999</v>
      </c>
      <c r="P62" s="477"/>
      <c r="Q62" s="29"/>
      <c r="R62" s="5">
        <v>8</v>
      </c>
      <c r="S62" s="5">
        <v>2</v>
      </c>
      <c r="T62" s="516">
        <v>0.16669999999999999</v>
      </c>
      <c r="U62" s="479"/>
      <c r="V62" s="5"/>
      <c r="W62" s="5">
        <v>8</v>
      </c>
      <c r="X62" s="5">
        <v>2</v>
      </c>
      <c r="Y62" s="516">
        <v>0.16669999999999999</v>
      </c>
      <c r="Z62" s="479"/>
      <c r="AA62" s="5"/>
      <c r="AB62" s="480">
        <v>8</v>
      </c>
      <c r="AC62" s="480">
        <v>2</v>
      </c>
      <c r="AD62" s="481">
        <v>0.16669999999999999</v>
      </c>
      <c r="AE62" s="505"/>
    </row>
    <row r="63" spans="8:31">
      <c r="H63" s="21">
        <v>33</v>
      </c>
      <c r="I63" s="5">
        <v>11</v>
      </c>
      <c r="J63" s="5">
        <v>2</v>
      </c>
      <c r="K63" s="10">
        <v>0.11899999999999999</v>
      </c>
      <c r="L63" s="29"/>
      <c r="M63" s="480">
        <v>2</v>
      </c>
      <c r="N63" s="480">
        <v>2</v>
      </c>
      <c r="O63" s="482">
        <v>0.1429</v>
      </c>
      <c r="P63" s="29"/>
      <c r="Q63" s="29"/>
      <c r="R63" s="5">
        <v>2</v>
      </c>
      <c r="S63" s="5">
        <v>2</v>
      </c>
      <c r="T63" s="10">
        <v>0.1429</v>
      </c>
      <c r="U63" s="5"/>
      <c r="V63" s="5"/>
      <c r="W63" s="5">
        <v>2</v>
      </c>
      <c r="X63" s="5">
        <v>2</v>
      </c>
      <c r="Y63" s="10">
        <v>0.1429</v>
      </c>
      <c r="Z63" s="5"/>
      <c r="AA63" s="5"/>
      <c r="AB63" s="5">
        <v>2</v>
      </c>
      <c r="AC63" s="5">
        <v>2</v>
      </c>
      <c r="AD63" s="10">
        <v>0.1429</v>
      </c>
      <c r="AE63" s="22"/>
    </row>
    <row r="64" spans="8:31">
      <c r="H64" s="21">
        <v>34</v>
      </c>
      <c r="I64" s="5">
        <v>12</v>
      </c>
      <c r="J64" s="5">
        <v>1</v>
      </c>
      <c r="K64" s="10">
        <v>0.11899999999999999</v>
      </c>
      <c r="L64" s="29"/>
      <c r="M64" s="5">
        <v>9</v>
      </c>
      <c r="N64" s="5">
        <v>2</v>
      </c>
      <c r="O64" s="516">
        <v>0.1429</v>
      </c>
      <c r="P64" s="477"/>
      <c r="Q64" s="29"/>
      <c r="R64" s="480">
        <v>9</v>
      </c>
      <c r="S64" s="480">
        <v>2</v>
      </c>
      <c r="T64" s="481">
        <v>0.1429</v>
      </c>
      <c r="U64" s="479"/>
      <c r="V64" s="5"/>
      <c r="W64" s="5">
        <v>9</v>
      </c>
      <c r="X64" s="5">
        <v>2</v>
      </c>
      <c r="Y64" s="516">
        <v>0.1429</v>
      </c>
      <c r="Z64" s="479"/>
      <c r="AA64" s="5"/>
      <c r="AB64" s="5">
        <v>9</v>
      </c>
      <c r="AC64" s="5">
        <v>2</v>
      </c>
      <c r="AD64" s="516">
        <v>0.1429</v>
      </c>
      <c r="AE64" s="505"/>
    </row>
    <row r="65" spans="8:31">
      <c r="H65" s="21">
        <v>35</v>
      </c>
      <c r="I65" s="5">
        <v>12</v>
      </c>
      <c r="J65" s="5" t="s">
        <v>16</v>
      </c>
      <c r="K65" s="10">
        <v>0.3095</v>
      </c>
      <c r="L65" s="29"/>
      <c r="M65" s="5">
        <v>6</v>
      </c>
      <c r="N65" s="5">
        <v>2</v>
      </c>
      <c r="O65" s="516">
        <v>0.11899999999999999</v>
      </c>
      <c r="P65" s="477"/>
      <c r="Q65" s="29"/>
      <c r="R65" s="5">
        <v>6</v>
      </c>
      <c r="S65" s="5">
        <v>2</v>
      </c>
      <c r="T65" s="516">
        <v>0.11899999999999999</v>
      </c>
      <c r="U65" s="479"/>
      <c r="V65" s="5"/>
      <c r="W65" s="480">
        <v>6</v>
      </c>
      <c r="X65" s="480">
        <v>2</v>
      </c>
      <c r="Y65" s="481">
        <v>0.11899999999999999</v>
      </c>
      <c r="Z65" s="479"/>
      <c r="AA65" s="5"/>
      <c r="AB65" s="5">
        <v>6</v>
      </c>
      <c r="AC65" s="5">
        <v>2</v>
      </c>
      <c r="AD65" s="516">
        <v>0.11899999999999999</v>
      </c>
      <c r="AE65" s="505"/>
    </row>
    <row r="66" spans="8:31">
      <c r="H66" s="21">
        <v>36</v>
      </c>
      <c r="I66" s="5">
        <v>12</v>
      </c>
      <c r="J66" s="5">
        <v>2</v>
      </c>
      <c r="K66" s="10">
        <v>0.57140000000000002</v>
      </c>
      <c r="L66" s="29"/>
      <c r="M66" s="480">
        <v>11</v>
      </c>
      <c r="N66" s="480">
        <v>2</v>
      </c>
      <c r="O66" s="481">
        <v>0.11899999999999999</v>
      </c>
      <c r="P66" s="477"/>
      <c r="Q66" s="29"/>
      <c r="R66" s="5">
        <v>11</v>
      </c>
      <c r="S66" s="5">
        <v>2</v>
      </c>
      <c r="T66" s="516">
        <v>0.11899999999999999</v>
      </c>
      <c r="U66" s="479"/>
      <c r="V66" s="5"/>
      <c r="W66" s="480">
        <v>11</v>
      </c>
      <c r="X66" s="480">
        <v>2</v>
      </c>
      <c r="Y66" s="481">
        <v>0.11899999999999999</v>
      </c>
      <c r="Z66" s="479"/>
      <c r="AA66" s="5"/>
      <c r="AB66" s="5">
        <v>11</v>
      </c>
      <c r="AC66" s="5">
        <v>2</v>
      </c>
      <c r="AD66" s="516">
        <v>0.11899999999999999</v>
      </c>
      <c r="AE66" s="505"/>
    </row>
    <row r="67" spans="8:31">
      <c r="H67" s="21">
        <v>37</v>
      </c>
      <c r="I67" s="5">
        <v>13</v>
      </c>
      <c r="J67" s="5">
        <v>1</v>
      </c>
      <c r="K67" s="10">
        <v>0.3095</v>
      </c>
      <c r="L67" s="29"/>
      <c r="M67" s="5">
        <v>12</v>
      </c>
      <c r="N67" s="5">
        <v>1</v>
      </c>
      <c r="O67" s="10">
        <v>0.11899999999999999</v>
      </c>
      <c r="P67" s="29"/>
      <c r="Q67" s="29"/>
      <c r="R67" s="5">
        <v>12</v>
      </c>
      <c r="S67" s="5">
        <v>1</v>
      </c>
      <c r="T67" s="10">
        <v>0.11899999999999999</v>
      </c>
      <c r="U67" s="5"/>
      <c r="V67" s="5"/>
      <c r="W67" s="5">
        <v>12</v>
      </c>
      <c r="X67" s="5">
        <v>1</v>
      </c>
      <c r="Y67" s="10">
        <v>0.11899999999999999</v>
      </c>
      <c r="Z67" s="5"/>
      <c r="AA67" s="5"/>
      <c r="AB67" s="5">
        <v>12</v>
      </c>
      <c r="AC67" s="5">
        <v>1</v>
      </c>
      <c r="AD67" s="10">
        <v>0.11899999999999999</v>
      </c>
      <c r="AE67" s="22"/>
    </row>
    <row r="68" spans="8:31">
      <c r="H68" s="21">
        <v>38</v>
      </c>
      <c r="I68" s="5">
        <v>13</v>
      </c>
      <c r="J68" s="5" t="s">
        <v>16</v>
      </c>
      <c r="K68" s="10">
        <v>0.35709999999999997</v>
      </c>
      <c r="L68" s="29"/>
      <c r="M68" s="480">
        <v>1</v>
      </c>
      <c r="N68" s="480" t="s">
        <v>16</v>
      </c>
      <c r="O68" s="482">
        <v>9.5200000000000007E-2</v>
      </c>
      <c r="P68" s="29"/>
      <c r="Q68" s="29"/>
      <c r="R68" s="5">
        <v>1</v>
      </c>
      <c r="S68" s="5" t="s">
        <v>16</v>
      </c>
      <c r="T68" s="10">
        <v>9.5200000000000007E-2</v>
      </c>
      <c r="U68" s="5"/>
      <c r="V68" s="5"/>
      <c r="W68" s="5">
        <v>1</v>
      </c>
      <c r="X68" s="5" t="s">
        <v>16</v>
      </c>
      <c r="Y68" s="10">
        <v>9.5200000000000007E-2</v>
      </c>
      <c r="Z68" s="5"/>
      <c r="AA68" s="5"/>
      <c r="AB68" s="480">
        <v>1</v>
      </c>
      <c r="AC68" s="480" t="s">
        <v>16</v>
      </c>
      <c r="AD68" s="482">
        <v>9.5200000000000007E-2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0.33329999999999999</v>
      </c>
      <c r="L69" s="29"/>
      <c r="M69" s="480">
        <v>5</v>
      </c>
      <c r="N69" s="480">
        <v>2</v>
      </c>
      <c r="O69" s="481">
        <v>9.5200000000000007E-2</v>
      </c>
      <c r="P69" s="477"/>
      <c r="Q69" s="29"/>
      <c r="R69" s="5">
        <v>5</v>
      </c>
      <c r="S69" s="5">
        <v>2</v>
      </c>
      <c r="T69" s="516">
        <v>9.5200000000000007E-2</v>
      </c>
      <c r="U69" s="479"/>
      <c r="V69" s="5"/>
      <c r="W69" s="5">
        <v>5</v>
      </c>
      <c r="X69" s="5">
        <v>2</v>
      </c>
      <c r="Y69" s="516">
        <v>9.5200000000000007E-2</v>
      </c>
      <c r="Z69" s="479"/>
      <c r="AA69" s="5"/>
      <c r="AB69" s="5">
        <v>5</v>
      </c>
      <c r="AC69" s="5">
        <v>2</v>
      </c>
      <c r="AD69" s="516">
        <v>9.5200000000000007E-2</v>
      </c>
      <c r="AE69" s="505"/>
    </row>
    <row r="70" spans="8:31">
      <c r="H70" s="21">
        <v>40</v>
      </c>
      <c r="I70" s="5">
        <v>14</v>
      </c>
      <c r="J70" s="5">
        <v>1</v>
      </c>
      <c r="K70" s="10">
        <v>0.59519999999999995</v>
      </c>
      <c r="L70" s="29"/>
      <c r="M70" s="5">
        <v>14</v>
      </c>
      <c r="N70" s="5">
        <v>2</v>
      </c>
      <c r="O70" s="10">
        <v>9.5200000000000007E-2</v>
      </c>
      <c r="P70" s="29"/>
      <c r="Q70" s="29"/>
      <c r="R70" s="480">
        <v>14</v>
      </c>
      <c r="S70" s="480">
        <v>2</v>
      </c>
      <c r="T70" s="482">
        <v>9.5200000000000007E-2</v>
      </c>
      <c r="U70" s="5"/>
      <c r="V70" s="5"/>
      <c r="W70" s="5">
        <v>14</v>
      </c>
      <c r="X70" s="5">
        <v>2</v>
      </c>
      <c r="Y70" s="10">
        <v>9.5200000000000007E-2</v>
      </c>
      <c r="Z70" s="5"/>
      <c r="AA70" s="5"/>
      <c r="AB70" s="480">
        <v>14</v>
      </c>
      <c r="AC70" s="480">
        <v>2</v>
      </c>
      <c r="AD70" s="482">
        <v>9.5200000000000007E-2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0.3095</v>
      </c>
      <c r="L71" s="29"/>
      <c r="M71" s="5">
        <v>1</v>
      </c>
      <c r="N71" s="5">
        <v>2</v>
      </c>
      <c r="O71" s="10">
        <v>7.1400000000000005E-2</v>
      </c>
      <c r="P71" s="29"/>
      <c r="Q71" s="29"/>
      <c r="R71" s="5">
        <v>1</v>
      </c>
      <c r="S71" s="5">
        <v>2</v>
      </c>
      <c r="T71" s="10">
        <v>7.1400000000000005E-2</v>
      </c>
      <c r="U71" s="5"/>
      <c r="V71" s="5"/>
      <c r="W71" s="5">
        <v>1</v>
      </c>
      <c r="X71" s="5">
        <v>2</v>
      </c>
      <c r="Y71" s="10">
        <v>7.1400000000000005E-2</v>
      </c>
      <c r="Z71" s="5"/>
      <c r="AA71" s="5"/>
      <c r="AB71" s="5">
        <v>1</v>
      </c>
      <c r="AC71" s="5">
        <v>2</v>
      </c>
      <c r="AD71" s="10">
        <v>7.1400000000000005E-2</v>
      </c>
      <c r="AE71" s="22"/>
    </row>
    <row r="72" spans="8:31" ht="16" thickBot="1">
      <c r="H72" s="23">
        <v>42</v>
      </c>
      <c r="I72" s="24">
        <v>14</v>
      </c>
      <c r="J72" s="24">
        <v>2</v>
      </c>
      <c r="K72" s="507">
        <v>9.5200000000000007E-2</v>
      </c>
      <c r="L72" s="31"/>
      <c r="M72" s="24">
        <v>3</v>
      </c>
      <c r="N72" s="24">
        <v>1</v>
      </c>
      <c r="O72" s="507">
        <v>4.7600000000000003E-2</v>
      </c>
      <c r="P72" s="31"/>
      <c r="Q72" s="31"/>
      <c r="R72" s="525">
        <v>3</v>
      </c>
      <c r="S72" s="525">
        <v>1</v>
      </c>
      <c r="T72" s="526">
        <v>4.7600000000000003E-2</v>
      </c>
      <c r="U72" s="24"/>
      <c r="V72" s="24"/>
      <c r="W72" s="24">
        <v>3</v>
      </c>
      <c r="X72" s="24">
        <v>1</v>
      </c>
      <c r="Y72" s="507">
        <v>4.7600000000000003E-2</v>
      </c>
      <c r="Z72" s="24"/>
      <c r="AA72" s="24"/>
      <c r="AB72" s="525">
        <v>3</v>
      </c>
      <c r="AC72" s="525">
        <v>1</v>
      </c>
      <c r="AD72" s="526">
        <v>4.7600000000000003E-2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03" priority="32" operator="equal">
      <formula>J4</formula>
    </cfRule>
  </conditionalFormatting>
  <conditionalFormatting sqref="W17 W4:W13">
    <cfRule type="cellIs" dxfId="302" priority="31" operator="equal">
      <formula>J4</formula>
    </cfRule>
  </conditionalFormatting>
  <conditionalFormatting sqref="W15">
    <cfRule type="cellIs" dxfId="301" priority="30" operator="equal">
      <formula>J15</formula>
    </cfRule>
  </conditionalFormatting>
  <conditionalFormatting sqref="AB4 AB6:AB14">
    <cfRule type="cellIs" dxfId="300" priority="29" operator="equal">
      <formula>J4</formula>
    </cfRule>
  </conditionalFormatting>
  <conditionalFormatting sqref="BC18:BC19 BT18:BT19">
    <cfRule type="cellIs" dxfId="299" priority="26" operator="between">
      <formula>13</formula>
      <formula>14</formula>
    </cfRule>
    <cfRule type="cellIs" dxfId="298" priority="27" operator="equal">
      <formula>12</formula>
    </cfRule>
    <cfRule type="cellIs" dxfId="297" priority="28" operator="between">
      <formula>10</formula>
      <formula>11</formula>
    </cfRule>
  </conditionalFormatting>
  <conditionalFormatting sqref="AM18:CJ19">
    <cfRule type="cellIs" dxfId="296" priority="25" operator="greaterThan">
      <formula>9</formula>
    </cfRule>
  </conditionalFormatting>
  <conditionalFormatting sqref="W14">
    <cfRule type="cellIs" dxfId="295" priority="24" operator="equal">
      <formula>S14</formula>
    </cfRule>
  </conditionalFormatting>
  <conditionalFormatting sqref="W16">
    <cfRule type="cellIs" dxfId="294" priority="23" operator="equal">
      <formula>S16</formula>
    </cfRule>
  </conditionalFormatting>
  <conditionalFormatting sqref="AB16">
    <cfRule type="cellIs" dxfId="293" priority="22" operator="equal">
      <formula>X16</formula>
    </cfRule>
  </conditionalFormatting>
  <conditionalFormatting sqref="AB5">
    <cfRule type="cellIs" dxfId="292" priority="21" operator="equal">
      <formula>X5</formula>
    </cfRule>
  </conditionalFormatting>
  <conditionalFormatting sqref="AB15">
    <cfRule type="cellIs" dxfId="291" priority="20" operator="equal">
      <formula>S15</formula>
    </cfRule>
  </conditionalFormatting>
  <conditionalFormatting sqref="AB17">
    <cfRule type="cellIs" dxfId="290" priority="19" operator="equal">
      <formula>S17</formula>
    </cfRule>
  </conditionalFormatting>
  <conditionalFormatting sqref="CL18:DA19">
    <cfRule type="cellIs" dxfId="289" priority="18" operator="greaterThan">
      <formula>9</formula>
    </cfRule>
  </conditionalFormatting>
  <conditionalFormatting sqref="U18:U19">
    <cfRule type="cellIs" dxfId="288" priority="17" operator="greaterThanOrEqual">
      <formula>10</formula>
    </cfRule>
  </conditionalFormatting>
  <conditionalFormatting sqref="Z18:Z19">
    <cfRule type="cellIs" dxfId="287" priority="16" operator="greaterThanOrEqual">
      <formula>10</formula>
    </cfRule>
  </conditionalFormatting>
  <conditionalFormatting sqref="AE18:AE19">
    <cfRule type="cellIs" dxfId="286" priority="15" operator="greaterThanOrEqual">
      <formula>10</formula>
    </cfRule>
  </conditionalFormatting>
  <conditionalFormatting sqref="AI17">
    <cfRule type="cellIs" dxfId="285" priority="3" operator="notEqual">
      <formula>J17</formula>
    </cfRule>
  </conditionalFormatting>
  <conditionalFormatting sqref="AI4">
    <cfRule type="cellIs" dxfId="284" priority="14" operator="notEqual">
      <formula>J4</formula>
    </cfRule>
  </conditionalFormatting>
  <conditionalFormatting sqref="AI5">
    <cfRule type="cellIs" dxfId="283" priority="13" operator="notEqual">
      <formula>J5</formula>
    </cfRule>
  </conditionalFormatting>
  <conditionalFormatting sqref="AI6">
    <cfRule type="cellIs" dxfId="282" priority="12" operator="notEqual">
      <formula>J6</formula>
    </cfRule>
  </conditionalFormatting>
  <conditionalFormatting sqref="AI7">
    <cfRule type="cellIs" dxfId="281" priority="11" operator="notEqual">
      <formula>J7</formula>
    </cfRule>
  </conditionalFormatting>
  <conditionalFormatting sqref="AI8">
    <cfRule type="cellIs" dxfId="280" priority="10" operator="notEqual">
      <formula>J8</formula>
    </cfRule>
  </conditionalFormatting>
  <conditionalFormatting sqref="AI9">
    <cfRule type="cellIs" dxfId="279" priority="9" operator="notEqual">
      <formula>J9</formula>
    </cfRule>
  </conditionalFormatting>
  <conditionalFormatting sqref="AI10">
    <cfRule type="cellIs" dxfId="278" priority="8" operator="notEqual">
      <formula>J10</formula>
    </cfRule>
  </conditionalFormatting>
  <conditionalFormatting sqref="AI11">
    <cfRule type="cellIs" dxfId="277" priority="7" operator="notEqual">
      <formula>J11</formula>
    </cfRule>
  </conditionalFormatting>
  <conditionalFormatting sqref="AI13">
    <cfRule type="cellIs" dxfId="276" priority="6" operator="notEqual">
      <formula>J13</formula>
    </cfRule>
  </conditionalFormatting>
  <conditionalFormatting sqref="AI14">
    <cfRule type="cellIs" dxfId="275" priority="5" operator="notEqual">
      <formula>J14</formula>
    </cfRule>
  </conditionalFormatting>
  <conditionalFormatting sqref="AI16">
    <cfRule type="cellIs" dxfId="274" priority="4" operator="notEqual">
      <formula>J16</formula>
    </cfRule>
  </conditionalFormatting>
  <conditionalFormatting sqref="AI15">
    <cfRule type="cellIs" dxfId="273" priority="2" operator="notEqual">
      <formula>J15</formula>
    </cfRule>
  </conditionalFormatting>
  <conditionalFormatting sqref="AI12">
    <cfRule type="cellIs" dxfId="27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176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7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7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6" enableFormatConditionsCalculation="0">
    <pageSetUpPr fitToPage="1"/>
  </sheetPr>
  <dimension ref="A1:DB72"/>
  <sheetViews>
    <sheetView showGridLines="0" showRowColHeaders="0" showRuler="0" topLeftCell="A16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27"/>
      <c r="B1" s="228" t="s">
        <v>320</v>
      </c>
      <c r="C1" s="229"/>
      <c r="D1" s="230"/>
      <c r="E1" s="230"/>
      <c r="F1" s="230"/>
      <c r="G1" s="230"/>
      <c r="H1" s="231"/>
      <c r="I1" s="231"/>
      <c r="J1" s="231"/>
      <c r="K1" s="232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91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4">
        <f>SUM(O4:O17)</f>
        <v>7</v>
      </c>
      <c r="P3" s="384">
        <f>SUM(P4:P17)</f>
        <v>2</v>
      </c>
      <c r="Q3" s="260"/>
      <c r="R3" s="262" t="s">
        <v>26</v>
      </c>
      <c r="S3" s="262">
        <v>7</v>
      </c>
      <c r="T3" s="266">
        <f>SUM(T4:T17)</f>
        <v>7</v>
      </c>
      <c r="U3" s="265">
        <f>SUM(U4:U17)</f>
        <v>2</v>
      </c>
      <c r="V3" s="260"/>
      <c r="W3" s="262" t="s">
        <v>27</v>
      </c>
      <c r="X3" s="262">
        <v>7</v>
      </c>
      <c r="Y3" s="266">
        <f>SUM(Y4:Y17)</f>
        <v>7</v>
      </c>
      <c r="Z3" s="265">
        <f>SUM(Z4:Z17)</f>
        <v>0</v>
      </c>
      <c r="AA3" s="260"/>
      <c r="AB3" s="262" t="s">
        <v>28</v>
      </c>
      <c r="AC3" s="262">
        <v>7</v>
      </c>
      <c r="AD3" s="266">
        <f>SUM(AD4:AD17)</f>
        <v>7</v>
      </c>
      <c r="AE3" s="265">
        <f>SUM(AE4:AE17)</f>
        <v>2</v>
      </c>
      <c r="AF3" s="260"/>
      <c r="AG3" s="267"/>
      <c r="AH3" s="268"/>
      <c r="AI3" s="262" t="s">
        <v>363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36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37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17</v>
      </c>
      <c r="C4" s="328" t="s">
        <v>8</v>
      </c>
      <c r="D4" s="329"/>
      <c r="E4" s="330">
        <v>3.85E-2</v>
      </c>
      <c r="F4" s="331">
        <v>0.14099999999999999</v>
      </c>
      <c r="G4" s="332">
        <v>0.82050000000000001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3">
        <f>IF(AND($E4&gt;=$F4,$E4&gt;=$G4),$E4,IF(AND($F4&gt;=$E4,$F4&gt;=$G4),$F4,IF(AND($G4&gt;=$E4,$G4&gt;=$F4),$G4,"")))</f>
        <v>0.82050000000000001</v>
      </c>
      <c r="L4" s="202"/>
      <c r="M4" s="361">
        <v>2</v>
      </c>
      <c r="N4" s="343"/>
      <c r="O4" s="344">
        <f>IF($AI4&lt;&gt;"",IF(M4=$AI4,1,""),"")</f>
        <v>1</v>
      </c>
      <c r="P4" s="345" t="str">
        <f>IF($AI4&lt;&gt;"",IF(N4=$AI4,1,""),"")</f>
        <v/>
      </c>
      <c r="Q4" s="202"/>
      <c r="R4" s="364">
        <v>2</v>
      </c>
      <c r="S4" s="343">
        <v>1</v>
      </c>
      <c r="T4" s="351">
        <f>IF($AI4&lt;&gt;"",IF(R4=$AI4,1,""),"")</f>
        <v>1</v>
      </c>
      <c r="U4" s="345" t="str">
        <f>IF($AI4&lt;&gt;"",IF(S4=$AI4,1,""),"")</f>
        <v/>
      </c>
      <c r="V4" s="225"/>
      <c r="W4" s="364">
        <v>2</v>
      </c>
      <c r="X4" s="352" t="s">
        <v>16</v>
      </c>
      <c r="Y4" s="351">
        <f>IF($AI4&lt;&gt;"",IF(W4=$AI4,1,""),"")</f>
        <v>1</v>
      </c>
      <c r="Z4" s="345" t="str">
        <f>IF($AI4&lt;&gt;"",IF(X4=$AI4,1,""),"")</f>
        <v/>
      </c>
      <c r="AA4" s="225"/>
      <c r="AB4" s="364">
        <v>2</v>
      </c>
      <c r="AC4" s="352"/>
      <c r="AD4" s="351">
        <f>IF($AI4&lt;&gt;"",IF(AB4=$AI4,1,""),"")</f>
        <v>1</v>
      </c>
      <c r="AE4" s="345" t="str">
        <f>IF($AI4&lt;&gt;"",IF(AC4=$AI4,1,""),"")</f>
        <v/>
      </c>
      <c r="AF4" s="202"/>
      <c r="AG4" s="244"/>
      <c r="AH4" s="241"/>
      <c r="AI4" s="68">
        <v>2</v>
      </c>
      <c r="AJ4" s="241"/>
      <c r="AK4" s="241"/>
      <c r="AL4" s="252"/>
      <c r="AM4" s="385">
        <v>2</v>
      </c>
      <c r="AN4" s="386">
        <v>2</v>
      </c>
      <c r="AO4" s="387">
        <v>2</v>
      </c>
      <c r="AP4" s="387">
        <v>2</v>
      </c>
      <c r="AQ4" s="387">
        <v>2</v>
      </c>
      <c r="AR4" s="387">
        <v>2</v>
      </c>
      <c r="AS4" s="387">
        <v>2</v>
      </c>
      <c r="AT4" s="387">
        <v>2</v>
      </c>
      <c r="AU4" s="387">
        <v>2</v>
      </c>
      <c r="AV4" s="387">
        <v>2</v>
      </c>
      <c r="AW4" s="387">
        <v>2</v>
      </c>
      <c r="AX4" s="387">
        <v>2</v>
      </c>
      <c r="AY4" s="387">
        <v>2</v>
      </c>
      <c r="AZ4" s="387">
        <v>2</v>
      </c>
      <c r="BA4" s="387">
        <v>2</v>
      </c>
      <c r="BB4" s="388">
        <v>2</v>
      </c>
      <c r="BC4" s="240"/>
      <c r="BD4" s="69">
        <v>1</v>
      </c>
      <c r="BE4" s="46">
        <v>1</v>
      </c>
      <c r="BF4" s="41">
        <v>2</v>
      </c>
      <c r="BG4" s="41">
        <v>2</v>
      </c>
      <c r="BH4" s="41">
        <v>2</v>
      </c>
      <c r="BI4" s="41">
        <v>2</v>
      </c>
      <c r="BJ4" s="46">
        <v>1</v>
      </c>
      <c r="BK4" s="46">
        <v>1</v>
      </c>
      <c r="BL4" s="41">
        <v>2</v>
      </c>
      <c r="BM4" s="41">
        <v>2</v>
      </c>
      <c r="BN4" s="46">
        <v>1</v>
      </c>
      <c r="BO4" s="46">
        <v>1</v>
      </c>
      <c r="BP4" s="41">
        <v>2</v>
      </c>
      <c r="BQ4" s="41">
        <v>2</v>
      </c>
      <c r="BR4" s="46">
        <v>1</v>
      </c>
      <c r="BS4" s="70">
        <v>1</v>
      </c>
      <c r="BT4" s="240"/>
      <c r="BU4" s="69" t="s">
        <v>16</v>
      </c>
      <c r="BV4" s="46" t="s">
        <v>16</v>
      </c>
      <c r="BW4" s="41">
        <v>2</v>
      </c>
      <c r="BX4" s="41">
        <v>2</v>
      </c>
      <c r="BY4" s="41">
        <v>2</v>
      </c>
      <c r="BZ4" s="41">
        <v>2</v>
      </c>
      <c r="CA4" s="46" t="s">
        <v>16</v>
      </c>
      <c r="CB4" s="46" t="s">
        <v>16</v>
      </c>
      <c r="CC4" s="41">
        <v>2</v>
      </c>
      <c r="CD4" s="41">
        <v>2</v>
      </c>
      <c r="CE4" s="46" t="s">
        <v>16</v>
      </c>
      <c r="CF4" s="46" t="s">
        <v>16</v>
      </c>
      <c r="CG4" s="41">
        <v>2</v>
      </c>
      <c r="CH4" s="41">
        <v>2</v>
      </c>
      <c r="CI4" s="46" t="s">
        <v>16</v>
      </c>
      <c r="CJ4" s="70" t="s">
        <v>16</v>
      </c>
      <c r="CK4" s="249"/>
      <c r="CL4" s="40">
        <v>2</v>
      </c>
      <c r="CM4" s="41">
        <v>2</v>
      </c>
      <c r="CN4" s="41">
        <v>2</v>
      </c>
      <c r="CO4" s="41">
        <v>2</v>
      </c>
      <c r="CP4" s="41">
        <v>2</v>
      </c>
      <c r="CQ4" s="41">
        <v>2</v>
      </c>
      <c r="CR4" s="41">
        <v>2</v>
      </c>
      <c r="CS4" s="41">
        <v>2</v>
      </c>
      <c r="CT4" s="41">
        <v>2</v>
      </c>
      <c r="CU4" s="41">
        <v>2</v>
      </c>
      <c r="CV4" s="41">
        <v>2</v>
      </c>
      <c r="CW4" s="41">
        <v>2</v>
      </c>
      <c r="CX4" s="41">
        <v>2</v>
      </c>
      <c r="CY4" s="41">
        <v>2</v>
      </c>
      <c r="CZ4" s="41">
        <v>2</v>
      </c>
      <c r="DA4" s="42">
        <v>2</v>
      </c>
      <c r="DB4" s="250"/>
    </row>
    <row r="5" spans="1:106" ht="18">
      <c r="A5" s="255">
        <v>2</v>
      </c>
      <c r="B5" s="333" t="s">
        <v>12</v>
      </c>
      <c r="C5" s="334" t="s">
        <v>49</v>
      </c>
      <c r="D5" s="329"/>
      <c r="E5" s="335">
        <v>0.12820000000000001</v>
      </c>
      <c r="F5" s="336">
        <v>0.30769999999999997</v>
      </c>
      <c r="G5" s="337">
        <v>0.56410000000000005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4">
        <f t="shared" ref="K5:K17" si="2">IF(AND($E5&gt;=$F5,$E5&gt;=$G5),$E5,IF(AND($F5&gt;=$E5,$F5&gt;=$G5),$F5,IF(AND($G5&gt;=$E5,$G5&gt;=$F5),$G5,"")))</f>
        <v>0.56410000000000005</v>
      </c>
      <c r="L5" s="202"/>
      <c r="M5" s="362">
        <v>2</v>
      </c>
      <c r="N5" s="346"/>
      <c r="O5" s="344">
        <f t="shared" ref="O5:P17" si="3">IF($AI5&lt;&gt;"",IF(M5=$AI5,1,""),"")</f>
        <v>1</v>
      </c>
      <c r="P5" s="347" t="str">
        <f t="shared" si="3"/>
        <v/>
      </c>
      <c r="Q5" s="202"/>
      <c r="R5" s="365">
        <v>2</v>
      </c>
      <c r="S5" s="346"/>
      <c r="T5" s="344">
        <f t="shared" ref="T5:U17" si="4">IF($AI5&lt;&gt;"",IF(R5=$AI5,1,""),"")</f>
        <v>1</v>
      </c>
      <c r="U5" s="347" t="str">
        <f t="shared" si="4"/>
        <v/>
      </c>
      <c r="V5" s="225"/>
      <c r="W5" s="365">
        <v>2</v>
      </c>
      <c r="X5" s="353">
        <v>1</v>
      </c>
      <c r="Y5" s="344">
        <f t="shared" ref="Y5:Z17" si="5">IF($AI5&lt;&gt;"",IF(W5=$AI5,1,""),"")</f>
        <v>1</v>
      </c>
      <c r="Z5" s="347" t="str">
        <f t="shared" si="5"/>
        <v/>
      </c>
      <c r="AA5" s="225"/>
      <c r="AB5" s="365">
        <v>2</v>
      </c>
      <c r="AC5" s="353"/>
      <c r="AD5" s="344">
        <f t="shared" ref="AD5:AE17" si="6">IF($AI5&lt;&gt;"",IF(AB5=$AI5,1,""),"")</f>
        <v>1</v>
      </c>
      <c r="AE5" s="347" t="str">
        <f t="shared" si="6"/>
        <v/>
      </c>
      <c r="AF5" s="202"/>
      <c r="AG5" s="244"/>
      <c r="AH5" s="241"/>
      <c r="AI5" s="68">
        <v>2</v>
      </c>
      <c r="AJ5" s="241"/>
      <c r="AK5" s="241"/>
      <c r="AL5" s="252"/>
      <c r="AM5" s="381">
        <v>2</v>
      </c>
      <c r="AN5" s="382">
        <v>2</v>
      </c>
      <c r="AO5" s="382">
        <v>2</v>
      </c>
      <c r="AP5" s="382">
        <v>2</v>
      </c>
      <c r="AQ5" s="382">
        <v>2</v>
      </c>
      <c r="AR5" s="382">
        <v>2</v>
      </c>
      <c r="AS5" s="382">
        <v>2</v>
      </c>
      <c r="AT5" s="382">
        <v>2</v>
      </c>
      <c r="AU5" s="382">
        <v>2</v>
      </c>
      <c r="AV5" s="382">
        <v>2</v>
      </c>
      <c r="AW5" s="382">
        <v>2</v>
      </c>
      <c r="AX5" s="382">
        <v>2</v>
      </c>
      <c r="AY5" s="382">
        <v>2</v>
      </c>
      <c r="AZ5" s="382">
        <v>2</v>
      </c>
      <c r="BA5" s="382">
        <v>2</v>
      </c>
      <c r="BB5" s="383">
        <v>2</v>
      </c>
      <c r="BC5" s="240"/>
      <c r="BD5" s="43">
        <v>2</v>
      </c>
      <c r="BE5" s="44">
        <v>2</v>
      </c>
      <c r="BF5" s="44">
        <v>2</v>
      </c>
      <c r="BG5" s="44">
        <v>2</v>
      </c>
      <c r="BH5" s="44">
        <v>2</v>
      </c>
      <c r="BI5" s="44">
        <v>2</v>
      </c>
      <c r="BJ5" s="44">
        <v>2</v>
      </c>
      <c r="BK5" s="44">
        <v>2</v>
      </c>
      <c r="BL5" s="44">
        <v>2</v>
      </c>
      <c r="BM5" s="44">
        <v>2</v>
      </c>
      <c r="BN5" s="44">
        <v>2</v>
      </c>
      <c r="BO5" s="44">
        <v>2</v>
      </c>
      <c r="BP5" s="44">
        <v>2</v>
      </c>
      <c r="BQ5" s="44">
        <v>2</v>
      </c>
      <c r="BR5" s="44">
        <v>2</v>
      </c>
      <c r="BS5" s="45">
        <v>2</v>
      </c>
      <c r="BT5" s="240"/>
      <c r="BU5" s="47">
        <v>1</v>
      </c>
      <c r="BV5" s="48">
        <v>1</v>
      </c>
      <c r="BW5" s="44">
        <v>2</v>
      </c>
      <c r="BX5" s="44">
        <v>2</v>
      </c>
      <c r="BY5" s="44">
        <v>2</v>
      </c>
      <c r="BZ5" s="44">
        <v>2</v>
      </c>
      <c r="CA5" s="48">
        <v>1</v>
      </c>
      <c r="CB5" s="48">
        <v>1</v>
      </c>
      <c r="CC5" s="48">
        <v>1</v>
      </c>
      <c r="CD5" s="48">
        <v>1</v>
      </c>
      <c r="CE5" s="44">
        <v>2</v>
      </c>
      <c r="CF5" s="44">
        <v>2</v>
      </c>
      <c r="CG5" s="48">
        <v>1</v>
      </c>
      <c r="CH5" s="48">
        <v>1</v>
      </c>
      <c r="CI5" s="44">
        <v>2</v>
      </c>
      <c r="CJ5" s="45">
        <v>2</v>
      </c>
      <c r="CK5" s="249"/>
      <c r="CL5" s="43">
        <v>2</v>
      </c>
      <c r="CM5" s="44">
        <v>2</v>
      </c>
      <c r="CN5" s="44">
        <v>2</v>
      </c>
      <c r="CO5" s="44">
        <v>2</v>
      </c>
      <c r="CP5" s="44">
        <v>2</v>
      </c>
      <c r="CQ5" s="44">
        <v>2</v>
      </c>
      <c r="CR5" s="44">
        <v>2</v>
      </c>
      <c r="CS5" s="44">
        <v>2</v>
      </c>
      <c r="CT5" s="44">
        <v>2</v>
      </c>
      <c r="CU5" s="44">
        <v>2</v>
      </c>
      <c r="CV5" s="44">
        <v>2</v>
      </c>
      <c r="CW5" s="44">
        <v>2</v>
      </c>
      <c r="CX5" s="44">
        <v>2</v>
      </c>
      <c r="CY5" s="44">
        <v>2</v>
      </c>
      <c r="CZ5" s="44">
        <v>2</v>
      </c>
      <c r="DA5" s="45">
        <v>2</v>
      </c>
      <c r="DB5" s="250"/>
    </row>
    <row r="6" spans="1:106" ht="18">
      <c r="A6" s="255">
        <v>3</v>
      </c>
      <c r="B6" s="333" t="s">
        <v>14</v>
      </c>
      <c r="C6" s="334" t="s">
        <v>5</v>
      </c>
      <c r="D6" s="329"/>
      <c r="E6" s="335">
        <v>0.4103</v>
      </c>
      <c r="F6" s="336">
        <v>0.42309999999999998</v>
      </c>
      <c r="G6" s="337">
        <v>0.16669999999999999</v>
      </c>
      <c r="H6" s="222"/>
      <c r="I6" s="258">
        <f t="shared" si="0"/>
        <v>3</v>
      </c>
      <c r="J6" s="16" t="str">
        <f t="shared" si="1"/>
        <v>x</v>
      </c>
      <c r="K6" s="94">
        <f t="shared" si="2"/>
        <v>0.42309999999999998</v>
      </c>
      <c r="L6" s="202"/>
      <c r="M6" s="362" t="s">
        <v>16</v>
      </c>
      <c r="N6" s="346"/>
      <c r="O6" s="344" t="str">
        <f t="shared" si="3"/>
        <v/>
      </c>
      <c r="P6" s="347" t="str">
        <f t="shared" si="3"/>
        <v/>
      </c>
      <c r="Q6" s="202"/>
      <c r="R6" s="365" t="s">
        <v>16</v>
      </c>
      <c r="S6" s="346">
        <v>2</v>
      </c>
      <c r="T6" s="344" t="str">
        <f t="shared" si="4"/>
        <v/>
      </c>
      <c r="U6" s="347" t="str">
        <f t="shared" si="4"/>
        <v/>
      </c>
      <c r="V6" s="225"/>
      <c r="W6" s="365" t="s">
        <v>16</v>
      </c>
      <c r="X6" s="353"/>
      <c r="Y6" s="344" t="str">
        <f t="shared" si="5"/>
        <v/>
      </c>
      <c r="Z6" s="347" t="str">
        <f t="shared" si="5"/>
        <v/>
      </c>
      <c r="AA6" s="225"/>
      <c r="AB6" s="365" t="s">
        <v>16</v>
      </c>
      <c r="AC6" s="353"/>
      <c r="AD6" s="344" t="str">
        <f t="shared" si="6"/>
        <v/>
      </c>
      <c r="AE6" s="347" t="str">
        <f t="shared" si="6"/>
        <v/>
      </c>
      <c r="AF6" s="202"/>
      <c r="AG6" s="244"/>
      <c r="AH6" s="241"/>
      <c r="AI6" s="68">
        <v>1</v>
      </c>
      <c r="AJ6" s="241"/>
      <c r="AK6" s="241"/>
      <c r="AL6" s="252"/>
      <c r="AM6" s="375" t="s">
        <v>16</v>
      </c>
      <c r="AN6" s="376" t="s">
        <v>16</v>
      </c>
      <c r="AO6" s="376" t="s">
        <v>16</v>
      </c>
      <c r="AP6" s="376" t="s">
        <v>16</v>
      </c>
      <c r="AQ6" s="376" t="s">
        <v>16</v>
      </c>
      <c r="AR6" s="376" t="s">
        <v>16</v>
      </c>
      <c r="AS6" s="376" t="s">
        <v>16</v>
      </c>
      <c r="AT6" s="376" t="s">
        <v>16</v>
      </c>
      <c r="AU6" s="376" t="s">
        <v>16</v>
      </c>
      <c r="AV6" s="376" t="s">
        <v>16</v>
      </c>
      <c r="AW6" s="376" t="s">
        <v>16</v>
      </c>
      <c r="AX6" s="376" t="s">
        <v>16</v>
      </c>
      <c r="AY6" s="376" t="s">
        <v>16</v>
      </c>
      <c r="AZ6" s="376" t="s">
        <v>16</v>
      </c>
      <c r="BA6" s="376" t="s">
        <v>16</v>
      </c>
      <c r="BB6" s="377" t="s">
        <v>16</v>
      </c>
      <c r="BC6" s="240"/>
      <c r="BD6" s="47" t="s">
        <v>16</v>
      </c>
      <c r="BE6" s="48" t="s">
        <v>16</v>
      </c>
      <c r="BF6" s="48">
        <v>2</v>
      </c>
      <c r="BG6" s="48">
        <v>2</v>
      </c>
      <c r="BH6" s="48">
        <v>2</v>
      </c>
      <c r="BI6" s="48">
        <v>2</v>
      </c>
      <c r="BJ6" s="48" t="s">
        <v>16</v>
      </c>
      <c r="BK6" s="48" t="s">
        <v>16</v>
      </c>
      <c r="BL6" s="48" t="s">
        <v>16</v>
      </c>
      <c r="BM6" s="48" t="s">
        <v>16</v>
      </c>
      <c r="BN6" s="48">
        <v>2</v>
      </c>
      <c r="BO6" s="48">
        <v>2</v>
      </c>
      <c r="BP6" s="48" t="s">
        <v>16</v>
      </c>
      <c r="BQ6" s="48" t="s">
        <v>16</v>
      </c>
      <c r="BR6" s="48">
        <v>2</v>
      </c>
      <c r="BS6" s="49">
        <v>2</v>
      </c>
      <c r="BT6" s="240"/>
      <c r="BU6" s="47" t="s">
        <v>16</v>
      </c>
      <c r="BV6" s="48" t="s">
        <v>16</v>
      </c>
      <c r="BW6" s="48" t="s">
        <v>16</v>
      </c>
      <c r="BX6" s="48" t="s">
        <v>16</v>
      </c>
      <c r="BY6" s="48" t="s">
        <v>16</v>
      </c>
      <c r="BZ6" s="48" t="s">
        <v>16</v>
      </c>
      <c r="CA6" s="48" t="s">
        <v>16</v>
      </c>
      <c r="CB6" s="48" t="s">
        <v>16</v>
      </c>
      <c r="CC6" s="48" t="s">
        <v>16</v>
      </c>
      <c r="CD6" s="48" t="s">
        <v>16</v>
      </c>
      <c r="CE6" s="48" t="s">
        <v>16</v>
      </c>
      <c r="CF6" s="48" t="s">
        <v>16</v>
      </c>
      <c r="CG6" s="48" t="s">
        <v>16</v>
      </c>
      <c r="CH6" s="48" t="s">
        <v>16</v>
      </c>
      <c r="CI6" s="48" t="s">
        <v>16</v>
      </c>
      <c r="CJ6" s="49" t="s">
        <v>16</v>
      </c>
      <c r="CK6" s="249"/>
      <c r="CL6" s="47" t="s">
        <v>16</v>
      </c>
      <c r="CM6" s="48" t="s">
        <v>16</v>
      </c>
      <c r="CN6" s="48" t="s">
        <v>16</v>
      </c>
      <c r="CO6" s="48" t="s">
        <v>16</v>
      </c>
      <c r="CP6" s="48" t="s">
        <v>16</v>
      </c>
      <c r="CQ6" s="48" t="s">
        <v>16</v>
      </c>
      <c r="CR6" s="48" t="s">
        <v>16</v>
      </c>
      <c r="CS6" s="48" t="s">
        <v>16</v>
      </c>
      <c r="CT6" s="48" t="s">
        <v>16</v>
      </c>
      <c r="CU6" s="48" t="s">
        <v>16</v>
      </c>
      <c r="CV6" s="48" t="s">
        <v>16</v>
      </c>
      <c r="CW6" s="48" t="s">
        <v>16</v>
      </c>
      <c r="CX6" s="48" t="s">
        <v>16</v>
      </c>
      <c r="CY6" s="48" t="s">
        <v>16</v>
      </c>
      <c r="CZ6" s="48" t="s">
        <v>16</v>
      </c>
      <c r="DA6" s="49" t="s">
        <v>16</v>
      </c>
      <c r="DB6" s="250"/>
    </row>
    <row r="7" spans="1:106" ht="18">
      <c r="A7" s="255">
        <v>4</v>
      </c>
      <c r="B7" s="333" t="s">
        <v>0</v>
      </c>
      <c r="C7" s="334" t="s">
        <v>3</v>
      </c>
      <c r="D7" s="329"/>
      <c r="E7" s="335">
        <v>0.15379999999999999</v>
      </c>
      <c r="F7" s="336">
        <v>0.24360000000000001</v>
      </c>
      <c r="G7" s="337">
        <v>0.60260000000000002</v>
      </c>
      <c r="H7" s="222"/>
      <c r="I7" s="258">
        <f t="shared" si="0"/>
        <v>4</v>
      </c>
      <c r="J7" s="16">
        <f t="shared" si="1"/>
        <v>2</v>
      </c>
      <c r="K7" s="94">
        <f t="shared" si="2"/>
        <v>0.60260000000000002</v>
      </c>
      <c r="L7" s="202"/>
      <c r="M7" s="362">
        <v>2</v>
      </c>
      <c r="N7" s="346">
        <v>1</v>
      </c>
      <c r="O7" s="344">
        <f t="shared" si="3"/>
        <v>1</v>
      </c>
      <c r="P7" s="347" t="str">
        <f t="shared" si="3"/>
        <v/>
      </c>
      <c r="Q7" s="202"/>
      <c r="R7" s="365">
        <v>2</v>
      </c>
      <c r="S7" s="346"/>
      <c r="T7" s="344">
        <f t="shared" si="4"/>
        <v>1</v>
      </c>
      <c r="U7" s="347" t="str">
        <f t="shared" si="4"/>
        <v/>
      </c>
      <c r="V7" s="225"/>
      <c r="W7" s="365">
        <v>2</v>
      </c>
      <c r="X7" s="353" t="s">
        <v>16</v>
      </c>
      <c r="Y7" s="344">
        <f t="shared" si="5"/>
        <v>1</v>
      </c>
      <c r="Z7" s="347" t="str">
        <f t="shared" si="5"/>
        <v/>
      </c>
      <c r="AA7" s="225"/>
      <c r="AB7" s="365">
        <v>2</v>
      </c>
      <c r="AC7" s="353">
        <v>1</v>
      </c>
      <c r="AD7" s="344">
        <f t="shared" si="6"/>
        <v>1</v>
      </c>
      <c r="AE7" s="347" t="str">
        <f t="shared" si="6"/>
        <v/>
      </c>
      <c r="AF7" s="202"/>
      <c r="AG7" s="244"/>
      <c r="AH7" s="241"/>
      <c r="AI7" s="68">
        <v>2</v>
      </c>
      <c r="AJ7" s="241"/>
      <c r="AK7" s="241"/>
      <c r="AL7" s="252"/>
      <c r="AM7" s="375">
        <v>1</v>
      </c>
      <c r="AN7" s="376">
        <v>1</v>
      </c>
      <c r="AO7" s="382">
        <v>2</v>
      </c>
      <c r="AP7" s="382">
        <v>2</v>
      </c>
      <c r="AQ7" s="382">
        <v>2</v>
      </c>
      <c r="AR7" s="382">
        <v>2</v>
      </c>
      <c r="AS7" s="376">
        <v>1</v>
      </c>
      <c r="AT7" s="376">
        <v>1</v>
      </c>
      <c r="AU7" s="382">
        <v>2</v>
      </c>
      <c r="AV7" s="382">
        <v>2</v>
      </c>
      <c r="AW7" s="376">
        <v>1</v>
      </c>
      <c r="AX7" s="376">
        <v>1</v>
      </c>
      <c r="AY7" s="382">
        <v>2</v>
      </c>
      <c r="AZ7" s="382">
        <v>2</v>
      </c>
      <c r="BA7" s="376">
        <v>1</v>
      </c>
      <c r="BB7" s="377">
        <v>1</v>
      </c>
      <c r="BC7" s="240"/>
      <c r="BD7" s="43">
        <v>2</v>
      </c>
      <c r="BE7" s="44">
        <v>2</v>
      </c>
      <c r="BF7" s="44">
        <v>2</v>
      </c>
      <c r="BG7" s="44">
        <v>2</v>
      </c>
      <c r="BH7" s="44">
        <v>2</v>
      </c>
      <c r="BI7" s="44">
        <v>2</v>
      </c>
      <c r="BJ7" s="44">
        <v>2</v>
      </c>
      <c r="BK7" s="44">
        <v>2</v>
      </c>
      <c r="BL7" s="44">
        <v>2</v>
      </c>
      <c r="BM7" s="44">
        <v>2</v>
      </c>
      <c r="BN7" s="44">
        <v>2</v>
      </c>
      <c r="BO7" s="44">
        <v>2</v>
      </c>
      <c r="BP7" s="44">
        <v>2</v>
      </c>
      <c r="BQ7" s="44">
        <v>2</v>
      </c>
      <c r="BR7" s="44">
        <v>2</v>
      </c>
      <c r="BS7" s="45">
        <v>2</v>
      </c>
      <c r="BT7" s="240"/>
      <c r="BU7" s="47" t="s">
        <v>16</v>
      </c>
      <c r="BV7" s="48" t="s">
        <v>16</v>
      </c>
      <c r="BW7" s="44">
        <v>2</v>
      </c>
      <c r="BX7" s="44">
        <v>2</v>
      </c>
      <c r="BY7" s="48" t="s">
        <v>16</v>
      </c>
      <c r="BZ7" s="48" t="s">
        <v>16</v>
      </c>
      <c r="CA7" s="44">
        <v>2</v>
      </c>
      <c r="CB7" s="44">
        <v>2</v>
      </c>
      <c r="CC7" s="44">
        <v>2</v>
      </c>
      <c r="CD7" s="44">
        <v>2</v>
      </c>
      <c r="CE7" s="48" t="s">
        <v>16</v>
      </c>
      <c r="CF7" s="48" t="s">
        <v>16</v>
      </c>
      <c r="CG7" s="48" t="s">
        <v>16</v>
      </c>
      <c r="CH7" s="48" t="s">
        <v>16</v>
      </c>
      <c r="CI7" s="44">
        <v>2</v>
      </c>
      <c r="CJ7" s="45">
        <v>2</v>
      </c>
      <c r="CK7" s="249"/>
      <c r="CL7" s="47">
        <v>1</v>
      </c>
      <c r="CM7" s="48">
        <v>1</v>
      </c>
      <c r="CN7" s="44">
        <v>2</v>
      </c>
      <c r="CO7" s="44">
        <v>2</v>
      </c>
      <c r="CP7" s="44">
        <v>2</v>
      </c>
      <c r="CQ7" s="44">
        <v>2</v>
      </c>
      <c r="CR7" s="48">
        <v>1</v>
      </c>
      <c r="CS7" s="48">
        <v>1</v>
      </c>
      <c r="CT7" s="44">
        <v>2</v>
      </c>
      <c r="CU7" s="44">
        <v>2</v>
      </c>
      <c r="CV7" s="48">
        <v>1</v>
      </c>
      <c r="CW7" s="48">
        <v>1</v>
      </c>
      <c r="CX7" s="44">
        <v>2</v>
      </c>
      <c r="CY7" s="44">
        <v>2</v>
      </c>
      <c r="CZ7" s="48">
        <v>1</v>
      </c>
      <c r="DA7" s="49">
        <v>1</v>
      </c>
      <c r="DB7" s="250"/>
    </row>
    <row r="8" spans="1:106" ht="18">
      <c r="A8" s="255">
        <v>5</v>
      </c>
      <c r="B8" s="333" t="s">
        <v>2</v>
      </c>
      <c r="C8" s="334" t="s">
        <v>48</v>
      </c>
      <c r="D8" s="329"/>
      <c r="E8" s="335">
        <v>0.84619999999999995</v>
      </c>
      <c r="F8" s="336">
        <v>0.14099999999999999</v>
      </c>
      <c r="G8" s="337">
        <v>1.2800000000000001E-2</v>
      </c>
      <c r="H8" s="222"/>
      <c r="I8" s="258">
        <f t="shared" si="0"/>
        <v>5</v>
      </c>
      <c r="J8" s="16">
        <f t="shared" si="1"/>
        <v>1</v>
      </c>
      <c r="K8" s="94">
        <f t="shared" si="2"/>
        <v>0.84619999999999995</v>
      </c>
      <c r="L8" s="202"/>
      <c r="M8" s="362">
        <v>1</v>
      </c>
      <c r="N8" s="346">
        <v>2</v>
      </c>
      <c r="O8" s="344">
        <f t="shared" si="3"/>
        <v>1</v>
      </c>
      <c r="P8" s="347" t="str">
        <f t="shared" si="3"/>
        <v/>
      </c>
      <c r="Q8" s="202"/>
      <c r="R8" s="365">
        <v>1</v>
      </c>
      <c r="S8" s="346" t="s">
        <v>16</v>
      </c>
      <c r="T8" s="344">
        <f t="shared" si="4"/>
        <v>1</v>
      </c>
      <c r="U8" s="347" t="str">
        <f t="shared" si="4"/>
        <v/>
      </c>
      <c r="V8" s="225"/>
      <c r="W8" s="365">
        <v>1</v>
      </c>
      <c r="X8" s="353">
        <v>2</v>
      </c>
      <c r="Y8" s="344">
        <f t="shared" si="5"/>
        <v>1</v>
      </c>
      <c r="Z8" s="347" t="str">
        <f t="shared" si="5"/>
        <v/>
      </c>
      <c r="AA8" s="225"/>
      <c r="AB8" s="365">
        <v>1</v>
      </c>
      <c r="AC8" s="353"/>
      <c r="AD8" s="344">
        <f t="shared" si="6"/>
        <v>1</v>
      </c>
      <c r="AE8" s="347" t="str">
        <f t="shared" si="6"/>
        <v/>
      </c>
      <c r="AF8" s="202"/>
      <c r="AG8" s="244"/>
      <c r="AH8" s="241"/>
      <c r="AI8" s="68">
        <v>1</v>
      </c>
      <c r="AJ8" s="241"/>
      <c r="AK8" s="241"/>
      <c r="AL8" s="252"/>
      <c r="AM8" s="381">
        <v>1</v>
      </c>
      <c r="AN8" s="382">
        <v>1</v>
      </c>
      <c r="AO8" s="376">
        <v>2</v>
      </c>
      <c r="AP8" s="376">
        <v>2</v>
      </c>
      <c r="AQ8" s="376">
        <v>2</v>
      </c>
      <c r="AR8" s="376">
        <v>2</v>
      </c>
      <c r="AS8" s="382">
        <v>1</v>
      </c>
      <c r="AT8" s="382">
        <v>1</v>
      </c>
      <c r="AU8" s="382">
        <v>1</v>
      </c>
      <c r="AV8" s="382">
        <v>1</v>
      </c>
      <c r="AW8" s="376">
        <v>2</v>
      </c>
      <c r="AX8" s="376">
        <v>2</v>
      </c>
      <c r="AY8" s="382">
        <v>1</v>
      </c>
      <c r="AZ8" s="382">
        <v>1</v>
      </c>
      <c r="BA8" s="376">
        <v>2</v>
      </c>
      <c r="BB8" s="377">
        <v>2</v>
      </c>
      <c r="BC8" s="240"/>
      <c r="BD8" s="43">
        <v>1</v>
      </c>
      <c r="BE8" s="44">
        <v>1</v>
      </c>
      <c r="BF8" s="48" t="s">
        <v>16</v>
      </c>
      <c r="BG8" s="48" t="s">
        <v>16</v>
      </c>
      <c r="BH8" s="44">
        <v>1</v>
      </c>
      <c r="BI8" s="44">
        <v>1</v>
      </c>
      <c r="BJ8" s="48" t="s">
        <v>16</v>
      </c>
      <c r="BK8" s="48" t="s">
        <v>16</v>
      </c>
      <c r="BL8" s="48" t="s">
        <v>16</v>
      </c>
      <c r="BM8" s="48" t="s">
        <v>16</v>
      </c>
      <c r="BN8" s="44">
        <v>1</v>
      </c>
      <c r="BO8" s="44">
        <v>1</v>
      </c>
      <c r="BP8" s="44">
        <v>1</v>
      </c>
      <c r="BQ8" s="44">
        <v>1</v>
      </c>
      <c r="BR8" s="48" t="s">
        <v>16</v>
      </c>
      <c r="BS8" s="49" t="s">
        <v>16</v>
      </c>
      <c r="BT8" s="240"/>
      <c r="BU8" s="43">
        <v>1</v>
      </c>
      <c r="BV8" s="44">
        <v>1</v>
      </c>
      <c r="BW8" s="48">
        <v>2</v>
      </c>
      <c r="BX8" s="48">
        <v>2</v>
      </c>
      <c r="BY8" s="44">
        <v>1</v>
      </c>
      <c r="BZ8" s="44">
        <v>1</v>
      </c>
      <c r="CA8" s="48">
        <v>2</v>
      </c>
      <c r="CB8" s="48">
        <v>2</v>
      </c>
      <c r="CC8" s="44">
        <v>1</v>
      </c>
      <c r="CD8" s="44">
        <v>1</v>
      </c>
      <c r="CE8" s="48">
        <v>2</v>
      </c>
      <c r="CF8" s="48">
        <v>2</v>
      </c>
      <c r="CG8" s="48">
        <v>2</v>
      </c>
      <c r="CH8" s="48">
        <v>2</v>
      </c>
      <c r="CI8" s="44">
        <v>1</v>
      </c>
      <c r="CJ8" s="45">
        <v>1</v>
      </c>
      <c r="CK8" s="249"/>
      <c r="CL8" s="43">
        <v>1</v>
      </c>
      <c r="CM8" s="44">
        <v>1</v>
      </c>
      <c r="CN8" s="44">
        <v>1</v>
      </c>
      <c r="CO8" s="44">
        <v>1</v>
      </c>
      <c r="CP8" s="44">
        <v>1</v>
      </c>
      <c r="CQ8" s="44">
        <v>1</v>
      </c>
      <c r="CR8" s="44">
        <v>1</v>
      </c>
      <c r="CS8" s="44">
        <v>1</v>
      </c>
      <c r="CT8" s="44">
        <v>1</v>
      </c>
      <c r="CU8" s="44">
        <v>1</v>
      </c>
      <c r="CV8" s="44">
        <v>1</v>
      </c>
      <c r="CW8" s="44">
        <v>1</v>
      </c>
      <c r="CX8" s="44">
        <v>1</v>
      </c>
      <c r="CY8" s="44">
        <v>1</v>
      </c>
      <c r="CZ8" s="44">
        <v>1</v>
      </c>
      <c r="DA8" s="45">
        <v>1</v>
      </c>
      <c r="DB8" s="250"/>
    </row>
    <row r="9" spans="1:106" ht="18">
      <c r="A9" s="255">
        <v>6</v>
      </c>
      <c r="B9" s="333" t="s">
        <v>19</v>
      </c>
      <c r="C9" s="334" t="s">
        <v>11</v>
      </c>
      <c r="D9" s="329"/>
      <c r="E9" s="335">
        <v>0.62819999999999998</v>
      </c>
      <c r="F9" s="336">
        <v>0.2949</v>
      </c>
      <c r="G9" s="337">
        <v>7.6899999999999996E-2</v>
      </c>
      <c r="H9" s="222"/>
      <c r="I9" s="258">
        <f t="shared" si="0"/>
        <v>6</v>
      </c>
      <c r="J9" s="16">
        <f t="shared" si="1"/>
        <v>1</v>
      </c>
      <c r="K9" s="94">
        <f t="shared" si="2"/>
        <v>0.62819999999999998</v>
      </c>
      <c r="L9" s="202"/>
      <c r="M9" s="362">
        <v>1</v>
      </c>
      <c r="N9" s="346"/>
      <c r="O9" s="344" t="str">
        <f t="shared" si="3"/>
        <v/>
      </c>
      <c r="P9" s="347" t="str">
        <f t="shared" si="3"/>
        <v/>
      </c>
      <c r="Q9" s="202"/>
      <c r="R9" s="365">
        <v>1</v>
      </c>
      <c r="S9" s="346"/>
      <c r="T9" s="344" t="str">
        <f t="shared" si="4"/>
        <v/>
      </c>
      <c r="U9" s="347" t="str">
        <f t="shared" si="4"/>
        <v/>
      </c>
      <c r="V9" s="225"/>
      <c r="W9" s="365">
        <v>1</v>
      </c>
      <c r="X9" s="353">
        <v>2</v>
      </c>
      <c r="Y9" s="344" t="str">
        <f t="shared" si="5"/>
        <v/>
      </c>
      <c r="Z9" s="347" t="str">
        <f t="shared" si="5"/>
        <v/>
      </c>
      <c r="AA9" s="225"/>
      <c r="AB9" s="365">
        <v>1</v>
      </c>
      <c r="AC9" s="353" t="s">
        <v>16</v>
      </c>
      <c r="AD9" s="344" t="str">
        <f t="shared" si="6"/>
        <v/>
      </c>
      <c r="AE9" s="347">
        <f t="shared" si="6"/>
        <v>1</v>
      </c>
      <c r="AF9" s="202"/>
      <c r="AG9" s="244"/>
      <c r="AH9" s="241"/>
      <c r="AI9" s="72" t="s">
        <v>16</v>
      </c>
      <c r="AJ9" s="241"/>
      <c r="AK9" s="241"/>
      <c r="AL9" s="252"/>
      <c r="AM9" s="375">
        <v>1</v>
      </c>
      <c r="AN9" s="376">
        <v>1</v>
      </c>
      <c r="AO9" s="376">
        <v>1</v>
      </c>
      <c r="AP9" s="376">
        <v>1</v>
      </c>
      <c r="AQ9" s="376">
        <v>1</v>
      </c>
      <c r="AR9" s="376">
        <v>1</v>
      </c>
      <c r="AS9" s="376">
        <v>1</v>
      </c>
      <c r="AT9" s="376">
        <v>1</v>
      </c>
      <c r="AU9" s="376">
        <v>1</v>
      </c>
      <c r="AV9" s="376">
        <v>1</v>
      </c>
      <c r="AW9" s="376">
        <v>1</v>
      </c>
      <c r="AX9" s="376">
        <v>1</v>
      </c>
      <c r="AY9" s="376">
        <v>1</v>
      </c>
      <c r="AZ9" s="376">
        <v>1</v>
      </c>
      <c r="BA9" s="376">
        <v>1</v>
      </c>
      <c r="BB9" s="377">
        <v>1</v>
      </c>
      <c r="BC9" s="240"/>
      <c r="BD9" s="47">
        <v>1</v>
      </c>
      <c r="BE9" s="48">
        <v>1</v>
      </c>
      <c r="BF9" s="48">
        <v>1</v>
      </c>
      <c r="BG9" s="48">
        <v>1</v>
      </c>
      <c r="BH9" s="48">
        <v>1</v>
      </c>
      <c r="BI9" s="48">
        <v>1</v>
      </c>
      <c r="BJ9" s="48">
        <v>1</v>
      </c>
      <c r="BK9" s="48">
        <v>1</v>
      </c>
      <c r="BL9" s="48">
        <v>1</v>
      </c>
      <c r="BM9" s="48">
        <v>1</v>
      </c>
      <c r="BN9" s="48">
        <v>1</v>
      </c>
      <c r="BO9" s="48">
        <v>1</v>
      </c>
      <c r="BP9" s="48">
        <v>1</v>
      </c>
      <c r="BQ9" s="48">
        <v>1</v>
      </c>
      <c r="BR9" s="48">
        <v>1</v>
      </c>
      <c r="BS9" s="49">
        <v>1</v>
      </c>
      <c r="BT9" s="240"/>
      <c r="BU9" s="47">
        <v>1</v>
      </c>
      <c r="BV9" s="48">
        <v>2</v>
      </c>
      <c r="BW9" s="48">
        <v>1</v>
      </c>
      <c r="BX9" s="48">
        <v>2</v>
      </c>
      <c r="BY9" s="48">
        <v>2</v>
      </c>
      <c r="BZ9" s="48">
        <v>1</v>
      </c>
      <c r="CA9" s="48">
        <v>2</v>
      </c>
      <c r="CB9" s="48">
        <v>1</v>
      </c>
      <c r="CC9" s="48">
        <v>1</v>
      </c>
      <c r="CD9" s="48">
        <v>2</v>
      </c>
      <c r="CE9" s="48">
        <v>1</v>
      </c>
      <c r="CF9" s="48">
        <v>2</v>
      </c>
      <c r="CG9" s="48">
        <v>1</v>
      </c>
      <c r="CH9" s="48">
        <v>2</v>
      </c>
      <c r="CI9" s="48">
        <v>1</v>
      </c>
      <c r="CJ9" s="49">
        <v>2</v>
      </c>
      <c r="CK9" s="249"/>
      <c r="CL9" s="47">
        <v>1</v>
      </c>
      <c r="CM9" s="48">
        <v>1</v>
      </c>
      <c r="CN9" s="44" t="s">
        <v>16</v>
      </c>
      <c r="CO9" s="44" t="s">
        <v>16</v>
      </c>
      <c r="CP9" s="44" t="s">
        <v>16</v>
      </c>
      <c r="CQ9" s="44" t="s">
        <v>16</v>
      </c>
      <c r="CR9" s="48">
        <v>1</v>
      </c>
      <c r="CS9" s="48">
        <v>1</v>
      </c>
      <c r="CT9" s="48">
        <v>1</v>
      </c>
      <c r="CU9" s="48">
        <v>1</v>
      </c>
      <c r="CV9" s="44" t="s">
        <v>16</v>
      </c>
      <c r="CW9" s="44" t="s">
        <v>16</v>
      </c>
      <c r="CX9" s="48">
        <v>1</v>
      </c>
      <c r="CY9" s="48">
        <v>1</v>
      </c>
      <c r="CZ9" s="44" t="s">
        <v>16</v>
      </c>
      <c r="DA9" s="45" t="s">
        <v>16</v>
      </c>
      <c r="DB9" s="250"/>
    </row>
    <row r="10" spans="1:106" ht="18">
      <c r="A10" s="255">
        <v>7</v>
      </c>
      <c r="B10" s="333" t="s">
        <v>66</v>
      </c>
      <c r="C10" s="334" t="s">
        <v>78</v>
      </c>
      <c r="D10" s="329"/>
      <c r="E10" s="335">
        <v>0.56410000000000005</v>
      </c>
      <c r="F10" s="336">
        <v>0.2949</v>
      </c>
      <c r="G10" s="337">
        <v>0.14099999999999999</v>
      </c>
      <c r="H10" s="222"/>
      <c r="I10" s="258">
        <f t="shared" si="0"/>
        <v>7</v>
      </c>
      <c r="J10" s="16">
        <f t="shared" si="1"/>
        <v>1</v>
      </c>
      <c r="K10" s="94">
        <f t="shared" si="2"/>
        <v>0.56410000000000005</v>
      </c>
      <c r="L10" s="202"/>
      <c r="M10" s="362">
        <v>1</v>
      </c>
      <c r="N10" s="346">
        <v>2</v>
      </c>
      <c r="O10" s="344" t="str">
        <f t="shared" si="3"/>
        <v/>
      </c>
      <c r="P10" s="347" t="str">
        <f t="shared" si="3"/>
        <v/>
      </c>
      <c r="Q10" s="202"/>
      <c r="R10" s="365">
        <v>1</v>
      </c>
      <c r="S10" s="346"/>
      <c r="T10" s="344" t="str">
        <f t="shared" si="4"/>
        <v/>
      </c>
      <c r="U10" s="347" t="str">
        <f t="shared" si="4"/>
        <v/>
      </c>
      <c r="V10" s="225"/>
      <c r="W10" s="365">
        <v>1</v>
      </c>
      <c r="X10" s="353"/>
      <c r="Y10" s="344" t="str">
        <f t="shared" si="5"/>
        <v/>
      </c>
      <c r="Z10" s="347" t="str">
        <f t="shared" si="5"/>
        <v/>
      </c>
      <c r="AA10" s="225"/>
      <c r="AB10" s="365">
        <v>1</v>
      </c>
      <c r="AC10" s="353">
        <v>2</v>
      </c>
      <c r="AD10" s="344" t="str">
        <f t="shared" si="6"/>
        <v/>
      </c>
      <c r="AE10" s="347" t="str">
        <f t="shared" si="6"/>
        <v/>
      </c>
      <c r="AF10" s="202"/>
      <c r="AG10" s="244"/>
      <c r="AH10" s="241"/>
      <c r="AI10" s="68" t="s">
        <v>16</v>
      </c>
      <c r="AJ10" s="241"/>
      <c r="AK10" s="241"/>
      <c r="AL10" s="252"/>
      <c r="AM10" s="375">
        <v>1</v>
      </c>
      <c r="AN10" s="376">
        <v>1</v>
      </c>
      <c r="AO10" s="376">
        <v>2</v>
      </c>
      <c r="AP10" s="376">
        <v>2</v>
      </c>
      <c r="AQ10" s="376">
        <v>1</v>
      </c>
      <c r="AR10" s="376">
        <v>1</v>
      </c>
      <c r="AS10" s="376">
        <v>2</v>
      </c>
      <c r="AT10" s="376">
        <v>2</v>
      </c>
      <c r="AU10" s="376">
        <v>2</v>
      </c>
      <c r="AV10" s="376">
        <v>2</v>
      </c>
      <c r="AW10" s="376">
        <v>1</v>
      </c>
      <c r="AX10" s="376">
        <v>1</v>
      </c>
      <c r="AY10" s="376">
        <v>1</v>
      </c>
      <c r="AZ10" s="376">
        <v>1</v>
      </c>
      <c r="BA10" s="376">
        <v>2</v>
      </c>
      <c r="BB10" s="377">
        <v>2</v>
      </c>
      <c r="BC10" s="240"/>
      <c r="BD10" s="47">
        <v>1</v>
      </c>
      <c r="BE10" s="48">
        <v>1</v>
      </c>
      <c r="BF10" s="48">
        <v>1</v>
      </c>
      <c r="BG10" s="48">
        <v>1</v>
      </c>
      <c r="BH10" s="48">
        <v>1</v>
      </c>
      <c r="BI10" s="48">
        <v>1</v>
      </c>
      <c r="BJ10" s="48">
        <v>1</v>
      </c>
      <c r="BK10" s="48">
        <v>1</v>
      </c>
      <c r="BL10" s="48">
        <v>1</v>
      </c>
      <c r="BM10" s="48">
        <v>1</v>
      </c>
      <c r="BN10" s="48">
        <v>1</v>
      </c>
      <c r="BO10" s="48">
        <v>1</v>
      </c>
      <c r="BP10" s="48">
        <v>1</v>
      </c>
      <c r="BQ10" s="48">
        <v>1</v>
      </c>
      <c r="BR10" s="48">
        <v>1</v>
      </c>
      <c r="BS10" s="49">
        <v>1</v>
      </c>
      <c r="BT10" s="240"/>
      <c r="BU10" s="47">
        <v>1</v>
      </c>
      <c r="BV10" s="48">
        <v>1</v>
      </c>
      <c r="BW10" s="48">
        <v>1</v>
      </c>
      <c r="BX10" s="48">
        <v>1</v>
      </c>
      <c r="BY10" s="48">
        <v>1</v>
      </c>
      <c r="BZ10" s="48">
        <v>1</v>
      </c>
      <c r="CA10" s="48">
        <v>1</v>
      </c>
      <c r="CB10" s="48">
        <v>1</v>
      </c>
      <c r="CC10" s="48">
        <v>1</v>
      </c>
      <c r="CD10" s="48">
        <v>1</v>
      </c>
      <c r="CE10" s="48">
        <v>1</v>
      </c>
      <c r="CF10" s="48">
        <v>1</v>
      </c>
      <c r="CG10" s="48">
        <v>1</v>
      </c>
      <c r="CH10" s="48">
        <v>1</v>
      </c>
      <c r="CI10" s="48">
        <v>1</v>
      </c>
      <c r="CJ10" s="49">
        <v>1</v>
      </c>
      <c r="CK10" s="249"/>
      <c r="CL10" s="47">
        <v>1</v>
      </c>
      <c r="CM10" s="48">
        <v>1</v>
      </c>
      <c r="CN10" s="48">
        <v>2</v>
      </c>
      <c r="CO10" s="48">
        <v>2</v>
      </c>
      <c r="CP10" s="48">
        <v>1</v>
      </c>
      <c r="CQ10" s="48">
        <v>1</v>
      </c>
      <c r="CR10" s="48">
        <v>2</v>
      </c>
      <c r="CS10" s="48">
        <v>2</v>
      </c>
      <c r="CT10" s="48">
        <v>2</v>
      </c>
      <c r="CU10" s="48">
        <v>2</v>
      </c>
      <c r="CV10" s="48">
        <v>1</v>
      </c>
      <c r="CW10" s="48">
        <v>1</v>
      </c>
      <c r="CX10" s="48">
        <v>1</v>
      </c>
      <c r="CY10" s="48">
        <v>1</v>
      </c>
      <c r="CZ10" s="48">
        <v>2</v>
      </c>
      <c r="DA10" s="49">
        <v>2</v>
      </c>
      <c r="DB10" s="250"/>
    </row>
    <row r="11" spans="1:106" ht="18">
      <c r="A11" s="255">
        <v>8</v>
      </c>
      <c r="B11" s="333" t="s">
        <v>10</v>
      </c>
      <c r="C11" s="334" t="s">
        <v>67</v>
      </c>
      <c r="D11" s="329"/>
      <c r="E11" s="335">
        <v>0.70509999999999995</v>
      </c>
      <c r="F11" s="336">
        <v>0.21790000000000001</v>
      </c>
      <c r="G11" s="337">
        <v>7.6899999999999996E-2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0.70509999999999995</v>
      </c>
      <c r="L11" s="202"/>
      <c r="M11" s="362">
        <v>1</v>
      </c>
      <c r="N11" s="346"/>
      <c r="O11" s="344" t="str">
        <f t="shared" si="3"/>
        <v/>
      </c>
      <c r="P11" s="347" t="str">
        <f t="shared" si="3"/>
        <v/>
      </c>
      <c r="Q11" s="202"/>
      <c r="R11" s="365">
        <v>1</v>
      </c>
      <c r="S11" s="346" t="s">
        <v>16</v>
      </c>
      <c r="T11" s="344" t="str">
        <f t="shared" si="4"/>
        <v/>
      </c>
      <c r="U11" s="347" t="str">
        <f t="shared" si="4"/>
        <v/>
      </c>
      <c r="V11" s="225"/>
      <c r="W11" s="365">
        <v>1</v>
      </c>
      <c r="X11" s="353"/>
      <c r="Y11" s="344" t="str">
        <f t="shared" si="5"/>
        <v/>
      </c>
      <c r="Z11" s="347" t="str">
        <f t="shared" si="5"/>
        <v/>
      </c>
      <c r="AA11" s="225"/>
      <c r="AB11" s="365">
        <v>1</v>
      </c>
      <c r="AC11" s="353">
        <v>2</v>
      </c>
      <c r="AD11" s="344" t="str">
        <f t="shared" si="6"/>
        <v/>
      </c>
      <c r="AE11" s="347">
        <f t="shared" si="6"/>
        <v>1</v>
      </c>
      <c r="AF11" s="202"/>
      <c r="AG11" s="244"/>
      <c r="AH11" s="241"/>
      <c r="AI11" s="68">
        <v>2</v>
      </c>
      <c r="AJ11" s="241"/>
      <c r="AK11" s="241"/>
      <c r="AL11" s="252"/>
      <c r="AM11" s="375">
        <v>1</v>
      </c>
      <c r="AN11" s="376">
        <v>1</v>
      </c>
      <c r="AO11" s="376">
        <v>1</v>
      </c>
      <c r="AP11" s="376">
        <v>1</v>
      </c>
      <c r="AQ11" s="376">
        <v>1</v>
      </c>
      <c r="AR11" s="376">
        <v>1</v>
      </c>
      <c r="AS11" s="376">
        <v>1</v>
      </c>
      <c r="AT11" s="376">
        <v>1</v>
      </c>
      <c r="AU11" s="376">
        <v>1</v>
      </c>
      <c r="AV11" s="376">
        <v>1</v>
      </c>
      <c r="AW11" s="376">
        <v>1</v>
      </c>
      <c r="AX11" s="376">
        <v>1</v>
      </c>
      <c r="AY11" s="376">
        <v>1</v>
      </c>
      <c r="AZ11" s="376">
        <v>1</v>
      </c>
      <c r="BA11" s="376">
        <v>1</v>
      </c>
      <c r="BB11" s="377">
        <v>1</v>
      </c>
      <c r="BC11" s="240"/>
      <c r="BD11" s="47">
        <v>1</v>
      </c>
      <c r="BE11" s="48">
        <v>1</v>
      </c>
      <c r="BF11" s="48" t="s">
        <v>16</v>
      </c>
      <c r="BG11" s="48" t="s">
        <v>16</v>
      </c>
      <c r="BH11" s="48">
        <v>1</v>
      </c>
      <c r="BI11" s="48">
        <v>1</v>
      </c>
      <c r="BJ11" s="48" t="s">
        <v>16</v>
      </c>
      <c r="BK11" s="48" t="s">
        <v>16</v>
      </c>
      <c r="BL11" s="48">
        <v>1</v>
      </c>
      <c r="BM11" s="48">
        <v>1</v>
      </c>
      <c r="BN11" s="48" t="s">
        <v>16</v>
      </c>
      <c r="BO11" s="48" t="s">
        <v>16</v>
      </c>
      <c r="BP11" s="48" t="s">
        <v>16</v>
      </c>
      <c r="BQ11" s="48" t="s">
        <v>16</v>
      </c>
      <c r="BR11" s="48">
        <v>1</v>
      </c>
      <c r="BS11" s="49">
        <v>1</v>
      </c>
      <c r="BT11" s="240"/>
      <c r="BU11" s="47">
        <v>1</v>
      </c>
      <c r="BV11" s="48">
        <v>1</v>
      </c>
      <c r="BW11" s="48">
        <v>1</v>
      </c>
      <c r="BX11" s="48">
        <v>1</v>
      </c>
      <c r="BY11" s="48">
        <v>1</v>
      </c>
      <c r="BZ11" s="48">
        <v>1</v>
      </c>
      <c r="CA11" s="48">
        <v>1</v>
      </c>
      <c r="CB11" s="48">
        <v>1</v>
      </c>
      <c r="CC11" s="48">
        <v>1</v>
      </c>
      <c r="CD11" s="48">
        <v>1</v>
      </c>
      <c r="CE11" s="48">
        <v>1</v>
      </c>
      <c r="CF11" s="48">
        <v>1</v>
      </c>
      <c r="CG11" s="48">
        <v>1</v>
      </c>
      <c r="CH11" s="48">
        <v>1</v>
      </c>
      <c r="CI11" s="48">
        <v>1</v>
      </c>
      <c r="CJ11" s="49">
        <v>1</v>
      </c>
      <c r="CK11" s="249"/>
      <c r="CL11" s="47">
        <v>1</v>
      </c>
      <c r="CM11" s="48">
        <v>1</v>
      </c>
      <c r="CN11" s="44">
        <v>2</v>
      </c>
      <c r="CO11" s="44">
        <v>2</v>
      </c>
      <c r="CP11" s="48">
        <v>1</v>
      </c>
      <c r="CQ11" s="48">
        <v>1</v>
      </c>
      <c r="CR11" s="44">
        <v>2</v>
      </c>
      <c r="CS11" s="44">
        <v>2</v>
      </c>
      <c r="CT11" s="48">
        <v>1</v>
      </c>
      <c r="CU11" s="48">
        <v>1</v>
      </c>
      <c r="CV11" s="44">
        <v>2</v>
      </c>
      <c r="CW11" s="44">
        <v>2</v>
      </c>
      <c r="CX11" s="44">
        <v>2</v>
      </c>
      <c r="CY11" s="44">
        <v>2</v>
      </c>
      <c r="CZ11" s="48">
        <v>1</v>
      </c>
      <c r="DA11" s="49">
        <v>1</v>
      </c>
      <c r="DB11" s="250"/>
    </row>
    <row r="12" spans="1:106" ht="18">
      <c r="A12" s="255">
        <v>9</v>
      </c>
      <c r="B12" s="333" t="s">
        <v>31</v>
      </c>
      <c r="C12" s="334" t="s">
        <v>81</v>
      </c>
      <c r="D12" s="329"/>
      <c r="E12" s="335">
        <v>0.25640000000000002</v>
      </c>
      <c r="F12" s="336">
        <v>0.52559999999999996</v>
      </c>
      <c r="G12" s="337">
        <v>0.21790000000000001</v>
      </c>
      <c r="H12" s="222"/>
      <c r="I12" s="258">
        <f t="shared" si="0"/>
        <v>9</v>
      </c>
      <c r="J12" s="16" t="str">
        <f t="shared" si="1"/>
        <v>x</v>
      </c>
      <c r="K12" s="95">
        <f t="shared" si="2"/>
        <v>0.52559999999999996</v>
      </c>
      <c r="L12" s="202"/>
      <c r="M12" s="362" t="s">
        <v>16</v>
      </c>
      <c r="N12" s="346">
        <v>1</v>
      </c>
      <c r="O12" s="344" t="str">
        <f t="shared" si="3"/>
        <v/>
      </c>
      <c r="P12" s="347">
        <f t="shared" si="3"/>
        <v>1</v>
      </c>
      <c r="Q12" s="202"/>
      <c r="R12" s="365" t="s">
        <v>16</v>
      </c>
      <c r="S12" s="346">
        <v>2</v>
      </c>
      <c r="T12" s="344" t="str">
        <f t="shared" si="4"/>
        <v/>
      </c>
      <c r="U12" s="347" t="str">
        <f t="shared" si="4"/>
        <v/>
      </c>
      <c r="V12" s="225"/>
      <c r="W12" s="365" t="s">
        <v>16</v>
      </c>
      <c r="X12" s="353"/>
      <c r="Y12" s="344" t="str">
        <f t="shared" si="5"/>
        <v/>
      </c>
      <c r="Z12" s="347" t="str">
        <f t="shared" si="5"/>
        <v/>
      </c>
      <c r="AA12" s="225"/>
      <c r="AB12" s="365" t="s">
        <v>16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>
        <v>1</v>
      </c>
      <c r="AJ12" s="241"/>
      <c r="AK12" s="241"/>
      <c r="AL12" s="252"/>
      <c r="AM12" s="381">
        <v>1</v>
      </c>
      <c r="AN12" s="382">
        <v>1</v>
      </c>
      <c r="AO12" s="376" t="s">
        <v>16</v>
      </c>
      <c r="AP12" s="376" t="s">
        <v>16</v>
      </c>
      <c r="AQ12" s="382">
        <v>1</v>
      </c>
      <c r="AR12" s="382">
        <v>1</v>
      </c>
      <c r="AS12" s="376" t="s">
        <v>16</v>
      </c>
      <c r="AT12" s="376" t="s">
        <v>16</v>
      </c>
      <c r="AU12" s="382">
        <v>1</v>
      </c>
      <c r="AV12" s="382">
        <v>1</v>
      </c>
      <c r="AW12" s="376" t="s">
        <v>16</v>
      </c>
      <c r="AX12" s="376" t="s">
        <v>16</v>
      </c>
      <c r="AY12" s="376" t="s">
        <v>16</v>
      </c>
      <c r="AZ12" s="376" t="s">
        <v>16</v>
      </c>
      <c r="BA12" s="382">
        <v>1</v>
      </c>
      <c r="BB12" s="383">
        <v>1</v>
      </c>
      <c r="BC12" s="240"/>
      <c r="BD12" s="47" t="s">
        <v>16</v>
      </c>
      <c r="BE12" s="48">
        <v>2</v>
      </c>
      <c r="BF12" s="48" t="s">
        <v>16</v>
      </c>
      <c r="BG12" s="48">
        <v>2</v>
      </c>
      <c r="BH12" s="48">
        <v>2</v>
      </c>
      <c r="BI12" s="48" t="s">
        <v>16</v>
      </c>
      <c r="BJ12" s="48">
        <v>2</v>
      </c>
      <c r="BK12" s="48" t="s">
        <v>16</v>
      </c>
      <c r="BL12" s="48" t="s">
        <v>16</v>
      </c>
      <c r="BM12" s="48">
        <v>2</v>
      </c>
      <c r="BN12" s="48" t="s">
        <v>16</v>
      </c>
      <c r="BO12" s="48">
        <v>2</v>
      </c>
      <c r="BP12" s="48" t="s">
        <v>16</v>
      </c>
      <c r="BQ12" s="48">
        <v>2</v>
      </c>
      <c r="BR12" s="48" t="s">
        <v>16</v>
      </c>
      <c r="BS12" s="49">
        <v>2</v>
      </c>
      <c r="BT12" s="240"/>
      <c r="BU12" s="47" t="s">
        <v>16</v>
      </c>
      <c r="BV12" s="48" t="s">
        <v>16</v>
      </c>
      <c r="BW12" s="48" t="s">
        <v>16</v>
      </c>
      <c r="BX12" s="48" t="s">
        <v>16</v>
      </c>
      <c r="BY12" s="48" t="s">
        <v>16</v>
      </c>
      <c r="BZ12" s="48" t="s">
        <v>16</v>
      </c>
      <c r="CA12" s="48" t="s">
        <v>16</v>
      </c>
      <c r="CB12" s="48" t="s">
        <v>16</v>
      </c>
      <c r="CC12" s="48" t="s">
        <v>16</v>
      </c>
      <c r="CD12" s="48" t="s">
        <v>16</v>
      </c>
      <c r="CE12" s="48" t="s">
        <v>16</v>
      </c>
      <c r="CF12" s="48" t="s">
        <v>16</v>
      </c>
      <c r="CG12" s="48" t="s">
        <v>16</v>
      </c>
      <c r="CH12" s="48" t="s">
        <v>16</v>
      </c>
      <c r="CI12" s="48" t="s">
        <v>16</v>
      </c>
      <c r="CJ12" s="49" t="s">
        <v>16</v>
      </c>
      <c r="CK12" s="249"/>
      <c r="CL12" s="47" t="s">
        <v>16</v>
      </c>
      <c r="CM12" s="48" t="s">
        <v>16</v>
      </c>
      <c r="CN12" s="48" t="s">
        <v>16</v>
      </c>
      <c r="CO12" s="48" t="s">
        <v>16</v>
      </c>
      <c r="CP12" s="48" t="s">
        <v>16</v>
      </c>
      <c r="CQ12" s="48" t="s">
        <v>16</v>
      </c>
      <c r="CR12" s="48" t="s">
        <v>16</v>
      </c>
      <c r="CS12" s="48" t="s">
        <v>16</v>
      </c>
      <c r="CT12" s="48" t="s">
        <v>16</v>
      </c>
      <c r="CU12" s="48" t="s">
        <v>16</v>
      </c>
      <c r="CV12" s="48" t="s">
        <v>16</v>
      </c>
      <c r="CW12" s="48" t="s">
        <v>16</v>
      </c>
      <c r="CX12" s="48" t="s">
        <v>16</v>
      </c>
      <c r="CY12" s="48" t="s">
        <v>16</v>
      </c>
      <c r="CZ12" s="48" t="s">
        <v>16</v>
      </c>
      <c r="DA12" s="49" t="s">
        <v>16</v>
      </c>
      <c r="DB12" s="250"/>
    </row>
    <row r="13" spans="1:106" ht="18">
      <c r="A13" s="255">
        <v>10</v>
      </c>
      <c r="B13" s="333" t="s">
        <v>32</v>
      </c>
      <c r="C13" s="334" t="s">
        <v>69</v>
      </c>
      <c r="D13" s="329"/>
      <c r="E13" s="335">
        <v>0.52559999999999996</v>
      </c>
      <c r="F13" s="336">
        <v>0.34620000000000001</v>
      </c>
      <c r="G13" s="337">
        <v>0.12820000000000001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0.52559999999999996</v>
      </c>
      <c r="L13" s="202"/>
      <c r="M13" s="362">
        <v>1</v>
      </c>
      <c r="N13" s="346" t="s">
        <v>16</v>
      </c>
      <c r="O13" s="344" t="str">
        <f t="shared" si="3"/>
        <v/>
      </c>
      <c r="P13" s="347" t="str">
        <f t="shared" si="3"/>
        <v/>
      </c>
      <c r="Q13" s="202"/>
      <c r="R13" s="365">
        <v>1</v>
      </c>
      <c r="S13" s="346">
        <v>2</v>
      </c>
      <c r="T13" s="344" t="str">
        <f t="shared" si="4"/>
        <v/>
      </c>
      <c r="U13" s="347">
        <f t="shared" si="4"/>
        <v>1</v>
      </c>
      <c r="V13" s="225"/>
      <c r="W13" s="365">
        <v>1</v>
      </c>
      <c r="X13" s="353"/>
      <c r="Y13" s="344" t="str">
        <f t="shared" si="5"/>
        <v/>
      </c>
      <c r="Z13" s="347" t="str">
        <f t="shared" si="5"/>
        <v/>
      </c>
      <c r="AA13" s="225"/>
      <c r="AB13" s="365">
        <v>1</v>
      </c>
      <c r="AC13" s="353"/>
      <c r="AD13" s="344" t="str">
        <f t="shared" si="6"/>
        <v/>
      </c>
      <c r="AE13" s="347" t="str">
        <f t="shared" si="6"/>
        <v/>
      </c>
      <c r="AF13" s="202"/>
      <c r="AG13" s="244"/>
      <c r="AH13" s="241"/>
      <c r="AI13" s="68">
        <v>2</v>
      </c>
      <c r="AJ13" s="241"/>
      <c r="AK13" s="241"/>
      <c r="AL13" s="252"/>
      <c r="AM13" s="375">
        <v>1</v>
      </c>
      <c r="AN13" s="376" t="s">
        <v>16</v>
      </c>
      <c r="AO13" s="376">
        <v>1</v>
      </c>
      <c r="AP13" s="376" t="s">
        <v>16</v>
      </c>
      <c r="AQ13" s="376" t="s">
        <v>16</v>
      </c>
      <c r="AR13" s="376">
        <v>1</v>
      </c>
      <c r="AS13" s="376" t="s">
        <v>16</v>
      </c>
      <c r="AT13" s="376">
        <v>1</v>
      </c>
      <c r="AU13" s="376">
        <v>1</v>
      </c>
      <c r="AV13" s="376" t="s">
        <v>16</v>
      </c>
      <c r="AW13" s="376">
        <v>1</v>
      </c>
      <c r="AX13" s="376" t="s">
        <v>16</v>
      </c>
      <c r="AY13" s="376">
        <v>1</v>
      </c>
      <c r="AZ13" s="376" t="s">
        <v>16</v>
      </c>
      <c r="BA13" s="376">
        <v>1</v>
      </c>
      <c r="BB13" s="377" t="s">
        <v>16</v>
      </c>
      <c r="BC13" s="240"/>
      <c r="BD13" s="47">
        <v>1</v>
      </c>
      <c r="BE13" s="44">
        <v>2</v>
      </c>
      <c r="BF13" s="48">
        <v>1</v>
      </c>
      <c r="BG13" s="44">
        <v>2</v>
      </c>
      <c r="BH13" s="48">
        <v>1</v>
      </c>
      <c r="BI13" s="44">
        <v>2</v>
      </c>
      <c r="BJ13" s="48">
        <v>1</v>
      </c>
      <c r="BK13" s="44">
        <v>2</v>
      </c>
      <c r="BL13" s="44">
        <v>2</v>
      </c>
      <c r="BM13" s="48">
        <v>1</v>
      </c>
      <c r="BN13" s="44">
        <v>2</v>
      </c>
      <c r="BO13" s="48">
        <v>1</v>
      </c>
      <c r="BP13" s="48">
        <v>1</v>
      </c>
      <c r="BQ13" s="44">
        <v>2</v>
      </c>
      <c r="BR13" s="48">
        <v>1</v>
      </c>
      <c r="BS13" s="45">
        <v>2</v>
      </c>
      <c r="BT13" s="240"/>
      <c r="BU13" s="47">
        <v>1</v>
      </c>
      <c r="BV13" s="48">
        <v>1</v>
      </c>
      <c r="BW13" s="48">
        <v>1</v>
      </c>
      <c r="BX13" s="48">
        <v>1</v>
      </c>
      <c r="BY13" s="48">
        <v>1</v>
      </c>
      <c r="BZ13" s="48">
        <v>1</v>
      </c>
      <c r="CA13" s="48">
        <v>1</v>
      </c>
      <c r="CB13" s="48">
        <v>1</v>
      </c>
      <c r="CC13" s="48">
        <v>1</v>
      </c>
      <c r="CD13" s="48">
        <v>1</v>
      </c>
      <c r="CE13" s="48">
        <v>1</v>
      </c>
      <c r="CF13" s="48">
        <v>1</v>
      </c>
      <c r="CG13" s="48">
        <v>1</v>
      </c>
      <c r="CH13" s="48">
        <v>1</v>
      </c>
      <c r="CI13" s="48">
        <v>1</v>
      </c>
      <c r="CJ13" s="49">
        <v>1</v>
      </c>
      <c r="CK13" s="249"/>
      <c r="CL13" s="47">
        <v>1</v>
      </c>
      <c r="CM13" s="48">
        <v>1</v>
      </c>
      <c r="CN13" s="48">
        <v>1</v>
      </c>
      <c r="CO13" s="48">
        <v>1</v>
      </c>
      <c r="CP13" s="48">
        <v>1</v>
      </c>
      <c r="CQ13" s="48">
        <v>1</v>
      </c>
      <c r="CR13" s="48">
        <v>1</v>
      </c>
      <c r="CS13" s="48">
        <v>1</v>
      </c>
      <c r="CT13" s="48">
        <v>1</v>
      </c>
      <c r="CU13" s="48">
        <v>1</v>
      </c>
      <c r="CV13" s="48">
        <v>1</v>
      </c>
      <c r="CW13" s="48">
        <v>1</v>
      </c>
      <c r="CX13" s="48">
        <v>1</v>
      </c>
      <c r="CY13" s="48">
        <v>1</v>
      </c>
      <c r="CZ13" s="48">
        <v>1</v>
      </c>
      <c r="DA13" s="49">
        <v>1</v>
      </c>
      <c r="DB13" s="250"/>
    </row>
    <row r="14" spans="1:106" ht="18">
      <c r="A14" s="255">
        <v>11</v>
      </c>
      <c r="B14" s="333" t="s">
        <v>34</v>
      </c>
      <c r="C14" s="334" t="s">
        <v>68</v>
      </c>
      <c r="D14" s="329"/>
      <c r="E14" s="335">
        <v>0.75639999999999996</v>
      </c>
      <c r="F14" s="336">
        <v>0.16669999999999999</v>
      </c>
      <c r="G14" s="337">
        <v>7.6899999999999996E-2</v>
      </c>
      <c r="H14" s="222"/>
      <c r="I14" s="258">
        <f t="shared" si="0"/>
        <v>11</v>
      </c>
      <c r="J14" s="16">
        <f t="shared" si="1"/>
        <v>1</v>
      </c>
      <c r="K14" s="94">
        <f t="shared" si="2"/>
        <v>0.75639999999999996</v>
      </c>
      <c r="L14" s="202"/>
      <c r="M14" s="362">
        <v>1</v>
      </c>
      <c r="N14" s="346" t="s">
        <v>16</v>
      </c>
      <c r="O14" s="344" t="str">
        <f t="shared" si="3"/>
        <v/>
      </c>
      <c r="P14" s="347">
        <f t="shared" si="3"/>
        <v>1</v>
      </c>
      <c r="Q14" s="202"/>
      <c r="R14" s="365">
        <v>1</v>
      </c>
      <c r="S14" s="346" t="s">
        <v>16</v>
      </c>
      <c r="T14" s="344" t="str">
        <f t="shared" si="4"/>
        <v/>
      </c>
      <c r="U14" s="347">
        <f t="shared" si="4"/>
        <v>1</v>
      </c>
      <c r="V14" s="225"/>
      <c r="W14" s="365">
        <v>1</v>
      </c>
      <c r="X14" s="353">
        <v>2</v>
      </c>
      <c r="Y14" s="344" t="str">
        <f t="shared" si="5"/>
        <v/>
      </c>
      <c r="Z14" s="347" t="str">
        <f t="shared" si="5"/>
        <v/>
      </c>
      <c r="AA14" s="225"/>
      <c r="AB14" s="365">
        <v>1</v>
      </c>
      <c r="AC14" s="353"/>
      <c r="AD14" s="344" t="str">
        <f t="shared" si="6"/>
        <v/>
      </c>
      <c r="AE14" s="347" t="str">
        <f t="shared" si="6"/>
        <v/>
      </c>
      <c r="AF14" s="202"/>
      <c r="AG14" s="244"/>
      <c r="AH14" s="241"/>
      <c r="AI14" s="68" t="s">
        <v>16</v>
      </c>
      <c r="AJ14" s="241"/>
      <c r="AK14" s="241"/>
      <c r="AL14" s="252"/>
      <c r="AM14" s="375">
        <v>1</v>
      </c>
      <c r="AN14" s="382" t="s">
        <v>16</v>
      </c>
      <c r="AO14" s="376">
        <v>1</v>
      </c>
      <c r="AP14" s="382" t="s">
        <v>16</v>
      </c>
      <c r="AQ14" s="376">
        <v>1</v>
      </c>
      <c r="AR14" s="382" t="s">
        <v>16</v>
      </c>
      <c r="AS14" s="376">
        <v>1</v>
      </c>
      <c r="AT14" s="382" t="s">
        <v>16</v>
      </c>
      <c r="AU14" s="382" t="s">
        <v>16</v>
      </c>
      <c r="AV14" s="376">
        <v>1</v>
      </c>
      <c r="AW14" s="382" t="s">
        <v>16</v>
      </c>
      <c r="AX14" s="376">
        <v>1</v>
      </c>
      <c r="AY14" s="376">
        <v>1</v>
      </c>
      <c r="AZ14" s="382" t="s">
        <v>16</v>
      </c>
      <c r="BA14" s="376">
        <v>1</v>
      </c>
      <c r="BB14" s="383" t="s">
        <v>16</v>
      </c>
      <c r="BC14" s="240"/>
      <c r="BD14" s="47">
        <v>1</v>
      </c>
      <c r="BE14" s="44" t="s">
        <v>16</v>
      </c>
      <c r="BF14" s="48">
        <v>1</v>
      </c>
      <c r="BG14" s="44" t="s">
        <v>16</v>
      </c>
      <c r="BH14" s="48">
        <v>1</v>
      </c>
      <c r="BI14" s="44" t="s">
        <v>16</v>
      </c>
      <c r="BJ14" s="48">
        <v>1</v>
      </c>
      <c r="BK14" s="44" t="s">
        <v>16</v>
      </c>
      <c r="BL14" s="48">
        <v>1</v>
      </c>
      <c r="BM14" s="44" t="s">
        <v>16</v>
      </c>
      <c r="BN14" s="48">
        <v>1</v>
      </c>
      <c r="BO14" s="44" t="s">
        <v>16</v>
      </c>
      <c r="BP14" s="44" t="s">
        <v>16</v>
      </c>
      <c r="BQ14" s="48">
        <v>1</v>
      </c>
      <c r="BR14" s="44" t="s">
        <v>16</v>
      </c>
      <c r="BS14" s="49">
        <v>1</v>
      </c>
      <c r="BT14" s="240"/>
      <c r="BU14" s="47">
        <v>1</v>
      </c>
      <c r="BV14" s="48">
        <v>2</v>
      </c>
      <c r="BW14" s="48">
        <v>1</v>
      </c>
      <c r="BX14" s="48">
        <v>2</v>
      </c>
      <c r="BY14" s="48">
        <v>1</v>
      </c>
      <c r="BZ14" s="48">
        <v>2</v>
      </c>
      <c r="CA14" s="48">
        <v>1</v>
      </c>
      <c r="CB14" s="48">
        <v>2</v>
      </c>
      <c r="CC14" s="48">
        <v>2</v>
      </c>
      <c r="CD14" s="48">
        <v>1</v>
      </c>
      <c r="CE14" s="48">
        <v>2</v>
      </c>
      <c r="CF14" s="48">
        <v>1</v>
      </c>
      <c r="CG14" s="48">
        <v>1</v>
      </c>
      <c r="CH14" s="48">
        <v>2</v>
      </c>
      <c r="CI14" s="48">
        <v>1</v>
      </c>
      <c r="CJ14" s="49">
        <v>2</v>
      </c>
      <c r="CK14" s="249"/>
      <c r="CL14" s="47">
        <v>1</v>
      </c>
      <c r="CM14" s="48">
        <v>1</v>
      </c>
      <c r="CN14" s="48">
        <v>1</v>
      </c>
      <c r="CO14" s="48">
        <v>1</v>
      </c>
      <c r="CP14" s="48">
        <v>1</v>
      </c>
      <c r="CQ14" s="48">
        <v>1</v>
      </c>
      <c r="CR14" s="48">
        <v>1</v>
      </c>
      <c r="CS14" s="48">
        <v>1</v>
      </c>
      <c r="CT14" s="48">
        <v>1</v>
      </c>
      <c r="CU14" s="48">
        <v>1</v>
      </c>
      <c r="CV14" s="48">
        <v>1</v>
      </c>
      <c r="CW14" s="48">
        <v>1</v>
      </c>
      <c r="CX14" s="48">
        <v>1</v>
      </c>
      <c r="CY14" s="48">
        <v>1</v>
      </c>
      <c r="CZ14" s="48">
        <v>1</v>
      </c>
      <c r="DA14" s="49">
        <v>1</v>
      </c>
      <c r="DB14" s="250"/>
    </row>
    <row r="15" spans="1:106" ht="18">
      <c r="A15" s="255">
        <v>12</v>
      </c>
      <c r="B15" s="333" t="s">
        <v>18</v>
      </c>
      <c r="C15" s="334" t="s">
        <v>328</v>
      </c>
      <c r="D15" s="329"/>
      <c r="E15" s="335">
        <v>0.61539999999999995</v>
      </c>
      <c r="F15" s="336">
        <v>0.23080000000000001</v>
      </c>
      <c r="G15" s="337">
        <v>0.15379999999999999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0.61539999999999995</v>
      </c>
      <c r="L15" s="202"/>
      <c r="M15" s="362">
        <v>1</v>
      </c>
      <c r="N15" s="346" t="s">
        <v>16</v>
      </c>
      <c r="O15" s="344">
        <f t="shared" si="3"/>
        <v>1</v>
      </c>
      <c r="P15" s="347" t="str">
        <f t="shared" si="3"/>
        <v/>
      </c>
      <c r="Q15" s="202"/>
      <c r="R15" s="365">
        <v>1</v>
      </c>
      <c r="S15" s="346"/>
      <c r="T15" s="344">
        <f t="shared" si="4"/>
        <v>1</v>
      </c>
      <c r="U15" s="347" t="str">
        <f t="shared" si="4"/>
        <v/>
      </c>
      <c r="V15" s="225"/>
      <c r="W15" s="365">
        <v>1</v>
      </c>
      <c r="X15" s="353">
        <v>2</v>
      </c>
      <c r="Y15" s="344">
        <f t="shared" si="5"/>
        <v>1</v>
      </c>
      <c r="Z15" s="347" t="str">
        <f t="shared" si="5"/>
        <v/>
      </c>
      <c r="AA15" s="225"/>
      <c r="AB15" s="365">
        <v>1</v>
      </c>
      <c r="AC15" s="353" t="s">
        <v>16</v>
      </c>
      <c r="AD15" s="344">
        <f t="shared" si="6"/>
        <v>1</v>
      </c>
      <c r="AE15" s="347" t="str">
        <f t="shared" si="6"/>
        <v/>
      </c>
      <c r="AF15" s="202"/>
      <c r="AG15" s="244"/>
      <c r="AH15" s="241"/>
      <c r="AI15" s="68">
        <v>1</v>
      </c>
      <c r="AJ15" s="241"/>
      <c r="AK15" s="241"/>
      <c r="AL15" s="252"/>
      <c r="AM15" s="381">
        <v>1</v>
      </c>
      <c r="AN15" s="376" t="s">
        <v>16</v>
      </c>
      <c r="AO15" s="382">
        <v>1</v>
      </c>
      <c r="AP15" s="376" t="s">
        <v>16</v>
      </c>
      <c r="AQ15" s="382">
        <v>1</v>
      </c>
      <c r="AR15" s="376" t="s">
        <v>16</v>
      </c>
      <c r="AS15" s="382">
        <v>1</v>
      </c>
      <c r="AT15" s="376" t="s">
        <v>16</v>
      </c>
      <c r="AU15" s="382">
        <v>1</v>
      </c>
      <c r="AV15" s="376" t="s">
        <v>16</v>
      </c>
      <c r="AW15" s="382">
        <v>1</v>
      </c>
      <c r="AX15" s="376" t="s">
        <v>16</v>
      </c>
      <c r="AY15" s="376" t="s">
        <v>16</v>
      </c>
      <c r="AZ15" s="382">
        <v>1</v>
      </c>
      <c r="BA15" s="376" t="s">
        <v>16</v>
      </c>
      <c r="BB15" s="383">
        <v>1</v>
      </c>
      <c r="BC15" s="240"/>
      <c r="BD15" s="43">
        <v>1</v>
      </c>
      <c r="BE15" s="44">
        <v>1</v>
      </c>
      <c r="BF15" s="44">
        <v>1</v>
      </c>
      <c r="BG15" s="44">
        <v>1</v>
      </c>
      <c r="BH15" s="44">
        <v>1</v>
      </c>
      <c r="BI15" s="44">
        <v>1</v>
      </c>
      <c r="BJ15" s="44">
        <v>1</v>
      </c>
      <c r="BK15" s="44">
        <v>1</v>
      </c>
      <c r="BL15" s="44">
        <v>1</v>
      </c>
      <c r="BM15" s="44">
        <v>1</v>
      </c>
      <c r="BN15" s="44">
        <v>1</v>
      </c>
      <c r="BO15" s="44">
        <v>1</v>
      </c>
      <c r="BP15" s="44">
        <v>1</v>
      </c>
      <c r="BQ15" s="44">
        <v>1</v>
      </c>
      <c r="BR15" s="44">
        <v>1</v>
      </c>
      <c r="BS15" s="45">
        <v>1</v>
      </c>
      <c r="BT15" s="240"/>
      <c r="BU15" s="43">
        <v>1</v>
      </c>
      <c r="BV15" s="48">
        <v>2</v>
      </c>
      <c r="BW15" s="44">
        <v>1</v>
      </c>
      <c r="BX15" s="48">
        <v>2</v>
      </c>
      <c r="BY15" s="44">
        <v>1</v>
      </c>
      <c r="BZ15" s="48">
        <v>2</v>
      </c>
      <c r="CA15" s="44">
        <v>1</v>
      </c>
      <c r="CB15" s="48">
        <v>2</v>
      </c>
      <c r="CC15" s="44">
        <v>1</v>
      </c>
      <c r="CD15" s="48">
        <v>2</v>
      </c>
      <c r="CE15" s="44">
        <v>1</v>
      </c>
      <c r="CF15" s="48">
        <v>2</v>
      </c>
      <c r="CG15" s="48">
        <v>2</v>
      </c>
      <c r="CH15" s="44">
        <v>1</v>
      </c>
      <c r="CI15" s="48">
        <v>2</v>
      </c>
      <c r="CJ15" s="45">
        <v>1</v>
      </c>
      <c r="CK15" s="249"/>
      <c r="CL15" s="43">
        <v>1</v>
      </c>
      <c r="CM15" s="48" t="s">
        <v>16</v>
      </c>
      <c r="CN15" s="44">
        <v>1</v>
      </c>
      <c r="CO15" s="48" t="s">
        <v>16</v>
      </c>
      <c r="CP15" s="48" t="s">
        <v>16</v>
      </c>
      <c r="CQ15" s="44">
        <v>1</v>
      </c>
      <c r="CR15" s="48" t="s">
        <v>16</v>
      </c>
      <c r="CS15" s="44">
        <v>1</v>
      </c>
      <c r="CT15" s="44">
        <v>1</v>
      </c>
      <c r="CU15" s="48" t="s">
        <v>16</v>
      </c>
      <c r="CV15" s="44">
        <v>1</v>
      </c>
      <c r="CW15" s="48" t="s">
        <v>16</v>
      </c>
      <c r="CX15" s="44">
        <v>1</v>
      </c>
      <c r="CY15" s="48" t="s">
        <v>16</v>
      </c>
      <c r="CZ15" s="44">
        <v>1</v>
      </c>
      <c r="DA15" s="49" t="s">
        <v>16</v>
      </c>
      <c r="DB15" s="250"/>
    </row>
    <row r="16" spans="1:106" ht="18">
      <c r="A16" s="255">
        <v>13</v>
      </c>
      <c r="B16" s="333" t="s">
        <v>20</v>
      </c>
      <c r="C16" s="334" t="s">
        <v>21</v>
      </c>
      <c r="D16" s="329"/>
      <c r="E16" s="335">
        <v>0.30769999999999997</v>
      </c>
      <c r="F16" s="336">
        <v>0.4103</v>
      </c>
      <c r="G16" s="337">
        <v>0.28210000000000002</v>
      </c>
      <c r="H16" s="222"/>
      <c r="I16" s="258">
        <f t="shared" si="0"/>
        <v>13</v>
      </c>
      <c r="J16" s="16" t="str">
        <f t="shared" si="1"/>
        <v>x</v>
      </c>
      <c r="K16" s="94">
        <f t="shared" si="2"/>
        <v>0.4103</v>
      </c>
      <c r="L16" s="202"/>
      <c r="M16" s="362" t="s">
        <v>16</v>
      </c>
      <c r="N16" s="346"/>
      <c r="O16" s="344">
        <f t="shared" si="3"/>
        <v>1</v>
      </c>
      <c r="P16" s="347" t="str">
        <f t="shared" si="3"/>
        <v/>
      </c>
      <c r="Q16" s="202"/>
      <c r="R16" s="365" t="s">
        <v>16</v>
      </c>
      <c r="S16" s="346"/>
      <c r="T16" s="344">
        <f t="shared" si="4"/>
        <v>1</v>
      </c>
      <c r="U16" s="347" t="str">
        <f t="shared" si="4"/>
        <v/>
      </c>
      <c r="V16" s="225"/>
      <c r="W16" s="365" t="s">
        <v>16</v>
      </c>
      <c r="X16" s="353"/>
      <c r="Y16" s="344">
        <f t="shared" si="5"/>
        <v>1</v>
      </c>
      <c r="Z16" s="347" t="str">
        <f t="shared" si="5"/>
        <v/>
      </c>
      <c r="AA16" s="225"/>
      <c r="AB16" s="365" t="s">
        <v>16</v>
      </c>
      <c r="AC16" s="353">
        <v>2</v>
      </c>
      <c r="AD16" s="344">
        <f t="shared" si="6"/>
        <v>1</v>
      </c>
      <c r="AE16" s="347" t="str">
        <f t="shared" si="6"/>
        <v/>
      </c>
      <c r="AF16" s="202"/>
      <c r="AG16" s="244"/>
      <c r="AH16" s="241"/>
      <c r="AI16" s="68" t="s">
        <v>16</v>
      </c>
      <c r="AJ16" s="241"/>
      <c r="AK16" s="241"/>
      <c r="AL16" s="252"/>
      <c r="AM16" s="381" t="s">
        <v>16</v>
      </c>
      <c r="AN16" s="382" t="s">
        <v>16</v>
      </c>
      <c r="AO16" s="382" t="s">
        <v>16</v>
      </c>
      <c r="AP16" s="382" t="s">
        <v>16</v>
      </c>
      <c r="AQ16" s="382" t="s">
        <v>16</v>
      </c>
      <c r="AR16" s="382" t="s">
        <v>16</v>
      </c>
      <c r="AS16" s="382" t="s">
        <v>16</v>
      </c>
      <c r="AT16" s="382" t="s">
        <v>16</v>
      </c>
      <c r="AU16" s="382" t="s">
        <v>16</v>
      </c>
      <c r="AV16" s="382" t="s">
        <v>16</v>
      </c>
      <c r="AW16" s="382" t="s">
        <v>16</v>
      </c>
      <c r="AX16" s="382" t="s">
        <v>16</v>
      </c>
      <c r="AY16" s="382" t="s">
        <v>16</v>
      </c>
      <c r="AZ16" s="382" t="s">
        <v>16</v>
      </c>
      <c r="BA16" s="382" t="s">
        <v>16</v>
      </c>
      <c r="BB16" s="383" t="s">
        <v>16</v>
      </c>
      <c r="BC16" s="240"/>
      <c r="BD16" s="43" t="s">
        <v>16</v>
      </c>
      <c r="BE16" s="44" t="s">
        <v>16</v>
      </c>
      <c r="BF16" s="44" t="s">
        <v>16</v>
      </c>
      <c r="BG16" s="44" t="s">
        <v>16</v>
      </c>
      <c r="BH16" s="44" t="s">
        <v>16</v>
      </c>
      <c r="BI16" s="44" t="s">
        <v>16</v>
      </c>
      <c r="BJ16" s="44" t="s">
        <v>16</v>
      </c>
      <c r="BK16" s="44" t="s">
        <v>16</v>
      </c>
      <c r="BL16" s="44" t="s">
        <v>16</v>
      </c>
      <c r="BM16" s="44" t="s">
        <v>16</v>
      </c>
      <c r="BN16" s="44" t="s">
        <v>16</v>
      </c>
      <c r="BO16" s="44" t="s">
        <v>16</v>
      </c>
      <c r="BP16" s="44" t="s">
        <v>16</v>
      </c>
      <c r="BQ16" s="44" t="s">
        <v>16</v>
      </c>
      <c r="BR16" s="44" t="s">
        <v>16</v>
      </c>
      <c r="BS16" s="45" t="s">
        <v>16</v>
      </c>
      <c r="BT16" s="240"/>
      <c r="BU16" s="43" t="s">
        <v>16</v>
      </c>
      <c r="BV16" s="44" t="s">
        <v>16</v>
      </c>
      <c r="BW16" s="44" t="s">
        <v>16</v>
      </c>
      <c r="BX16" s="44" t="s">
        <v>16</v>
      </c>
      <c r="BY16" s="44" t="s">
        <v>16</v>
      </c>
      <c r="BZ16" s="44" t="s">
        <v>16</v>
      </c>
      <c r="CA16" s="44" t="s">
        <v>16</v>
      </c>
      <c r="CB16" s="44" t="s">
        <v>16</v>
      </c>
      <c r="CC16" s="44" t="s">
        <v>16</v>
      </c>
      <c r="CD16" s="44" t="s">
        <v>16</v>
      </c>
      <c r="CE16" s="44" t="s">
        <v>16</v>
      </c>
      <c r="CF16" s="44" t="s">
        <v>16</v>
      </c>
      <c r="CG16" s="44" t="s">
        <v>16</v>
      </c>
      <c r="CH16" s="44" t="s">
        <v>16</v>
      </c>
      <c r="CI16" s="44" t="s">
        <v>16</v>
      </c>
      <c r="CJ16" s="45" t="s">
        <v>16</v>
      </c>
      <c r="CK16" s="249"/>
      <c r="CL16" s="43" t="s">
        <v>16</v>
      </c>
      <c r="CM16" s="48">
        <v>2</v>
      </c>
      <c r="CN16" s="44" t="s">
        <v>16</v>
      </c>
      <c r="CO16" s="48">
        <v>2</v>
      </c>
      <c r="CP16" s="44" t="s">
        <v>16</v>
      </c>
      <c r="CQ16" s="48">
        <v>2</v>
      </c>
      <c r="CR16" s="44" t="s">
        <v>16</v>
      </c>
      <c r="CS16" s="48">
        <v>2</v>
      </c>
      <c r="CT16" s="48">
        <v>2</v>
      </c>
      <c r="CU16" s="44" t="s">
        <v>16</v>
      </c>
      <c r="CV16" s="48">
        <v>2</v>
      </c>
      <c r="CW16" s="44" t="s">
        <v>16</v>
      </c>
      <c r="CX16" s="44" t="s">
        <v>16</v>
      </c>
      <c r="CY16" s="48">
        <v>2</v>
      </c>
      <c r="CZ16" s="44" t="s">
        <v>16</v>
      </c>
      <c r="DA16" s="49">
        <v>2</v>
      </c>
      <c r="DB16" s="250"/>
    </row>
    <row r="17" spans="1:106" ht="19" thickBot="1">
      <c r="A17" s="256">
        <v>14</v>
      </c>
      <c r="B17" s="338" t="s">
        <v>72</v>
      </c>
      <c r="C17" s="339" t="s">
        <v>33</v>
      </c>
      <c r="D17" s="329"/>
      <c r="E17" s="340">
        <v>0.46150000000000002</v>
      </c>
      <c r="F17" s="341">
        <v>0.4103</v>
      </c>
      <c r="G17" s="342">
        <v>0.12820000000000001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0.46150000000000002</v>
      </c>
      <c r="L17" s="202"/>
      <c r="M17" s="363">
        <v>1</v>
      </c>
      <c r="N17" s="348"/>
      <c r="O17" s="349">
        <f t="shared" si="3"/>
        <v>1</v>
      </c>
      <c r="P17" s="350" t="str">
        <f t="shared" si="3"/>
        <v/>
      </c>
      <c r="Q17" s="202"/>
      <c r="R17" s="366">
        <v>1</v>
      </c>
      <c r="S17" s="348"/>
      <c r="T17" s="349">
        <f t="shared" si="4"/>
        <v>1</v>
      </c>
      <c r="U17" s="350" t="str">
        <f t="shared" si="4"/>
        <v/>
      </c>
      <c r="V17" s="225"/>
      <c r="W17" s="366">
        <v>1</v>
      </c>
      <c r="X17" s="354"/>
      <c r="Y17" s="349">
        <f t="shared" si="5"/>
        <v>1</v>
      </c>
      <c r="Z17" s="350" t="str">
        <f t="shared" si="5"/>
        <v/>
      </c>
      <c r="AA17" s="225"/>
      <c r="AB17" s="366">
        <v>1</v>
      </c>
      <c r="AC17" s="354">
        <v>2</v>
      </c>
      <c r="AD17" s="349">
        <f t="shared" si="6"/>
        <v>1</v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89">
        <v>1</v>
      </c>
      <c r="AN17" s="390">
        <v>1</v>
      </c>
      <c r="AO17" s="390">
        <v>1</v>
      </c>
      <c r="AP17" s="390">
        <v>1</v>
      </c>
      <c r="AQ17" s="390">
        <v>1</v>
      </c>
      <c r="AR17" s="390">
        <v>1</v>
      </c>
      <c r="AS17" s="390">
        <v>1</v>
      </c>
      <c r="AT17" s="390">
        <v>1</v>
      </c>
      <c r="AU17" s="390">
        <v>1</v>
      </c>
      <c r="AV17" s="390">
        <v>1</v>
      </c>
      <c r="AW17" s="390">
        <v>1</v>
      </c>
      <c r="AX17" s="390">
        <v>1</v>
      </c>
      <c r="AY17" s="390">
        <v>1</v>
      </c>
      <c r="AZ17" s="390">
        <v>1</v>
      </c>
      <c r="BA17" s="390">
        <v>1</v>
      </c>
      <c r="BB17" s="391">
        <v>1</v>
      </c>
      <c r="BC17" s="240"/>
      <c r="BD17" s="51">
        <v>1</v>
      </c>
      <c r="BE17" s="53">
        <v>1</v>
      </c>
      <c r="BF17" s="53">
        <v>1</v>
      </c>
      <c r="BG17" s="53">
        <v>1</v>
      </c>
      <c r="BH17" s="53">
        <v>1</v>
      </c>
      <c r="BI17" s="53">
        <v>1</v>
      </c>
      <c r="BJ17" s="53">
        <v>1</v>
      </c>
      <c r="BK17" s="53">
        <v>1</v>
      </c>
      <c r="BL17" s="53">
        <v>1</v>
      </c>
      <c r="BM17" s="53">
        <v>1</v>
      </c>
      <c r="BN17" s="53">
        <v>1</v>
      </c>
      <c r="BO17" s="53">
        <v>1</v>
      </c>
      <c r="BP17" s="53">
        <v>1</v>
      </c>
      <c r="BQ17" s="53">
        <v>1</v>
      </c>
      <c r="BR17" s="53">
        <v>1</v>
      </c>
      <c r="BS17" s="55">
        <v>1</v>
      </c>
      <c r="BT17" s="240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49"/>
      <c r="CL17" s="51">
        <v>1</v>
      </c>
      <c r="CM17" s="52">
        <v>2</v>
      </c>
      <c r="CN17" s="53">
        <v>1</v>
      </c>
      <c r="CO17" s="52">
        <v>2</v>
      </c>
      <c r="CP17" s="53">
        <v>1</v>
      </c>
      <c r="CQ17" s="52">
        <v>2</v>
      </c>
      <c r="CR17" s="53">
        <v>1</v>
      </c>
      <c r="CS17" s="52">
        <v>2</v>
      </c>
      <c r="CT17" s="53">
        <v>1</v>
      </c>
      <c r="CU17" s="52">
        <v>2</v>
      </c>
      <c r="CV17" s="53">
        <v>1</v>
      </c>
      <c r="CW17" s="52">
        <v>2</v>
      </c>
      <c r="CX17" s="52">
        <v>2</v>
      </c>
      <c r="CY17" s="53">
        <v>1</v>
      </c>
      <c r="CZ17" s="52">
        <v>2</v>
      </c>
      <c r="DA17" s="55">
        <v>1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9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9</v>
      </c>
      <c r="V18" s="223"/>
      <c r="W18" s="313" t="s">
        <v>15</v>
      </c>
      <c r="X18" s="316"/>
      <c r="Y18" s="314"/>
      <c r="Z18" s="315">
        <f>SUM(Y4:Z17)</f>
        <v>7</v>
      </c>
      <c r="AA18" s="223"/>
      <c r="AB18" s="313" t="s">
        <v>15</v>
      </c>
      <c r="AC18" s="316"/>
      <c r="AD18" s="314"/>
      <c r="AE18" s="315">
        <f>SUM(AD4:AE17)</f>
        <v>9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7</v>
      </c>
      <c r="AN18" s="368">
        <v>7</v>
      </c>
      <c r="AO18" s="368">
        <v>6</v>
      </c>
      <c r="AP18" s="368">
        <v>6</v>
      </c>
      <c r="AQ18" s="368">
        <v>7</v>
      </c>
      <c r="AR18" s="368">
        <v>7</v>
      </c>
      <c r="AS18" s="368">
        <v>6</v>
      </c>
      <c r="AT18" s="368">
        <v>6</v>
      </c>
      <c r="AU18" s="368">
        <v>9</v>
      </c>
      <c r="AV18" s="368">
        <v>7</v>
      </c>
      <c r="AW18" s="368">
        <v>6</v>
      </c>
      <c r="AX18" s="368">
        <v>4</v>
      </c>
      <c r="AY18" s="368">
        <v>6</v>
      </c>
      <c r="AZ18" s="368">
        <v>8</v>
      </c>
      <c r="BA18" s="368">
        <v>5</v>
      </c>
      <c r="BB18" s="369">
        <v>7</v>
      </c>
      <c r="BC18" s="370"/>
      <c r="BD18" s="367">
        <v>6</v>
      </c>
      <c r="BE18" s="368">
        <v>8</v>
      </c>
      <c r="BF18" s="368">
        <v>6</v>
      </c>
      <c r="BG18" s="368">
        <v>8</v>
      </c>
      <c r="BH18" s="368">
        <v>7</v>
      </c>
      <c r="BI18" s="368">
        <v>9</v>
      </c>
      <c r="BJ18" s="368">
        <v>5</v>
      </c>
      <c r="BK18" s="368">
        <v>7</v>
      </c>
      <c r="BL18" s="368">
        <v>7</v>
      </c>
      <c r="BM18" s="368">
        <v>7</v>
      </c>
      <c r="BN18" s="368">
        <v>7</v>
      </c>
      <c r="BO18" s="368">
        <v>7</v>
      </c>
      <c r="BP18" s="368">
        <v>8</v>
      </c>
      <c r="BQ18" s="368">
        <v>8</v>
      </c>
      <c r="BR18" s="368">
        <v>6</v>
      </c>
      <c r="BS18" s="369">
        <v>6</v>
      </c>
      <c r="BT18" s="370"/>
      <c r="BU18" s="367">
        <v>4</v>
      </c>
      <c r="BV18" s="368">
        <v>3</v>
      </c>
      <c r="BW18" s="368">
        <v>6</v>
      </c>
      <c r="BX18" s="368">
        <v>5</v>
      </c>
      <c r="BY18" s="368">
        <v>6</v>
      </c>
      <c r="BZ18" s="368">
        <v>5</v>
      </c>
      <c r="CA18" s="368">
        <v>4</v>
      </c>
      <c r="CB18" s="368">
        <v>3</v>
      </c>
      <c r="CC18" s="368">
        <v>6</v>
      </c>
      <c r="CD18" s="368">
        <v>5</v>
      </c>
      <c r="CE18" s="368">
        <v>4</v>
      </c>
      <c r="CF18" s="368">
        <v>3</v>
      </c>
      <c r="CG18" s="368">
        <v>3</v>
      </c>
      <c r="CH18" s="368">
        <v>4</v>
      </c>
      <c r="CI18" s="368">
        <v>5</v>
      </c>
      <c r="CJ18" s="369">
        <v>6</v>
      </c>
      <c r="CK18" s="360"/>
      <c r="CL18" s="367">
        <v>6</v>
      </c>
      <c r="CM18" s="368">
        <v>3</v>
      </c>
      <c r="CN18" s="368">
        <v>9</v>
      </c>
      <c r="CO18" s="368">
        <v>6</v>
      </c>
      <c r="CP18" s="368">
        <v>7</v>
      </c>
      <c r="CQ18" s="368">
        <v>6</v>
      </c>
      <c r="CR18" s="368">
        <v>6</v>
      </c>
      <c r="CS18" s="368">
        <v>5</v>
      </c>
      <c r="CT18" s="368">
        <v>6</v>
      </c>
      <c r="CU18" s="368">
        <v>5</v>
      </c>
      <c r="CV18" s="368">
        <v>7</v>
      </c>
      <c r="CW18" s="368">
        <v>6</v>
      </c>
      <c r="CX18" s="368">
        <v>7</v>
      </c>
      <c r="CY18" s="368">
        <v>6</v>
      </c>
      <c r="CZ18" s="368">
        <v>6</v>
      </c>
      <c r="DA18" s="369">
        <v>5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7</v>
      </c>
      <c r="Q20" s="322"/>
      <c r="R20" s="322"/>
      <c r="S20" s="322"/>
      <c r="T20" s="322"/>
      <c r="U20" s="401">
        <v>7</v>
      </c>
      <c r="V20" s="322"/>
      <c r="W20" s="322"/>
      <c r="X20" s="322"/>
      <c r="Y20" s="322"/>
      <c r="Z20" s="401">
        <v>7</v>
      </c>
      <c r="AA20" s="322"/>
      <c r="AB20" s="322"/>
      <c r="AC20" s="322"/>
      <c r="AD20" s="322"/>
      <c r="AE20" s="401">
        <v>7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2</v>
      </c>
      <c r="Q21" s="323"/>
      <c r="R21" s="323"/>
      <c r="S21" s="323"/>
      <c r="T21" s="323"/>
      <c r="U21" s="293">
        <v>2</v>
      </c>
      <c r="V21" s="323"/>
      <c r="W21" s="323"/>
      <c r="X21" s="323"/>
      <c r="Y21" s="323"/>
      <c r="Z21" s="293">
        <v>0</v>
      </c>
      <c r="AA21" s="323"/>
      <c r="AB21" s="323"/>
      <c r="AC21" s="323"/>
      <c r="AD21" s="323"/>
      <c r="AE21" s="293">
        <v>2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3</v>
      </c>
      <c r="Q22" s="323"/>
      <c r="R22" s="323"/>
      <c r="S22" s="323"/>
      <c r="T22" s="323"/>
      <c r="U22" s="293">
        <v>2</v>
      </c>
      <c r="V22" s="323"/>
      <c r="W22" s="323"/>
      <c r="X22" s="323"/>
      <c r="Y22" s="323"/>
      <c r="Z22" s="293">
        <v>5</v>
      </c>
      <c r="AA22" s="323"/>
      <c r="AB22" s="323"/>
      <c r="AC22" s="323"/>
      <c r="AD22" s="323"/>
      <c r="AE22" s="293">
        <v>4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338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2</v>
      </c>
      <c r="Q23" s="324"/>
      <c r="R23" s="324"/>
      <c r="S23" s="324"/>
      <c r="T23" s="324"/>
      <c r="U23" s="293">
        <v>3</v>
      </c>
      <c r="V23" s="324"/>
      <c r="W23" s="324"/>
      <c r="X23" s="324"/>
      <c r="Y23" s="324"/>
      <c r="Z23" s="293">
        <v>2</v>
      </c>
      <c r="AA23" s="324"/>
      <c r="AB23" s="324"/>
      <c r="AC23" s="324"/>
      <c r="AD23" s="324"/>
      <c r="AE23" s="293">
        <v>1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7</v>
      </c>
      <c r="P24" s="293">
        <v>0</v>
      </c>
      <c r="Q24" s="293"/>
      <c r="R24" s="293"/>
      <c r="S24" s="293"/>
      <c r="T24" s="293">
        <v>7</v>
      </c>
      <c r="U24" s="293">
        <v>0</v>
      </c>
      <c r="V24" s="293"/>
      <c r="W24" s="293"/>
      <c r="X24" s="293"/>
      <c r="Y24" s="293">
        <v>7</v>
      </c>
      <c r="Z24" s="293">
        <v>0</v>
      </c>
      <c r="AA24" s="293"/>
      <c r="AB24" s="293"/>
      <c r="AC24" s="293"/>
      <c r="AD24" s="293">
        <v>7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3.85E-2</v>
      </c>
      <c r="L31" s="531"/>
      <c r="M31" s="532">
        <v>5</v>
      </c>
      <c r="N31" s="532">
        <v>1</v>
      </c>
      <c r="O31" s="533">
        <v>0.84619999999999995</v>
      </c>
      <c r="P31" s="534"/>
      <c r="Q31" s="531"/>
      <c r="R31" s="532">
        <v>5</v>
      </c>
      <c r="S31" s="532">
        <v>1</v>
      </c>
      <c r="T31" s="533">
        <v>0.84619999999999995</v>
      </c>
      <c r="U31" s="536"/>
      <c r="V31" s="529"/>
      <c r="W31" s="532">
        <v>5</v>
      </c>
      <c r="X31" s="532">
        <v>1</v>
      </c>
      <c r="Y31" s="533">
        <v>0.84619999999999995</v>
      </c>
      <c r="Z31" s="536"/>
      <c r="AA31" s="529"/>
      <c r="AB31" s="532">
        <v>5</v>
      </c>
      <c r="AC31" s="532">
        <v>1</v>
      </c>
      <c r="AD31" s="533">
        <v>0.84619999999999995</v>
      </c>
      <c r="AE31" s="538"/>
    </row>
    <row r="32" spans="1:106">
      <c r="H32" s="527">
        <v>2</v>
      </c>
      <c r="I32" s="5">
        <v>1</v>
      </c>
      <c r="J32" s="5" t="s">
        <v>16</v>
      </c>
      <c r="K32" s="10">
        <v>0.14099999999999999</v>
      </c>
      <c r="L32" s="29"/>
      <c r="M32" s="472">
        <v>1</v>
      </c>
      <c r="N32" s="472">
        <v>2</v>
      </c>
      <c r="O32" s="476">
        <v>0.82050000000000001</v>
      </c>
      <c r="P32" s="477"/>
      <c r="Q32" s="29"/>
      <c r="R32" s="472">
        <v>1</v>
      </c>
      <c r="S32" s="472">
        <v>2</v>
      </c>
      <c r="T32" s="476">
        <v>0.82050000000000001</v>
      </c>
      <c r="U32" s="479"/>
      <c r="V32" s="5"/>
      <c r="W32" s="472">
        <v>1</v>
      </c>
      <c r="X32" s="472">
        <v>2</v>
      </c>
      <c r="Y32" s="476">
        <v>0.82050000000000001</v>
      </c>
      <c r="Z32" s="479"/>
      <c r="AA32" s="5"/>
      <c r="AB32" s="472">
        <v>1</v>
      </c>
      <c r="AC32" s="472">
        <v>2</v>
      </c>
      <c r="AD32" s="476">
        <v>0.82050000000000001</v>
      </c>
      <c r="AE32" s="540"/>
    </row>
    <row r="33" spans="8:31">
      <c r="H33" s="527">
        <v>3</v>
      </c>
      <c r="I33" s="5">
        <v>1</v>
      </c>
      <c r="J33" s="5">
        <v>2</v>
      </c>
      <c r="K33" s="10">
        <v>0.82050000000000001</v>
      </c>
      <c r="L33" s="29"/>
      <c r="M33" s="472">
        <v>11</v>
      </c>
      <c r="N33" s="472">
        <v>1</v>
      </c>
      <c r="O33" s="473">
        <v>0.75639999999999996</v>
      </c>
      <c r="P33" s="29"/>
      <c r="Q33" s="29"/>
      <c r="R33" s="472">
        <v>11</v>
      </c>
      <c r="S33" s="472">
        <v>1</v>
      </c>
      <c r="T33" s="473">
        <v>0.75639999999999996</v>
      </c>
      <c r="U33" s="5"/>
      <c r="V33" s="5"/>
      <c r="W33" s="472">
        <v>11</v>
      </c>
      <c r="X33" s="472">
        <v>1</v>
      </c>
      <c r="Y33" s="473">
        <v>0.75639999999999996</v>
      </c>
      <c r="Z33" s="5"/>
      <c r="AA33" s="5"/>
      <c r="AB33" s="472">
        <v>11</v>
      </c>
      <c r="AC33" s="472">
        <v>1</v>
      </c>
      <c r="AD33" s="473">
        <v>0.75639999999999996</v>
      </c>
      <c r="AE33" s="539"/>
    </row>
    <row r="34" spans="8:31">
      <c r="H34" s="527">
        <v>4</v>
      </c>
      <c r="I34" s="5">
        <v>2</v>
      </c>
      <c r="J34" s="5">
        <v>1</v>
      </c>
      <c r="K34" s="10">
        <v>0.12820000000000001</v>
      </c>
      <c r="L34" s="29"/>
      <c r="M34" s="472">
        <v>8</v>
      </c>
      <c r="N34" s="472">
        <v>1</v>
      </c>
      <c r="O34" s="473">
        <v>0.70509999999999995</v>
      </c>
      <c r="P34" s="29"/>
      <c r="Q34" s="29"/>
      <c r="R34" s="472">
        <v>8</v>
      </c>
      <c r="S34" s="472">
        <v>1</v>
      </c>
      <c r="T34" s="473">
        <v>0.70509999999999995</v>
      </c>
      <c r="U34" s="5"/>
      <c r="V34" s="5"/>
      <c r="W34" s="472">
        <v>8</v>
      </c>
      <c r="X34" s="472">
        <v>1</v>
      </c>
      <c r="Y34" s="473">
        <v>0.70509999999999995</v>
      </c>
      <c r="Z34" s="5"/>
      <c r="AA34" s="5"/>
      <c r="AB34" s="472">
        <v>8</v>
      </c>
      <c r="AC34" s="472">
        <v>1</v>
      </c>
      <c r="AD34" s="473">
        <v>0.70509999999999995</v>
      </c>
      <c r="AE34" s="539"/>
    </row>
    <row r="35" spans="8:31">
      <c r="H35" s="527">
        <v>5</v>
      </c>
      <c r="I35" s="5">
        <v>2</v>
      </c>
      <c r="J35" s="5" t="s">
        <v>16</v>
      </c>
      <c r="K35" s="10">
        <v>0.30769999999999997</v>
      </c>
      <c r="L35" s="29"/>
      <c r="M35" s="472">
        <v>6</v>
      </c>
      <c r="N35" s="472">
        <v>1</v>
      </c>
      <c r="O35" s="473">
        <v>0.62819999999999998</v>
      </c>
      <c r="P35" s="29"/>
      <c r="Q35" s="29"/>
      <c r="R35" s="472">
        <v>6</v>
      </c>
      <c r="S35" s="472">
        <v>1</v>
      </c>
      <c r="T35" s="473">
        <v>0.62819999999999998</v>
      </c>
      <c r="U35" s="5"/>
      <c r="V35" s="5"/>
      <c r="W35" s="472">
        <v>6</v>
      </c>
      <c r="X35" s="472">
        <v>1</v>
      </c>
      <c r="Y35" s="473">
        <v>0.62819999999999998</v>
      </c>
      <c r="Z35" s="5"/>
      <c r="AA35" s="5"/>
      <c r="AB35" s="472">
        <v>6</v>
      </c>
      <c r="AC35" s="472">
        <v>1</v>
      </c>
      <c r="AD35" s="473">
        <v>0.62819999999999998</v>
      </c>
      <c r="AE35" s="539"/>
    </row>
    <row r="36" spans="8:31">
      <c r="H36" s="527">
        <v>6</v>
      </c>
      <c r="I36" s="5">
        <v>2</v>
      </c>
      <c r="J36" s="5">
        <v>2</v>
      </c>
      <c r="K36" s="10">
        <v>0.56410000000000005</v>
      </c>
      <c r="L36" s="29"/>
      <c r="M36" s="472">
        <v>12</v>
      </c>
      <c r="N36" s="472">
        <v>1</v>
      </c>
      <c r="O36" s="476">
        <v>0.61539999999999995</v>
      </c>
      <c r="P36" s="477"/>
      <c r="Q36" s="29"/>
      <c r="R36" s="472">
        <v>12</v>
      </c>
      <c r="S36" s="472">
        <v>1</v>
      </c>
      <c r="T36" s="476">
        <v>0.61539999999999995</v>
      </c>
      <c r="U36" s="479"/>
      <c r="V36" s="5"/>
      <c r="W36" s="472">
        <v>12</v>
      </c>
      <c r="X36" s="472">
        <v>1</v>
      </c>
      <c r="Y36" s="476">
        <v>0.61539999999999995</v>
      </c>
      <c r="Z36" s="479"/>
      <c r="AA36" s="5"/>
      <c r="AB36" s="472">
        <v>12</v>
      </c>
      <c r="AC36" s="472">
        <v>1</v>
      </c>
      <c r="AD36" s="476">
        <v>0.61539999999999995</v>
      </c>
      <c r="AE36" s="540"/>
    </row>
    <row r="37" spans="8:31">
      <c r="H37" s="527">
        <v>7</v>
      </c>
      <c r="I37" s="5">
        <v>3</v>
      </c>
      <c r="J37" s="5">
        <v>1</v>
      </c>
      <c r="K37" s="10">
        <v>0.4103</v>
      </c>
      <c r="L37" s="29"/>
      <c r="M37" s="472">
        <v>4</v>
      </c>
      <c r="N37" s="472">
        <v>2</v>
      </c>
      <c r="O37" s="476">
        <v>0.60260000000000002</v>
      </c>
      <c r="P37" s="477"/>
      <c r="Q37" s="29"/>
      <c r="R37" s="472">
        <v>4</v>
      </c>
      <c r="S37" s="472">
        <v>2</v>
      </c>
      <c r="T37" s="476">
        <v>0.60260000000000002</v>
      </c>
      <c r="U37" s="479"/>
      <c r="V37" s="5"/>
      <c r="W37" s="472">
        <v>4</v>
      </c>
      <c r="X37" s="472">
        <v>2</v>
      </c>
      <c r="Y37" s="476">
        <v>0.60260000000000002</v>
      </c>
      <c r="Z37" s="479"/>
      <c r="AA37" s="5"/>
      <c r="AB37" s="472">
        <v>4</v>
      </c>
      <c r="AC37" s="472">
        <v>2</v>
      </c>
      <c r="AD37" s="476">
        <v>0.60260000000000002</v>
      </c>
      <c r="AE37" s="540"/>
    </row>
    <row r="38" spans="8:31">
      <c r="H38" s="527">
        <v>8</v>
      </c>
      <c r="I38" s="5">
        <v>3</v>
      </c>
      <c r="J38" s="5" t="s">
        <v>16</v>
      </c>
      <c r="K38" s="10">
        <v>0.42309999999999998</v>
      </c>
      <c r="L38" s="29"/>
      <c r="M38" s="472">
        <v>2</v>
      </c>
      <c r="N38" s="472">
        <v>2</v>
      </c>
      <c r="O38" s="476">
        <v>0.56410000000000005</v>
      </c>
      <c r="P38" s="477"/>
      <c r="Q38" s="29"/>
      <c r="R38" s="472">
        <v>2</v>
      </c>
      <c r="S38" s="472">
        <v>2</v>
      </c>
      <c r="T38" s="476">
        <v>0.56410000000000005</v>
      </c>
      <c r="U38" s="479"/>
      <c r="V38" s="5"/>
      <c r="W38" s="472">
        <v>2</v>
      </c>
      <c r="X38" s="472">
        <v>2</v>
      </c>
      <c r="Y38" s="476">
        <v>0.56410000000000005</v>
      </c>
      <c r="Z38" s="479"/>
      <c r="AA38" s="5"/>
      <c r="AB38" s="472">
        <v>2</v>
      </c>
      <c r="AC38" s="472">
        <v>2</v>
      </c>
      <c r="AD38" s="476">
        <v>0.56410000000000005</v>
      </c>
      <c r="AE38" s="540"/>
    </row>
    <row r="39" spans="8:31">
      <c r="H39" s="527">
        <v>9</v>
      </c>
      <c r="I39" s="5">
        <v>3</v>
      </c>
      <c r="J39" s="5">
        <v>2</v>
      </c>
      <c r="K39" s="10">
        <v>0.16669999999999999</v>
      </c>
      <c r="L39" s="29"/>
      <c r="M39" s="472">
        <v>7</v>
      </c>
      <c r="N39" s="472">
        <v>1</v>
      </c>
      <c r="O39" s="473">
        <v>0.56410000000000005</v>
      </c>
      <c r="P39" s="29"/>
      <c r="Q39" s="29"/>
      <c r="R39" s="472">
        <v>7</v>
      </c>
      <c r="S39" s="472">
        <v>1</v>
      </c>
      <c r="T39" s="473">
        <v>0.56410000000000005</v>
      </c>
      <c r="U39" s="5"/>
      <c r="V39" s="5"/>
      <c r="W39" s="472">
        <v>7</v>
      </c>
      <c r="X39" s="472">
        <v>1</v>
      </c>
      <c r="Y39" s="473">
        <v>0.56410000000000005</v>
      </c>
      <c r="Z39" s="5"/>
      <c r="AA39" s="5"/>
      <c r="AB39" s="472">
        <v>7</v>
      </c>
      <c r="AC39" s="472">
        <v>1</v>
      </c>
      <c r="AD39" s="473">
        <v>0.56410000000000005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0.15379999999999999</v>
      </c>
      <c r="L40" s="29"/>
      <c r="M40" s="472">
        <v>9</v>
      </c>
      <c r="N40" s="472" t="s">
        <v>16</v>
      </c>
      <c r="O40" s="473">
        <v>0.52559999999999996</v>
      </c>
      <c r="P40" s="29"/>
      <c r="Q40" s="29"/>
      <c r="R40" s="472">
        <v>9</v>
      </c>
      <c r="S40" s="472" t="s">
        <v>16</v>
      </c>
      <c r="T40" s="473">
        <v>0.52559999999999996</v>
      </c>
      <c r="U40" s="5"/>
      <c r="V40" s="5"/>
      <c r="W40" s="472">
        <v>9</v>
      </c>
      <c r="X40" s="472" t="s">
        <v>16</v>
      </c>
      <c r="Y40" s="473">
        <v>0.52559999999999996</v>
      </c>
      <c r="Z40" s="5"/>
      <c r="AA40" s="5"/>
      <c r="AB40" s="472">
        <v>9</v>
      </c>
      <c r="AC40" s="472" t="s">
        <v>16</v>
      </c>
      <c r="AD40" s="473">
        <v>0.52559999999999996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0.24360000000000001</v>
      </c>
      <c r="L41" s="29"/>
      <c r="M41" s="472">
        <v>10</v>
      </c>
      <c r="N41" s="472">
        <v>1</v>
      </c>
      <c r="O41" s="473">
        <v>0.52559999999999996</v>
      </c>
      <c r="P41" s="29"/>
      <c r="Q41" s="29"/>
      <c r="R41" s="472">
        <v>10</v>
      </c>
      <c r="S41" s="472">
        <v>1</v>
      </c>
      <c r="T41" s="473">
        <v>0.52559999999999996</v>
      </c>
      <c r="U41" s="5"/>
      <c r="V41" s="5"/>
      <c r="W41" s="472">
        <v>10</v>
      </c>
      <c r="X41" s="472">
        <v>1</v>
      </c>
      <c r="Y41" s="473">
        <v>0.52559999999999996</v>
      </c>
      <c r="Z41" s="5"/>
      <c r="AA41" s="5"/>
      <c r="AB41" s="472">
        <v>10</v>
      </c>
      <c r="AC41" s="472">
        <v>1</v>
      </c>
      <c r="AD41" s="473">
        <v>0.52559999999999996</v>
      </c>
      <c r="AE41" s="539"/>
    </row>
    <row r="42" spans="8:31">
      <c r="H42" s="527">
        <v>12</v>
      </c>
      <c r="I42" s="5">
        <v>4</v>
      </c>
      <c r="J42" s="5">
        <v>2</v>
      </c>
      <c r="K42" s="10">
        <v>0.60260000000000002</v>
      </c>
      <c r="L42" s="29"/>
      <c r="M42" s="472">
        <v>14</v>
      </c>
      <c r="N42" s="472">
        <v>1</v>
      </c>
      <c r="O42" s="476">
        <v>0.46150000000000002</v>
      </c>
      <c r="P42" s="477"/>
      <c r="Q42" s="29"/>
      <c r="R42" s="472">
        <v>14</v>
      </c>
      <c r="S42" s="472">
        <v>1</v>
      </c>
      <c r="T42" s="476">
        <v>0.46150000000000002</v>
      </c>
      <c r="U42" s="479"/>
      <c r="V42" s="5"/>
      <c r="W42" s="472">
        <v>14</v>
      </c>
      <c r="X42" s="472">
        <v>1</v>
      </c>
      <c r="Y42" s="476">
        <v>0.46150000000000002</v>
      </c>
      <c r="Z42" s="479"/>
      <c r="AA42" s="5"/>
      <c r="AB42" s="472">
        <v>14</v>
      </c>
      <c r="AC42" s="472">
        <v>1</v>
      </c>
      <c r="AD42" s="476">
        <v>0.46150000000000002</v>
      </c>
      <c r="AE42" s="540"/>
    </row>
    <row r="43" spans="8:31">
      <c r="H43" s="527">
        <v>13</v>
      </c>
      <c r="I43" s="5">
        <v>5</v>
      </c>
      <c r="J43" s="5">
        <v>1</v>
      </c>
      <c r="K43" s="10">
        <v>0.84619999999999995</v>
      </c>
      <c r="L43" s="29"/>
      <c r="M43" s="472">
        <v>3</v>
      </c>
      <c r="N43" s="472" t="s">
        <v>16</v>
      </c>
      <c r="O43" s="473">
        <v>0.42309999999999998</v>
      </c>
      <c r="P43" s="29"/>
      <c r="Q43" s="29"/>
      <c r="R43" s="472">
        <v>3</v>
      </c>
      <c r="S43" s="472" t="s">
        <v>16</v>
      </c>
      <c r="T43" s="473">
        <v>0.42309999999999998</v>
      </c>
      <c r="U43" s="5"/>
      <c r="V43" s="5"/>
      <c r="W43" s="472">
        <v>3</v>
      </c>
      <c r="X43" s="472" t="s">
        <v>16</v>
      </c>
      <c r="Y43" s="473">
        <v>0.42309999999999998</v>
      </c>
      <c r="Z43" s="5"/>
      <c r="AA43" s="5"/>
      <c r="AB43" s="472">
        <v>3</v>
      </c>
      <c r="AC43" s="472" t="s">
        <v>16</v>
      </c>
      <c r="AD43" s="473">
        <v>0.42309999999999998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0.14099999999999999</v>
      </c>
      <c r="L44" s="484"/>
      <c r="M44" s="177">
        <v>3</v>
      </c>
      <c r="N44" s="177">
        <v>1</v>
      </c>
      <c r="O44" s="519">
        <v>0.4103</v>
      </c>
      <c r="P44" s="487"/>
      <c r="Q44" s="484"/>
      <c r="R44" s="177">
        <v>3</v>
      </c>
      <c r="S44" s="177">
        <v>1</v>
      </c>
      <c r="T44" s="519">
        <v>0.4103</v>
      </c>
      <c r="U44" s="490"/>
      <c r="V44" s="177"/>
      <c r="W44" s="488">
        <v>3</v>
      </c>
      <c r="X44" s="488">
        <v>1</v>
      </c>
      <c r="Y44" s="489">
        <v>0.4103</v>
      </c>
      <c r="Z44" s="490"/>
      <c r="AA44" s="177"/>
      <c r="AB44" s="177">
        <v>3</v>
      </c>
      <c r="AC44" s="177">
        <v>1</v>
      </c>
      <c r="AD44" s="519">
        <v>0.4103</v>
      </c>
      <c r="AE44" s="541"/>
    </row>
    <row r="45" spans="8:31">
      <c r="H45" s="21">
        <v>15</v>
      </c>
      <c r="I45" s="5">
        <v>5</v>
      </c>
      <c r="J45" s="5">
        <v>2</v>
      </c>
      <c r="K45" s="10">
        <v>1.2800000000000001E-2</v>
      </c>
      <c r="L45" s="29"/>
      <c r="M45" s="472">
        <v>13</v>
      </c>
      <c r="N45" s="472" t="s">
        <v>16</v>
      </c>
      <c r="O45" s="476">
        <v>0.4103</v>
      </c>
      <c r="P45" s="477"/>
      <c r="Q45" s="29"/>
      <c r="R45" s="472">
        <v>13</v>
      </c>
      <c r="S45" s="472" t="s">
        <v>16</v>
      </c>
      <c r="T45" s="476">
        <v>0.4103</v>
      </c>
      <c r="U45" s="479"/>
      <c r="V45" s="5"/>
      <c r="W45" s="472">
        <v>13</v>
      </c>
      <c r="X45" s="472" t="s">
        <v>16</v>
      </c>
      <c r="Y45" s="476">
        <v>0.4103</v>
      </c>
      <c r="Z45" s="479"/>
      <c r="AA45" s="5"/>
      <c r="AB45" s="472">
        <v>13</v>
      </c>
      <c r="AC45" s="472" t="s">
        <v>16</v>
      </c>
      <c r="AD45" s="476">
        <v>0.4103</v>
      </c>
      <c r="AE45" s="505"/>
    </row>
    <row r="46" spans="8:31">
      <c r="H46" s="21">
        <v>16</v>
      </c>
      <c r="I46" s="5">
        <v>6</v>
      </c>
      <c r="J46" s="5">
        <v>1</v>
      </c>
      <c r="K46" s="10">
        <v>0.62819999999999998</v>
      </c>
      <c r="L46" s="29"/>
      <c r="M46" s="5">
        <v>14</v>
      </c>
      <c r="N46" s="5" t="s">
        <v>16</v>
      </c>
      <c r="O46" s="10">
        <v>0.4103</v>
      </c>
      <c r="P46" s="29"/>
      <c r="Q46" s="29"/>
      <c r="R46" s="474">
        <v>14</v>
      </c>
      <c r="S46" s="474" t="s">
        <v>16</v>
      </c>
      <c r="T46" s="475">
        <v>0.4103</v>
      </c>
      <c r="U46" s="5"/>
      <c r="V46" s="5"/>
      <c r="W46" s="5">
        <v>14</v>
      </c>
      <c r="X46" s="5" t="s">
        <v>16</v>
      </c>
      <c r="Y46" s="10">
        <v>0.4103</v>
      </c>
      <c r="Z46" s="5"/>
      <c r="AA46" s="5"/>
      <c r="AB46" s="5">
        <v>14</v>
      </c>
      <c r="AC46" s="5" t="s">
        <v>16</v>
      </c>
      <c r="AD46" s="10">
        <v>0.4103</v>
      </c>
      <c r="AE46" s="22"/>
    </row>
    <row r="47" spans="8:31">
      <c r="H47" s="21">
        <v>17</v>
      </c>
      <c r="I47" s="5">
        <v>6</v>
      </c>
      <c r="J47" s="5" t="s">
        <v>16</v>
      </c>
      <c r="K47" s="10">
        <v>0.2949</v>
      </c>
      <c r="L47" s="29"/>
      <c r="M47" s="480">
        <v>10</v>
      </c>
      <c r="N47" s="480" t="s">
        <v>16</v>
      </c>
      <c r="O47" s="482">
        <v>0.34620000000000001</v>
      </c>
      <c r="P47" s="29"/>
      <c r="Q47" s="29"/>
      <c r="R47" s="5">
        <v>10</v>
      </c>
      <c r="S47" s="5" t="s">
        <v>16</v>
      </c>
      <c r="T47" s="10">
        <v>0.34620000000000001</v>
      </c>
      <c r="U47" s="5"/>
      <c r="V47" s="5"/>
      <c r="W47" s="474">
        <v>10</v>
      </c>
      <c r="X47" s="474" t="s">
        <v>16</v>
      </c>
      <c r="Y47" s="475">
        <v>0.34620000000000001</v>
      </c>
      <c r="Z47" s="5"/>
      <c r="AA47" s="5"/>
      <c r="AB47" s="5">
        <v>10</v>
      </c>
      <c r="AC47" s="5" t="s">
        <v>16</v>
      </c>
      <c r="AD47" s="10">
        <v>0.34620000000000001</v>
      </c>
      <c r="AE47" s="22"/>
    </row>
    <row r="48" spans="8:31">
      <c r="H48" s="21">
        <v>18</v>
      </c>
      <c r="I48" s="5">
        <v>6</v>
      </c>
      <c r="J48" s="5">
        <v>2</v>
      </c>
      <c r="K48" s="10">
        <v>7.6899999999999996E-2</v>
      </c>
      <c r="L48" s="29"/>
      <c r="M48" s="5">
        <v>2</v>
      </c>
      <c r="N48" s="5" t="s">
        <v>16</v>
      </c>
      <c r="O48" s="10">
        <v>0.30769999999999997</v>
      </c>
      <c r="P48" s="29"/>
      <c r="Q48" s="29"/>
      <c r="R48" s="474">
        <v>2</v>
      </c>
      <c r="S48" s="474" t="s">
        <v>16</v>
      </c>
      <c r="T48" s="475">
        <v>0.30769999999999997</v>
      </c>
      <c r="U48" s="5"/>
      <c r="V48" s="5"/>
      <c r="W48" s="5">
        <v>2</v>
      </c>
      <c r="X48" s="5" t="s">
        <v>16</v>
      </c>
      <c r="Y48" s="10">
        <v>0.30769999999999997</v>
      </c>
      <c r="Z48" s="5"/>
      <c r="AA48" s="5"/>
      <c r="AB48" s="5">
        <v>2</v>
      </c>
      <c r="AC48" s="5" t="s">
        <v>16</v>
      </c>
      <c r="AD48" s="10">
        <v>0.30769999999999997</v>
      </c>
      <c r="AE48" s="22"/>
    </row>
    <row r="49" spans="8:31">
      <c r="H49" s="21">
        <v>19</v>
      </c>
      <c r="I49" s="5">
        <v>7</v>
      </c>
      <c r="J49" s="5">
        <v>1</v>
      </c>
      <c r="K49" s="10">
        <v>0.56410000000000005</v>
      </c>
      <c r="L49" s="29"/>
      <c r="M49" s="5">
        <v>13</v>
      </c>
      <c r="N49" s="5">
        <v>1</v>
      </c>
      <c r="O49" s="10">
        <v>0.30769999999999997</v>
      </c>
      <c r="P49" s="29"/>
      <c r="Q49" s="29"/>
      <c r="R49" s="474">
        <v>13</v>
      </c>
      <c r="S49" s="474">
        <v>1</v>
      </c>
      <c r="T49" s="475">
        <v>0.30769999999999997</v>
      </c>
      <c r="U49" s="5"/>
      <c r="V49" s="5"/>
      <c r="W49" s="5">
        <v>13</v>
      </c>
      <c r="X49" s="5">
        <v>1</v>
      </c>
      <c r="Y49" s="10">
        <v>0.30769999999999997</v>
      </c>
      <c r="Z49" s="5"/>
      <c r="AA49" s="5"/>
      <c r="AB49" s="5">
        <v>13</v>
      </c>
      <c r="AC49" s="5">
        <v>1</v>
      </c>
      <c r="AD49" s="10">
        <v>0.30769999999999997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0.2949</v>
      </c>
      <c r="L50" s="29"/>
      <c r="M50" s="5">
        <v>6</v>
      </c>
      <c r="N50" s="5" t="s">
        <v>16</v>
      </c>
      <c r="O50" s="516">
        <v>0.2949</v>
      </c>
      <c r="P50" s="477"/>
      <c r="Q50" s="29"/>
      <c r="R50" s="5">
        <v>6</v>
      </c>
      <c r="S50" s="5" t="s">
        <v>16</v>
      </c>
      <c r="T50" s="516">
        <v>0.2949</v>
      </c>
      <c r="U50" s="479"/>
      <c r="V50" s="5"/>
      <c r="W50" s="5">
        <v>6</v>
      </c>
      <c r="X50" s="5" t="s">
        <v>16</v>
      </c>
      <c r="Y50" s="516">
        <v>0.2949</v>
      </c>
      <c r="Z50" s="479"/>
      <c r="AA50" s="5"/>
      <c r="AB50" s="480">
        <v>6</v>
      </c>
      <c r="AC50" s="480" t="s">
        <v>16</v>
      </c>
      <c r="AD50" s="481">
        <v>0.2949</v>
      </c>
      <c r="AE50" s="505"/>
    </row>
    <row r="51" spans="8:31" ht="16" thickBot="1">
      <c r="H51" s="21">
        <v>21</v>
      </c>
      <c r="I51" s="5">
        <v>7</v>
      </c>
      <c r="J51" s="5">
        <v>2</v>
      </c>
      <c r="K51" s="10">
        <v>0.14099999999999999</v>
      </c>
      <c r="L51" s="29"/>
      <c r="M51" s="5">
        <v>7</v>
      </c>
      <c r="N51" s="5" t="s">
        <v>16</v>
      </c>
      <c r="O51" s="516">
        <v>0.2949</v>
      </c>
      <c r="P51" s="477"/>
      <c r="Q51" s="29"/>
      <c r="R51" s="5">
        <v>7</v>
      </c>
      <c r="S51" s="5" t="s">
        <v>16</v>
      </c>
      <c r="T51" s="516">
        <v>0.2949</v>
      </c>
      <c r="U51" s="479"/>
      <c r="V51" s="5"/>
      <c r="W51" s="474">
        <v>7</v>
      </c>
      <c r="X51" s="474" t="s">
        <v>16</v>
      </c>
      <c r="Y51" s="478">
        <v>0.2949</v>
      </c>
      <c r="Z51" s="479"/>
      <c r="AA51" s="5"/>
      <c r="AB51" s="5">
        <v>7</v>
      </c>
      <c r="AC51" s="5" t="s">
        <v>16</v>
      </c>
      <c r="AD51" s="516">
        <v>0.2949</v>
      </c>
      <c r="AE51" s="505"/>
    </row>
    <row r="52" spans="8:31">
      <c r="H52" s="496">
        <v>22</v>
      </c>
      <c r="I52" s="463">
        <v>8</v>
      </c>
      <c r="J52" s="463">
        <v>1</v>
      </c>
      <c r="K52" s="497">
        <v>0.70509999999999995</v>
      </c>
      <c r="L52" s="417"/>
      <c r="M52" s="463">
        <v>13</v>
      </c>
      <c r="N52" s="463">
        <v>2</v>
      </c>
      <c r="O52" s="497">
        <v>0.28210000000000002</v>
      </c>
      <c r="P52" s="417"/>
      <c r="Q52" s="417"/>
      <c r="R52" s="463">
        <v>13</v>
      </c>
      <c r="S52" s="463">
        <v>2</v>
      </c>
      <c r="T52" s="497">
        <v>0.28210000000000002</v>
      </c>
      <c r="U52" s="463"/>
      <c r="V52" s="463"/>
      <c r="W52" s="463">
        <v>13</v>
      </c>
      <c r="X52" s="463">
        <v>2</v>
      </c>
      <c r="Y52" s="497">
        <v>0.28210000000000002</v>
      </c>
      <c r="Z52" s="463"/>
      <c r="AA52" s="463"/>
      <c r="AB52" s="523">
        <v>13</v>
      </c>
      <c r="AC52" s="523">
        <v>2</v>
      </c>
      <c r="AD52" s="524">
        <v>0.28210000000000002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0.21790000000000001</v>
      </c>
      <c r="L53" s="29"/>
      <c r="M53" s="480">
        <v>9</v>
      </c>
      <c r="N53" s="480">
        <v>1</v>
      </c>
      <c r="O53" s="481">
        <v>0.25640000000000002</v>
      </c>
      <c r="P53" s="477"/>
      <c r="Q53" s="29"/>
      <c r="R53" s="5">
        <v>9</v>
      </c>
      <c r="S53" s="5">
        <v>1</v>
      </c>
      <c r="T53" s="516">
        <v>0.25640000000000002</v>
      </c>
      <c r="U53" s="479"/>
      <c r="V53" s="5"/>
      <c r="W53" s="474">
        <v>9</v>
      </c>
      <c r="X53" s="474">
        <v>1</v>
      </c>
      <c r="Y53" s="478">
        <v>0.25640000000000002</v>
      </c>
      <c r="Z53" s="479"/>
      <c r="AA53" s="5"/>
      <c r="AB53" s="5">
        <v>9</v>
      </c>
      <c r="AC53" s="5">
        <v>1</v>
      </c>
      <c r="AD53" s="516">
        <v>0.25640000000000002</v>
      </c>
      <c r="AE53" s="505"/>
    </row>
    <row r="54" spans="8:31">
      <c r="H54" s="21">
        <v>24</v>
      </c>
      <c r="I54" s="5">
        <v>8</v>
      </c>
      <c r="J54" s="5">
        <v>2</v>
      </c>
      <c r="K54" s="10">
        <v>7.6899999999999996E-2</v>
      </c>
      <c r="L54" s="29"/>
      <c r="M54" s="5">
        <v>4</v>
      </c>
      <c r="N54" s="5" t="s">
        <v>16</v>
      </c>
      <c r="O54" s="10">
        <v>0.24360000000000001</v>
      </c>
      <c r="P54" s="29"/>
      <c r="Q54" s="29"/>
      <c r="R54" s="5">
        <v>4</v>
      </c>
      <c r="S54" s="5" t="s">
        <v>16</v>
      </c>
      <c r="T54" s="10">
        <v>0.24360000000000001</v>
      </c>
      <c r="U54" s="5"/>
      <c r="V54" s="5"/>
      <c r="W54" s="480">
        <v>4</v>
      </c>
      <c r="X54" s="480" t="s">
        <v>16</v>
      </c>
      <c r="Y54" s="482">
        <v>0.24360000000000001</v>
      </c>
      <c r="Z54" s="5"/>
      <c r="AA54" s="5"/>
      <c r="AB54" s="5">
        <v>4</v>
      </c>
      <c r="AC54" s="5" t="s">
        <v>16</v>
      </c>
      <c r="AD54" s="10">
        <v>0.24360000000000001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0.25640000000000002</v>
      </c>
      <c r="L55" s="29"/>
      <c r="M55" s="480">
        <v>12</v>
      </c>
      <c r="N55" s="480" t="s">
        <v>16</v>
      </c>
      <c r="O55" s="482">
        <v>0.23080000000000001</v>
      </c>
      <c r="P55" s="29"/>
      <c r="Q55" s="29"/>
      <c r="R55" s="5">
        <v>12</v>
      </c>
      <c r="S55" s="5" t="s">
        <v>16</v>
      </c>
      <c r="T55" s="10">
        <v>0.23080000000000001</v>
      </c>
      <c r="U55" s="5"/>
      <c r="V55" s="5"/>
      <c r="W55" s="5">
        <v>12</v>
      </c>
      <c r="X55" s="5" t="s">
        <v>16</v>
      </c>
      <c r="Y55" s="10">
        <v>0.23080000000000001</v>
      </c>
      <c r="Z55" s="5"/>
      <c r="AA55" s="5"/>
      <c r="AB55" s="480">
        <v>12</v>
      </c>
      <c r="AC55" s="480" t="s">
        <v>16</v>
      </c>
      <c r="AD55" s="482">
        <v>0.23080000000000001</v>
      </c>
      <c r="AE55" s="22"/>
    </row>
    <row r="56" spans="8:31">
      <c r="H56" s="21">
        <v>26</v>
      </c>
      <c r="I56" s="5">
        <v>9</v>
      </c>
      <c r="J56" s="5" t="s">
        <v>16</v>
      </c>
      <c r="K56" s="10">
        <v>0.52559999999999996</v>
      </c>
      <c r="L56" s="29"/>
      <c r="M56" s="5">
        <v>8</v>
      </c>
      <c r="N56" s="5" t="s">
        <v>16</v>
      </c>
      <c r="O56" s="10">
        <v>0.21790000000000001</v>
      </c>
      <c r="P56" s="29"/>
      <c r="Q56" s="29"/>
      <c r="R56" s="480">
        <v>8</v>
      </c>
      <c r="S56" s="480" t="s">
        <v>16</v>
      </c>
      <c r="T56" s="482">
        <v>0.21790000000000001</v>
      </c>
      <c r="U56" s="5"/>
      <c r="V56" s="5"/>
      <c r="W56" s="5">
        <v>8</v>
      </c>
      <c r="X56" s="5" t="s">
        <v>16</v>
      </c>
      <c r="Y56" s="10">
        <v>0.21790000000000001</v>
      </c>
      <c r="Z56" s="5"/>
      <c r="AA56" s="5"/>
      <c r="AB56" s="5">
        <v>8</v>
      </c>
      <c r="AC56" s="5" t="s">
        <v>16</v>
      </c>
      <c r="AD56" s="10">
        <v>0.21790000000000001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0.21790000000000001</v>
      </c>
      <c r="L57" s="29"/>
      <c r="M57" s="5">
        <v>9</v>
      </c>
      <c r="N57" s="5">
        <v>2</v>
      </c>
      <c r="O57" s="10">
        <v>0.21790000000000001</v>
      </c>
      <c r="P57" s="29"/>
      <c r="Q57" s="29"/>
      <c r="R57" s="480">
        <v>9</v>
      </c>
      <c r="S57" s="480">
        <v>2</v>
      </c>
      <c r="T57" s="482">
        <v>0.21790000000000001</v>
      </c>
      <c r="U57" s="5"/>
      <c r="V57" s="5"/>
      <c r="W57" s="5">
        <v>9</v>
      </c>
      <c r="X57" s="5">
        <v>2</v>
      </c>
      <c r="Y57" s="10">
        <v>0.21790000000000001</v>
      </c>
      <c r="Z57" s="5"/>
      <c r="AA57" s="5"/>
      <c r="AB57" s="5">
        <v>9</v>
      </c>
      <c r="AC57" s="5">
        <v>2</v>
      </c>
      <c r="AD57" s="10">
        <v>0.21790000000000001</v>
      </c>
      <c r="AE57" s="539"/>
    </row>
    <row r="58" spans="8:31">
      <c r="H58" s="537">
        <v>28</v>
      </c>
      <c r="I58" s="177">
        <v>10</v>
      </c>
      <c r="J58" s="177">
        <v>1</v>
      </c>
      <c r="K58" s="483">
        <v>0.52559999999999996</v>
      </c>
      <c r="L58" s="484"/>
      <c r="M58" s="177">
        <v>3</v>
      </c>
      <c r="N58" s="177">
        <v>2</v>
      </c>
      <c r="O58" s="483">
        <v>0.16669999999999999</v>
      </c>
      <c r="P58" s="484"/>
      <c r="Q58" s="484"/>
      <c r="R58" s="517">
        <v>3</v>
      </c>
      <c r="S58" s="517">
        <v>2</v>
      </c>
      <c r="T58" s="521">
        <v>0.16669999999999999</v>
      </c>
      <c r="U58" s="177"/>
      <c r="V58" s="177"/>
      <c r="W58" s="177">
        <v>3</v>
      </c>
      <c r="X58" s="177">
        <v>2</v>
      </c>
      <c r="Y58" s="483">
        <v>0.16669999999999999</v>
      </c>
      <c r="Z58" s="177"/>
      <c r="AA58" s="177"/>
      <c r="AB58" s="177">
        <v>3</v>
      </c>
      <c r="AC58" s="177">
        <v>2</v>
      </c>
      <c r="AD58" s="483">
        <v>0.16669999999999999</v>
      </c>
      <c r="AE58" s="547"/>
    </row>
    <row r="59" spans="8:31">
      <c r="H59" s="21">
        <v>29</v>
      </c>
      <c r="I59" s="5">
        <v>10</v>
      </c>
      <c r="J59" s="5" t="s">
        <v>16</v>
      </c>
      <c r="K59" s="10">
        <v>0.34620000000000001</v>
      </c>
      <c r="L59" s="29"/>
      <c r="M59" s="480">
        <v>11</v>
      </c>
      <c r="N59" s="480" t="s">
        <v>16</v>
      </c>
      <c r="O59" s="481">
        <v>0.16669999999999999</v>
      </c>
      <c r="P59" s="477"/>
      <c r="Q59" s="29"/>
      <c r="R59" s="480">
        <v>11</v>
      </c>
      <c r="S59" s="480" t="s">
        <v>16</v>
      </c>
      <c r="T59" s="481">
        <v>0.16669999999999999</v>
      </c>
      <c r="U59" s="479"/>
      <c r="V59" s="5"/>
      <c r="W59" s="5">
        <v>11</v>
      </c>
      <c r="X59" s="5" t="s">
        <v>16</v>
      </c>
      <c r="Y59" s="516">
        <v>0.16669999999999999</v>
      </c>
      <c r="Z59" s="479"/>
      <c r="AA59" s="5"/>
      <c r="AB59" s="5">
        <v>11</v>
      </c>
      <c r="AC59" s="5" t="s">
        <v>16</v>
      </c>
      <c r="AD59" s="516">
        <v>0.16669999999999999</v>
      </c>
      <c r="AE59" s="505"/>
    </row>
    <row r="60" spans="8:31">
      <c r="H60" s="21">
        <v>30</v>
      </c>
      <c r="I60" s="5">
        <v>10</v>
      </c>
      <c r="J60" s="5">
        <v>2</v>
      </c>
      <c r="K60" s="10">
        <v>0.12820000000000001</v>
      </c>
      <c r="L60" s="29"/>
      <c r="M60" s="480">
        <v>4</v>
      </c>
      <c r="N60" s="480">
        <v>1</v>
      </c>
      <c r="O60" s="482">
        <v>0.15379999999999999</v>
      </c>
      <c r="P60" s="29"/>
      <c r="Q60" s="29"/>
      <c r="R60" s="5">
        <v>4</v>
      </c>
      <c r="S60" s="5">
        <v>1</v>
      </c>
      <c r="T60" s="10">
        <v>0.15379999999999999</v>
      </c>
      <c r="U60" s="5"/>
      <c r="V60" s="5"/>
      <c r="W60" s="5">
        <v>4</v>
      </c>
      <c r="X60" s="5">
        <v>1</v>
      </c>
      <c r="Y60" s="10">
        <v>0.15379999999999999</v>
      </c>
      <c r="Z60" s="5"/>
      <c r="AA60" s="5"/>
      <c r="AB60" s="480">
        <v>4</v>
      </c>
      <c r="AC60" s="480">
        <v>1</v>
      </c>
      <c r="AD60" s="482">
        <v>0.15379999999999999</v>
      </c>
      <c r="AE60" s="22"/>
    </row>
    <row r="61" spans="8:31">
      <c r="H61" s="21">
        <v>31</v>
      </c>
      <c r="I61" s="5">
        <v>11</v>
      </c>
      <c r="J61" s="5">
        <v>1</v>
      </c>
      <c r="K61" s="10">
        <v>0.75639999999999996</v>
      </c>
      <c r="L61" s="29"/>
      <c r="M61" s="5">
        <v>12</v>
      </c>
      <c r="N61" s="5">
        <v>2</v>
      </c>
      <c r="O61" s="10">
        <v>0.15379999999999999</v>
      </c>
      <c r="P61" s="29"/>
      <c r="Q61" s="29"/>
      <c r="R61" s="5">
        <v>12</v>
      </c>
      <c r="S61" s="5">
        <v>2</v>
      </c>
      <c r="T61" s="10">
        <v>0.15379999999999999</v>
      </c>
      <c r="U61" s="5"/>
      <c r="V61" s="5"/>
      <c r="W61" s="480">
        <v>12</v>
      </c>
      <c r="X61" s="480">
        <v>2</v>
      </c>
      <c r="Y61" s="482">
        <v>0.15379999999999999</v>
      </c>
      <c r="Z61" s="5"/>
      <c r="AA61" s="5"/>
      <c r="AB61" s="5">
        <v>12</v>
      </c>
      <c r="AC61" s="5">
        <v>2</v>
      </c>
      <c r="AD61" s="10">
        <v>0.15379999999999999</v>
      </c>
      <c r="AE61" s="22"/>
    </row>
    <row r="62" spans="8:31">
      <c r="H62" s="21">
        <v>32</v>
      </c>
      <c r="I62" s="5">
        <v>11</v>
      </c>
      <c r="J62" s="5" t="s">
        <v>16</v>
      </c>
      <c r="K62" s="10">
        <v>0.16669999999999999</v>
      </c>
      <c r="L62" s="29"/>
      <c r="M62" s="5">
        <v>1</v>
      </c>
      <c r="N62" s="5" t="s">
        <v>16</v>
      </c>
      <c r="O62" s="10">
        <v>0.14099999999999999</v>
      </c>
      <c r="P62" s="29"/>
      <c r="Q62" s="29"/>
      <c r="R62" s="5">
        <v>1</v>
      </c>
      <c r="S62" s="5" t="s">
        <v>16</v>
      </c>
      <c r="T62" s="10">
        <v>0.14099999999999999</v>
      </c>
      <c r="U62" s="5"/>
      <c r="V62" s="5"/>
      <c r="W62" s="480">
        <v>1</v>
      </c>
      <c r="X62" s="480" t="s">
        <v>16</v>
      </c>
      <c r="Y62" s="482">
        <v>0.14099999999999999</v>
      </c>
      <c r="Z62" s="5"/>
      <c r="AA62" s="5"/>
      <c r="AB62" s="5">
        <v>1</v>
      </c>
      <c r="AC62" s="5" t="s">
        <v>16</v>
      </c>
      <c r="AD62" s="10">
        <v>0.14099999999999999</v>
      </c>
      <c r="AE62" s="22"/>
    </row>
    <row r="63" spans="8:31">
      <c r="H63" s="21">
        <v>33</v>
      </c>
      <c r="I63" s="5">
        <v>11</v>
      </c>
      <c r="J63" s="5">
        <v>2</v>
      </c>
      <c r="K63" s="10">
        <v>7.6899999999999996E-2</v>
      </c>
      <c r="L63" s="29"/>
      <c r="M63" s="5">
        <v>5</v>
      </c>
      <c r="N63" s="5" t="s">
        <v>16</v>
      </c>
      <c r="O63" s="10">
        <v>0.14099999999999999</v>
      </c>
      <c r="P63" s="29"/>
      <c r="Q63" s="29"/>
      <c r="R63" s="480">
        <v>5</v>
      </c>
      <c r="S63" s="480" t="s">
        <v>16</v>
      </c>
      <c r="T63" s="482">
        <v>0.14099999999999999</v>
      </c>
      <c r="U63" s="5"/>
      <c r="V63" s="5"/>
      <c r="W63" s="5">
        <v>5</v>
      </c>
      <c r="X63" s="5" t="s">
        <v>16</v>
      </c>
      <c r="Y63" s="10">
        <v>0.14099999999999999</v>
      </c>
      <c r="Z63" s="5"/>
      <c r="AA63" s="5"/>
      <c r="AB63" s="5">
        <v>5</v>
      </c>
      <c r="AC63" s="5" t="s">
        <v>16</v>
      </c>
      <c r="AD63" s="10">
        <v>0.14099999999999999</v>
      </c>
      <c r="AE63" s="22"/>
    </row>
    <row r="64" spans="8:31">
      <c r="H64" s="21">
        <v>34</v>
      </c>
      <c r="I64" s="5">
        <v>12</v>
      </c>
      <c r="J64" s="5">
        <v>1</v>
      </c>
      <c r="K64" s="10">
        <v>0.61539999999999995</v>
      </c>
      <c r="L64" s="29"/>
      <c r="M64" s="480">
        <v>7</v>
      </c>
      <c r="N64" s="480">
        <v>2</v>
      </c>
      <c r="O64" s="482">
        <v>0.14099999999999999</v>
      </c>
      <c r="P64" s="29"/>
      <c r="Q64" s="29"/>
      <c r="R64" s="5">
        <v>7</v>
      </c>
      <c r="S64" s="5">
        <v>2</v>
      </c>
      <c r="T64" s="10">
        <v>0.14099999999999999</v>
      </c>
      <c r="U64" s="5"/>
      <c r="V64" s="5"/>
      <c r="W64" s="5">
        <v>7</v>
      </c>
      <c r="X64" s="5">
        <v>2</v>
      </c>
      <c r="Y64" s="10">
        <v>0.14099999999999999</v>
      </c>
      <c r="Z64" s="5"/>
      <c r="AA64" s="5"/>
      <c r="AB64" s="480">
        <v>7</v>
      </c>
      <c r="AC64" s="480">
        <v>2</v>
      </c>
      <c r="AD64" s="482">
        <v>0.14099999999999999</v>
      </c>
      <c r="AE64" s="22"/>
    </row>
    <row r="65" spans="8:31">
      <c r="H65" s="21">
        <v>35</v>
      </c>
      <c r="I65" s="5">
        <v>12</v>
      </c>
      <c r="J65" s="5" t="s">
        <v>16</v>
      </c>
      <c r="K65" s="10">
        <v>0.23080000000000001</v>
      </c>
      <c r="L65" s="29"/>
      <c r="M65" s="5">
        <v>2</v>
      </c>
      <c r="N65" s="5">
        <v>1</v>
      </c>
      <c r="O65" s="10">
        <v>0.12820000000000001</v>
      </c>
      <c r="P65" s="29"/>
      <c r="Q65" s="29"/>
      <c r="R65" s="5">
        <v>2</v>
      </c>
      <c r="S65" s="5">
        <v>1</v>
      </c>
      <c r="T65" s="10">
        <v>0.12820000000000001</v>
      </c>
      <c r="U65" s="5"/>
      <c r="V65" s="5"/>
      <c r="W65" s="480">
        <v>2</v>
      </c>
      <c r="X65" s="480">
        <v>1</v>
      </c>
      <c r="Y65" s="482">
        <v>0.12820000000000001</v>
      </c>
      <c r="Z65" s="5"/>
      <c r="AA65" s="5"/>
      <c r="AB65" s="5">
        <v>2</v>
      </c>
      <c r="AC65" s="5">
        <v>1</v>
      </c>
      <c r="AD65" s="10">
        <v>0.12820000000000001</v>
      </c>
      <c r="AE65" s="22"/>
    </row>
    <row r="66" spans="8:31">
      <c r="H66" s="21">
        <v>36</v>
      </c>
      <c r="I66" s="5">
        <v>12</v>
      </c>
      <c r="J66" s="5">
        <v>2</v>
      </c>
      <c r="K66" s="10">
        <v>0.15379999999999999</v>
      </c>
      <c r="L66" s="29"/>
      <c r="M66" s="5">
        <v>10</v>
      </c>
      <c r="N66" s="5">
        <v>2</v>
      </c>
      <c r="O66" s="516">
        <v>0.12820000000000001</v>
      </c>
      <c r="P66" s="477"/>
      <c r="Q66" s="29"/>
      <c r="R66" s="480">
        <v>10</v>
      </c>
      <c r="S66" s="480">
        <v>2</v>
      </c>
      <c r="T66" s="481">
        <v>0.12820000000000001</v>
      </c>
      <c r="U66" s="479"/>
      <c r="V66" s="5"/>
      <c r="W66" s="5">
        <v>10</v>
      </c>
      <c r="X66" s="5">
        <v>2</v>
      </c>
      <c r="Y66" s="516">
        <v>0.12820000000000001</v>
      </c>
      <c r="Z66" s="479"/>
      <c r="AA66" s="5"/>
      <c r="AB66" s="5">
        <v>10</v>
      </c>
      <c r="AC66" s="5">
        <v>2</v>
      </c>
      <c r="AD66" s="516">
        <v>0.12820000000000001</v>
      </c>
      <c r="AE66" s="505"/>
    </row>
    <row r="67" spans="8:31">
      <c r="H67" s="21">
        <v>37</v>
      </c>
      <c r="I67" s="5">
        <v>13</v>
      </c>
      <c r="J67" s="5">
        <v>1</v>
      </c>
      <c r="K67" s="10">
        <v>0.30769999999999997</v>
      </c>
      <c r="L67" s="29"/>
      <c r="M67" s="5">
        <v>14</v>
      </c>
      <c r="N67" s="5">
        <v>2</v>
      </c>
      <c r="O67" s="10">
        <v>0.12820000000000001</v>
      </c>
      <c r="P67" s="29"/>
      <c r="Q67" s="29"/>
      <c r="R67" s="5">
        <v>14</v>
      </c>
      <c r="S67" s="5">
        <v>2</v>
      </c>
      <c r="T67" s="10">
        <v>0.12820000000000001</v>
      </c>
      <c r="U67" s="5"/>
      <c r="V67" s="5"/>
      <c r="W67" s="5">
        <v>14</v>
      </c>
      <c r="X67" s="5">
        <v>2</v>
      </c>
      <c r="Y67" s="10">
        <v>0.12820000000000001</v>
      </c>
      <c r="Z67" s="5"/>
      <c r="AA67" s="5"/>
      <c r="AB67" s="480">
        <v>14</v>
      </c>
      <c r="AC67" s="480">
        <v>2</v>
      </c>
      <c r="AD67" s="482">
        <v>0.12820000000000001</v>
      </c>
      <c r="AE67" s="22"/>
    </row>
    <row r="68" spans="8:31">
      <c r="H68" s="21">
        <v>38</v>
      </c>
      <c r="I68" s="5">
        <v>13</v>
      </c>
      <c r="J68" s="5" t="s">
        <v>16</v>
      </c>
      <c r="K68" s="10">
        <v>0.4103</v>
      </c>
      <c r="L68" s="29"/>
      <c r="M68" s="5">
        <v>6</v>
      </c>
      <c r="N68" s="5">
        <v>2</v>
      </c>
      <c r="O68" s="10">
        <v>7.6899999999999996E-2</v>
      </c>
      <c r="P68" s="29"/>
      <c r="Q68" s="29"/>
      <c r="R68" s="5">
        <v>6</v>
      </c>
      <c r="S68" s="5">
        <v>2</v>
      </c>
      <c r="T68" s="10">
        <v>7.6899999999999996E-2</v>
      </c>
      <c r="U68" s="5"/>
      <c r="V68" s="5"/>
      <c r="W68" s="480">
        <v>6</v>
      </c>
      <c r="X68" s="480">
        <v>2</v>
      </c>
      <c r="Y68" s="482">
        <v>7.6899999999999996E-2</v>
      </c>
      <c r="Z68" s="5"/>
      <c r="AA68" s="5"/>
      <c r="AB68" s="5">
        <v>6</v>
      </c>
      <c r="AC68" s="5">
        <v>2</v>
      </c>
      <c r="AD68" s="10">
        <v>7.6899999999999996E-2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0.28210000000000002</v>
      </c>
      <c r="L69" s="29"/>
      <c r="M69" s="5">
        <v>8</v>
      </c>
      <c r="N69" s="5">
        <v>2</v>
      </c>
      <c r="O69" s="516">
        <v>7.6899999999999996E-2</v>
      </c>
      <c r="P69" s="477"/>
      <c r="Q69" s="29"/>
      <c r="R69" s="5">
        <v>8</v>
      </c>
      <c r="S69" s="5">
        <v>2</v>
      </c>
      <c r="T69" s="516">
        <v>7.6899999999999996E-2</v>
      </c>
      <c r="U69" s="479"/>
      <c r="V69" s="5"/>
      <c r="W69" s="5">
        <v>8</v>
      </c>
      <c r="X69" s="5">
        <v>2</v>
      </c>
      <c r="Y69" s="516">
        <v>7.6899999999999996E-2</v>
      </c>
      <c r="Z69" s="479"/>
      <c r="AA69" s="5"/>
      <c r="AB69" s="480">
        <v>8</v>
      </c>
      <c r="AC69" s="480">
        <v>2</v>
      </c>
      <c r="AD69" s="481">
        <v>7.6899999999999996E-2</v>
      </c>
      <c r="AE69" s="505"/>
    </row>
    <row r="70" spans="8:31">
      <c r="H70" s="21">
        <v>40</v>
      </c>
      <c r="I70" s="5">
        <v>14</v>
      </c>
      <c r="J70" s="5">
        <v>1</v>
      </c>
      <c r="K70" s="10">
        <v>0.46150000000000002</v>
      </c>
      <c r="L70" s="29"/>
      <c r="M70" s="5">
        <v>11</v>
      </c>
      <c r="N70" s="5">
        <v>2</v>
      </c>
      <c r="O70" s="10">
        <v>7.6899999999999996E-2</v>
      </c>
      <c r="P70" s="29"/>
      <c r="Q70" s="29"/>
      <c r="R70" s="5">
        <v>11</v>
      </c>
      <c r="S70" s="5">
        <v>2</v>
      </c>
      <c r="T70" s="10">
        <v>7.6899999999999996E-2</v>
      </c>
      <c r="U70" s="5"/>
      <c r="V70" s="5"/>
      <c r="W70" s="480">
        <v>11</v>
      </c>
      <c r="X70" s="480">
        <v>2</v>
      </c>
      <c r="Y70" s="482">
        <v>7.6899999999999996E-2</v>
      </c>
      <c r="Z70" s="5"/>
      <c r="AA70" s="5"/>
      <c r="AB70" s="5">
        <v>11</v>
      </c>
      <c r="AC70" s="5">
        <v>2</v>
      </c>
      <c r="AD70" s="10">
        <v>7.6899999999999996E-2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0.4103</v>
      </c>
      <c r="L71" s="29"/>
      <c r="M71" s="5">
        <v>1</v>
      </c>
      <c r="N71" s="5">
        <v>1</v>
      </c>
      <c r="O71" s="10">
        <v>3.85E-2</v>
      </c>
      <c r="P71" s="29"/>
      <c r="Q71" s="29"/>
      <c r="R71" s="480">
        <v>1</v>
      </c>
      <c r="S71" s="480">
        <v>1</v>
      </c>
      <c r="T71" s="482">
        <v>3.85E-2</v>
      </c>
      <c r="U71" s="5"/>
      <c r="V71" s="5"/>
      <c r="W71" s="5">
        <v>1</v>
      </c>
      <c r="X71" s="5">
        <v>1</v>
      </c>
      <c r="Y71" s="10">
        <v>3.85E-2</v>
      </c>
      <c r="Z71" s="5"/>
      <c r="AA71" s="5"/>
      <c r="AB71" s="5">
        <v>1</v>
      </c>
      <c r="AC71" s="5">
        <v>1</v>
      </c>
      <c r="AD71" s="10">
        <v>3.85E-2</v>
      </c>
      <c r="AE71" s="22"/>
    </row>
    <row r="72" spans="8:31" ht="16" thickBot="1">
      <c r="H72" s="23">
        <v>42</v>
      </c>
      <c r="I72" s="24">
        <v>14</v>
      </c>
      <c r="J72" s="24">
        <v>2</v>
      </c>
      <c r="K72" s="507">
        <v>0.12820000000000001</v>
      </c>
      <c r="L72" s="31"/>
      <c r="M72" s="525">
        <v>5</v>
      </c>
      <c r="N72" s="525">
        <v>2</v>
      </c>
      <c r="O72" s="526">
        <v>1.2800000000000001E-2</v>
      </c>
      <c r="P72" s="31"/>
      <c r="Q72" s="31"/>
      <c r="R72" s="24">
        <v>5</v>
      </c>
      <c r="S72" s="24">
        <v>2</v>
      </c>
      <c r="T72" s="507">
        <v>1.2800000000000001E-2</v>
      </c>
      <c r="U72" s="24"/>
      <c r="V72" s="24"/>
      <c r="W72" s="525">
        <v>5</v>
      </c>
      <c r="X72" s="525">
        <v>2</v>
      </c>
      <c r="Y72" s="526">
        <v>1.2800000000000001E-2</v>
      </c>
      <c r="Z72" s="24"/>
      <c r="AA72" s="24"/>
      <c r="AB72" s="24">
        <v>5</v>
      </c>
      <c r="AC72" s="24">
        <v>2</v>
      </c>
      <c r="AD72" s="507">
        <v>1.2800000000000001E-2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271" priority="32" operator="equal">
      <formula>J4</formula>
    </cfRule>
  </conditionalFormatting>
  <conditionalFormatting sqref="W17 W4:W13">
    <cfRule type="cellIs" dxfId="270" priority="31" operator="equal">
      <formula>J4</formula>
    </cfRule>
  </conditionalFormatting>
  <conditionalFormatting sqref="W15">
    <cfRule type="cellIs" dxfId="269" priority="30" operator="equal">
      <formula>J15</formula>
    </cfRule>
  </conditionalFormatting>
  <conditionalFormatting sqref="AB4 AB6:AB14">
    <cfRule type="cellIs" dxfId="268" priority="29" operator="equal">
      <formula>J4</formula>
    </cfRule>
  </conditionalFormatting>
  <conditionalFormatting sqref="BC18:BC19 BT18:BT19">
    <cfRule type="cellIs" dxfId="267" priority="26" operator="between">
      <formula>13</formula>
      <formula>14</formula>
    </cfRule>
    <cfRule type="cellIs" dxfId="266" priority="27" operator="equal">
      <formula>12</formula>
    </cfRule>
    <cfRule type="cellIs" dxfId="265" priority="28" operator="between">
      <formula>10</formula>
      <formula>11</formula>
    </cfRule>
  </conditionalFormatting>
  <conditionalFormatting sqref="AM18:CJ19">
    <cfRule type="cellIs" dxfId="264" priority="25" operator="greaterThan">
      <formula>9</formula>
    </cfRule>
  </conditionalFormatting>
  <conditionalFormatting sqref="W14">
    <cfRule type="cellIs" dxfId="263" priority="24" operator="equal">
      <formula>S14</formula>
    </cfRule>
  </conditionalFormatting>
  <conditionalFormatting sqref="W16">
    <cfRule type="cellIs" dxfId="262" priority="23" operator="equal">
      <formula>S16</formula>
    </cfRule>
  </conditionalFormatting>
  <conditionalFormatting sqref="AB16">
    <cfRule type="cellIs" dxfId="261" priority="22" operator="equal">
      <formula>X16</formula>
    </cfRule>
  </conditionalFormatting>
  <conditionalFormatting sqref="AB5">
    <cfRule type="cellIs" dxfId="260" priority="21" operator="equal">
      <formula>X5</formula>
    </cfRule>
  </conditionalFormatting>
  <conditionalFormatting sqref="AB15">
    <cfRule type="cellIs" dxfId="259" priority="20" operator="equal">
      <formula>S15</formula>
    </cfRule>
  </conditionalFormatting>
  <conditionalFormatting sqref="AB17">
    <cfRule type="cellIs" dxfId="258" priority="19" operator="equal">
      <formula>S17</formula>
    </cfRule>
  </conditionalFormatting>
  <conditionalFormatting sqref="CL18:DA19">
    <cfRule type="cellIs" dxfId="257" priority="18" operator="greaterThan">
      <formula>9</formula>
    </cfRule>
  </conditionalFormatting>
  <conditionalFormatting sqref="U18:U19">
    <cfRule type="cellIs" dxfId="256" priority="17" operator="greaterThanOrEqual">
      <formula>10</formula>
    </cfRule>
  </conditionalFormatting>
  <conditionalFormatting sqref="Z18:Z19">
    <cfRule type="cellIs" dxfId="255" priority="16" operator="greaterThanOrEqual">
      <formula>10</formula>
    </cfRule>
  </conditionalFormatting>
  <conditionalFormatting sqref="AE18:AE19">
    <cfRule type="cellIs" dxfId="254" priority="15" operator="greaterThanOrEqual">
      <formula>10</formula>
    </cfRule>
  </conditionalFormatting>
  <conditionalFormatting sqref="AI17">
    <cfRule type="cellIs" dxfId="253" priority="3" operator="notEqual">
      <formula>J17</formula>
    </cfRule>
  </conditionalFormatting>
  <conditionalFormatting sqref="AI4">
    <cfRule type="cellIs" dxfId="252" priority="14" operator="notEqual">
      <formula>J4</formula>
    </cfRule>
  </conditionalFormatting>
  <conditionalFormatting sqref="AI5">
    <cfRule type="cellIs" dxfId="251" priority="13" operator="notEqual">
      <formula>J5</formula>
    </cfRule>
  </conditionalFormatting>
  <conditionalFormatting sqref="AI6">
    <cfRule type="cellIs" dxfId="250" priority="12" operator="notEqual">
      <formula>J6</formula>
    </cfRule>
  </conditionalFormatting>
  <conditionalFormatting sqref="AI7">
    <cfRule type="cellIs" dxfId="249" priority="11" operator="notEqual">
      <formula>J7</formula>
    </cfRule>
  </conditionalFormatting>
  <conditionalFormatting sqref="AI8">
    <cfRule type="cellIs" dxfId="248" priority="10" operator="notEqual">
      <formula>J8</formula>
    </cfRule>
  </conditionalFormatting>
  <conditionalFormatting sqref="AI9">
    <cfRule type="cellIs" dxfId="247" priority="9" operator="notEqual">
      <formula>J9</formula>
    </cfRule>
  </conditionalFormatting>
  <conditionalFormatting sqref="AI10">
    <cfRule type="cellIs" dxfId="246" priority="8" operator="notEqual">
      <formula>J10</formula>
    </cfRule>
  </conditionalFormatting>
  <conditionalFormatting sqref="AI11">
    <cfRule type="cellIs" dxfId="245" priority="7" operator="notEqual">
      <formula>J11</formula>
    </cfRule>
  </conditionalFormatting>
  <conditionalFormatting sqref="AI13">
    <cfRule type="cellIs" dxfId="244" priority="6" operator="notEqual">
      <formula>J13</formula>
    </cfRule>
  </conditionalFormatting>
  <conditionalFormatting sqref="AI14">
    <cfRule type="cellIs" dxfId="243" priority="5" operator="notEqual">
      <formula>J14</formula>
    </cfRule>
  </conditionalFormatting>
  <conditionalFormatting sqref="AI16">
    <cfRule type="cellIs" dxfId="242" priority="4" operator="notEqual">
      <formula>J16</formula>
    </cfRule>
  </conditionalFormatting>
  <conditionalFormatting sqref="AI15">
    <cfRule type="cellIs" dxfId="241" priority="2" operator="notEqual">
      <formula>J15</formula>
    </cfRule>
  </conditionalFormatting>
  <conditionalFormatting sqref="AI12">
    <cfRule type="cellIs" dxfId="24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875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5" enableFormatConditionsCalculation="0">
    <pageSetUpPr fitToPage="1"/>
  </sheetPr>
  <dimension ref="A1:DB72"/>
  <sheetViews>
    <sheetView showGridLines="0" showRowColHeaders="0" showRuler="0" topLeftCell="A18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27"/>
      <c r="B1" s="228" t="s">
        <v>320</v>
      </c>
      <c r="C1" s="229"/>
      <c r="D1" s="230"/>
      <c r="E1" s="230"/>
      <c r="F1" s="230"/>
      <c r="G1" s="230"/>
      <c r="H1" s="231"/>
      <c r="I1" s="231"/>
      <c r="J1" s="231"/>
      <c r="K1" s="232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92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4">
        <f>SUM(O4:O17)</f>
        <v>7</v>
      </c>
      <c r="P3" s="384">
        <f>SUM(P4:P17)</f>
        <v>4</v>
      </c>
      <c r="Q3" s="260"/>
      <c r="R3" s="262" t="s">
        <v>26</v>
      </c>
      <c r="S3" s="262">
        <v>7</v>
      </c>
      <c r="T3" s="266">
        <f>SUM(T4:T17)</f>
        <v>7</v>
      </c>
      <c r="U3" s="265">
        <f>SUM(U4:U17)</f>
        <v>3</v>
      </c>
      <c r="V3" s="260"/>
      <c r="W3" s="262" t="s">
        <v>27</v>
      </c>
      <c r="X3" s="262">
        <v>7</v>
      </c>
      <c r="Y3" s="266">
        <f>SUM(Y4:Y17)</f>
        <v>7</v>
      </c>
      <c r="Z3" s="265">
        <f>SUM(Z4:Z17)</f>
        <v>1</v>
      </c>
      <c r="AA3" s="260"/>
      <c r="AB3" s="262" t="s">
        <v>28</v>
      </c>
      <c r="AC3" s="262">
        <v>7</v>
      </c>
      <c r="AD3" s="266">
        <f>SUM(AD4:AD17)</f>
        <v>7</v>
      </c>
      <c r="AE3" s="265">
        <f>SUM(AE4:AE17)</f>
        <v>2</v>
      </c>
      <c r="AF3" s="260"/>
      <c r="AG3" s="267"/>
      <c r="AH3" s="268"/>
      <c r="AI3" s="262" t="s">
        <v>358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36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37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353</v>
      </c>
      <c r="C4" s="328" t="s">
        <v>29</v>
      </c>
      <c r="D4" s="329"/>
      <c r="E4" s="330">
        <v>0.72729999999999995</v>
      </c>
      <c r="F4" s="331">
        <v>0.18179999999999999</v>
      </c>
      <c r="G4" s="332">
        <v>9.0899999999999995E-2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3">
        <f>IF(AND($E4&gt;=$F4,$E4&gt;=$G4),$E4,IF(AND($F4&gt;=$E4,$F4&gt;=$G4),$F4,IF(AND($G4&gt;=$E4,$G4&gt;=$F4),$G4,"")))</f>
        <v>0.72729999999999995</v>
      </c>
      <c r="L4" s="202"/>
      <c r="M4" s="361">
        <v>1</v>
      </c>
      <c r="N4" s="343"/>
      <c r="O4" s="344">
        <f>IF($AI4&lt;&gt;"",IF(M4=$AI4,1,""),"")</f>
        <v>1</v>
      </c>
      <c r="P4" s="345" t="str">
        <f>IF($AI4&lt;&gt;"",IF(N4=$AI4,1,""),"")</f>
        <v/>
      </c>
      <c r="Q4" s="202"/>
      <c r="R4" s="364">
        <v>1</v>
      </c>
      <c r="S4" s="343"/>
      <c r="T4" s="351">
        <f>IF($AI4&lt;&gt;"",IF(R4=$AI4,1,""),"")</f>
        <v>1</v>
      </c>
      <c r="U4" s="345" t="str">
        <f>IF($AI4&lt;&gt;"",IF(S4=$AI4,1,""),"")</f>
        <v/>
      </c>
      <c r="V4" s="225"/>
      <c r="W4" s="364">
        <v>1</v>
      </c>
      <c r="X4" s="352" t="s">
        <v>16</v>
      </c>
      <c r="Y4" s="351">
        <f>IF($AI4&lt;&gt;"",IF(W4=$AI4,1,""),"")</f>
        <v>1</v>
      </c>
      <c r="Z4" s="345" t="str">
        <f>IF($AI4&lt;&gt;"",IF(X4=$AI4,1,""),"")</f>
        <v/>
      </c>
      <c r="AA4" s="225"/>
      <c r="AB4" s="364">
        <v>1</v>
      </c>
      <c r="AC4" s="352">
        <v>2</v>
      </c>
      <c r="AD4" s="351">
        <f>IF($AI4&lt;&gt;"",IF(AB4=$AI4,1,""),"")</f>
        <v>1</v>
      </c>
      <c r="AE4" s="345" t="str">
        <f>IF($AI4&lt;&gt;"",IF(AC4=$AI4,1,""),"")</f>
        <v/>
      </c>
      <c r="AF4" s="202"/>
      <c r="AG4" s="244"/>
      <c r="AH4" s="241"/>
      <c r="AI4" s="68">
        <v>1</v>
      </c>
      <c r="AJ4" s="241"/>
      <c r="AK4" s="241"/>
      <c r="AL4" s="252"/>
      <c r="AM4" s="385">
        <v>1</v>
      </c>
      <c r="AN4" s="386">
        <v>1</v>
      </c>
      <c r="AO4" s="387">
        <v>1</v>
      </c>
      <c r="AP4" s="387">
        <v>1</v>
      </c>
      <c r="AQ4" s="387">
        <v>1</v>
      </c>
      <c r="AR4" s="387">
        <v>1</v>
      </c>
      <c r="AS4" s="387">
        <v>1</v>
      </c>
      <c r="AT4" s="387">
        <v>1</v>
      </c>
      <c r="AU4" s="387">
        <v>1</v>
      </c>
      <c r="AV4" s="387">
        <v>1</v>
      </c>
      <c r="AW4" s="387">
        <v>1</v>
      </c>
      <c r="AX4" s="387">
        <v>1</v>
      </c>
      <c r="AY4" s="387">
        <v>1</v>
      </c>
      <c r="AZ4" s="387">
        <v>1</v>
      </c>
      <c r="BA4" s="387">
        <v>1</v>
      </c>
      <c r="BB4" s="388">
        <v>1</v>
      </c>
      <c r="BC4" s="240"/>
      <c r="BD4" s="40">
        <v>1</v>
      </c>
      <c r="BE4" s="41">
        <v>1</v>
      </c>
      <c r="BF4" s="41">
        <v>1</v>
      </c>
      <c r="BG4" s="41">
        <v>1</v>
      </c>
      <c r="BH4" s="41">
        <v>1</v>
      </c>
      <c r="BI4" s="41">
        <v>1</v>
      </c>
      <c r="BJ4" s="41">
        <v>1</v>
      </c>
      <c r="BK4" s="41">
        <v>1</v>
      </c>
      <c r="BL4" s="41">
        <v>1</v>
      </c>
      <c r="BM4" s="41">
        <v>1</v>
      </c>
      <c r="BN4" s="41">
        <v>1</v>
      </c>
      <c r="BO4" s="41">
        <v>1</v>
      </c>
      <c r="BP4" s="41">
        <v>1</v>
      </c>
      <c r="BQ4" s="41">
        <v>1</v>
      </c>
      <c r="BR4" s="41">
        <v>1</v>
      </c>
      <c r="BS4" s="42">
        <v>1</v>
      </c>
      <c r="BT4" s="240"/>
      <c r="BU4" s="40">
        <v>1</v>
      </c>
      <c r="BV4" s="41">
        <v>1</v>
      </c>
      <c r="BW4" s="46" t="s">
        <v>16</v>
      </c>
      <c r="BX4" s="46" t="s">
        <v>16</v>
      </c>
      <c r="BY4" s="46" t="s">
        <v>16</v>
      </c>
      <c r="BZ4" s="46" t="s">
        <v>16</v>
      </c>
      <c r="CA4" s="41">
        <v>1</v>
      </c>
      <c r="CB4" s="41">
        <v>1</v>
      </c>
      <c r="CC4" s="46" t="s">
        <v>16</v>
      </c>
      <c r="CD4" s="46" t="s">
        <v>16</v>
      </c>
      <c r="CE4" s="41">
        <v>1</v>
      </c>
      <c r="CF4" s="41">
        <v>1</v>
      </c>
      <c r="CG4" s="46" t="s">
        <v>16</v>
      </c>
      <c r="CH4" s="46" t="s">
        <v>16</v>
      </c>
      <c r="CI4" s="41">
        <v>1</v>
      </c>
      <c r="CJ4" s="42">
        <v>1</v>
      </c>
      <c r="CK4" s="249"/>
      <c r="CL4" s="40">
        <v>1</v>
      </c>
      <c r="CM4" s="41">
        <v>1</v>
      </c>
      <c r="CN4" s="46">
        <v>2</v>
      </c>
      <c r="CO4" s="46">
        <v>2</v>
      </c>
      <c r="CP4" s="46">
        <v>2</v>
      </c>
      <c r="CQ4" s="46">
        <v>2</v>
      </c>
      <c r="CR4" s="41">
        <v>1</v>
      </c>
      <c r="CS4" s="41">
        <v>1</v>
      </c>
      <c r="CT4" s="46">
        <v>2</v>
      </c>
      <c r="CU4" s="46">
        <v>2</v>
      </c>
      <c r="CV4" s="41">
        <v>1</v>
      </c>
      <c r="CW4" s="41">
        <v>1</v>
      </c>
      <c r="CX4" s="46">
        <v>2</v>
      </c>
      <c r="CY4" s="46">
        <v>2</v>
      </c>
      <c r="CZ4" s="41">
        <v>1</v>
      </c>
      <c r="DA4" s="42">
        <v>1</v>
      </c>
      <c r="DB4" s="250"/>
    </row>
    <row r="5" spans="1:106" ht="18">
      <c r="A5" s="255">
        <v>2</v>
      </c>
      <c r="B5" s="333" t="s">
        <v>354</v>
      </c>
      <c r="C5" s="334" t="s">
        <v>355</v>
      </c>
      <c r="D5" s="329"/>
      <c r="E5" s="335">
        <v>0.2727</v>
      </c>
      <c r="F5" s="336">
        <v>0.2727</v>
      </c>
      <c r="G5" s="337">
        <v>0.45450000000000002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4">
        <f t="shared" ref="K5:K17" si="2">IF(AND($E5&gt;=$F5,$E5&gt;=$G5),$E5,IF(AND($F5&gt;=$E5,$F5&gt;=$G5),$F5,IF(AND($G5&gt;=$E5,$G5&gt;=$F5),$G5,"")))</f>
        <v>0.45450000000000002</v>
      </c>
      <c r="L5" s="202"/>
      <c r="M5" s="362">
        <v>2</v>
      </c>
      <c r="N5" s="346"/>
      <c r="O5" s="344" t="str">
        <f t="shared" ref="O5:P17" si="3">IF($AI5&lt;&gt;"",IF(M5=$AI5,1,""),"")</f>
        <v/>
      </c>
      <c r="P5" s="347" t="str">
        <f t="shared" si="3"/>
        <v/>
      </c>
      <c r="Q5" s="202"/>
      <c r="R5" s="365">
        <v>2</v>
      </c>
      <c r="S5" s="346"/>
      <c r="T5" s="344" t="str">
        <f t="shared" ref="T5:U17" si="4">IF($AI5&lt;&gt;"",IF(R5=$AI5,1,""),"")</f>
        <v/>
      </c>
      <c r="U5" s="347" t="str">
        <f t="shared" si="4"/>
        <v/>
      </c>
      <c r="V5" s="225"/>
      <c r="W5" s="365">
        <v>2</v>
      </c>
      <c r="X5" s="353">
        <v>1</v>
      </c>
      <c r="Y5" s="344" t="str">
        <f t="shared" ref="Y5:Z17" si="5">IF($AI5&lt;&gt;"",IF(W5=$AI5,1,""),"")</f>
        <v/>
      </c>
      <c r="Z5" s="347">
        <f t="shared" si="5"/>
        <v>1</v>
      </c>
      <c r="AA5" s="225"/>
      <c r="AB5" s="365">
        <v>2</v>
      </c>
      <c r="AC5" s="353"/>
      <c r="AD5" s="344" t="str">
        <f t="shared" ref="AD5:AE17" si="6">IF($AI5&lt;&gt;"",IF(AB5=$AI5,1,""),"")</f>
        <v/>
      </c>
      <c r="AE5" s="347" t="str">
        <f t="shared" si="6"/>
        <v/>
      </c>
      <c r="AF5" s="202"/>
      <c r="AG5" s="244"/>
      <c r="AH5" s="241"/>
      <c r="AI5" s="68">
        <v>1</v>
      </c>
      <c r="AJ5" s="241"/>
      <c r="AK5" s="241"/>
      <c r="AL5" s="252"/>
      <c r="AM5" s="375">
        <v>2</v>
      </c>
      <c r="AN5" s="376">
        <v>2</v>
      </c>
      <c r="AO5" s="376">
        <v>2</v>
      </c>
      <c r="AP5" s="376">
        <v>2</v>
      </c>
      <c r="AQ5" s="376">
        <v>2</v>
      </c>
      <c r="AR5" s="376">
        <v>2</v>
      </c>
      <c r="AS5" s="376">
        <v>2</v>
      </c>
      <c r="AT5" s="376">
        <v>2</v>
      </c>
      <c r="AU5" s="376">
        <v>2</v>
      </c>
      <c r="AV5" s="376">
        <v>2</v>
      </c>
      <c r="AW5" s="376">
        <v>2</v>
      </c>
      <c r="AX5" s="376">
        <v>2</v>
      </c>
      <c r="AY5" s="376">
        <v>2</v>
      </c>
      <c r="AZ5" s="376">
        <v>2</v>
      </c>
      <c r="BA5" s="376">
        <v>2</v>
      </c>
      <c r="BB5" s="377">
        <v>2</v>
      </c>
      <c r="BC5" s="240"/>
      <c r="BD5" s="47">
        <v>2</v>
      </c>
      <c r="BE5" s="48">
        <v>2</v>
      </c>
      <c r="BF5" s="48">
        <v>2</v>
      </c>
      <c r="BG5" s="48">
        <v>2</v>
      </c>
      <c r="BH5" s="48">
        <v>2</v>
      </c>
      <c r="BI5" s="48">
        <v>2</v>
      </c>
      <c r="BJ5" s="48">
        <v>2</v>
      </c>
      <c r="BK5" s="48">
        <v>2</v>
      </c>
      <c r="BL5" s="48">
        <v>2</v>
      </c>
      <c r="BM5" s="48">
        <v>2</v>
      </c>
      <c r="BN5" s="48">
        <v>2</v>
      </c>
      <c r="BO5" s="48">
        <v>2</v>
      </c>
      <c r="BP5" s="48">
        <v>2</v>
      </c>
      <c r="BQ5" s="48">
        <v>2</v>
      </c>
      <c r="BR5" s="48">
        <v>2</v>
      </c>
      <c r="BS5" s="49">
        <v>2</v>
      </c>
      <c r="BT5" s="240"/>
      <c r="BU5" s="43">
        <v>1</v>
      </c>
      <c r="BV5" s="44">
        <v>1</v>
      </c>
      <c r="BW5" s="48">
        <v>2</v>
      </c>
      <c r="BX5" s="48">
        <v>2</v>
      </c>
      <c r="BY5" s="48">
        <v>2</v>
      </c>
      <c r="BZ5" s="48">
        <v>2</v>
      </c>
      <c r="CA5" s="44">
        <v>1</v>
      </c>
      <c r="CB5" s="44">
        <v>1</v>
      </c>
      <c r="CC5" s="44">
        <v>1</v>
      </c>
      <c r="CD5" s="44">
        <v>1</v>
      </c>
      <c r="CE5" s="48">
        <v>2</v>
      </c>
      <c r="CF5" s="48">
        <v>2</v>
      </c>
      <c r="CG5" s="44">
        <v>1</v>
      </c>
      <c r="CH5" s="44">
        <v>1</v>
      </c>
      <c r="CI5" s="48">
        <v>2</v>
      </c>
      <c r="CJ5" s="49">
        <v>2</v>
      </c>
      <c r="CK5" s="249"/>
      <c r="CL5" s="47">
        <v>2</v>
      </c>
      <c r="CM5" s="48">
        <v>2</v>
      </c>
      <c r="CN5" s="48">
        <v>2</v>
      </c>
      <c r="CO5" s="48">
        <v>2</v>
      </c>
      <c r="CP5" s="48">
        <v>2</v>
      </c>
      <c r="CQ5" s="48">
        <v>2</v>
      </c>
      <c r="CR5" s="48">
        <v>2</v>
      </c>
      <c r="CS5" s="48">
        <v>2</v>
      </c>
      <c r="CT5" s="48">
        <v>2</v>
      </c>
      <c r="CU5" s="48">
        <v>2</v>
      </c>
      <c r="CV5" s="48">
        <v>2</v>
      </c>
      <c r="CW5" s="48">
        <v>2</v>
      </c>
      <c r="CX5" s="48">
        <v>2</v>
      </c>
      <c r="CY5" s="48">
        <v>2</v>
      </c>
      <c r="CZ5" s="48">
        <v>2</v>
      </c>
      <c r="DA5" s="49">
        <v>2</v>
      </c>
      <c r="DB5" s="250"/>
    </row>
    <row r="6" spans="1:106" ht="18">
      <c r="A6" s="255">
        <v>3</v>
      </c>
      <c r="B6" s="333" t="s">
        <v>53</v>
      </c>
      <c r="C6" s="334" t="s">
        <v>356</v>
      </c>
      <c r="D6" s="329"/>
      <c r="E6" s="335">
        <v>0.90910000000000002</v>
      </c>
      <c r="F6" s="336">
        <v>9.0899999999999995E-2</v>
      </c>
      <c r="G6" s="337">
        <v>0</v>
      </c>
      <c r="H6" s="222"/>
      <c r="I6" s="258">
        <f t="shared" si="0"/>
        <v>3</v>
      </c>
      <c r="J6" s="16">
        <f t="shared" si="1"/>
        <v>1</v>
      </c>
      <c r="K6" s="94">
        <f t="shared" si="2"/>
        <v>0.90910000000000002</v>
      </c>
      <c r="L6" s="202"/>
      <c r="M6" s="362">
        <v>1</v>
      </c>
      <c r="N6" s="346" t="s">
        <v>16</v>
      </c>
      <c r="O6" s="344">
        <f t="shared" si="3"/>
        <v>1</v>
      </c>
      <c r="P6" s="347" t="str">
        <f t="shared" si="3"/>
        <v/>
      </c>
      <c r="Q6" s="202"/>
      <c r="R6" s="365">
        <v>1</v>
      </c>
      <c r="S6" s="346">
        <v>2</v>
      </c>
      <c r="T6" s="344">
        <f t="shared" si="4"/>
        <v>1</v>
      </c>
      <c r="U6" s="347" t="str">
        <f t="shared" si="4"/>
        <v/>
      </c>
      <c r="V6" s="225"/>
      <c r="W6" s="365">
        <v>1</v>
      </c>
      <c r="X6" s="353"/>
      <c r="Y6" s="344">
        <f t="shared" si="5"/>
        <v>1</v>
      </c>
      <c r="Z6" s="347" t="str">
        <f t="shared" si="5"/>
        <v/>
      </c>
      <c r="AA6" s="225"/>
      <c r="AB6" s="365">
        <v>1</v>
      </c>
      <c r="AC6" s="353" t="s">
        <v>16</v>
      </c>
      <c r="AD6" s="344">
        <f t="shared" si="6"/>
        <v>1</v>
      </c>
      <c r="AE6" s="347" t="str">
        <f t="shared" si="6"/>
        <v/>
      </c>
      <c r="AF6" s="202"/>
      <c r="AG6" s="244"/>
      <c r="AH6" s="241"/>
      <c r="AI6" s="68">
        <v>1</v>
      </c>
      <c r="AJ6" s="241"/>
      <c r="AK6" s="241"/>
      <c r="AL6" s="252"/>
      <c r="AM6" s="381">
        <v>1</v>
      </c>
      <c r="AN6" s="382">
        <v>1</v>
      </c>
      <c r="AO6" s="376" t="s">
        <v>16</v>
      </c>
      <c r="AP6" s="376" t="s">
        <v>16</v>
      </c>
      <c r="AQ6" s="376" t="s">
        <v>16</v>
      </c>
      <c r="AR6" s="376" t="s">
        <v>16</v>
      </c>
      <c r="AS6" s="382">
        <v>1</v>
      </c>
      <c r="AT6" s="382">
        <v>1</v>
      </c>
      <c r="AU6" s="376" t="s">
        <v>16</v>
      </c>
      <c r="AV6" s="376" t="s">
        <v>16</v>
      </c>
      <c r="AW6" s="382">
        <v>1</v>
      </c>
      <c r="AX6" s="382">
        <v>1</v>
      </c>
      <c r="AY6" s="376" t="s">
        <v>16</v>
      </c>
      <c r="AZ6" s="376" t="s">
        <v>16</v>
      </c>
      <c r="BA6" s="382">
        <v>1</v>
      </c>
      <c r="BB6" s="383">
        <v>1</v>
      </c>
      <c r="BC6" s="240"/>
      <c r="BD6" s="43">
        <v>1</v>
      </c>
      <c r="BE6" s="44">
        <v>1</v>
      </c>
      <c r="BF6" s="48">
        <v>2</v>
      </c>
      <c r="BG6" s="48">
        <v>2</v>
      </c>
      <c r="BH6" s="48">
        <v>2</v>
      </c>
      <c r="BI6" s="48">
        <v>2</v>
      </c>
      <c r="BJ6" s="44">
        <v>1</v>
      </c>
      <c r="BK6" s="44">
        <v>1</v>
      </c>
      <c r="BL6" s="48">
        <v>2</v>
      </c>
      <c r="BM6" s="48">
        <v>2</v>
      </c>
      <c r="BN6" s="44">
        <v>1</v>
      </c>
      <c r="BO6" s="44">
        <v>1</v>
      </c>
      <c r="BP6" s="48">
        <v>2</v>
      </c>
      <c r="BQ6" s="48">
        <v>2</v>
      </c>
      <c r="BR6" s="44">
        <v>1</v>
      </c>
      <c r="BS6" s="45">
        <v>1</v>
      </c>
      <c r="BT6" s="240"/>
      <c r="BU6" s="43">
        <v>1</v>
      </c>
      <c r="BV6" s="44">
        <v>1</v>
      </c>
      <c r="BW6" s="44">
        <v>1</v>
      </c>
      <c r="BX6" s="44">
        <v>1</v>
      </c>
      <c r="BY6" s="44">
        <v>1</v>
      </c>
      <c r="BZ6" s="44">
        <v>1</v>
      </c>
      <c r="CA6" s="44">
        <v>1</v>
      </c>
      <c r="CB6" s="44">
        <v>1</v>
      </c>
      <c r="CC6" s="44">
        <v>1</v>
      </c>
      <c r="CD6" s="44">
        <v>1</v>
      </c>
      <c r="CE6" s="44">
        <v>1</v>
      </c>
      <c r="CF6" s="44">
        <v>1</v>
      </c>
      <c r="CG6" s="44">
        <v>1</v>
      </c>
      <c r="CH6" s="44">
        <v>1</v>
      </c>
      <c r="CI6" s="44">
        <v>1</v>
      </c>
      <c r="CJ6" s="45">
        <v>1</v>
      </c>
      <c r="CK6" s="249"/>
      <c r="CL6" s="43">
        <v>1</v>
      </c>
      <c r="CM6" s="44">
        <v>1</v>
      </c>
      <c r="CN6" s="48" t="s">
        <v>16</v>
      </c>
      <c r="CO6" s="48" t="s">
        <v>16</v>
      </c>
      <c r="CP6" s="48" t="s">
        <v>16</v>
      </c>
      <c r="CQ6" s="48" t="s">
        <v>16</v>
      </c>
      <c r="CR6" s="44">
        <v>1</v>
      </c>
      <c r="CS6" s="44">
        <v>1</v>
      </c>
      <c r="CT6" s="44">
        <v>1</v>
      </c>
      <c r="CU6" s="44">
        <v>1</v>
      </c>
      <c r="CV6" s="48" t="s">
        <v>16</v>
      </c>
      <c r="CW6" s="48" t="s">
        <v>16</v>
      </c>
      <c r="CX6" s="44">
        <v>1</v>
      </c>
      <c r="CY6" s="44">
        <v>1</v>
      </c>
      <c r="CZ6" s="48" t="s">
        <v>16</v>
      </c>
      <c r="DA6" s="49" t="s">
        <v>16</v>
      </c>
      <c r="DB6" s="250"/>
    </row>
    <row r="7" spans="1:106" ht="18">
      <c r="A7" s="255">
        <v>4</v>
      </c>
      <c r="B7" s="333" t="s">
        <v>74</v>
      </c>
      <c r="C7" s="334" t="s">
        <v>10</v>
      </c>
      <c r="D7" s="329"/>
      <c r="E7" s="335">
        <v>0.2727</v>
      </c>
      <c r="F7" s="336">
        <v>0.63639999999999997</v>
      </c>
      <c r="G7" s="337">
        <v>9.0899999999999995E-2</v>
      </c>
      <c r="H7" s="222"/>
      <c r="I7" s="258">
        <f t="shared" si="0"/>
        <v>4</v>
      </c>
      <c r="J7" s="16" t="str">
        <f t="shared" si="1"/>
        <v>x</v>
      </c>
      <c r="K7" s="94">
        <f t="shared" si="2"/>
        <v>0.63639999999999997</v>
      </c>
      <c r="L7" s="202"/>
      <c r="M7" s="362" t="s">
        <v>16</v>
      </c>
      <c r="N7" s="346">
        <v>1</v>
      </c>
      <c r="O7" s="344">
        <f t="shared" si="3"/>
        <v>1</v>
      </c>
      <c r="P7" s="347" t="str">
        <f t="shared" si="3"/>
        <v/>
      </c>
      <c r="Q7" s="202"/>
      <c r="R7" s="365" t="s">
        <v>16</v>
      </c>
      <c r="S7" s="346">
        <v>2</v>
      </c>
      <c r="T7" s="344">
        <f t="shared" si="4"/>
        <v>1</v>
      </c>
      <c r="U7" s="347" t="str">
        <f t="shared" si="4"/>
        <v/>
      </c>
      <c r="V7" s="225"/>
      <c r="W7" s="365" t="s">
        <v>16</v>
      </c>
      <c r="X7" s="353">
        <v>1</v>
      </c>
      <c r="Y7" s="344">
        <f t="shared" si="5"/>
        <v>1</v>
      </c>
      <c r="Z7" s="347" t="str">
        <f t="shared" si="5"/>
        <v/>
      </c>
      <c r="AA7" s="225"/>
      <c r="AB7" s="365" t="s">
        <v>16</v>
      </c>
      <c r="AC7" s="353"/>
      <c r="AD7" s="344">
        <f t="shared" si="6"/>
        <v>1</v>
      </c>
      <c r="AE7" s="347" t="str">
        <f t="shared" si="6"/>
        <v/>
      </c>
      <c r="AF7" s="202"/>
      <c r="AG7" s="244"/>
      <c r="AH7" s="241"/>
      <c r="AI7" s="68" t="s">
        <v>16</v>
      </c>
      <c r="AJ7" s="241"/>
      <c r="AK7" s="241"/>
      <c r="AL7" s="252"/>
      <c r="AM7" s="375">
        <v>1</v>
      </c>
      <c r="AN7" s="376">
        <v>1</v>
      </c>
      <c r="AO7" s="382" t="s">
        <v>16</v>
      </c>
      <c r="AP7" s="382" t="s">
        <v>16</v>
      </c>
      <c r="AQ7" s="382" t="s">
        <v>16</v>
      </c>
      <c r="AR7" s="382" t="s">
        <v>16</v>
      </c>
      <c r="AS7" s="376">
        <v>1</v>
      </c>
      <c r="AT7" s="376">
        <v>1</v>
      </c>
      <c r="AU7" s="376">
        <v>1</v>
      </c>
      <c r="AV7" s="376">
        <v>1</v>
      </c>
      <c r="AW7" s="382" t="s">
        <v>16</v>
      </c>
      <c r="AX7" s="382" t="s">
        <v>16</v>
      </c>
      <c r="AY7" s="376">
        <v>1</v>
      </c>
      <c r="AZ7" s="376">
        <v>1</v>
      </c>
      <c r="BA7" s="382" t="s">
        <v>16</v>
      </c>
      <c r="BB7" s="383" t="s">
        <v>16</v>
      </c>
      <c r="BC7" s="240"/>
      <c r="BD7" s="43" t="s">
        <v>16</v>
      </c>
      <c r="BE7" s="44" t="s">
        <v>16</v>
      </c>
      <c r="BF7" s="48">
        <v>2</v>
      </c>
      <c r="BG7" s="48">
        <v>2</v>
      </c>
      <c r="BH7" s="48">
        <v>2</v>
      </c>
      <c r="BI7" s="48">
        <v>2</v>
      </c>
      <c r="BJ7" s="44" t="s">
        <v>16</v>
      </c>
      <c r="BK7" s="44" t="s">
        <v>16</v>
      </c>
      <c r="BL7" s="44" t="s">
        <v>16</v>
      </c>
      <c r="BM7" s="44" t="s">
        <v>16</v>
      </c>
      <c r="BN7" s="48">
        <v>2</v>
      </c>
      <c r="BO7" s="48">
        <v>2</v>
      </c>
      <c r="BP7" s="44" t="s">
        <v>16</v>
      </c>
      <c r="BQ7" s="44" t="s">
        <v>16</v>
      </c>
      <c r="BR7" s="48">
        <v>2</v>
      </c>
      <c r="BS7" s="49">
        <v>2</v>
      </c>
      <c r="BT7" s="240"/>
      <c r="BU7" s="47">
        <v>1</v>
      </c>
      <c r="BV7" s="48">
        <v>1</v>
      </c>
      <c r="BW7" s="44" t="s">
        <v>16</v>
      </c>
      <c r="BX7" s="44" t="s">
        <v>16</v>
      </c>
      <c r="BY7" s="48">
        <v>1</v>
      </c>
      <c r="BZ7" s="48">
        <v>1</v>
      </c>
      <c r="CA7" s="44" t="s">
        <v>16</v>
      </c>
      <c r="CB7" s="44" t="s">
        <v>16</v>
      </c>
      <c r="CC7" s="44" t="s">
        <v>16</v>
      </c>
      <c r="CD7" s="44" t="s">
        <v>16</v>
      </c>
      <c r="CE7" s="48">
        <v>1</v>
      </c>
      <c r="CF7" s="48">
        <v>1</v>
      </c>
      <c r="CG7" s="48">
        <v>1</v>
      </c>
      <c r="CH7" s="48">
        <v>1</v>
      </c>
      <c r="CI7" s="44" t="s">
        <v>16</v>
      </c>
      <c r="CJ7" s="45" t="s">
        <v>16</v>
      </c>
      <c r="CK7" s="249"/>
      <c r="CL7" s="43" t="s">
        <v>16</v>
      </c>
      <c r="CM7" s="44" t="s">
        <v>16</v>
      </c>
      <c r="CN7" s="44" t="s">
        <v>16</v>
      </c>
      <c r="CO7" s="44" t="s">
        <v>16</v>
      </c>
      <c r="CP7" s="44" t="s">
        <v>16</v>
      </c>
      <c r="CQ7" s="44" t="s">
        <v>16</v>
      </c>
      <c r="CR7" s="44" t="s">
        <v>16</v>
      </c>
      <c r="CS7" s="44" t="s">
        <v>16</v>
      </c>
      <c r="CT7" s="44" t="s">
        <v>16</v>
      </c>
      <c r="CU7" s="44" t="s">
        <v>16</v>
      </c>
      <c r="CV7" s="44" t="s">
        <v>16</v>
      </c>
      <c r="CW7" s="44" t="s">
        <v>16</v>
      </c>
      <c r="CX7" s="44" t="s">
        <v>16</v>
      </c>
      <c r="CY7" s="44" t="s">
        <v>16</v>
      </c>
      <c r="CZ7" s="44" t="s">
        <v>16</v>
      </c>
      <c r="DA7" s="45" t="s">
        <v>16</v>
      </c>
      <c r="DB7" s="250"/>
    </row>
    <row r="8" spans="1:106" ht="18">
      <c r="A8" s="255">
        <v>5</v>
      </c>
      <c r="B8" s="333" t="s">
        <v>81</v>
      </c>
      <c r="C8" s="334" t="s">
        <v>9</v>
      </c>
      <c r="D8" s="329"/>
      <c r="E8" s="335">
        <v>0.81820000000000004</v>
      </c>
      <c r="F8" s="336">
        <v>9.0899999999999995E-2</v>
      </c>
      <c r="G8" s="337">
        <v>9.0899999999999995E-2</v>
      </c>
      <c r="H8" s="222"/>
      <c r="I8" s="258">
        <f t="shared" si="0"/>
        <v>5</v>
      </c>
      <c r="J8" s="16">
        <f t="shared" si="1"/>
        <v>1</v>
      </c>
      <c r="K8" s="94">
        <f t="shared" si="2"/>
        <v>0.81820000000000004</v>
      </c>
      <c r="L8" s="202"/>
      <c r="M8" s="362">
        <v>1</v>
      </c>
      <c r="N8" s="346"/>
      <c r="O8" s="344">
        <f t="shared" si="3"/>
        <v>1</v>
      </c>
      <c r="P8" s="347" t="str">
        <f t="shared" si="3"/>
        <v/>
      </c>
      <c r="Q8" s="202"/>
      <c r="R8" s="365">
        <v>1</v>
      </c>
      <c r="S8" s="346" t="s">
        <v>16</v>
      </c>
      <c r="T8" s="344">
        <f t="shared" si="4"/>
        <v>1</v>
      </c>
      <c r="U8" s="347" t="str">
        <f t="shared" si="4"/>
        <v/>
      </c>
      <c r="V8" s="225"/>
      <c r="W8" s="365">
        <v>1</v>
      </c>
      <c r="X8" s="353">
        <v>2</v>
      </c>
      <c r="Y8" s="344">
        <f t="shared" si="5"/>
        <v>1</v>
      </c>
      <c r="Z8" s="347" t="str">
        <f t="shared" si="5"/>
        <v/>
      </c>
      <c r="AA8" s="225"/>
      <c r="AB8" s="365">
        <v>1</v>
      </c>
      <c r="AC8" s="353"/>
      <c r="AD8" s="344">
        <f t="shared" si="6"/>
        <v>1</v>
      </c>
      <c r="AE8" s="347" t="str">
        <f t="shared" si="6"/>
        <v/>
      </c>
      <c r="AF8" s="202"/>
      <c r="AG8" s="244"/>
      <c r="AH8" s="241"/>
      <c r="AI8" s="68">
        <v>1</v>
      </c>
      <c r="AJ8" s="241"/>
      <c r="AK8" s="241"/>
      <c r="AL8" s="252"/>
      <c r="AM8" s="381">
        <v>1</v>
      </c>
      <c r="AN8" s="382">
        <v>1</v>
      </c>
      <c r="AO8" s="382">
        <v>1</v>
      </c>
      <c r="AP8" s="382">
        <v>1</v>
      </c>
      <c r="AQ8" s="382">
        <v>1</v>
      </c>
      <c r="AR8" s="382">
        <v>1</v>
      </c>
      <c r="AS8" s="382">
        <v>1</v>
      </c>
      <c r="AT8" s="382">
        <v>1</v>
      </c>
      <c r="AU8" s="382">
        <v>1</v>
      </c>
      <c r="AV8" s="382">
        <v>1</v>
      </c>
      <c r="AW8" s="382">
        <v>1</v>
      </c>
      <c r="AX8" s="382">
        <v>1</v>
      </c>
      <c r="AY8" s="382">
        <v>1</v>
      </c>
      <c r="AZ8" s="382">
        <v>1</v>
      </c>
      <c r="BA8" s="382">
        <v>1</v>
      </c>
      <c r="BB8" s="383">
        <v>1</v>
      </c>
      <c r="BC8" s="240"/>
      <c r="BD8" s="43">
        <v>1</v>
      </c>
      <c r="BE8" s="44">
        <v>1</v>
      </c>
      <c r="BF8" s="48" t="s">
        <v>16</v>
      </c>
      <c r="BG8" s="48" t="s">
        <v>16</v>
      </c>
      <c r="BH8" s="44">
        <v>1</v>
      </c>
      <c r="BI8" s="44">
        <v>1</v>
      </c>
      <c r="BJ8" s="48" t="s">
        <v>16</v>
      </c>
      <c r="BK8" s="48" t="s">
        <v>16</v>
      </c>
      <c r="BL8" s="48" t="s">
        <v>16</v>
      </c>
      <c r="BM8" s="48" t="s">
        <v>16</v>
      </c>
      <c r="BN8" s="44">
        <v>1</v>
      </c>
      <c r="BO8" s="44">
        <v>1</v>
      </c>
      <c r="BP8" s="44">
        <v>1</v>
      </c>
      <c r="BQ8" s="44">
        <v>1</v>
      </c>
      <c r="BR8" s="48" t="s">
        <v>16</v>
      </c>
      <c r="BS8" s="49" t="s">
        <v>16</v>
      </c>
      <c r="BT8" s="240"/>
      <c r="BU8" s="43">
        <v>1</v>
      </c>
      <c r="BV8" s="44">
        <v>1</v>
      </c>
      <c r="BW8" s="48">
        <v>2</v>
      </c>
      <c r="BX8" s="48">
        <v>2</v>
      </c>
      <c r="BY8" s="44">
        <v>1</v>
      </c>
      <c r="BZ8" s="44">
        <v>1</v>
      </c>
      <c r="CA8" s="48">
        <v>2</v>
      </c>
      <c r="CB8" s="48">
        <v>2</v>
      </c>
      <c r="CC8" s="44">
        <v>1</v>
      </c>
      <c r="CD8" s="44">
        <v>1</v>
      </c>
      <c r="CE8" s="48">
        <v>2</v>
      </c>
      <c r="CF8" s="48">
        <v>2</v>
      </c>
      <c r="CG8" s="48">
        <v>2</v>
      </c>
      <c r="CH8" s="48">
        <v>2</v>
      </c>
      <c r="CI8" s="44">
        <v>1</v>
      </c>
      <c r="CJ8" s="45">
        <v>1</v>
      </c>
      <c r="CK8" s="249"/>
      <c r="CL8" s="43">
        <v>1</v>
      </c>
      <c r="CM8" s="44">
        <v>1</v>
      </c>
      <c r="CN8" s="44">
        <v>1</v>
      </c>
      <c r="CO8" s="44">
        <v>1</v>
      </c>
      <c r="CP8" s="44">
        <v>1</v>
      </c>
      <c r="CQ8" s="44">
        <v>1</v>
      </c>
      <c r="CR8" s="44">
        <v>1</v>
      </c>
      <c r="CS8" s="44">
        <v>1</v>
      </c>
      <c r="CT8" s="44">
        <v>1</v>
      </c>
      <c r="CU8" s="44">
        <v>1</v>
      </c>
      <c r="CV8" s="44">
        <v>1</v>
      </c>
      <c r="CW8" s="44">
        <v>1</v>
      </c>
      <c r="CX8" s="44">
        <v>1</v>
      </c>
      <c r="CY8" s="44">
        <v>1</v>
      </c>
      <c r="CZ8" s="44">
        <v>1</v>
      </c>
      <c r="DA8" s="45">
        <v>1</v>
      </c>
      <c r="DB8" s="250"/>
    </row>
    <row r="9" spans="1:106" ht="18">
      <c r="A9" s="255">
        <v>6</v>
      </c>
      <c r="B9" s="333" t="s">
        <v>73</v>
      </c>
      <c r="C9" s="334" t="s">
        <v>31</v>
      </c>
      <c r="D9" s="329"/>
      <c r="E9" s="335">
        <v>0.2727</v>
      </c>
      <c r="F9" s="336">
        <v>0.45450000000000002</v>
      </c>
      <c r="G9" s="337">
        <v>0.2727</v>
      </c>
      <c r="H9" s="222"/>
      <c r="I9" s="258">
        <f t="shared" si="0"/>
        <v>6</v>
      </c>
      <c r="J9" s="16" t="str">
        <f t="shared" si="1"/>
        <v>x</v>
      </c>
      <c r="K9" s="94">
        <f t="shared" si="2"/>
        <v>0.45450000000000002</v>
      </c>
      <c r="L9" s="202"/>
      <c r="M9" s="362" t="s">
        <v>16</v>
      </c>
      <c r="N9" s="346"/>
      <c r="O9" s="344">
        <f t="shared" si="3"/>
        <v>1</v>
      </c>
      <c r="P9" s="347" t="str">
        <f t="shared" si="3"/>
        <v/>
      </c>
      <c r="Q9" s="202"/>
      <c r="R9" s="365" t="s">
        <v>16</v>
      </c>
      <c r="S9" s="346"/>
      <c r="T9" s="344">
        <f t="shared" si="4"/>
        <v>1</v>
      </c>
      <c r="U9" s="347" t="str">
        <f t="shared" si="4"/>
        <v/>
      </c>
      <c r="V9" s="225"/>
      <c r="W9" s="365" t="s">
        <v>16</v>
      </c>
      <c r="X9" s="353">
        <v>2</v>
      </c>
      <c r="Y9" s="344">
        <f t="shared" si="5"/>
        <v>1</v>
      </c>
      <c r="Z9" s="347" t="str">
        <f t="shared" si="5"/>
        <v/>
      </c>
      <c r="AA9" s="225"/>
      <c r="AB9" s="365" t="s">
        <v>16</v>
      </c>
      <c r="AC9" s="353"/>
      <c r="AD9" s="344">
        <f t="shared" si="6"/>
        <v>1</v>
      </c>
      <c r="AE9" s="347" t="str">
        <f t="shared" si="6"/>
        <v/>
      </c>
      <c r="AF9" s="202"/>
      <c r="AG9" s="244"/>
      <c r="AH9" s="241"/>
      <c r="AI9" s="72" t="s">
        <v>16</v>
      </c>
      <c r="AJ9" s="241"/>
      <c r="AK9" s="241"/>
      <c r="AL9" s="252"/>
      <c r="AM9" s="381" t="s">
        <v>16</v>
      </c>
      <c r="AN9" s="382" t="s">
        <v>16</v>
      </c>
      <c r="AO9" s="382" t="s">
        <v>16</v>
      </c>
      <c r="AP9" s="382" t="s">
        <v>16</v>
      </c>
      <c r="AQ9" s="382" t="s">
        <v>16</v>
      </c>
      <c r="AR9" s="382" t="s">
        <v>16</v>
      </c>
      <c r="AS9" s="382" t="s">
        <v>16</v>
      </c>
      <c r="AT9" s="382" t="s">
        <v>16</v>
      </c>
      <c r="AU9" s="382" t="s">
        <v>16</v>
      </c>
      <c r="AV9" s="382" t="s">
        <v>16</v>
      </c>
      <c r="AW9" s="382" t="s">
        <v>16</v>
      </c>
      <c r="AX9" s="382" t="s">
        <v>16</v>
      </c>
      <c r="AY9" s="382" t="s">
        <v>16</v>
      </c>
      <c r="AZ9" s="382" t="s">
        <v>16</v>
      </c>
      <c r="BA9" s="382" t="s">
        <v>16</v>
      </c>
      <c r="BB9" s="383" t="s">
        <v>16</v>
      </c>
      <c r="BC9" s="240"/>
      <c r="BD9" s="43" t="s">
        <v>16</v>
      </c>
      <c r="BE9" s="44" t="s">
        <v>16</v>
      </c>
      <c r="BF9" s="44" t="s">
        <v>16</v>
      </c>
      <c r="BG9" s="44" t="s">
        <v>16</v>
      </c>
      <c r="BH9" s="44" t="s">
        <v>16</v>
      </c>
      <c r="BI9" s="44" t="s">
        <v>16</v>
      </c>
      <c r="BJ9" s="44" t="s">
        <v>16</v>
      </c>
      <c r="BK9" s="44" t="s">
        <v>16</v>
      </c>
      <c r="BL9" s="44" t="s">
        <v>16</v>
      </c>
      <c r="BM9" s="44" t="s">
        <v>16</v>
      </c>
      <c r="BN9" s="44" t="s">
        <v>16</v>
      </c>
      <c r="BO9" s="44" t="s">
        <v>16</v>
      </c>
      <c r="BP9" s="44" t="s">
        <v>16</v>
      </c>
      <c r="BQ9" s="44" t="s">
        <v>16</v>
      </c>
      <c r="BR9" s="44" t="s">
        <v>16</v>
      </c>
      <c r="BS9" s="45" t="s">
        <v>16</v>
      </c>
      <c r="BT9" s="240"/>
      <c r="BU9" s="43" t="s">
        <v>16</v>
      </c>
      <c r="BV9" s="48">
        <v>2</v>
      </c>
      <c r="BW9" s="44" t="s">
        <v>16</v>
      </c>
      <c r="BX9" s="48">
        <v>2</v>
      </c>
      <c r="BY9" s="48">
        <v>2</v>
      </c>
      <c r="BZ9" s="44" t="s">
        <v>16</v>
      </c>
      <c r="CA9" s="48">
        <v>2</v>
      </c>
      <c r="CB9" s="44" t="s">
        <v>16</v>
      </c>
      <c r="CC9" s="44" t="s">
        <v>16</v>
      </c>
      <c r="CD9" s="48">
        <v>2</v>
      </c>
      <c r="CE9" s="44" t="s">
        <v>16</v>
      </c>
      <c r="CF9" s="48">
        <v>2</v>
      </c>
      <c r="CG9" s="44" t="s">
        <v>16</v>
      </c>
      <c r="CH9" s="48">
        <v>2</v>
      </c>
      <c r="CI9" s="44" t="s">
        <v>16</v>
      </c>
      <c r="CJ9" s="49">
        <v>2</v>
      </c>
      <c r="CK9" s="249"/>
      <c r="CL9" s="43" t="s">
        <v>16</v>
      </c>
      <c r="CM9" s="44" t="s">
        <v>16</v>
      </c>
      <c r="CN9" s="44" t="s">
        <v>16</v>
      </c>
      <c r="CO9" s="44" t="s">
        <v>16</v>
      </c>
      <c r="CP9" s="44" t="s">
        <v>16</v>
      </c>
      <c r="CQ9" s="44" t="s">
        <v>16</v>
      </c>
      <c r="CR9" s="44" t="s">
        <v>16</v>
      </c>
      <c r="CS9" s="44" t="s">
        <v>16</v>
      </c>
      <c r="CT9" s="44" t="s">
        <v>16</v>
      </c>
      <c r="CU9" s="44" t="s">
        <v>16</v>
      </c>
      <c r="CV9" s="44" t="s">
        <v>16</v>
      </c>
      <c r="CW9" s="44" t="s">
        <v>16</v>
      </c>
      <c r="CX9" s="44" t="s">
        <v>16</v>
      </c>
      <c r="CY9" s="44" t="s">
        <v>16</v>
      </c>
      <c r="CZ9" s="44" t="s">
        <v>16</v>
      </c>
      <c r="DA9" s="45" t="s">
        <v>16</v>
      </c>
      <c r="DB9" s="250"/>
    </row>
    <row r="10" spans="1:106" ht="18">
      <c r="A10" s="255">
        <v>7</v>
      </c>
      <c r="B10" s="333" t="s">
        <v>30</v>
      </c>
      <c r="C10" s="334" t="s">
        <v>64</v>
      </c>
      <c r="D10" s="329"/>
      <c r="E10" s="335">
        <v>0.18179999999999999</v>
      </c>
      <c r="F10" s="336">
        <v>0.54549999999999998</v>
      </c>
      <c r="G10" s="337">
        <v>0.2727</v>
      </c>
      <c r="H10" s="222"/>
      <c r="I10" s="258">
        <f t="shared" si="0"/>
        <v>7</v>
      </c>
      <c r="J10" s="16" t="str">
        <f t="shared" si="1"/>
        <v>x</v>
      </c>
      <c r="K10" s="94">
        <f t="shared" si="2"/>
        <v>0.54549999999999998</v>
      </c>
      <c r="L10" s="202"/>
      <c r="M10" s="362" t="s">
        <v>16</v>
      </c>
      <c r="N10" s="346">
        <v>1</v>
      </c>
      <c r="O10" s="344" t="str">
        <f t="shared" si="3"/>
        <v/>
      </c>
      <c r="P10" s="347">
        <f t="shared" si="3"/>
        <v>1</v>
      </c>
      <c r="Q10" s="202"/>
      <c r="R10" s="365" t="s">
        <v>16</v>
      </c>
      <c r="S10" s="346">
        <v>1</v>
      </c>
      <c r="T10" s="344" t="str">
        <f t="shared" si="4"/>
        <v/>
      </c>
      <c r="U10" s="347">
        <f t="shared" si="4"/>
        <v>1</v>
      </c>
      <c r="V10" s="225"/>
      <c r="W10" s="365" t="s">
        <v>16</v>
      </c>
      <c r="X10" s="353"/>
      <c r="Y10" s="344" t="str">
        <f t="shared" si="5"/>
        <v/>
      </c>
      <c r="Z10" s="347" t="str">
        <f t="shared" si="5"/>
        <v/>
      </c>
      <c r="AA10" s="225"/>
      <c r="AB10" s="365" t="s">
        <v>16</v>
      </c>
      <c r="AC10" s="353"/>
      <c r="AD10" s="344" t="str">
        <f t="shared" si="6"/>
        <v/>
      </c>
      <c r="AE10" s="347" t="str">
        <f t="shared" si="6"/>
        <v/>
      </c>
      <c r="AF10" s="202"/>
      <c r="AG10" s="244"/>
      <c r="AH10" s="241"/>
      <c r="AI10" s="68">
        <v>1</v>
      </c>
      <c r="AJ10" s="241"/>
      <c r="AK10" s="241"/>
      <c r="AL10" s="252"/>
      <c r="AM10" s="381">
        <v>1</v>
      </c>
      <c r="AN10" s="382">
        <v>1</v>
      </c>
      <c r="AO10" s="376" t="s">
        <v>16</v>
      </c>
      <c r="AP10" s="376" t="s">
        <v>16</v>
      </c>
      <c r="AQ10" s="382">
        <v>1</v>
      </c>
      <c r="AR10" s="382">
        <v>1</v>
      </c>
      <c r="AS10" s="376" t="s">
        <v>16</v>
      </c>
      <c r="AT10" s="376" t="s">
        <v>16</v>
      </c>
      <c r="AU10" s="376" t="s">
        <v>16</v>
      </c>
      <c r="AV10" s="376" t="s">
        <v>16</v>
      </c>
      <c r="AW10" s="382">
        <v>1</v>
      </c>
      <c r="AX10" s="382">
        <v>1</v>
      </c>
      <c r="AY10" s="382">
        <v>1</v>
      </c>
      <c r="AZ10" s="382">
        <v>1</v>
      </c>
      <c r="BA10" s="376" t="s">
        <v>16</v>
      </c>
      <c r="BB10" s="377" t="s">
        <v>16</v>
      </c>
      <c r="BC10" s="240"/>
      <c r="BD10" s="43">
        <v>1</v>
      </c>
      <c r="BE10" s="44">
        <v>1</v>
      </c>
      <c r="BF10" s="48" t="s">
        <v>16</v>
      </c>
      <c r="BG10" s="48" t="s">
        <v>16</v>
      </c>
      <c r="BH10" s="44">
        <v>1</v>
      </c>
      <c r="BI10" s="44">
        <v>1</v>
      </c>
      <c r="BJ10" s="48" t="s">
        <v>16</v>
      </c>
      <c r="BK10" s="48" t="s">
        <v>16</v>
      </c>
      <c r="BL10" s="44">
        <v>1</v>
      </c>
      <c r="BM10" s="44">
        <v>1</v>
      </c>
      <c r="BN10" s="48" t="s">
        <v>16</v>
      </c>
      <c r="BO10" s="48" t="s">
        <v>16</v>
      </c>
      <c r="BP10" s="48" t="s">
        <v>16</v>
      </c>
      <c r="BQ10" s="48" t="s">
        <v>16</v>
      </c>
      <c r="BR10" s="44">
        <v>1</v>
      </c>
      <c r="BS10" s="45">
        <v>1</v>
      </c>
      <c r="BT10" s="240"/>
      <c r="BU10" s="47" t="s">
        <v>16</v>
      </c>
      <c r="BV10" s="48" t="s">
        <v>16</v>
      </c>
      <c r="BW10" s="48" t="s">
        <v>16</v>
      </c>
      <c r="BX10" s="48" t="s">
        <v>16</v>
      </c>
      <c r="BY10" s="48" t="s">
        <v>16</v>
      </c>
      <c r="BZ10" s="48" t="s">
        <v>16</v>
      </c>
      <c r="CA10" s="48" t="s">
        <v>16</v>
      </c>
      <c r="CB10" s="48" t="s">
        <v>16</v>
      </c>
      <c r="CC10" s="48" t="s">
        <v>16</v>
      </c>
      <c r="CD10" s="48" t="s">
        <v>16</v>
      </c>
      <c r="CE10" s="48" t="s">
        <v>16</v>
      </c>
      <c r="CF10" s="48" t="s">
        <v>16</v>
      </c>
      <c r="CG10" s="48" t="s">
        <v>16</v>
      </c>
      <c r="CH10" s="48" t="s">
        <v>16</v>
      </c>
      <c r="CI10" s="48" t="s">
        <v>16</v>
      </c>
      <c r="CJ10" s="49" t="s">
        <v>16</v>
      </c>
      <c r="CK10" s="249"/>
      <c r="CL10" s="47" t="s">
        <v>16</v>
      </c>
      <c r="CM10" s="48" t="s">
        <v>16</v>
      </c>
      <c r="CN10" s="48" t="s">
        <v>16</v>
      </c>
      <c r="CO10" s="48" t="s">
        <v>16</v>
      </c>
      <c r="CP10" s="48" t="s">
        <v>16</v>
      </c>
      <c r="CQ10" s="48" t="s">
        <v>16</v>
      </c>
      <c r="CR10" s="48" t="s">
        <v>16</v>
      </c>
      <c r="CS10" s="48" t="s">
        <v>16</v>
      </c>
      <c r="CT10" s="48" t="s">
        <v>16</v>
      </c>
      <c r="CU10" s="48" t="s">
        <v>16</v>
      </c>
      <c r="CV10" s="48" t="s">
        <v>16</v>
      </c>
      <c r="CW10" s="48" t="s">
        <v>16</v>
      </c>
      <c r="CX10" s="48" t="s">
        <v>16</v>
      </c>
      <c r="CY10" s="48" t="s">
        <v>16</v>
      </c>
      <c r="CZ10" s="48" t="s">
        <v>16</v>
      </c>
      <c r="DA10" s="49" t="s">
        <v>16</v>
      </c>
      <c r="DB10" s="250"/>
    </row>
    <row r="11" spans="1:106" ht="18">
      <c r="A11" s="255">
        <v>8</v>
      </c>
      <c r="B11" s="333" t="s">
        <v>69</v>
      </c>
      <c r="C11" s="334" t="s">
        <v>22</v>
      </c>
      <c r="D11" s="329"/>
      <c r="E11" s="335">
        <v>0.54549999999999998</v>
      </c>
      <c r="F11" s="336">
        <v>0.2727</v>
      </c>
      <c r="G11" s="337">
        <v>0.18179999999999999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0.54549999999999998</v>
      </c>
      <c r="L11" s="202"/>
      <c r="M11" s="362">
        <v>1</v>
      </c>
      <c r="N11" s="346"/>
      <c r="O11" s="344">
        <f t="shared" si="3"/>
        <v>1</v>
      </c>
      <c r="P11" s="347" t="str">
        <f t="shared" si="3"/>
        <v/>
      </c>
      <c r="Q11" s="202"/>
      <c r="R11" s="365">
        <v>1</v>
      </c>
      <c r="S11" s="346"/>
      <c r="T11" s="344">
        <f t="shared" si="4"/>
        <v>1</v>
      </c>
      <c r="U11" s="347" t="str">
        <f t="shared" si="4"/>
        <v/>
      </c>
      <c r="V11" s="225"/>
      <c r="W11" s="365">
        <v>1</v>
      </c>
      <c r="X11" s="353"/>
      <c r="Y11" s="344">
        <f t="shared" si="5"/>
        <v>1</v>
      </c>
      <c r="Z11" s="347" t="str">
        <f t="shared" si="5"/>
        <v/>
      </c>
      <c r="AA11" s="225"/>
      <c r="AB11" s="365">
        <v>1</v>
      </c>
      <c r="AC11" s="353">
        <v>2</v>
      </c>
      <c r="AD11" s="344">
        <f t="shared" si="6"/>
        <v>1</v>
      </c>
      <c r="AE11" s="347" t="str">
        <f t="shared" si="6"/>
        <v/>
      </c>
      <c r="AF11" s="202"/>
      <c r="AG11" s="244"/>
      <c r="AH11" s="241"/>
      <c r="AI11" s="68">
        <v>1</v>
      </c>
      <c r="AJ11" s="241"/>
      <c r="AK11" s="241"/>
      <c r="AL11" s="252"/>
      <c r="AM11" s="381">
        <v>1</v>
      </c>
      <c r="AN11" s="382">
        <v>1</v>
      </c>
      <c r="AO11" s="382">
        <v>1</v>
      </c>
      <c r="AP11" s="382">
        <v>1</v>
      </c>
      <c r="AQ11" s="382">
        <v>1</v>
      </c>
      <c r="AR11" s="382">
        <v>1</v>
      </c>
      <c r="AS11" s="382">
        <v>1</v>
      </c>
      <c r="AT11" s="382">
        <v>1</v>
      </c>
      <c r="AU11" s="382">
        <v>1</v>
      </c>
      <c r="AV11" s="382">
        <v>1</v>
      </c>
      <c r="AW11" s="382">
        <v>1</v>
      </c>
      <c r="AX11" s="382">
        <v>1</v>
      </c>
      <c r="AY11" s="382">
        <v>1</v>
      </c>
      <c r="AZ11" s="382">
        <v>1</v>
      </c>
      <c r="BA11" s="382">
        <v>1</v>
      </c>
      <c r="BB11" s="383">
        <v>1</v>
      </c>
      <c r="BC11" s="240"/>
      <c r="BD11" s="43">
        <v>1</v>
      </c>
      <c r="BE11" s="44">
        <v>1</v>
      </c>
      <c r="BF11" s="44">
        <v>1</v>
      </c>
      <c r="BG11" s="44">
        <v>1</v>
      </c>
      <c r="BH11" s="44">
        <v>1</v>
      </c>
      <c r="BI11" s="44">
        <v>1</v>
      </c>
      <c r="BJ11" s="44">
        <v>1</v>
      </c>
      <c r="BK11" s="44">
        <v>1</v>
      </c>
      <c r="BL11" s="44">
        <v>1</v>
      </c>
      <c r="BM11" s="44">
        <v>1</v>
      </c>
      <c r="BN11" s="44">
        <v>1</v>
      </c>
      <c r="BO11" s="44">
        <v>1</v>
      </c>
      <c r="BP11" s="44">
        <v>1</v>
      </c>
      <c r="BQ11" s="44">
        <v>1</v>
      </c>
      <c r="BR11" s="44">
        <v>1</v>
      </c>
      <c r="BS11" s="45">
        <v>1</v>
      </c>
      <c r="BT11" s="240"/>
      <c r="BU11" s="43">
        <v>1</v>
      </c>
      <c r="BV11" s="44">
        <v>1</v>
      </c>
      <c r="BW11" s="44">
        <v>1</v>
      </c>
      <c r="BX11" s="44">
        <v>1</v>
      </c>
      <c r="BY11" s="44">
        <v>1</v>
      </c>
      <c r="BZ11" s="44">
        <v>1</v>
      </c>
      <c r="CA11" s="44">
        <v>1</v>
      </c>
      <c r="CB11" s="44">
        <v>1</v>
      </c>
      <c r="CC11" s="44">
        <v>1</v>
      </c>
      <c r="CD11" s="44">
        <v>1</v>
      </c>
      <c r="CE11" s="44">
        <v>1</v>
      </c>
      <c r="CF11" s="44">
        <v>1</v>
      </c>
      <c r="CG11" s="44">
        <v>1</v>
      </c>
      <c r="CH11" s="44">
        <v>1</v>
      </c>
      <c r="CI11" s="44">
        <v>1</v>
      </c>
      <c r="CJ11" s="45">
        <v>1</v>
      </c>
      <c r="CK11" s="249"/>
      <c r="CL11" s="43">
        <v>1</v>
      </c>
      <c r="CM11" s="44">
        <v>1</v>
      </c>
      <c r="CN11" s="48">
        <v>2</v>
      </c>
      <c r="CO11" s="48">
        <v>2</v>
      </c>
      <c r="CP11" s="44">
        <v>1</v>
      </c>
      <c r="CQ11" s="44">
        <v>1</v>
      </c>
      <c r="CR11" s="48">
        <v>2</v>
      </c>
      <c r="CS11" s="48">
        <v>2</v>
      </c>
      <c r="CT11" s="48">
        <v>2</v>
      </c>
      <c r="CU11" s="48">
        <v>2</v>
      </c>
      <c r="CV11" s="44">
        <v>1</v>
      </c>
      <c r="CW11" s="44">
        <v>1</v>
      </c>
      <c r="CX11" s="44">
        <v>1</v>
      </c>
      <c r="CY11" s="44">
        <v>1</v>
      </c>
      <c r="CZ11" s="48">
        <v>2</v>
      </c>
      <c r="DA11" s="49">
        <v>2</v>
      </c>
      <c r="DB11" s="250"/>
    </row>
    <row r="12" spans="1:106" ht="18">
      <c r="A12" s="255">
        <v>9</v>
      </c>
      <c r="B12" s="333" t="s">
        <v>68</v>
      </c>
      <c r="C12" s="334" t="s">
        <v>32</v>
      </c>
      <c r="D12" s="329"/>
      <c r="E12" s="335">
        <v>0.45450000000000002</v>
      </c>
      <c r="F12" s="336">
        <v>0.2727</v>
      </c>
      <c r="G12" s="337">
        <v>0.2727</v>
      </c>
      <c r="H12" s="222"/>
      <c r="I12" s="258">
        <f t="shared" si="0"/>
        <v>9</v>
      </c>
      <c r="J12" s="16">
        <f t="shared" si="1"/>
        <v>1</v>
      </c>
      <c r="K12" s="95">
        <f t="shared" si="2"/>
        <v>0.45450000000000002</v>
      </c>
      <c r="L12" s="202"/>
      <c r="M12" s="362">
        <v>1</v>
      </c>
      <c r="N12" s="346" t="s">
        <v>16</v>
      </c>
      <c r="O12" s="344" t="str">
        <f t="shared" si="3"/>
        <v/>
      </c>
      <c r="P12" s="347">
        <f t="shared" si="3"/>
        <v>1</v>
      </c>
      <c r="Q12" s="202"/>
      <c r="R12" s="365">
        <v>1</v>
      </c>
      <c r="S12" s="346"/>
      <c r="T12" s="344" t="str">
        <f t="shared" si="4"/>
        <v/>
      </c>
      <c r="U12" s="347" t="str">
        <f t="shared" si="4"/>
        <v/>
      </c>
      <c r="V12" s="225"/>
      <c r="W12" s="365">
        <v>1</v>
      </c>
      <c r="X12" s="353"/>
      <c r="Y12" s="344" t="str">
        <f t="shared" si="5"/>
        <v/>
      </c>
      <c r="Z12" s="347" t="str">
        <f t="shared" si="5"/>
        <v/>
      </c>
      <c r="AA12" s="225"/>
      <c r="AB12" s="365">
        <v>1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 t="s">
        <v>16</v>
      </c>
      <c r="AJ12" s="241"/>
      <c r="AK12" s="241"/>
      <c r="AL12" s="252"/>
      <c r="AM12" s="375">
        <v>1</v>
      </c>
      <c r="AN12" s="376">
        <v>1</v>
      </c>
      <c r="AO12" s="382" t="s">
        <v>16</v>
      </c>
      <c r="AP12" s="382" t="s">
        <v>16</v>
      </c>
      <c r="AQ12" s="376">
        <v>1</v>
      </c>
      <c r="AR12" s="376">
        <v>1</v>
      </c>
      <c r="AS12" s="382" t="s">
        <v>16</v>
      </c>
      <c r="AT12" s="382" t="s">
        <v>16</v>
      </c>
      <c r="AU12" s="376">
        <v>1</v>
      </c>
      <c r="AV12" s="376">
        <v>1</v>
      </c>
      <c r="AW12" s="382" t="s">
        <v>16</v>
      </c>
      <c r="AX12" s="382" t="s">
        <v>16</v>
      </c>
      <c r="AY12" s="382" t="s">
        <v>16</v>
      </c>
      <c r="AZ12" s="382" t="s">
        <v>16</v>
      </c>
      <c r="BA12" s="376">
        <v>1</v>
      </c>
      <c r="BB12" s="377">
        <v>1</v>
      </c>
      <c r="BC12" s="240"/>
      <c r="BD12" s="47">
        <v>1</v>
      </c>
      <c r="BE12" s="48">
        <v>1</v>
      </c>
      <c r="BF12" s="48">
        <v>1</v>
      </c>
      <c r="BG12" s="48">
        <v>1</v>
      </c>
      <c r="BH12" s="48">
        <v>1</v>
      </c>
      <c r="BI12" s="48">
        <v>1</v>
      </c>
      <c r="BJ12" s="48">
        <v>1</v>
      </c>
      <c r="BK12" s="48">
        <v>1</v>
      </c>
      <c r="BL12" s="48">
        <v>1</v>
      </c>
      <c r="BM12" s="48">
        <v>1</v>
      </c>
      <c r="BN12" s="48">
        <v>1</v>
      </c>
      <c r="BO12" s="48">
        <v>1</v>
      </c>
      <c r="BP12" s="48">
        <v>1</v>
      </c>
      <c r="BQ12" s="48">
        <v>1</v>
      </c>
      <c r="BR12" s="48">
        <v>1</v>
      </c>
      <c r="BS12" s="49">
        <v>1</v>
      </c>
      <c r="BT12" s="240"/>
      <c r="BU12" s="47">
        <v>1</v>
      </c>
      <c r="BV12" s="48">
        <v>1</v>
      </c>
      <c r="BW12" s="48">
        <v>1</v>
      </c>
      <c r="BX12" s="48">
        <v>1</v>
      </c>
      <c r="BY12" s="48">
        <v>1</v>
      </c>
      <c r="BZ12" s="48">
        <v>1</v>
      </c>
      <c r="CA12" s="48">
        <v>1</v>
      </c>
      <c r="CB12" s="48">
        <v>1</v>
      </c>
      <c r="CC12" s="48">
        <v>1</v>
      </c>
      <c r="CD12" s="48">
        <v>1</v>
      </c>
      <c r="CE12" s="48">
        <v>1</v>
      </c>
      <c r="CF12" s="48">
        <v>1</v>
      </c>
      <c r="CG12" s="48">
        <v>1</v>
      </c>
      <c r="CH12" s="48">
        <v>1</v>
      </c>
      <c r="CI12" s="48">
        <v>1</v>
      </c>
      <c r="CJ12" s="49">
        <v>1</v>
      </c>
      <c r="CK12" s="249"/>
      <c r="CL12" s="47">
        <v>1</v>
      </c>
      <c r="CM12" s="48">
        <v>1</v>
      </c>
      <c r="CN12" s="48">
        <v>1</v>
      </c>
      <c r="CO12" s="48">
        <v>1</v>
      </c>
      <c r="CP12" s="48">
        <v>1</v>
      </c>
      <c r="CQ12" s="48">
        <v>1</v>
      </c>
      <c r="CR12" s="48">
        <v>1</v>
      </c>
      <c r="CS12" s="48">
        <v>1</v>
      </c>
      <c r="CT12" s="48">
        <v>1</v>
      </c>
      <c r="CU12" s="48">
        <v>1</v>
      </c>
      <c r="CV12" s="48">
        <v>1</v>
      </c>
      <c r="CW12" s="48">
        <v>1</v>
      </c>
      <c r="CX12" s="48">
        <v>1</v>
      </c>
      <c r="CY12" s="48">
        <v>1</v>
      </c>
      <c r="CZ12" s="48">
        <v>1</v>
      </c>
      <c r="DA12" s="49">
        <v>1</v>
      </c>
      <c r="DB12" s="250"/>
    </row>
    <row r="13" spans="1:106" ht="18">
      <c r="A13" s="255">
        <v>10</v>
      </c>
      <c r="B13" s="333" t="s">
        <v>328</v>
      </c>
      <c r="C13" s="334" t="s">
        <v>34</v>
      </c>
      <c r="D13" s="329"/>
      <c r="E13" s="335">
        <v>0.2727</v>
      </c>
      <c r="F13" s="336">
        <v>0.45450000000000002</v>
      </c>
      <c r="G13" s="337">
        <v>0.2727</v>
      </c>
      <c r="H13" s="222"/>
      <c r="I13" s="258">
        <f t="shared" si="0"/>
        <v>10</v>
      </c>
      <c r="J13" s="16" t="str">
        <f t="shared" si="1"/>
        <v>x</v>
      </c>
      <c r="K13" s="94">
        <f t="shared" si="2"/>
        <v>0.45450000000000002</v>
      </c>
      <c r="L13" s="202"/>
      <c r="M13" s="362" t="s">
        <v>16</v>
      </c>
      <c r="N13" s="346">
        <v>1</v>
      </c>
      <c r="O13" s="344" t="str">
        <f t="shared" si="3"/>
        <v/>
      </c>
      <c r="P13" s="347">
        <f t="shared" si="3"/>
        <v>1</v>
      </c>
      <c r="Q13" s="202"/>
      <c r="R13" s="365" t="s">
        <v>16</v>
      </c>
      <c r="S13" s="346"/>
      <c r="T13" s="344" t="str">
        <f t="shared" si="4"/>
        <v/>
      </c>
      <c r="U13" s="347" t="str">
        <f t="shared" si="4"/>
        <v/>
      </c>
      <c r="V13" s="225"/>
      <c r="W13" s="365" t="s">
        <v>16</v>
      </c>
      <c r="X13" s="353"/>
      <c r="Y13" s="344" t="str">
        <f t="shared" si="5"/>
        <v/>
      </c>
      <c r="Z13" s="347" t="str">
        <f t="shared" si="5"/>
        <v/>
      </c>
      <c r="AA13" s="225"/>
      <c r="AB13" s="365" t="s">
        <v>16</v>
      </c>
      <c r="AC13" s="353">
        <v>1</v>
      </c>
      <c r="AD13" s="344" t="str">
        <f t="shared" si="6"/>
        <v/>
      </c>
      <c r="AE13" s="347">
        <f t="shared" si="6"/>
        <v>1</v>
      </c>
      <c r="AF13" s="202"/>
      <c r="AG13" s="244"/>
      <c r="AH13" s="241"/>
      <c r="AI13" s="68">
        <v>1</v>
      </c>
      <c r="AJ13" s="241"/>
      <c r="AK13" s="241"/>
      <c r="AL13" s="252"/>
      <c r="AM13" s="381">
        <v>1</v>
      </c>
      <c r="AN13" s="376" t="s">
        <v>16</v>
      </c>
      <c r="AO13" s="382">
        <v>1</v>
      </c>
      <c r="AP13" s="376" t="s">
        <v>16</v>
      </c>
      <c r="AQ13" s="376" t="s">
        <v>16</v>
      </c>
      <c r="AR13" s="382">
        <v>1</v>
      </c>
      <c r="AS13" s="376" t="s">
        <v>16</v>
      </c>
      <c r="AT13" s="382">
        <v>1</v>
      </c>
      <c r="AU13" s="382">
        <v>1</v>
      </c>
      <c r="AV13" s="376" t="s">
        <v>16</v>
      </c>
      <c r="AW13" s="382">
        <v>1</v>
      </c>
      <c r="AX13" s="376" t="s">
        <v>16</v>
      </c>
      <c r="AY13" s="382">
        <v>1</v>
      </c>
      <c r="AZ13" s="376" t="s">
        <v>16</v>
      </c>
      <c r="BA13" s="382">
        <v>1</v>
      </c>
      <c r="BB13" s="377" t="s">
        <v>16</v>
      </c>
      <c r="BC13" s="240"/>
      <c r="BD13" s="47" t="s">
        <v>16</v>
      </c>
      <c r="BE13" s="48" t="s">
        <v>16</v>
      </c>
      <c r="BF13" s="48" t="s">
        <v>16</v>
      </c>
      <c r="BG13" s="48" t="s">
        <v>16</v>
      </c>
      <c r="BH13" s="48" t="s">
        <v>16</v>
      </c>
      <c r="BI13" s="48" t="s">
        <v>16</v>
      </c>
      <c r="BJ13" s="48" t="s">
        <v>16</v>
      </c>
      <c r="BK13" s="48" t="s">
        <v>16</v>
      </c>
      <c r="BL13" s="48" t="s">
        <v>16</v>
      </c>
      <c r="BM13" s="48" t="s">
        <v>16</v>
      </c>
      <c r="BN13" s="48" t="s">
        <v>16</v>
      </c>
      <c r="BO13" s="48" t="s">
        <v>16</v>
      </c>
      <c r="BP13" s="48" t="s">
        <v>16</v>
      </c>
      <c r="BQ13" s="48" t="s">
        <v>16</v>
      </c>
      <c r="BR13" s="48" t="s">
        <v>16</v>
      </c>
      <c r="BS13" s="49" t="s">
        <v>16</v>
      </c>
      <c r="BT13" s="240"/>
      <c r="BU13" s="47" t="s">
        <v>16</v>
      </c>
      <c r="BV13" s="48" t="s">
        <v>16</v>
      </c>
      <c r="BW13" s="48" t="s">
        <v>16</v>
      </c>
      <c r="BX13" s="48" t="s">
        <v>16</v>
      </c>
      <c r="BY13" s="48" t="s">
        <v>16</v>
      </c>
      <c r="BZ13" s="48" t="s">
        <v>16</v>
      </c>
      <c r="CA13" s="48" t="s">
        <v>16</v>
      </c>
      <c r="CB13" s="48" t="s">
        <v>16</v>
      </c>
      <c r="CC13" s="48" t="s">
        <v>16</v>
      </c>
      <c r="CD13" s="48" t="s">
        <v>16</v>
      </c>
      <c r="CE13" s="48" t="s">
        <v>16</v>
      </c>
      <c r="CF13" s="48" t="s">
        <v>16</v>
      </c>
      <c r="CG13" s="48" t="s">
        <v>16</v>
      </c>
      <c r="CH13" s="48" t="s">
        <v>16</v>
      </c>
      <c r="CI13" s="48" t="s">
        <v>16</v>
      </c>
      <c r="CJ13" s="49" t="s">
        <v>16</v>
      </c>
      <c r="CK13" s="249"/>
      <c r="CL13" s="43">
        <v>1</v>
      </c>
      <c r="CM13" s="44">
        <v>1</v>
      </c>
      <c r="CN13" s="48" t="s">
        <v>16</v>
      </c>
      <c r="CO13" s="48" t="s">
        <v>16</v>
      </c>
      <c r="CP13" s="44">
        <v>1</v>
      </c>
      <c r="CQ13" s="44">
        <v>1</v>
      </c>
      <c r="CR13" s="48" t="s">
        <v>16</v>
      </c>
      <c r="CS13" s="48" t="s">
        <v>16</v>
      </c>
      <c r="CT13" s="44">
        <v>1</v>
      </c>
      <c r="CU13" s="44">
        <v>1</v>
      </c>
      <c r="CV13" s="48" t="s">
        <v>16</v>
      </c>
      <c r="CW13" s="48" t="s">
        <v>16</v>
      </c>
      <c r="CX13" s="48" t="s">
        <v>16</v>
      </c>
      <c r="CY13" s="48" t="s">
        <v>16</v>
      </c>
      <c r="CZ13" s="44">
        <v>1</v>
      </c>
      <c r="DA13" s="45">
        <v>1</v>
      </c>
      <c r="DB13" s="250"/>
    </row>
    <row r="14" spans="1:106" ht="18">
      <c r="A14" s="255">
        <v>11</v>
      </c>
      <c r="B14" s="333" t="s">
        <v>21</v>
      </c>
      <c r="C14" s="334" t="s">
        <v>18</v>
      </c>
      <c r="D14" s="329"/>
      <c r="E14" s="335">
        <v>0.81820000000000004</v>
      </c>
      <c r="F14" s="336">
        <v>9.0899999999999995E-2</v>
      </c>
      <c r="G14" s="337">
        <v>9.0899999999999995E-2</v>
      </c>
      <c r="H14" s="222"/>
      <c r="I14" s="258">
        <f t="shared" si="0"/>
        <v>11</v>
      </c>
      <c r="J14" s="16">
        <f t="shared" si="1"/>
        <v>1</v>
      </c>
      <c r="K14" s="94">
        <f t="shared" si="2"/>
        <v>0.81820000000000004</v>
      </c>
      <c r="L14" s="202"/>
      <c r="M14" s="362">
        <v>1</v>
      </c>
      <c r="N14" s="346"/>
      <c r="O14" s="344" t="str">
        <f t="shared" si="3"/>
        <v/>
      </c>
      <c r="P14" s="347" t="str">
        <f t="shared" si="3"/>
        <v/>
      </c>
      <c r="Q14" s="202"/>
      <c r="R14" s="365">
        <v>1</v>
      </c>
      <c r="S14" s="346" t="s">
        <v>16</v>
      </c>
      <c r="T14" s="344" t="str">
        <f t="shared" si="4"/>
        <v/>
      </c>
      <c r="U14" s="347">
        <f t="shared" si="4"/>
        <v>1</v>
      </c>
      <c r="V14" s="225"/>
      <c r="W14" s="365">
        <v>1</v>
      </c>
      <c r="X14" s="353">
        <v>2</v>
      </c>
      <c r="Y14" s="344" t="str">
        <f t="shared" si="5"/>
        <v/>
      </c>
      <c r="Z14" s="347" t="str">
        <f t="shared" si="5"/>
        <v/>
      </c>
      <c r="AA14" s="225"/>
      <c r="AB14" s="365">
        <v>1</v>
      </c>
      <c r="AC14" s="353"/>
      <c r="AD14" s="344" t="str">
        <f t="shared" si="6"/>
        <v/>
      </c>
      <c r="AE14" s="347" t="str">
        <f t="shared" si="6"/>
        <v/>
      </c>
      <c r="AF14" s="202"/>
      <c r="AG14" s="244"/>
      <c r="AH14" s="241"/>
      <c r="AI14" s="68" t="s">
        <v>16</v>
      </c>
      <c r="AJ14" s="241"/>
      <c r="AK14" s="241"/>
      <c r="AL14" s="252"/>
      <c r="AM14" s="375">
        <v>1</v>
      </c>
      <c r="AN14" s="376">
        <v>1</v>
      </c>
      <c r="AO14" s="376">
        <v>1</v>
      </c>
      <c r="AP14" s="376">
        <v>1</v>
      </c>
      <c r="AQ14" s="376">
        <v>1</v>
      </c>
      <c r="AR14" s="376">
        <v>1</v>
      </c>
      <c r="AS14" s="376">
        <v>1</v>
      </c>
      <c r="AT14" s="376">
        <v>1</v>
      </c>
      <c r="AU14" s="376">
        <v>1</v>
      </c>
      <c r="AV14" s="376">
        <v>1</v>
      </c>
      <c r="AW14" s="376">
        <v>1</v>
      </c>
      <c r="AX14" s="376">
        <v>1</v>
      </c>
      <c r="AY14" s="376">
        <v>1</v>
      </c>
      <c r="AZ14" s="376">
        <v>1</v>
      </c>
      <c r="BA14" s="376">
        <v>1</v>
      </c>
      <c r="BB14" s="377">
        <v>1</v>
      </c>
      <c r="BC14" s="240"/>
      <c r="BD14" s="47">
        <v>1</v>
      </c>
      <c r="BE14" s="44" t="s">
        <v>16</v>
      </c>
      <c r="BF14" s="48">
        <v>1</v>
      </c>
      <c r="BG14" s="44" t="s">
        <v>16</v>
      </c>
      <c r="BH14" s="44" t="s">
        <v>16</v>
      </c>
      <c r="BI14" s="48">
        <v>1</v>
      </c>
      <c r="BJ14" s="44" t="s">
        <v>16</v>
      </c>
      <c r="BK14" s="48">
        <v>1</v>
      </c>
      <c r="BL14" s="48">
        <v>1</v>
      </c>
      <c r="BM14" s="44" t="s">
        <v>16</v>
      </c>
      <c r="BN14" s="48">
        <v>1</v>
      </c>
      <c r="BO14" s="44" t="s">
        <v>16</v>
      </c>
      <c r="BP14" s="48">
        <v>1</v>
      </c>
      <c r="BQ14" s="44" t="s">
        <v>16</v>
      </c>
      <c r="BR14" s="48">
        <v>1</v>
      </c>
      <c r="BS14" s="45" t="s">
        <v>16</v>
      </c>
      <c r="BT14" s="240"/>
      <c r="BU14" s="47">
        <v>1</v>
      </c>
      <c r="BV14" s="48">
        <v>2</v>
      </c>
      <c r="BW14" s="48">
        <v>1</v>
      </c>
      <c r="BX14" s="48">
        <v>2</v>
      </c>
      <c r="BY14" s="48">
        <v>1</v>
      </c>
      <c r="BZ14" s="48">
        <v>2</v>
      </c>
      <c r="CA14" s="48">
        <v>1</v>
      </c>
      <c r="CB14" s="48">
        <v>2</v>
      </c>
      <c r="CC14" s="48">
        <v>2</v>
      </c>
      <c r="CD14" s="48">
        <v>1</v>
      </c>
      <c r="CE14" s="48">
        <v>2</v>
      </c>
      <c r="CF14" s="48">
        <v>1</v>
      </c>
      <c r="CG14" s="48">
        <v>1</v>
      </c>
      <c r="CH14" s="48">
        <v>2</v>
      </c>
      <c r="CI14" s="48">
        <v>1</v>
      </c>
      <c r="CJ14" s="49">
        <v>2</v>
      </c>
      <c r="CK14" s="249"/>
      <c r="CL14" s="47">
        <v>1</v>
      </c>
      <c r="CM14" s="48">
        <v>1</v>
      </c>
      <c r="CN14" s="48">
        <v>1</v>
      </c>
      <c r="CO14" s="48">
        <v>1</v>
      </c>
      <c r="CP14" s="48">
        <v>1</v>
      </c>
      <c r="CQ14" s="48">
        <v>1</v>
      </c>
      <c r="CR14" s="48">
        <v>1</v>
      </c>
      <c r="CS14" s="48">
        <v>1</v>
      </c>
      <c r="CT14" s="48">
        <v>1</v>
      </c>
      <c r="CU14" s="48">
        <v>1</v>
      </c>
      <c r="CV14" s="48">
        <v>1</v>
      </c>
      <c r="CW14" s="48">
        <v>1</v>
      </c>
      <c r="CX14" s="48">
        <v>1</v>
      </c>
      <c r="CY14" s="48">
        <v>1</v>
      </c>
      <c r="CZ14" s="48">
        <v>1</v>
      </c>
      <c r="DA14" s="49">
        <v>1</v>
      </c>
      <c r="DB14" s="250"/>
    </row>
    <row r="15" spans="1:106" ht="18">
      <c r="A15" s="255">
        <v>12</v>
      </c>
      <c r="B15" s="333" t="s">
        <v>357</v>
      </c>
      <c r="C15" s="334" t="s">
        <v>20</v>
      </c>
      <c r="D15" s="329"/>
      <c r="E15" s="335">
        <v>0.18179999999999999</v>
      </c>
      <c r="F15" s="336">
        <v>0.2727</v>
      </c>
      <c r="G15" s="337">
        <v>0.54549999999999998</v>
      </c>
      <c r="H15" s="222"/>
      <c r="I15" s="258">
        <f t="shared" si="0"/>
        <v>12</v>
      </c>
      <c r="J15" s="16">
        <f t="shared" si="1"/>
        <v>2</v>
      </c>
      <c r="K15" s="94">
        <f t="shared" si="2"/>
        <v>0.54549999999999998</v>
      </c>
      <c r="L15" s="202"/>
      <c r="M15" s="362">
        <v>2</v>
      </c>
      <c r="N15" s="346">
        <v>1</v>
      </c>
      <c r="O15" s="344" t="str">
        <f t="shared" si="3"/>
        <v/>
      </c>
      <c r="P15" s="347">
        <f t="shared" si="3"/>
        <v>1</v>
      </c>
      <c r="Q15" s="202"/>
      <c r="R15" s="365">
        <v>2</v>
      </c>
      <c r="S15" s="346">
        <v>1</v>
      </c>
      <c r="T15" s="344" t="str">
        <f t="shared" si="4"/>
        <v/>
      </c>
      <c r="U15" s="347">
        <f t="shared" si="4"/>
        <v>1</v>
      </c>
      <c r="V15" s="225"/>
      <c r="W15" s="365">
        <v>2</v>
      </c>
      <c r="X15" s="353"/>
      <c r="Y15" s="344" t="str">
        <f t="shared" si="5"/>
        <v/>
      </c>
      <c r="Z15" s="347" t="str">
        <f t="shared" si="5"/>
        <v/>
      </c>
      <c r="AA15" s="225"/>
      <c r="AB15" s="365">
        <v>2</v>
      </c>
      <c r="AC15" s="353" t="s">
        <v>16</v>
      </c>
      <c r="AD15" s="344" t="str">
        <f t="shared" si="6"/>
        <v/>
      </c>
      <c r="AE15" s="347" t="str">
        <f t="shared" si="6"/>
        <v/>
      </c>
      <c r="AF15" s="202"/>
      <c r="AG15" s="244"/>
      <c r="AH15" s="241"/>
      <c r="AI15" s="68">
        <v>1</v>
      </c>
      <c r="AJ15" s="241"/>
      <c r="AK15" s="241"/>
      <c r="AL15" s="252"/>
      <c r="AM15" s="381">
        <v>1</v>
      </c>
      <c r="AN15" s="376">
        <v>2</v>
      </c>
      <c r="AO15" s="382">
        <v>1</v>
      </c>
      <c r="AP15" s="376">
        <v>2</v>
      </c>
      <c r="AQ15" s="382">
        <v>1</v>
      </c>
      <c r="AR15" s="376">
        <v>2</v>
      </c>
      <c r="AS15" s="382">
        <v>1</v>
      </c>
      <c r="AT15" s="376">
        <v>2</v>
      </c>
      <c r="AU15" s="376">
        <v>2</v>
      </c>
      <c r="AV15" s="382">
        <v>1</v>
      </c>
      <c r="AW15" s="376">
        <v>2</v>
      </c>
      <c r="AX15" s="382">
        <v>1</v>
      </c>
      <c r="AY15" s="382">
        <v>1</v>
      </c>
      <c r="AZ15" s="376">
        <v>2</v>
      </c>
      <c r="BA15" s="382">
        <v>1</v>
      </c>
      <c r="BB15" s="377">
        <v>2</v>
      </c>
      <c r="BC15" s="240"/>
      <c r="BD15" s="43">
        <v>1</v>
      </c>
      <c r="BE15" s="48">
        <v>2</v>
      </c>
      <c r="BF15" s="44">
        <v>1</v>
      </c>
      <c r="BG15" s="48">
        <v>2</v>
      </c>
      <c r="BH15" s="44">
        <v>1</v>
      </c>
      <c r="BI15" s="48">
        <v>2</v>
      </c>
      <c r="BJ15" s="44">
        <v>1</v>
      </c>
      <c r="BK15" s="48">
        <v>2</v>
      </c>
      <c r="BL15" s="48">
        <v>2</v>
      </c>
      <c r="BM15" s="44">
        <v>1</v>
      </c>
      <c r="BN15" s="48">
        <v>2</v>
      </c>
      <c r="BO15" s="44">
        <v>1</v>
      </c>
      <c r="BP15" s="44">
        <v>1</v>
      </c>
      <c r="BQ15" s="48">
        <v>2</v>
      </c>
      <c r="BR15" s="44">
        <v>1</v>
      </c>
      <c r="BS15" s="49">
        <v>2</v>
      </c>
      <c r="BT15" s="240"/>
      <c r="BU15" s="47">
        <v>2</v>
      </c>
      <c r="BV15" s="48">
        <v>2</v>
      </c>
      <c r="BW15" s="48">
        <v>2</v>
      </c>
      <c r="BX15" s="48">
        <v>2</v>
      </c>
      <c r="BY15" s="48">
        <v>2</v>
      </c>
      <c r="BZ15" s="48">
        <v>2</v>
      </c>
      <c r="CA15" s="48">
        <v>2</v>
      </c>
      <c r="CB15" s="48">
        <v>2</v>
      </c>
      <c r="CC15" s="48">
        <v>2</v>
      </c>
      <c r="CD15" s="48">
        <v>2</v>
      </c>
      <c r="CE15" s="48">
        <v>2</v>
      </c>
      <c r="CF15" s="48">
        <v>2</v>
      </c>
      <c r="CG15" s="48">
        <v>2</v>
      </c>
      <c r="CH15" s="48">
        <v>2</v>
      </c>
      <c r="CI15" s="48">
        <v>2</v>
      </c>
      <c r="CJ15" s="49">
        <v>2</v>
      </c>
      <c r="CK15" s="249"/>
      <c r="CL15" s="47" t="s">
        <v>16</v>
      </c>
      <c r="CM15" s="48">
        <v>2</v>
      </c>
      <c r="CN15" s="48" t="s">
        <v>16</v>
      </c>
      <c r="CO15" s="48">
        <v>2</v>
      </c>
      <c r="CP15" s="48">
        <v>2</v>
      </c>
      <c r="CQ15" s="48" t="s">
        <v>16</v>
      </c>
      <c r="CR15" s="48">
        <v>2</v>
      </c>
      <c r="CS15" s="48" t="s">
        <v>16</v>
      </c>
      <c r="CT15" s="48" t="s">
        <v>16</v>
      </c>
      <c r="CU15" s="48">
        <v>2</v>
      </c>
      <c r="CV15" s="48" t="s">
        <v>16</v>
      </c>
      <c r="CW15" s="48">
        <v>2</v>
      </c>
      <c r="CX15" s="48" t="s">
        <v>16</v>
      </c>
      <c r="CY15" s="48">
        <v>2</v>
      </c>
      <c r="CZ15" s="48" t="s">
        <v>16</v>
      </c>
      <c r="DA15" s="49">
        <v>2</v>
      </c>
      <c r="DB15" s="250"/>
    </row>
    <row r="16" spans="1:106" ht="18">
      <c r="A16" s="255">
        <v>13</v>
      </c>
      <c r="B16" s="333" t="s">
        <v>33</v>
      </c>
      <c r="C16" s="334" t="s">
        <v>13</v>
      </c>
      <c r="D16" s="329"/>
      <c r="E16" s="335">
        <v>0.36359999999999998</v>
      </c>
      <c r="F16" s="336">
        <v>0.36359999999999998</v>
      </c>
      <c r="G16" s="337">
        <v>0.2727</v>
      </c>
      <c r="H16" s="222"/>
      <c r="I16" s="258">
        <f t="shared" si="0"/>
        <v>13</v>
      </c>
      <c r="J16" s="16">
        <f t="shared" si="1"/>
        <v>1</v>
      </c>
      <c r="K16" s="94">
        <f t="shared" si="2"/>
        <v>0.36359999999999998</v>
      </c>
      <c r="L16" s="202"/>
      <c r="M16" s="362">
        <v>1</v>
      </c>
      <c r="N16" s="346"/>
      <c r="O16" s="344">
        <f t="shared" si="3"/>
        <v>1</v>
      </c>
      <c r="P16" s="347" t="str">
        <f t="shared" si="3"/>
        <v/>
      </c>
      <c r="Q16" s="202"/>
      <c r="R16" s="365">
        <v>1</v>
      </c>
      <c r="S16" s="346"/>
      <c r="T16" s="344">
        <f t="shared" si="4"/>
        <v>1</v>
      </c>
      <c r="U16" s="347" t="str">
        <f t="shared" si="4"/>
        <v/>
      </c>
      <c r="V16" s="225"/>
      <c r="W16" s="365">
        <v>1</v>
      </c>
      <c r="X16" s="353" t="s">
        <v>16</v>
      </c>
      <c r="Y16" s="344">
        <f t="shared" si="5"/>
        <v>1</v>
      </c>
      <c r="Z16" s="347" t="str">
        <f t="shared" si="5"/>
        <v/>
      </c>
      <c r="AA16" s="225"/>
      <c r="AB16" s="365">
        <v>1</v>
      </c>
      <c r="AC16" s="353">
        <v>2</v>
      </c>
      <c r="AD16" s="344">
        <f t="shared" si="6"/>
        <v>1</v>
      </c>
      <c r="AE16" s="347" t="str">
        <f t="shared" si="6"/>
        <v/>
      </c>
      <c r="AF16" s="202"/>
      <c r="AG16" s="244"/>
      <c r="AH16" s="241"/>
      <c r="AI16" s="68">
        <v>1</v>
      </c>
      <c r="AJ16" s="241"/>
      <c r="AK16" s="241"/>
      <c r="AL16" s="252"/>
      <c r="AM16" s="381">
        <v>1</v>
      </c>
      <c r="AN16" s="382">
        <v>1</v>
      </c>
      <c r="AO16" s="382">
        <v>1</v>
      </c>
      <c r="AP16" s="382">
        <v>1</v>
      </c>
      <c r="AQ16" s="382">
        <v>1</v>
      </c>
      <c r="AR16" s="382">
        <v>1</v>
      </c>
      <c r="AS16" s="382">
        <v>1</v>
      </c>
      <c r="AT16" s="382">
        <v>1</v>
      </c>
      <c r="AU16" s="382">
        <v>1</v>
      </c>
      <c r="AV16" s="382">
        <v>1</v>
      </c>
      <c r="AW16" s="382">
        <v>1</v>
      </c>
      <c r="AX16" s="382">
        <v>1</v>
      </c>
      <c r="AY16" s="382">
        <v>1</v>
      </c>
      <c r="AZ16" s="382">
        <v>1</v>
      </c>
      <c r="BA16" s="382">
        <v>1</v>
      </c>
      <c r="BB16" s="383">
        <v>1</v>
      </c>
      <c r="BC16" s="240"/>
      <c r="BD16" s="43">
        <v>1</v>
      </c>
      <c r="BE16" s="44">
        <v>1</v>
      </c>
      <c r="BF16" s="44">
        <v>1</v>
      </c>
      <c r="BG16" s="44">
        <v>1</v>
      </c>
      <c r="BH16" s="44">
        <v>1</v>
      </c>
      <c r="BI16" s="44">
        <v>1</v>
      </c>
      <c r="BJ16" s="44">
        <v>1</v>
      </c>
      <c r="BK16" s="44">
        <v>1</v>
      </c>
      <c r="BL16" s="44">
        <v>1</v>
      </c>
      <c r="BM16" s="44">
        <v>1</v>
      </c>
      <c r="BN16" s="44">
        <v>1</v>
      </c>
      <c r="BO16" s="44">
        <v>1</v>
      </c>
      <c r="BP16" s="44">
        <v>1</v>
      </c>
      <c r="BQ16" s="44">
        <v>1</v>
      </c>
      <c r="BR16" s="44">
        <v>1</v>
      </c>
      <c r="BS16" s="45">
        <v>1</v>
      </c>
      <c r="BT16" s="240"/>
      <c r="BU16" s="43">
        <v>1</v>
      </c>
      <c r="BV16" s="48" t="s">
        <v>16</v>
      </c>
      <c r="BW16" s="44">
        <v>1</v>
      </c>
      <c r="BX16" s="48" t="s">
        <v>16</v>
      </c>
      <c r="BY16" s="44">
        <v>1</v>
      </c>
      <c r="BZ16" s="48" t="s">
        <v>16</v>
      </c>
      <c r="CA16" s="44">
        <v>1</v>
      </c>
      <c r="CB16" s="48" t="s">
        <v>16</v>
      </c>
      <c r="CC16" s="44">
        <v>1</v>
      </c>
      <c r="CD16" s="48" t="s">
        <v>16</v>
      </c>
      <c r="CE16" s="44">
        <v>1</v>
      </c>
      <c r="CF16" s="48" t="s">
        <v>16</v>
      </c>
      <c r="CG16" s="48" t="s">
        <v>16</v>
      </c>
      <c r="CH16" s="44">
        <v>1</v>
      </c>
      <c r="CI16" s="48" t="s">
        <v>16</v>
      </c>
      <c r="CJ16" s="45">
        <v>1</v>
      </c>
      <c r="CK16" s="249"/>
      <c r="CL16" s="43">
        <v>1</v>
      </c>
      <c r="CM16" s="48">
        <v>2</v>
      </c>
      <c r="CN16" s="44">
        <v>1</v>
      </c>
      <c r="CO16" s="48">
        <v>2</v>
      </c>
      <c r="CP16" s="44">
        <v>1</v>
      </c>
      <c r="CQ16" s="48">
        <v>2</v>
      </c>
      <c r="CR16" s="44">
        <v>1</v>
      </c>
      <c r="CS16" s="48">
        <v>2</v>
      </c>
      <c r="CT16" s="48">
        <v>2</v>
      </c>
      <c r="CU16" s="44">
        <v>1</v>
      </c>
      <c r="CV16" s="48">
        <v>2</v>
      </c>
      <c r="CW16" s="44">
        <v>1</v>
      </c>
      <c r="CX16" s="44">
        <v>1</v>
      </c>
      <c r="CY16" s="48">
        <v>2</v>
      </c>
      <c r="CZ16" s="44">
        <v>1</v>
      </c>
      <c r="DA16" s="49">
        <v>2</v>
      </c>
      <c r="DB16" s="250"/>
    </row>
    <row r="17" spans="1:106" ht="19" thickBot="1">
      <c r="A17" s="256">
        <v>14</v>
      </c>
      <c r="B17" s="338" t="s">
        <v>67</v>
      </c>
      <c r="C17" s="339" t="s">
        <v>72</v>
      </c>
      <c r="D17" s="329"/>
      <c r="E17" s="340">
        <v>0.72729999999999995</v>
      </c>
      <c r="F17" s="341">
        <v>0.18179999999999999</v>
      </c>
      <c r="G17" s="342">
        <v>9.0899999999999995E-2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0.72729999999999995</v>
      </c>
      <c r="L17" s="202"/>
      <c r="M17" s="363">
        <v>1</v>
      </c>
      <c r="N17" s="348" t="s">
        <v>16</v>
      </c>
      <c r="O17" s="349" t="str">
        <f t="shared" si="3"/>
        <v/>
      </c>
      <c r="P17" s="350" t="str">
        <f t="shared" si="3"/>
        <v/>
      </c>
      <c r="Q17" s="202"/>
      <c r="R17" s="366">
        <v>1</v>
      </c>
      <c r="S17" s="348" t="s">
        <v>16</v>
      </c>
      <c r="T17" s="349" t="str">
        <f t="shared" si="4"/>
        <v/>
      </c>
      <c r="U17" s="350" t="str">
        <f t="shared" si="4"/>
        <v/>
      </c>
      <c r="V17" s="225"/>
      <c r="W17" s="366">
        <v>1</v>
      </c>
      <c r="X17" s="354"/>
      <c r="Y17" s="349" t="str">
        <f t="shared" si="5"/>
        <v/>
      </c>
      <c r="Z17" s="350" t="str">
        <f t="shared" si="5"/>
        <v/>
      </c>
      <c r="AA17" s="225"/>
      <c r="AB17" s="366">
        <v>1</v>
      </c>
      <c r="AC17" s="354">
        <v>2</v>
      </c>
      <c r="AD17" s="349" t="str">
        <f t="shared" si="6"/>
        <v/>
      </c>
      <c r="AE17" s="350">
        <f t="shared" si="6"/>
        <v>1</v>
      </c>
      <c r="AF17" s="202"/>
      <c r="AG17" s="244"/>
      <c r="AH17" s="241"/>
      <c r="AI17" s="72">
        <v>2</v>
      </c>
      <c r="AJ17" s="241"/>
      <c r="AK17" s="241"/>
      <c r="AL17" s="252"/>
      <c r="AM17" s="378">
        <v>1</v>
      </c>
      <c r="AN17" s="379" t="s">
        <v>16</v>
      </c>
      <c r="AO17" s="379">
        <v>1</v>
      </c>
      <c r="AP17" s="379" t="s">
        <v>16</v>
      </c>
      <c r="AQ17" s="379">
        <v>1</v>
      </c>
      <c r="AR17" s="379" t="s">
        <v>16</v>
      </c>
      <c r="AS17" s="379">
        <v>1</v>
      </c>
      <c r="AT17" s="379" t="s">
        <v>16</v>
      </c>
      <c r="AU17" s="379">
        <v>1</v>
      </c>
      <c r="AV17" s="379" t="s">
        <v>16</v>
      </c>
      <c r="AW17" s="379">
        <v>1</v>
      </c>
      <c r="AX17" s="379" t="s">
        <v>16</v>
      </c>
      <c r="AY17" s="379" t="s">
        <v>16</v>
      </c>
      <c r="AZ17" s="379">
        <v>1</v>
      </c>
      <c r="BA17" s="379" t="s">
        <v>16</v>
      </c>
      <c r="BB17" s="380">
        <v>1</v>
      </c>
      <c r="BC17" s="240"/>
      <c r="BD17" s="50">
        <v>1</v>
      </c>
      <c r="BE17" s="52" t="s">
        <v>16</v>
      </c>
      <c r="BF17" s="52">
        <v>1</v>
      </c>
      <c r="BG17" s="52" t="s">
        <v>16</v>
      </c>
      <c r="BH17" s="52">
        <v>1</v>
      </c>
      <c r="BI17" s="52" t="s">
        <v>16</v>
      </c>
      <c r="BJ17" s="52">
        <v>1</v>
      </c>
      <c r="BK17" s="52" t="s">
        <v>16</v>
      </c>
      <c r="BL17" s="52">
        <v>1</v>
      </c>
      <c r="BM17" s="52" t="s">
        <v>16</v>
      </c>
      <c r="BN17" s="52">
        <v>1</v>
      </c>
      <c r="BO17" s="52" t="s">
        <v>16</v>
      </c>
      <c r="BP17" s="52" t="s">
        <v>16</v>
      </c>
      <c r="BQ17" s="52">
        <v>1</v>
      </c>
      <c r="BR17" s="52" t="s">
        <v>16</v>
      </c>
      <c r="BS17" s="54">
        <v>1</v>
      </c>
      <c r="BT17" s="240"/>
      <c r="BU17" s="50">
        <v>1</v>
      </c>
      <c r="BV17" s="52">
        <v>1</v>
      </c>
      <c r="BW17" s="52">
        <v>1</v>
      </c>
      <c r="BX17" s="52">
        <v>1</v>
      </c>
      <c r="BY17" s="52">
        <v>1</v>
      </c>
      <c r="BZ17" s="52">
        <v>1</v>
      </c>
      <c r="CA17" s="52">
        <v>1</v>
      </c>
      <c r="CB17" s="52">
        <v>1</v>
      </c>
      <c r="CC17" s="52">
        <v>1</v>
      </c>
      <c r="CD17" s="52">
        <v>1</v>
      </c>
      <c r="CE17" s="52">
        <v>1</v>
      </c>
      <c r="CF17" s="52">
        <v>1</v>
      </c>
      <c r="CG17" s="52">
        <v>1</v>
      </c>
      <c r="CH17" s="52">
        <v>1</v>
      </c>
      <c r="CI17" s="52">
        <v>1</v>
      </c>
      <c r="CJ17" s="54">
        <v>1</v>
      </c>
      <c r="CK17" s="249"/>
      <c r="CL17" s="50">
        <v>1</v>
      </c>
      <c r="CM17" s="53">
        <v>2</v>
      </c>
      <c r="CN17" s="52">
        <v>1</v>
      </c>
      <c r="CO17" s="53">
        <v>2</v>
      </c>
      <c r="CP17" s="52">
        <v>1</v>
      </c>
      <c r="CQ17" s="53">
        <v>2</v>
      </c>
      <c r="CR17" s="52">
        <v>1</v>
      </c>
      <c r="CS17" s="53">
        <v>2</v>
      </c>
      <c r="CT17" s="52">
        <v>1</v>
      </c>
      <c r="CU17" s="53">
        <v>2</v>
      </c>
      <c r="CV17" s="52">
        <v>1</v>
      </c>
      <c r="CW17" s="53">
        <v>2</v>
      </c>
      <c r="CX17" s="53">
        <v>2</v>
      </c>
      <c r="CY17" s="52">
        <v>1</v>
      </c>
      <c r="CZ17" s="53">
        <v>2</v>
      </c>
      <c r="DA17" s="54">
        <v>1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11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10</v>
      </c>
      <c r="V18" s="223"/>
      <c r="W18" s="313" t="s">
        <v>15</v>
      </c>
      <c r="X18" s="316"/>
      <c r="Y18" s="314"/>
      <c r="Z18" s="315">
        <f>SUM(Y4:Z17)</f>
        <v>8</v>
      </c>
      <c r="AA18" s="223"/>
      <c r="AB18" s="313" t="s">
        <v>15</v>
      </c>
      <c r="AC18" s="316"/>
      <c r="AD18" s="314"/>
      <c r="AE18" s="315">
        <f>SUM(AD4:AE17)</f>
        <v>9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9</v>
      </c>
      <c r="AN18" s="368">
        <v>7</v>
      </c>
      <c r="AO18" s="368">
        <v>9</v>
      </c>
      <c r="AP18" s="368">
        <v>7</v>
      </c>
      <c r="AQ18" s="368">
        <v>8</v>
      </c>
      <c r="AR18" s="368">
        <v>8</v>
      </c>
      <c r="AS18" s="368">
        <v>8</v>
      </c>
      <c r="AT18" s="368">
        <v>8</v>
      </c>
      <c r="AU18" s="368">
        <v>6</v>
      </c>
      <c r="AV18" s="368">
        <v>6</v>
      </c>
      <c r="AW18" s="368">
        <v>10</v>
      </c>
      <c r="AX18" s="368">
        <v>10</v>
      </c>
      <c r="AY18" s="368">
        <v>9</v>
      </c>
      <c r="AZ18" s="368">
        <v>7</v>
      </c>
      <c r="BA18" s="368">
        <v>9</v>
      </c>
      <c r="BB18" s="369">
        <v>7</v>
      </c>
      <c r="BC18" s="370"/>
      <c r="BD18" s="367">
        <v>9</v>
      </c>
      <c r="BE18" s="368">
        <v>9</v>
      </c>
      <c r="BF18" s="368">
        <v>5</v>
      </c>
      <c r="BG18" s="368">
        <v>5</v>
      </c>
      <c r="BH18" s="368">
        <v>8</v>
      </c>
      <c r="BI18" s="368">
        <v>6</v>
      </c>
      <c r="BJ18" s="368">
        <v>8</v>
      </c>
      <c r="BK18" s="368">
        <v>6</v>
      </c>
      <c r="BL18" s="368">
        <v>6</v>
      </c>
      <c r="BM18" s="368">
        <v>8</v>
      </c>
      <c r="BN18" s="368">
        <v>6</v>
      </c>
      <c r="BO18" s="368">
        <v>8</v>
      </c>
      <c r="BP18" s="368">
        <v>7</v>
      </c>
      <c r="BQ18" s="368">
        <v>7</v>
      </c>
      <c r="BR18" s="368">
        <v>7</v>
      </c>
      <c r="BS18" s="369">
        <v>7</v>
      </c>
      <c r="BT18" s="370"/>
      <c r="BU18" s="367">
        <v>7</v>
      </c>
      <c r="BV18" s="368">
        <v>5</v>
      </c>
      <c r="BW18" s="368">
        <v>5</v>
      </c>
      <c r="BX18" s="368">
        <v>3</v>
      </c>
      <c r="BY18" s="368">
        <v>4</v>
      </c>
      <c r="BZ18" s="368">
        <v>4</v>
      </c>
      <c r="CA18" s="368">
        <v>6</v>
      </c>
      <c r="CB18" s="368">
        <v>6</v>
      </c>
      <c r="CC18" s="368">
        <v>7</v>
      </c>
      <c r="CD18" s="368">
        <v>5</v>
      </c>
      <c r="CE18" s="368">
        <v>5</v>
      </c>
      <c r="CF18" s="368">
        <v>3</v>
      </c>
      <c r="CG18" s="368">
        <v>4</v>
      </c>
      <c r="CH18" s="368">
        <v>4</v>
      </c>
      <c r="CI18" s="368">
        <v>6</v>
      </c>
      <c r="CJ18" s="369">
        <v>6</v>
      </c>
      <c r="CK18" s="360"/>
      <c r="CL18" s="367">
        <v>8</v>
      </c>
      <c r="CM18" s="368">
        <v>8</v>
      </c>
      <c r="CN18" s="368">
        <v>4</v>
      </c>
      <c r="CO18" s="368">
        <v>4</v>
      </c>
      <c r="CP18" s="368">
        <v>6</v>
      </c>
      <c r="CQ18" s="368">
        <v>6</v>
      </c>
      <c r="CR18" s="368">
        <v>6</v>
      </c>
      <c r="CS18" s="368">
        <v>6</v>
      </c>
      <c r="CT18" s="368">
        <v>5</v>
      </c>
      <c r="CU18" s="368">
        <v>7</v>
      </c>
      <c r="CV18" s="368">
        <v>5</v>
      </c>
      <c r="CW18" s="368">
        <v>7</v>
      </c>
      <c r="CX18" s="368">
        <v>7</v>
      </c>
      <c r="CY18" s="368">
        <v>5</v>
      </c>
      <c r="CZ18" s="368">
        <v>7</v>
      </c>
      <c r="DA18" s="369">
        <v>5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7</v>
      </c>
      <c r="Q20" s="322"/>
      <c r="R20" s="322"/>
      <c r="S20" s="322"/>
      <c r="T20" s="322"/>
      <c r="U20" s="401">
        <v>7</v>
      </c>
      <c r="V20" s="322"/>
      <c r="W20" s="322"/>
      <c r="X20" s="322"/>
      <c r="Y20" s="322"/>
      <c r="Z20" s="401">
        <v>7</v>
      </c>
      <c r="AA20" s="322"/>
      <c r="AB20" s="322"/>
      <c r="AC20" s="322"/>
      <c r="AD20" s="322"/>
      <c r="AE20" s="401">
        <v>7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4</v>
      </c>
      <c r="Q21" s="323"/>
      <c r="R21" s="323"/>
      <c r="S21" s="323"/>
      <c r="T21" s="323"/>
      <c r="U21" s="293">
        <v>3</v>
      </c>
      <c r="V21" s="323"/>
      <c r="W21" s="323"/>
      <c r="X21" s="323"/>
      <c r="Y21" s="323"/>
      <c r="Z21" s="293">
        <v>1</v>
      </c>
      <c r="AA21" s="323"/>
      <c r="AB21" s="323"/>
      <c r="AC21" s="323"/>
      <c r="AD21" s="323"/>
      <c r="AE21" s="293">
        <v>2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2</v>
      </c>
      <c r="Q22" s="323"/>
      <c r="R22" s="323"/>
      <c r="S22" s="323"/>
      <c r="T22" s="323"/>
      <c r="U22" s="293">
        <v>3</v>
      </c>
      <c r="V22" s="323"/>
      <c r="W22" s="323"/>
      <c r="X22" s="323"/>
      <c r="Y22" s="323"/>
      <c r="Z22" s="293">
        <v>5</v>
      </c>
      <c r="AA22" s="323"/>
      <c r="AB22" s="323"/>
      <c r="AC22" s="323"/>
      <c r="AD22" s="323"/>
      <c r="AE22" s="293">
        <v>4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338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1</v>
      </c>
      <c r="Q23" s="324"/>
      <c r="R23" s="324"/>
      <c r="S23" s="324"/>
      <c r="T23" s="324"/>
      <c r="U23" s="293">
        <v>1</v>
      </c>
      <c r="V23" s="324"/>
      <c r="W23" s="324"/>
      <c r="X23" s="324"/>
      <c r="Y23" s="324"/>
      <c r="Z23" s="293">
        <v>1</v>
      </c>
      <c r="AA23" s="324"/>
      <c r="AB23" s="324"/>
      <c r="AC23" s="324"/>
      <c r="AD23" s="324"/>
      <c r="AE23" s="293">
        <v>1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7</v>
      </c>
      <c r="P24" s="293">
        <v>0</v>
      </c>
      <c r="Q24" s="293"/>
      <c r="R24" s="293"/>
      <c r="S24" s="293"/>
      <c r="T24" s="293">
        <v>7</v>
      </c>
      <c r="U24" s="293">
        <v>0</v>
      </c>
      <c r="V24" s="293"/>
      <c r="W24" s="293"/>
      <c r="X24" s="293"/>
      <c r="Y24" s="293">
        <v>7</v>
      </c>
      <c r="Z24" s="293">
        <v>0</v>
      </c>
      <c r="AA24" s="293"/>
      <c r="AB24" s="293"/>
      <c r="AC24" s="293"/>
      <c r="AD24" s="293">
        <v>7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0.72729999999999995</v>
      </c>
      <c r="L31" s="531"/>
      <c r="M31" s="532">
        <v>3</v>
      </c>
      <c r="N31" s="532">
        <v>1</v>
      </c>
      <c r="O31" s="533">
        <v>0.90910000000000002</v>
      </c>
      <c r="P31" s="534"/>
      <c r="Q31" s="531"/>
      <c r="R31" s="532">
        <v>3</v>
      </c>
      <c r="S31" s="532">
        <v>1</v>
      </c>
      <c r="T31" s="533">
        <v>0.90910000000000002</v>
      </c>
      <c r="U31" s="536"/>
      <c r="V31" s="529"/>
      <c r="W31" s="532">
        <v>3</v>
      </c>
      <c r="X31" s="532">
        <v>1</v>
      </c>
      <c r="Y31" s="533">
        <v>0.90910000000000002</v>
      </c>
      <c r="Z31" s="536"/>
      <c r="AA31" s="529"/>
      <c r="AB31" s="532">
        <v>3</v>
      </c>
      <c r="AC31" s="532">
        <v>1</v>
      </c>
      <c r="AD31" s="533">
        <v>0.90910000000000002</v>
      </c>
      <c r="AE31" s="538"/>
    </row>
    <row r="32" spans="1:106">
      <c r="H32" s="527">
        <v>2</v>
      </c>
      <c r="I32" s="5">
        <v>1</v>
      </c>
      <c r="J32" s="5" t="s">
        <v>16</v>
      </c>
      <c r="K32" s="10">
        <v>0.18179999999999999</v>
      </c>
      <c r="L32" s="29"/>
      <c r="M32" s="472">
        <v>5</v>
      </c>
      <c r="N32" s="472">
        <v>1</v>
      </c>
      <c r="O32" s="476">
        <v>0.81820000000000004</v>
      </c>
      <c r="P32" s="477"/>
      <c r="Q32" s="29"/>
      <c r="R32" s="472">
        <v>5</v>
      </c>
      <c r="S32" s="472">
        <v>1</v>
      </c>
      <c r="T32" s="476">
        <v>0.81820000000000004</v>
      </c>
      <c r="U32" s="479"/>
      <c r="V32" s="5"/>
      <c r="W32" s="472">
        <v>5</v>
      </c>
      <c r="X32" s="472">
        <v>1</v>
      </c>
      <c r="Y32" s="476">
        <v>0.81820000000000004</v>
      </c>
      <c r="Z32" s="479"/>
      <c r="AA32" s="5"/>
      <c r="AB32" s="472">
        <v>5</v>
      </c>
      <c r="AC32" s="472">
        <v>1</v>
      </c>
      <c r="AD32" s="476">
        <v>0.81820000000000004</v>
      </c>
      <c r="AE32" s="540"/>
    </row>
    <row r="33" spans="8:31">
      <c r="H33" s="527">
        <v>3</v>
      </c>
      <c r="I33" s="5">
        <v>1</v>
      </c>
      <c r="J33" s="5">
        <v>2</v>
      </c>
      <c r="K33" s="10">
        <v>9.0899999999999995E-2</v>
      </c>
      <c r="L33" s="29"/>
      <c r="M33" s="472">
        <v>11</v>
      </c>
      <c r="N33" s="472">
        <v>1</v>
      </c>
      <c r="O33" s="473">
        <v>0.81820000000000004</v>
      </c>
      <c r="P33" s="29"/>
      <c r="Q33" s="29"/>
      <c r="R33" s="472">
        <v>11</v>
      </c>
      <c r="S33" s="472">
        <v>1</v>
      </c>
      <c r="T33" s="473">
        <v>0.81820000000000004</v>
      </c>
      <c r="U33" s="5"/>
      <c r="V33" s="5"/>
      <c r="W33" s="472">
        <v>11</v>
      </c>
      <c r="X33" s="472">
        <v>1</v>
      </c>
      <c r="Y33" s="473">
        <v>0.81820000000000004</v>
      </c>
      <c r="Z33" s="5"/>
      <c r="AA33" s="5"/>
      <c r="AB33" s="472">
        <v>11</v>
      </c>
      <c r="AC33" s="472">
        <v>1</v>
      </c>
      <c r="AD33" s="473">
        <v>0.81820000000000004</v>
      </c>
      <c r="AE33" s="539"/>
    </row>
    <row r="34" spans="8:31">
      <c r="H34" s="527">
        <v>4</v>
      </c>
      <c r="I34" s="5">
        <v>2</v>
      </c>
      <c r="J34" s="5">
        <v>1</v>
      </c>
      <c r="K34" s="10">
        <v>0.2727</v>
      </c>
      <c r="L34" s="29"/>
      <c r="M34" s="472">
        <v>1</v>
      </c>
      <c r="N34" s="472">
        <v>1</v>
      </c>
      <c r="O34" s="476">
        <v>0.72729999999999995</v>
      </c>
      <c r="P34" s="477"/>
      <c r="Q34" s="29"/>
      <c r="R34" s="472">
        <v>1</v>
      </c>
      <c r="S34" s="472">
        <v>1</v>
      </c>
      <c r="T34" s="476">
        <v>0.72729999999999995</v>
      </c>
      <c r="U34" s="479"/>
      <c r="V34" s="5"/>
      <c r="W34" s="472">
        <v>1</v>
      </c>
      <c r="X34" s="472">
        <v>1</v>
      </c>
      <c r="Y34" s="476">
        <v>0.72729999999999995</v>
      </c>
      <c r="Z34" s="479"/>
      <c r="AA34" s="5"/>
      <c r="AB34" s="472">
        <v>1</v>
      </c>
      <c r="AC34" s="472">
        <v>1</v>
      </c>
      <c r="AD34" s="476">
        <v>0.72729999999999995</v>
      </c>
      <c r="AE34" s="540"/>
    </row>
    <row r="35" spans="8:31">
      <c r="H35" s="527">
        <v>5</v>
      </c>
      <c r="I35" s="5">
        <v>2</v>
      </c>
      <c r="J35" s="5" t="s">
        <v>16</v>
      </c>
      <c r="K35" s="10">
        <v>0.2727</v>
      </c>
      <c r="L35" s="29"/>
      <c r="M35" s="472">
        <v>14</v>
      </c>
      <c r="N35" s="472">
        <v>1</v>
      </c>
      <c r="O35" s="473">
        <v>0.72729999999999995</v>
      </c>
      <c r="P35" s="29"/>
      <c r="Q35" s="29"/>
      <c r="R35" s="472">
        <v>14</v>
      </c>
      <c r="S35" s="472">
        <v>1</v>
      </c>
      <c r="T35" s="473">
        <v>0.72729999999999995</v>
      </c>
      <c r="U35" s="5"/>
      <c r="V35" s="5"/>
      <c r="W35" s="472">
        <v>14</v>
      </c>
      <c r="X35" s="472">
        <v>1</v>
      </c>
      <c r="Y35" s="473">
        <v>0.72729999999999995</v>
      </c>
      <c r="Z35" s="5"/>
      <c r="AA35" s="5"/>
      <c r="AB35" s="472">
        <v>14</v>
      </c>
      <c r="AC35" s="472">
        <v>1</v>
      </c>
      <c r="AD35" s="473">
        <v>0.72729999999999995</v>
      </c>
      <c r="AE35" s="539"/>
    </row>
    <row r="36" spans="8:31">
      <c r="H36" s="527">
        <v>6</v>
      </c>
      <c r="I36" s="5">
        <v>2</v>
      </c>
      <c r="J36" s="5">
        <v>2</v>
      </c>
      <c r="K36" s="10">
        <v>0.45450000000000002</v>
      </c>
      <c r="L36" s="29"/>
      <c r="M36" s="472">
        <v>4</v>
      </c>
      <c r="N36" s="472" t="s">
        <v>16</v>
      </c>
      <c r="O36" s="476">
        <v>0.63639999999999997</v>
      </c>
      <c r="P36" s="477"/>
      <c r="Q36" s="29"/>
      <c r="R36" s="472">
        <v>4</v>
      </c>
      <c r="S36" s="472" t="s">
        <v>16</v>
      </c>
      <c r="T36" s="476">
        <v>0.63639999999999997</v>
      </c>
      <c r="U36" s="479"/>
      <c r="V36" s="5"/>
      <c r="W36" s="472">
        <v>4</v>
      </c>
      <c r="X36" s="472" t="s">
        <v>16</v>
      </c>
      <c r="Y36" s="476">
        <v>0.63639999999999997</v>
      </c>
      <c r="Z36" s="479"/>
      <c r="AA36" s="5"/>
      <c r="AB36" s="472">
        <v>4</v>
      </c>
      <c r="AC36" s="472" t="s">
        <v>16</v>
      </c>
      <c r="AD36" s="476">
        <v>0.63639999999999997</v>
      </c>
      <c r="AE36" s="540"/>
    </row>
    <row r="37" spans="8:31">
      <c r="H37" s="527">
        <v>7</v>
      </c>
      <c r="I37" s="5">
        <v>3</v>
      </c>
      <c r="J37" s="5">
        <v>1</v>
      </c>
      <c r="K37" s="10">
        <v>0.90910000000000002</v>
      </c>
      <c r="L37" s="29"/>
      <c r="M37" s="472">
        <v>7</v>
      </c>
      <c r="N37" s="472" t="s">
        <v>16</v>
      </c>
      <c r="O37" s="473">
        <v>0.54549999999999998</v>
      </c>
      <c r="P37" s="29"/>
      <c r="Q37" s="29"/>
      <c r="R37" s="472">
        <v>7</v>
      </c>
      <c r="S37" s="472" t="s">
        <v>16</v>
      </c>
      <c r="T37" s="473">
        <v>0.54549999999999998</v>
      </c>
      <c r="U37" s="5"/>
      <c r="V37" s="5"/>
      <c r="W37" s="472">
        <v>7</v>
      </c>
      <c r="X37" s="472" t="s">
        <v>16</v>
      </c>
      <c r="Y37" s="473">
        <v>0.54549999999999998</v>
      </c>
      <c r="Z37" s="5"/>
      <c r="AA37" s="5"/>
      <c r="AB37" s="472">
        <v>7</v>
      </c>
      <c r="AC37" s="472" t="s">
        <v>16</v>
      </c>
      <c r="AD37" s="473">
        <v>0.54549999999999998</v>
      </c>
      <c r="AE37" s="539"/>
    </row>
    <row r="38" spans="8:31">
      <c r="H38" s="527">
        <v>8</v>
      </c>
      <c r="I38" s="5">
        <v>3</v>
      </c>
      <c r="J38" s="5" t="s">
        <v>16</v>
      </c>
      <c r="K38" s="10">
        <v>9.0899999999999995E-2</v>
      </c>
      <c r="L38" s="29"/>
      <c r="M38" s="472">
        <v>8</v>
      </c>
      <c r="N38" s="472">
        <v>1</v>
      </c>
      <c r="O38" s="476">
        <v>0.54549999999999998</v>
      </c>
      <c r="P38" s="477"/>
      <c r="Q38" s="29"/>
      <c r="R38" s="472">
        <v>8</v>
      </c>
      <c r="S38" s="472">
        <v>1</v>
      </c>
      <c r="T38" s="476">
        <v>0.54549999999999998</v>
      </c>
      <c r="U38" s="479"/>
      <c r="V38" s="5"/>
      <c r="W38" s="472">
        <v>8</v>
      </c>
      <c r="X38" s="472">
        <v>1</v>
      </c>
      <c r="Y38" s="476">
        <v>0.54549999999999998</v>
      </c>
      <c r="Z38" s="479"/>
      <c r="AA38" s="5"/>
      <c r="AB38" s="472">
        <v>8</v>
      </c>
      <c r="AC38" s="472">
        <v>1</v>
      </c>
      <c r="AD38" s="476">
        <v>0.54549999999999998</v>
      </c>
      <c r="AE38" s="540"/>
    </row>
    <row r="39" spans="8:31">
      <c r="H39" s="527">
        <v>9</v>
      </c>
      <c r="I39" s="5">
        <v>3</v>
      </c>
      <c r="J39" s="5">
        <v>2</v>
      </c>
      <c r="K39" s="10">
        <v>0</v>
      </c>
      <c r="L39" s="29"/>
      <c r="M39" s="472">
        <v>12</v>
      </c>
      <c r="N39" s="472">
        <v>2</v>
      </c>
      <c r="O39" s="473">
        <v>0.54549999999999998</v>
      </c>
      <c r="P39" s="29"/>
      <c r="Q39" s="29"/>
      <c r="R39" s="472">
        <v>12</v>
      </c>
      <c r="S39" s="472">
        <v>2</v>
      </c>
      <c r="T39" s="473">
        <v>0.54549999999999998</v>
      </c>
      <c r="U39" s="5"/>
      <c r="V39" s="5"/>
      <c r="W39" s="472">
        <v>12</v>
      </c>
      <c r="X39" s="472">
        <v>2</v>
      </c>
      <c r="Y39" s="473">
        <v>0.54549999999999998</v>
      </c>
      <c r="Z39" s="5"/>
      <c r="AA39" s="5"/>
      <c r="AB39" s="472">
        <v>12</v>
      </c>
      <c r="AC39" s="472">
        <v>2</v>
      </c>
      <c r="AD39" s="473">
        <v>0.54549999999999998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0.2727</v>
      </c>
      <c r="L40" s="29"/>
      <c r="M40" s="472">
        <v>2</v>
      </c>
      <c r="N40" s="472">
        <v>2</v>
      </c>
      <c r="O40" s="473">
        <v>0.45450000000000002</v>
      </c>
      <c r="P40" s="29"/>
      <c r="Q40" s="29"/>
      <c r="R40" s="472">
        <v>2</v>
      </c>
      <c r="S40" s="472">
        <v>2</v>
      </c>
      <c r="T40" s="473">
        <v>0.45450000000000002</v>
      </c>
      <c r="U40" s="5"/>
      <c r="V40" s="5"/>
      <c r="W40" s="472">
        <v>2</v>
      </c>
      <c r="X40" s="472">
        <v>2</v>
      </c>
      <c r="Y40" s="473">
        <v>0.45450000000000002</v>
      </c>
      <c r="Z40" s="5"/>
      <c r="AA40" s="5"/>
      <c r="AB40" s="472">
        <v>2</v>
      </c>
      <c r="AC40" s="472">
        <v>2</v>
      </c>
      <c r="AD40" s="473">
        <v>0.45450000000000002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0.63639999999999997</v>
      </c>
      <c r="L41" s="29"/>
      <c r="M41" s="472">
        <v>6</v>
      </c>
      <c r="N41" s="472" t="s">
        <v>16</v>
      </c>
      <c r="O41" s="476">
        <v>0.45450000000000002</v>
      </c>
      <c r="P41" s="477"/>
      <c r="Q41" s="29"/>
      <c r="R41" s="472">
        <v>6</v>
      </c>
      <c r="S41" s="472" t="s">
        <v>16</v>
      </c>
      <c r="T41" s="476">
        <v>0.45450000000000002</v>
      </c>
      <c r="U41" s="479"/>
      <c r="V41" s="5"/>
      <c r="W41" s="472">
        <v>6</v>
      </c>
      <c r="X41" s="472" t="s">
        <v>16</v>
      </c>
      <c r="Y41" s="476">
        <v>0.45450000000000002</v>
      </c>
      <c r="Z41" s="479"/>
      <c r="AA41" s="5"/>
      <c r="AB41" s="472">
        <v>6</v>
      </c>
      <c r="AC41" s="472" t="s">
        <v>16</v>
      </c>
      <c r="AD41" s="476">
        <v>0.45450000000000002</v>
      </c>
      <c r="AE41" s="540"/>
    </row>
    <row r="42" spans="8:31">
      <c r="H42" s="527">
        <v>12</v>
      </c>
      <c r="I42" s="5">
        <v>4</v>
      </c>
      <c r="J42" s="5">
        <v>2</v>
      </c>
      <c r="K42" s="10">
        <v>9.0899999999999995E-2</v>
      </c>
      <c r="L42" s="29"/>
      <c r="M42" s="472">
        <v>9</v>
      </c>
      <c r="N42" s="472">
        <v>1</v>
      </c>
      <c r="O42" s="473">
        <v>0.45450000000000002</v>
      </c>
      <c r="P42" s="29"/>
      <c r="Q42" s="29"/>
      <c r="R42" s="472">
        <v>9</v>
      </c>
      <c r="S42" s="472">
        <v>1</v>
      </c>
      <c r="T42" s="473">
        <v>0.45450000000000002</v>
      </c>
      <c r="U42" s="5"/>
      <c r="V42" s="5"/>
      <c r="W42" s="472">
        <v>9</v>
      </c>
      <c r="X42" s="472">
        <v>1</v>
      </c>
      <c r="Y42" s="473">
        <v>0.45450000000000002</v>
      </c>
      <c r="Z42" s="5"/>
      <c r="AA42" s="5"/>
      <c r="AB42" s="472">
        <v>9</v>
      </c>
      <c r="AC42" s="472">
        <v>1</v>
      </c>
      <c r="AD42" s="473">
        <v>0.45450000000000002</v>
      </c>
      <c r="AE42" s="539"/>
    </row>
    <row r="43" spans="8:31">
      <c r="H43" s="527">
        <v>13</v>
      </c>
      <c r="I43" s="5">
        <v>5</v>
      </c>
      <c r="J43" s="5">
        <v>1</v>
      </c>
      <c r="K43" s="10">
        <v>0.81820000000000004</v>
      </c>
      <c r="L43" s="29"/>
      <c r="M43" s="472">
        <v>10</v>
      </c>
      <c r="N43" s="472" t="s">
        <v>16</v>
      </c>
      <c r="O43" s="473">
        <v>0.45450000000000002</v>
      </c>
      <c r="P43" s="29"/>
      <c r="Q43" s="29"/>
      <c r="R43" s="472">
        <v>10</v>
      </c>
      <c r="S43" s="472" t="s">
        <v>16</v>
      </c>
      <c r="T43" s="473">
        <v>0.45450000000000002</v>
      </c>
      <c r="U43" s="5"/>
      <c r="V43" s="5"/>
      <c r="W43" s="472">
        <v>10</v>
      </c>
      <c r="X43" s="472" t="s">
        <v>16</v>
      </c>
      <c r="Y43" s="473">
        <v>0.45450000000000002</v>
      </c>
      <c r="Z43" s="5"/>
      <c r="AA43" s="5"/>
      <c r="AB43" s="472">
        <v>10</v>
      </c>
      <c r="AC43" s="472" t="s">
        <v>16</v>
      </c>
      <c r="AD43" s="473">
        <v>0.45450000000000002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9.0899999999999995E-2</v>
      </c>
      <c r="L44" s="484"/>
      <c r="M44" s="485">
        <v>13</v>
      </c>
      <c r="N44" s="485">
        <v>1</v>
      </c>
      <c r="O44" s="486">
        <v>0.36359999999999998</v>
      </c>
      <c r="P44" s="487"/>
      <c r="Q44" s="484"/>
      <c r="R44" s="485">
        <v>13</v>
      </c>
      <c r="S44" s="485">
        <v>1</v>
      </c>
      <c r="T44" s="486">
        <v>0.36359999999999998</v>
      </c>
      <c r="U44" s="490"/>
      <c r="V44" s="177"/>
      <c r="W44" s="485">
        <v>13</v>
      </c>
      <c r="X44" s="485">
        <v>1</v>
      </c>
      <c r="Y44" s="486">
        <v>0.36359999999999998</v>
      </c>
      <c r="Z44" s="490"/>
      <c r="AA44" s="177"/>
      <c r="AB44" s="485">
        <v>13</v>
      </c>
      <c r="AC44" s="485">
        <v>1</v>
      </c>
      <c r="AD44" s="486">
        <v>0.36359999999999998</v>
      </c>
      <c r="AE44" s="541"/>
    </row>
    <row r="45" spans="8:31">
      <c r="H45" s="21">
        <v>15</v>
      </c>
      <c r="I45" s="5">
        <v>5</v>
      </c>
      <c r="J45" s="5">
        <v>2</v>
      </c>
      <c r="K45" s="10">
        <v>9.0899999999999995E-2</v>
      </c>
      <c r="L45" s="29"/>
      <c r="M45" s="5">
        <v>13</v>
      </c>
      <c r="N45" s="5" t="s">
        <v>16</v>
      </c>
      <c r="O45" s="10">
        <v>0.36359999999999998</v>
      </c>
      <c r="P45" s="29"/>
      <c r="Q45" s="29"/>
      <c r="R45" s="5">
        <v>13</v>
      </c>
      <c r="S45" s="5" t="s">
        <v>16</v>
      </c>
      <c r="T45" s="10">
        <v>0.36359999999999998</v>
      </c>
      <c r="U45" s="5"/>
      <c r="V45" s="5"/>
      <c r="W45" s="480">
        <v>13</v>
      </c>
      <c r="X45" s="480" t="s">
        <v>16</v>
      </c>
      <c r="Y45" s="482">
        <v>0.36359999999999998</v>
      </c>
      <c r="Z45" s="5"/>
      <c r="AA45" s="5"/>
      <c r="AB45" s="5">
        <v>13</v>
      </c>
      <c r="AC45" s="5" t="s">
        <v>16</v>
      </c>
      <c r="AD45" s="10">
        <v>0.36359999999999998</v>
      </c>
      <c r="AE45" s="22"/>
    </row>
    <row r="46" spans="8:31">
      <c r="H46" s="21">
        <v>16</v>
      </c>
      <c r="I46" s="5">
        <v>6</v>
      </c>
      <c r="J46" s="5">
        <v>1</v>
      </c>
      <c r="K46" s="10">
        <v>0.2727</v>
      </c>
      <c r="L46" s="29"/>
      <c r="M46" s="5">
        <v>2</v>
      </c>
      <c r="N46" s="5">
        <v>1</v>
      </c>
      <c r="O46" s="516">
        <v>0.2727</v>
      </c>
      <c r="P46" s="477"/>
      <c r="Q46" s="29"/>
      <c r="R46" s="5">
        <v>2</v>
      </c>
      <c r="S46" s="5">
        <v>1</v>
      </c>
      <c r="T46" s="516">
        <v>0.2727</v>
      </c>
      <c r="U46" s="479"/>
      <c r="V46" s="5"/>
      <c r="W46" s="480">
        <v>2</v>
      </c>
      <c r="X46" s="480">
        <v>1</v>
      </c>
      <c r="Y46" s="481">
        <v>0.2727</v>
      </c>
      <c r="Z46" s="479"/>
      <c r="AA46" s="5"/>
      <c r="AB46" s="5">
        <v>2</v>
      </c>
      <c r="AC46" s="5">
        <v>1</v>
      </c>
      <c r="AD46" s="516">
        <v>0.2727</v>
      </c>
      <c r="AE46" s="505"/>
    </row>
    <row r="47" spans="8:31">
      <c r="H47" s="21">
        <v>17</v>
      </c>
      <c r="I47" s="5">
        <v>6</v>
      </c>
      <c r="J47" s="5" t="s">
        <v>16</v>
      </c>
      <c r="K47" s="10">
        <v>0.45450000000000002</v>
      </c>
      <c r="L47" s="29"/>
      <c r="M47" s="5">
        <v>2</v>
      </c>
      <c r="N47" s="5" t="s">
        <v>16</v>
      </c>
      <c r="O47" s="10">
        <v>0.2727</v>
      </c>
      <c r="P47" s="29"/>
      <c r="Q47" s="29"/>
      <c r="R47" s="474">
        <v>2</v>
      </c>
      <c r="S47" s="474" t="s">
        <v>16</v>
      </c>
      <c r="T47" s="475">
        <v>0.2727</v>
      </c>
      <c r="U47" s="5"/>
      <c r="V47" s="5"/>
      <c r="W47" s="5">
        <v>2</v>
      </c>
      <c r="X47" s="5" t="s">
        <v>16</v>
      </c>
      <c r="Y47" s="10">
        <v>0.2727</v>
      </c>
      <c r="Z47" s="5"/>
      <c r="AA47" s="5"/>
      <c r="AB47" s="5">
        <v>2</v>
      </c>
      <c r="AC47" s="5" t="s">
        <v>16</v>
      </c>
      <c r="AD47" s="10">
        <v>0.2727</v>
      </c>
      <c r="AE47" s="22"/>
    </row>
    <row r="48" spans="8:31">
      <c r="H48" s="21">
        <v>18</v>
      </c>
      <c r="I48" s="5">
        <v>6</v>
      </c>
      <c r="J48" s="5">
        <v>2</v>
      </c>
      <c r="K48" s="10">
        <v>0.2727</v>
      </c>
      <c r="L48" s="29"/>
      <c r="M48" s="480">
        <v>4</v>
      </c>
      <c r="N48" s="480">
        <v>1</v>
      </c>
      <c r="O48" s="482">
        <v>0.2727</v>
      </c>
      <c r="P48" s="29"/>
      <c r="Q48" s="29"/>
      <c r="R48" s="5">
        <v>4</v>
      </c>
      <c r="S48" s="5">
        <v>1</v>
      </c>
      <c r="T48" s="10">
        <v>0.2727</v>
      </c>
      <c r="U48" s="5"/>
      <c r="V48" s="5"/>
      <c r="W48" s="480">
        <v>4</v>
      </c>
      <c r="X48" s="480">
        <v>1</v>
      </c>
      <c r="Y48" s="482">
        <v>0.2727</v>
      </c>
      <c r="Z48" s="5"/>
      <c r="AA48" s="5"/>
      <c r="AB48" s="474">
        <v>4</v>
      </c>
      <c r="AC48" s="474">
        <v>1</v>
      </c>
      <c r="AD48" s="475">
        <v>0.2727</v>
      </c>
      <c r="AE48" s="22"/>
    </row>
    <row r="49" spans="8:31">
      <c r="H49" s="21">
        <v>19</v>
      </c>
      <c r="I49" s="5">
        <v>7</v>
      </c>
      <c r="J49" s="5">
        <v>1</v>
      </c>
      <c r="K49" s="10">
        <v>0.18179999999999999</v>
      </c>
      <c r="L49" s="29"/>
      <c r="M49" s="5">
        <v>6</v>
      </c>
      <c r="N49" s="5">
        <v>1</v>
      </c>
      <c r="O49" s="10">
        <v>0.2727</v>
      </c>
      <c r="P49" s="29"/>
      <c r="Q49" s="29"/>
      <c r="R49" s="474">
        <v>6</v>
      </c>
      <c r="S49" s="474">
        <v>1</v>
      </c>
      <c r="T49" s="475">
        <v>0.2727</v>
      </c>
      <c r="U49" s="5"/>
      <c r="V49" s="5"/>
      <c r="W49" s="5">
        <v>6</v>
      </c>
      <c r="X49" s="5">
        <v>1</v>
      </c>
      <c r="Y49" s="10">
        <v>0.2727</v>
      </c>
      <c r="Z49" s="5"/>
      <c r="AA49" s="5"/>
      <c r="AB49" s="5">
        <v>6</v>
      </c>
      <c r="AC49" s="5">
        <v>1</v>
      </c>
      <c r="AD49" s="10">
        <v>0.2727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0.54549999999999998</v>
      </c>
      <c r="L50" s="29"/>
      <c r="M50" s="5">
        <v>6</v>
      </c>
      <c r="N50" s="5">
        <v>2</v>
      </c>
      <c r="O50" s="10">
        <v>0.2727</v>
      </c>
      <c r="P50" s="29"/>
      <c r="Q50" s="29"/>
      <c r="R50" s="5">
        <v>6</v>
      </c>
      <c r="S50" s="5">
        <v>2</v>
      </c>
      <c r="T50" s="10">
        <v>0.2727</v>
      </c>
      <c r="U50" s="5"/>
      <c r="V50" s="5"/>
      <c r="W50" s="480">
        <v>6</v>
      </c>
      <c r="X50" s="480">
        <v>2</v>
      </c>
      <c r="Y50" s="482">
        <v>0.2727</v>
      </c>
      <c r="Z50" s="5"/>
      <c r="AA50" s="5"/>
      <c r="AB50" s="5">
        <v>6</v>
      </c>
      <c r="AC50" s="5">
        <v>2</v>
      </c>
      <c r="AD50" s="10">
        <v>0.2727</v>
      </c>
      <c r="AE50" s="22"/>
    </row>
    <row r="51" spans="8:31" ht="16" thickBot="1">
      <c r="H51" s="21">
        <v>21</v>
      </c>
      <c r="I51" s="5">
        <v>7</v>
      </c>
      <c r="J51" s="5">
        <v>2</v>
      </c>
      <c r="K51" s="10">
        <v>0.2727</v>
      </c>
      <c r="L51" s="29"/>
      <c r="M51" s="5">
        <v>7</v>
      </c>
      <c r="N51" s="5">
        <v>2</v>
      </c>
      <c r="O51" s="10">
        <v>0.2727</v>
      </c>
      <c r="P51" s="29"/>
      <c r="Q51" s="29"/>
      <c r="R51" s="5">
        <v>7</v>
      </c>
      <c r="S51" s="5">
        <v>2</v>
      </c>
      <c r="T51" s="10">
        <v>0.2727</v>
      </c>
      <c r="U51" s="5"/>
      <c r="V51" s="5"/>
      <c r="W51" s="5">
        <v>7</v>
      </c>
      <c r="X51" s="5">
        <v>2</v>
      </c>
      <c r="Y51" s="10">
        <v>0.2727</v>
      </c>
      <c r="Z51" s="5"/>
      <c r="AA51" s="5"/>
      <c r="AB51" s="474">
        <v>7</v>
      </c>
      <c r="AC51" s="474">
        <v>2</v>
      </c>
      <c r="AD51" s="475">
        <v>0.2727</v>
      </c>
      <c r="AE51" s="22"/>
    </row>
    <row r="52" spans="8:31">
      <c r="H52" s="496">
        <v>22</v>
      </c>
      <c r="I52" s="463">
        <v>8</v>
      </c>
      <c r="J52" s="463">
        <v>1</v>
      </c>
      <c r="K52" s="497">
        <v>0.54549999999999998</v>
      </c>
      <c r="L52" s="417"/>
      <c r="M52" s="463">
        <v>8</v>
      </c>
      <c r="N52" s="463" t="s">
        <v>16</v>
      </c>
      <c r="O52" s="497">
        <v>0.2727</v>
      </c>
      <c r="P52" s="417"/>
      <c r="Q52" s="417"/>
      <c r="R52" s="501">
        <v>8</v>
      </c>
      <c r="S52" s="501" t="s">
        <v>16</v>
      </c>
      <c r="T52" s="512">
        <v>0.2727</v>
      </c>
      <c r="U52" s="463"/>
      <c r="V52" s="463"/>
      <c r="W52" s="463">
        <v>8</v>
      </c>
      <c r="X52" s="463" t="s">
        <v>16</v>
      </c>
      <c r="Y52" s="497">
        <v>0.2727</v>
      </c>
      <c r="Z52" s="463"/>
      <c r="AA52" s="463"/>
      <c r="AB52" s="463">
        <v>8</v>
      </c>
      <c r="AC52" s="463" t="s">
        <v>16</v>
      </c>
      <c r="AD52" s="497">
        <v>0.2727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0.2727</v>
      </c>
      <c r="L53" s="29"/>
      <c r="M53" s="480">
        <v>9</v>
      </c>
      <c r="N53" s="480" t="s">
        <v>16</v>
      </c>
      <c r="O53" s="481">
        <v>0.2727</v>
      </c>
      <c r="P53" s="477"/>
      <c r="Q53" s="29"/>
      <c r="R53" s="5">
        <v>9</v>
      </c>
      <c r="S53" s="5" t="s">
        <v>16</v>
      </c>
      <c r="T53" s="516">
        <v>0.2727</v>
      </c>
      <c r="U53" s="479"/>
      <c r="V53" s="5"/>
      <c r="W53" s="5">
        <v>9</v>
      </c>
      <c r="X53" s="5" t="s">
        <v>16</v>
      </c>
      <c r="Y53" s="516">
        <v>0.2727</v>
      </c>
      <c r="Z53" s="479"/>
      <c r="AA53" s="5"/>
      <c r="AB53" s="474">
        <v>9</v>
      </c>
      <c r="AC53" s="474" t="s">
        <v>16</v>
      </c>
      <c r="AD53" s="478">
        <v>0.2727</v>
      </c>
      <c r="AE53" s="505"/>
    </row>
    <row r="54" spans="8:31">
      <c r="H54" s="21">
        <v>24</v>
      </c>
      <c r="I54" s="5">
        <v>8</v>
      </c>
      <c r="J54" s="5">
        <v>2</v>
      </c>
      <c r="K54" s="10">
        <v>0.18179999999999999</v>
      </c>
      <c r="L54" s="29"/>
      <c r="M54" s="5">
        <v>9</v>
      </c>
      <c r="N54" s="5">
        <v>2</v>
      </c>
      <c r="O54" s="10">
        <v>0.2727</v>
      </c>
      <c r="P54" s="29"/>
      <c r="Q54" s="29"/>
      <c r="R54" s="474">
        <v>9</v>
      </c>
      <c r="S54" s="474">
        <v>2</v>
      </c>
      <c r="T54" s="475">
        <v>0.2727</v>
      </c>
      <c r="U54" s="5"/>
      <c r="V54" s="5"/>
      <c r="W54" s="5">
        <v>9</v>
      </c>
      <c r="X54" s="5">
        <v>2</v>
      </c>
      <c r="Y54" s="10">
        <v>0.2727</v>
      </c>
      <c r="Z54" s="5"/>
      <c r="AA54" s="5"/>
      <c r="AB54" s="5">
        <v>9</v>
      </c>
      <c r="AC54" s="5">
        <v>2</v>
      </c>
      <c r="AD54" s="10">
        <v>0.2727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0.45450000000000002</v>
      </c>
      <c r="L55" s="29"/>
      <c r="M55" s="480">
        <v>10</v>
      </c>
      <c r="N55" s="480">
        <v>1</v>
      </c>
      <c r="O55" s="481">
        <v>0.2727</v>
      </c>
      <c r="P55" s="477"/>
      <c r="Q55" s="29"/>
      <c r="R55" s="5">
        <v>10</v>
      </c>
      <c r="S55" s="5">
        <v>1</v>
      </c>
      <c r="T55" s="516">
        <v>0.2727</v>
      </c>
      <c r="U55" s="479"/>
      <c r="V55" s="5"/>
      <c r="W55" s="5">
        <v>10</v>
      </c>
      <c r="X55" s="5">
        <v>1</v>
      </c>
      <c r="Y55" s="516">
        <v>0.2727</v>
      </c>
      <c r="Z55" s="479"/>
      <c r="AA55" s="5"/>
      <c r="AB55" s="480">
        <v>10</v>
      </c>
      <c r="AC55" s="480">
        <v>1</v>
      </c>
      <c r="AD55" s="481">
        <v>0.2727</v>
      </c>
      <c r="AE55" s="505"/>
    </row>
    <row r="56" spans="8:31">
      <c r="H56" s="21">
        <v>26</v>
      </c>
      <c r="I56" s="5">
        <v>9</v>
      </c>
      <c r="J56" s="5" t="s">
        <v>16</v>
      </c>
      <c r="K56" s="10">
        <v>0.2727</v>
      </c>
      <c r="L56" s="29"/>
      <c r="M56" s="5">
        <v>10</v>
      </c>
      <c r="N56" s="5">
        <v>2</v>
      </c>
      <c r="O56" s="10">
        <v>0.2727</v>
      </c>
      <c r="P56" s="29"/>
      <c r="Q56" s="29"/>
      <c r="R56" s="474">
        <v>10</v>
      </c>
      <c r="S56" s="474">
        <v>2</v>
      </c>
      <c r="T56" s="475">
        <v>0.2727</v>
      </c>
      <c r="U56" s="5"/>
      <c r="V56" s="5"/>
      <c r="W56" s="5">
        <v>10</v>
      </c>
      <c r="X56" s="5">
        <v>2</v>
      </c>
      <c r="Y56" s="10">
        <v>0.2727</v>
      </c>
      <c r="Z56" s="5"/>
      <c r="AA56" s="5"/>
      <c r="AB56" s="5">
        <v>10</v>
      </c>
      <c r="AC56" s="5">
        <v>2</v>
      </c>
      <c r="AD56" s="10">
        <v>0.2727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0.2727</v>
      </c>
      <c r="L57" s="29"/>
      <c r="M57" s="5">
        <v>12</v>
      </c>
      <c r="N57" s="5" t="s">
        <v>16</v>
      </c>
      <c r="O57" s="10">
        <v>0.2727</v>
      </c>
      <c r="P57" s="29"/>
      <c r="Q57" s="29"/>
      <c r="R57" s="5">
        <v>12</v>
      </c>
      <c r="S57" s="5" t="s">
        <v>16</v>
      </c>
      <c r="T57" s="10">
        <v>0.2727</v>
      </c>
      <c r="U57" s="5"/>
      <c r="V57" s="5"/>
      <c r="W57" s="5">
        <v>12</v>
      </c>
      <c r="X57" s="5" t="s">
        <v>16</v>
      </c>
      <c r="Y57" s="10">
        <v>0.2727</v>
      </c>
      <c r="Z57" s="5"/>
      <c r="AA57" s="5"/>
      <c r="AB57" s="480">
        <v>12</v>
      </c>
      <c r="AC57" s="480" t="s">
        <v>16</v>
      </c>
      <c r="AD57" s="482">
        <v>0.2727</v>
      </c>
      <c r="AE57" s="539"/>
    </row>
    <row r="58" spans="8:31">
      <c r="H58" s="537">
        <v>28</v>
      </c>
      <c r="I58" s="177">
        <v>10</v>
      </c>
      <c r="J58" s="177">
        <v>1</v>
      </c>
      <c r="K58" s="483">
        <v>0.2727</v>
      </c>
      <c r="L58" s="484"/>
      <c r="M58" s="177">
        <v>13</v>
      </c>
      <c r="N58" s="177">
        <v>2</v>
      </c>
      <c r="O58" s="483">
        <v>0.2727</v>
      </c>
      <c r="P58" s="484"/>
      <c r="Q58" s="484"/>
      <c r="R58" s="177">
        <v>13</v>
      </c>
      <c r="S58" s="177">
        <v>2</v>
      </c>
      <c r="T58" s="483">
        <v>0.2727</v>
      </c>
      <c r="U58" s="177"/>
      <c r="V58" s="177"/>
      <c r="W58" s="177">
        <v>13</v>
      </c>
      <c r="X58" s="177">
        <v>2</v>
      </c>
      <c r="Y58" s="483">
        <v>0.2727</v>
      </c>
      <c r="Z58" s="177"/>
      <c r="AA58" s="177"/>
      <c r="AB58" s="517">
        <v>13</v>
      </c>
      <c r="AC58" s="517">
        <v>2</v>
      </c>
      <c r="AD58" s="521">
        <v>0.2727</v>
      </c>
      <c r="AE58" s="547"/>
    </row>
    <row r="59" spans="8:31">
      <c r="H59" s="21">
        <v>29</v>
      </c>
      <c r="I59" s="5">
        <v>10</v>
      </c>
      <c r="J59" s="5" t="s">
        <v>16</v>
      </c>
      <c r="K59" s="10">
        <v>0.45450000000000002</v>
      </c>
      <c r="L59" s="29"/>
      <c r="M59" s="5">
        <v>1</v>
      </c>
      <c r="N59" s="5" t="s">
        <v>16</v>
      </c>
      <c r="O59" s="10">
        <v>0.18179999999999999</v>
      </c>
      <c r="P59" s="29"/>
      <c r="Q59" s="29"/>
      <c r="R59" s="5">
        <v>1</v>
      </c>
      <c r="S59" s="5" t="s">
        <v>16</v>
      </c>
      <c r="T59" s="10">
        <v>0.18179999999999999</v>
      </c>
      <c r="U59" s="5"/>
      <c r="V59" s="5"/>
      <c r="W59" s="480">
        <v>1</v>
      </c>
      <c r="X59" s="480" t="s">
        <v>16</v>
      </c>
      <c r="Y59" s="482">
        <v>0.18179999999999999</v>
      </c>
      <c r="Z59" s="5"/>
      <c r="AA59" s="5"/>
      <c r="AB59" s="5">
        <v>1</v>
      </c>
      <c r="AC59" s="5" t="s">
        <v>16</v>
      </c>
      <c r="AD59" s="10">
        <v>0.18179999999999999</v>
      </c>
      <c r="AE59" s="22"/>
    </row>
    <row r="60" spans="8:31">
      <c r="H60" s="21">
        <v>30</v>
      </c>
      <c r="I60" s="5">
        <v>10</v>
      </c>
      <c r="J60" s="5">
        <v>2</v>
      </c>
      <c r="K60" s="10">
        <v>0.2727</v>
      </c>
      <c r="L60" s="29"/>
      <c r="M60" s="480">
        <v>7</v>
      </c>
      <c r="N60" s="480">
        <v>1</v>
      </c>
      <c r="O60" s="481">
        <v>0.18179999999999999</v>
      </c>
      <c r="P60" s="477"/>
      <c r="Q60" s="29"/>
      <c r="R60" s="480">
        <v>7</v>
      </c>
      <c r="S60" s="480">
        <v>1</v>
      </c>
      <c r="T60" s="481">
        <v>0.18179999999999999</v>
      </c>
      <c r="U60" s="479"/>
      <c r="V60" s="5"/>
      <c r="W60" s="5">
        <v>7</v>
      </c>
      <c r="X60" s="5">
        <v>1</v>
      </c>
      <c r="Y60" s="516">
        <v>0.18179999999999999</v>
      </c>
      <c r="Z60" s="479"/>
      <c r="AA60" s="5"/>
      <c r="AB60" s="5">
        <v>7</v>
      </c>
      <c r="AC60" s="5">
        <v>1</v>
      </c>
      <c r="AD60" s="516">
        <v>0.18179999999999999</v>
      </c>
      <c r="AE60" s="505"/>
    </row>
    <row r="61" spans="8:31">
      <c r="H61" s="21">
        <v>31</v>
      </c>
      <c r="I61" s="5">
        <v>11</v>
      </c>
      <c r="J61" s="5">
        <v>1</v>
      </c>
      <c r="K61" s="10">
        <v>0.81820000000000004</v>
      </c>
      <c r="L61" s="29"/>
      <c r="M61" s="5">
        <v>8</v>
      </c>
      <c r="N61" s="5">
        <v>2</v>
      </c>
      <c r="O61" s="10">
        <v>0.18179999999999999</v>
      </c>
      <c r="P61" s="29"/>
      <c r="Q61" s="29"/>
      <c r="R61" s="5">
        <v>8</v>
      </c>
      <c r="S61" s="5">
        <v>2</v>
      </c>
      <c r="T61" s="10">
        <v>0.18179999999999999</v>
      </c>
      <c r="U61" s="5"/>
      <c r="V61" s="5"/>
      <c r="W61" s="5">
        <v>8</v>
      </c>
      <c r="X61" s="5">
        <v>2</v>
      </c>
      <c r="Y61" s="10">
        <v>0.18179999999999999</v>
      </c>
      <c r="Z61" s="5"/>
      <c r="AA61" s="5"/>
      <c r="AB61" s="480">
        <v>8</v>
      </c>
      <c r="AC61" s="480">
        <v>2</v>
      </c>
      <c r="AD61" s="482">
        <v>0.18179999999999999</v>
      </c>
      <c r="AE61" s="22"/>
    </row>
    <row r="62" spans="8:31">
      <c r="H62" s="21">
        <v>32</v>
      </c>
      <c r="I62" s="5">
        <v>11</v>
      </c>
      <c r="J62" s="5" t="s">
        <v>16</v>
      </c>
      <c r="K62" s="10">
        <v>9.0899999999999995E-2</v>
      </c>
      <c r="L62" s="29"/>
      <c r="M62" s="480">
        <v>12</v>
      </c>
      <c r="N62" s="480">
        <v>1</v>
      </c>
      <c r="O62" s="481">
        <v>0.18179999999999999</v>
      </c>
      <c r="P62" s="477"/>
      <c r="Q62" s="29"/>
      <c r="R62" s="480">
        <v>12</v>
      </c>
      <c r="S62" s="480">
        <v>1</v>
      </c>
      <c r="T62" s="481">
        <v>0.18179999999999999</v>
      </c>
      <c r="U62" s="479"/>
      <c r="V62" s="5"/>
      <c r="W62" s="5">
        <v>12</v>
      </c>
      <c r="X62" s="5">
        <v>1</v>
      </c>
      <c r="Y62" s="516">
        <v>0.18179999999999999</v>
      </c>
      <c r="Z62" s="479"/>
      <c r="AA62" s="5"/>
      <c r="AB62" s="5">
        <v>12</v>
      </c>
      <c r="AC62" s="5">
        <v>1</v>
      </c>
      <c r="AD62" s="516">
        <v>0.18179999999999999</v>
      </c>
      <c r="AE62" s="505"/>
    </row>
    <row r="63" spans="8:31">
      <c r="H63" s="21">
        <v>33</v>
      </c>
      <c r="I63" s="5">
        <v>11</v>
      </c>
      <c r="J63" s="5">
        <v>2</v>
      </c>
      <c r="K63" s="10">
        <v>9.0899999999999995E-2</v>
      </c>
      <c r="L63" s="29"/>
      <c r="M63" s="480">
        <v>14</v>
      </c>
      <c r="N63" s="480" t="s">
        <v>16</v>
      </c>
      <c r="O63" s="482">
        <v>0.18179999999999999</v>
      </c>
      <c r="P63" s="29"/>
      <c r="Q63" s="29"/>
      <c r="R63" s="480">
        <v>14</v>
      </c>
      <c r="S63" s="480" t="s">
        <v>16</v>
      </c>
      <c r="T63" s="482">
        <v>0.18179999999999999</v>
      </c>
      <c r="U63" s="5"/>
      <c r="V63" s="5"/>
      <c r="W63" s="5">
        <v>14</v>
      </c>
      <c r="X63" s="5" t="s">
        <v>16</v>
      </c>
      <c r="Y63" s="10">
        <v>0.18179999999999999</v>
      </c>
      <c r="Z63" s="5"/>
      <c r="AA63" s="5"/>
      <c r="AB63" s="5">
        <v>14</v>
      </c>
      <c r="AC63" s="5" t="s">
        <v>16</v>
      </c>
      <c r="AD63" s="10">
        <v>0.18179999999999999</v>
      </c>
      <c r="AE63" s="22"/>
    </row>
    <row r="64" spans="8:31">
      <c r="H64" s="21">
        <v>34</v>
      </c>
      <c r="I64" s="5">
        <v>12</v>
      </c>
      <c r="J64" s="5">
        <v>1</v>
      </c>
      <c r="K64" s="10">
        <v>0.18179999999999999</v>
      </c>
      <c r="L64" s="29"/>
      <c r="M64" s="5">
        <v>1</v>
      </c>
      <c r="N64" s="5">
        <v>2</v>
      </c>
      <c r="O64" s="10">
        <v>9.0899999999999995E-2</v>
      </c>
      <c r="P64" s="29"/>
      <c r="Q64" s="29"/>
      <c r="R64" s="5">
        <v>1</v>
      </c>
      <c r="S64" s="5">
        <v>2</v>
      </c>
      <c r="T64" s="10">
        <v>9.0899999999999995E-2</v>
      </c>
      <c r="U64" s="5"/>
      <c r="V64" s="5"/>
      <c r="W64" s="5">
        <v>1</v>
      </c>
      <c r="X64" s="5">
        <v>2</v>
      </c>
      <c r="Y64" s="10">
        <v>9.0899999999999995E-2</v>
      </c>
      <c r="Z64" s="5"/>
      <c r="AA64" s="5"/>
      <c r="AB64" s="480">
        <v>1</v>
      </c>
      <c r="AC64" s="480">
        <v>2</v>
      </c>
      <c r="AD64" s="482">
        <v>9.0899999999999995E-2</v>
      </c>
      <c r="AE64" s="22"/>
    </row>
    <row r="65" spans="8:31">
      <c r="H65" s="21">
        <v>35</v>
      </c>
      <c r="I65" s="5">
        <v>12</v>
      </c>
      <c r="J65" s="5" t="s">
        <v>16</v>
      </c>
      <c r="K65" s="10">
        <v>0.2727</v>
      </c>
      <c r="L65" s="29"/>
      <c r="M65" s="480">
        <v>3</v>
      </c>
      <c r="N65" s="480" t="s">
        <v>16</v>
      </c>
      <c r="O65" s="482">
        <v>9.0899999999999995E-2</v>
      </c>
      <c r="P65" s="29"/>
      <c r="Q65" s="29"/>
      <c r="R65" s="5">
        <v>3</v>
      </c>
      <c r="S65" s="5" t="s">
        <v>16</v>
      </c>
      <c r="T65" s="10">
        <v>9.0899999999999995E-2</v>
      </c>
      <c r="U65" s="5"/>
      <c r="V65" s="5"/>
      <c r="W65" s="5">
        <v>3</v>
      </c>
      <c r="X65" s="5" t="s">
        <v>16</v>
      </c>
      <c r="Y65" s="10">
        <v>9.0899999999999995E-2</v>
      </c>
      <c r="Z65" s="5"/>
      <c r="AA65" s="5"/>
      <c r="AB65" s="480">
        <v>3</v>
      </c>
      <c r="AC65" s="480" t="s">
        <v>16</v>
      </c>
      <c r="AD65" s="482">
        <v>9.0899999999999995E-2</v>
      </c>
      <c r="AE65" s="22"/>
    </row>
    <row r="66" spans="8:31">
      <c r="H66" s="21">
        <v>36</v>
      </c>
      <c r="I66" s="5">
        <v>12</v>
      </c>
      <c r="J66" s="5">
        <v>2</v>
      </c>
      <c r="K66" s="10">
        <v>0.54549999999999998</v>
      </c>
      <c r="L66" s="29"/>
      <c r="M66" s="5">
        <v>4</v>
      </c>
      <c r="N66" s="5">
        <v>2</v>
      </c>
      <c r="O66" s="10">
        <v>9.0899999999999995E-2</v>
      </c>
      <c r="P66" s="29"/>
      <c r="Q66" s="29"/>
      <c r="R66" s="480">
        <v>4</v>
      </c>
      <c r="S66" s="480">
        <v>2</v>
      </c>
      <c r="T66" s="482">
        <v>9.0899999999999995E-2</v>
      </c>
      <c r="U66" s="5"/>
      <c r="V66" s="5"/>
      <c r="W66" s="5">
        <v>4</v>
      </c>
      <c r="X66" s="5">
        <v>2</v>
      </c>
      <c r="Y66" s="10">
        <v>9.0899999999999995E-2</v>
      </c>
      <c r="Z66" s="5"/>
      <c r="AA66" s="5"/>
      <c r="AB66" s="5">
        <v>4</v>
      </c>
      <c r="AC66" s="5">
        <v>2</v>
      </c>
      <c r="AD66" s="10">
        <v>9.0899999999999995E-2</v>
      </c>
      <c r="AE66" s="22"/>
    </row>
    <row r="67" spans="8:31">
      <c r="H67" s="21">
        <v>37</v>
      </c>
      <c r="I67" s="5">
        <v>13</v>
      </c>
      <c r="J67" s="5">
        <v>1</v>
      </c>
      <c r="K67" s="10">
        <v>0.36359999999999998</v>
      </c>
      <c r="L67" s="29"/>
      <c r="M67" s="5">
        <v>5</v>
      </c>
      <c r="N67" s="5" t="s">
        <v>16</v>
      </c>
      <c r="O67" s="10">
        <v>9.0899999999999995E-2</v>
      </c>
      <c r="P67" s="29"/>
      <c r="Q67" s="29"/>
      <c r="R67" s="480">
        <v>5</v>
      </c>
      <c r="S67" s="480" t="s">
        <v>16</v>
      </c>
      <c r="T67" s="482">
        <v>9.0899999999999995E-2</v>
      </c>
      <c r="U67" s="5"/>
      <c r="V67" s="5"/>
      <c r="W67" s="5">
        <v>5</v>
      </c>
      <c r="X67" s="5" t="s">
        <v>16</v>
      </c>
      <c r="Y67" s="10">
        <v>9.0899999999999995E-2</v>
      </c>
      <c r="Z67" s="5"/>
      <c r="AA67" s="5"/>
      <c r="AB67" s="5">
        <v>5</v>
      </c>
      <c r="AC67" s="5" t="s">
        <v>16</v>
      </c>
      <c r="AD67" s="10">
        <v>9.0899999999999995E-2</v>
      </c>
      <c r="AE67" s="22"/>
    </row>
    <row r="68" spans="8:31">
      <c r="H68" s="21">
        <v>38</v>
      </c>
      <c r="I68" s="5">
        <v>13</v>
      </c>
      <c r="J68" s="5" t="s">
        <v>16</v>
      </c>
      <c r="K68" s="10">
        <v>0.36359999999999998</v>
      </c>
      <c r="L68" s="29"/>
      <c r="M68" s="5">
        <v>5</v>
      </c>
      <c r="N68" s="5">
        <v>2</v>
      </c>
      <c r="O68" s="10">
        <v>9.0899999999999995E-2</v>
      </c>
      <c r="P68" s="29"/>
      <c r="Q68" s="29"/>
      <c r="R68" s="5">
        <v>5</v>
      </c>
      <c r="S68" s="5">
        <v>2</v>
      </c>
      <c r="T68" s="10">
        <v>9.0899999999999995E-2</v>
      </c>
      <c r="U68" s="5"/>
      <c r="V68" s="5"/>
      <c r="W68" s="480">
        <v>5</v>
      </c>
      <c r="X68" s="480">
        <v>2</v>
      </c>
      <c r="Y68" s="482">
        <v>9.0899999999999995E-2</v>
      </c>
      <c r="Z68" s="5"/>
      <c r="AA68" s="5"/>
      <c r="AB68" s="5">
        <v>5</v>
      </c>
      <c r="AC68" s="5">
        <v>2</v>
      </c>
      <c r="AD68" s="10">
        <v>9.0899999999999995E-2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0.2727</v>
      </c>
      <c r="L69" s="29"/>
      <c r="M69" s="5">
        <v>11</v>
      </c>
      <c r="N69" s="5" t="s">
        <v>16</v>
      </c>
      <c r="O69" s="516">
        <v>9.0899999999999995E-2</v>
      </c>
      <c r="P69" s="477"/>
      <c r="Q69" s="29"/>
      <c r="R69" s="480">
        <v>11</v>
      </c>
      <c r="S69" s="480" t="s">
        <v>16</v>
      </c>
      <c r="T69" s="481">
        <v>9.0899999999999995E-2</v>
      </c>
      <c r="U69" s="479"/>
      <c r="V69" s="5"/>
      <c r="W69" s="5">
        <v>11</v>
      </c>
      <c r="X69" s="5" t="s">
        <v>16</v>
      </c>
      <c r="Y69" s="516">
        <v>9.0899999999999995E-2</v>
      </c>
      <c r="Z69" s="479"/>
      <c r="AA69" s="5"/>
      <c r="AB69" s="5">
        <v>11</v>
      </c>
      <c r="AC69" s="5" t="s">
        <v>16</v>
      </c>
      <c r="AD69" s="516">
        <v>9.0899999999999995E-2</v>
      </c>
      <c r="AE69" s="505"/>
    </row>
    <row r="70" spans="8:31">
      <c r="H70" s="21">
        <v>40</v>
      </c>
      <c r="I70" s="5">
        <v>14</v>
      </c>
      <c r="J70" s="5">
        <v>1</v>
      </c>
      <c r="K70" s="10">
        <v>0.72729999999999995</v>
      </c>
      <c r="L70" s="29"/>
      <c r="M70" s="5">
        <v>11</v>
      </c>
      <c r="N70" s="5">
        <v>2</v>
      </c>
      <c r="O70" s="10">
        <v>9.0899999999999995E-2</v>
      </c>
      <c r="P70" s="29"/>
      <c r="Q70" s="29"/>
      <c r="R70" s="5">
        <v>11</v>
      </c>
      <c r="S70" s="5">
        <v>2</v>
      </c>
      <c r="T70" s="10">
        <v>9.0899999999999995E-2</v>
      </c>
      <c r="U70" s="5"/>
      <c r="V70" s="5"/>
      <c r="W70" s="480">
        <v>11</v>
      </c>
      <c r="X70" s="480">
        <v>2</v>
      </c>
      <c r="Y70" s="482">
        <v>9.0899999999999995E-2</v>
      </c>
      <c r="Z70" s="5"/>
      <c r="AA70" s="5"/>
      <c r="AB70" s="5">
        <v>11</v>
      </c>
      <c r="AC70" s="5">
        <v>2</v>
      </c>
      <c r="AD70" s="10">
        <v>9.0899999999999995E-2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0.18179999999999999</v>
      </c>
      <c r="L71" s="29"/>
      <c r="M71" s="5">
        <v>14</v>
      </c>
      <c r="N71" s="5">
        <v>2</v>
      </c>
      <c r="O71" s="516">
        <v>9.0899999999999995E-2</v>
      </c>
      <c r="P71" s="477"/>
      <c r="Q71" s="29"/>
      <c r="R71" s="5">
        <v>14</v>
      </c>
      <c r="S71" s="5">
        <v>2</v>
      </c>
      <c r="T71" s="516">
        <v>9.0899999999999995E-2</v>
      </c>
      <c r="U71" s="479"/>
      <c r="V71" s="5"/>
      <c r="W71" s="5">
        <v>14</v>
      </c>
      <c r="X71" s="5">
        <v>2</v>
      </c>
      <c r="Y71" s="516">
        <v>9.0899999999999995E-2</v>
      </c>
      <c r="Z71" s="479"/>
      <c r="AA71" s="5"/>
      <c r="AB71" s="480">
        <v>14</v>
      </c>
      <c r="AC71" s="480">
        <v>2</v>
      </c>
      <c r="AD71" s="481">
        <v>9.0899999999999995E-2</v>
      </c>
      <c r="AE71" s="505"/>
    </row>
    <row r="72" spans="8:31" ht="16" thickBot="1">
      <c r="H72" s="23">
        <v>42</v>
      </c>
      <c r="I72" s="24">
        <v>14</v>
      </c>
      <c r="J72" s="24">
        <v>2</v>
      </c>
      <c r="K72" s="507">
        <v>9.0899999999999995E-2</v>
      </c>
      <c r="L72" s="31"/>
      <c r="M72" s="24">
        <v>3</v>
      </c>
      <c r="N72" s="24">
        <v>2</v>
      </c>
      <c r="O72" s="507">
        <v>0</v>
      </c>
      <c r="P72" s="31"/>
      <c r="Q72" s="31"/>
      <c r="R72" s="525">
        <v>3</v>
      </c>
      <c r="S72" s="525">
        <v>2</v>
      </c>
      <c r="T72" s="526">
        <v>0</v>
      </c>
      <c r="U72" s="24"/>
      <c r="V72" s="24"/>
      <c r="W72" s="24">
        <v>3</v>
      </c>
      <c r="X72" s="24">
        <v>2</v>
      </c>
      <c r="Y72" s="507">
        <v>0</v>
      </c>
      <c r="Z72" s="24"/>
      <c r="AA72" s="24"/>
      <c r="AB72" s="24">
        <v>3</v>
      </c>
      <c r="AC72" s="24">
        <v>2</v>
      </c>
      <c r="AD72" s="507">
        <v>0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239" priority="32" operator="equal">
      <formula>J4</formula>
    </cfRule>
  </conditionalFormatting>
  <conditionalFormatting sqref="W17 W4:W13">
    <cfRule type="cellIs" dxfId="238" priority="31" operator="equal">
      <formula>J4</formula>
    </cfRule>
  </conditionalFormatting>
  <conditionalFormatting sqref="W15">
    <cfRule type="cellIs" dxfId="237" priority="30" operator="equal">
      <formula>J15</formula>
    </cfRule>
  </conditionalFormatting>
  <conditionalFormatting sqref="AB4 AB6:AB14">
    <cfRule type="cellIs" dxfId="236" priority="29" operator="equal">
      <formula>J4</formula>
    </cfRule>
  </conditionalFormatting>
  <conditionalFormatting sqref="BC18:BC19 BT18:BT19">
    <cfRule type="cellIs" dxfId="235" priority="26" operator="between">
      <formula>13</formula>
      <formula>14</formula>
    </cfRule>
    <cfRule type="cellIs" dxfId="234" priority="27" operator="equal">
      <formula>12</formula>
    </cfRule>
    <cfRule type="cellIs" dxfId="233" priority="28" operator="between">
      <formula>10</formula>
      <formula>11</formula>
    </cfRule>
  </conditionalFormatting>
  <conditionalFormatting sqref="AM18:CJ19">
    <cfRule type="cellIs" dxfId="232" priority="25" operator="greaterThan">
      <formula>9</formula>
    </cfRule>
  </conditionalFormatting>
  <conditionalFormatting sqref="W14">
    <cfRule type="cellIs" dxfId="231" priority="24" operator="equal">
      <formula>S14</formula>
    </cfRule>
  </conditionalFormatting>
  <conditionalFormatting sqref="W16">
    <cfRule type="cellIs" dxfId="230" priority="23" operator="equal">
      <formula>S16</formula>
    </cfRule>
  </conditionalFormatting>
  <conditionalFormatting sqref="AB16">
    <cfRule type="cellIs" dxfId="229" priority="22" operator="equal">
      <formula>X16</formula>
    </cfRule>
  </conditionalFormatting>
  <conditionalFormatting sqref="AB5">
    <cfRule type="cellIs" dxfId="228" priority="21" operator="equal">
      <formula>X5</formula>
    </cfRule>
  </conditionalFormatting>
  <conditionalFormatting sqref="AB15">
    <cfRule type="cellIs" dxfId="227" priority="20" operator="equal">
      <formula>S15</formula>
    </cfRule>
  </conditionalFormatting>
  <conditionalFormatting sqref="AB17">
    <cfRule type="cellIs" dxfId="226" priority="19" operator="equal">
      <formula>S17</formula>
    </cfRule>
  </conditionalFormatting>
  <conditionalFormatting sqref="CL18:DA19">
    <cfRule type="cellIs" dxfId="225" priority="18" operator="greaterThan">
      <formula>9</formula>
    </cfRule>
  </conditionalFormatting>
  <conditionalFormatting sqref="U18:U19">
    <cfRule type="cellIs" dxfId="224" priority="17" operator="greaterThanOrEqual">
      <formula>10</formula>
    </cfRule>
  </conditionalFormatting>
  <conditionalFormatting sqref="Z18:Z19">
    <cfRule type="cellIs" dxfId="223" priority="16" operator="greaterThanOrEqual">
      <formula>10</formula>
    </cfRule>
  </conditionalFormatting>
  <conditionalFormatting sqref="AE18:AE19">
    <cfRule type="cellIs" dxfId="222" priority="15" operator="greaterThanOrEqual">
      <formula>10</formula>
    </cfRule>
  </conditionalFormatting>
  <conditionalFormatting sqref="AI17">
    <cfRule type="cellIs" dxfId="221" priority="3" operator="notEqual">
      <formula>J17</formula>
    </cfRule>
  </conditionalFormatting>
  <conditionalFormatting sqref="AI4">
    <cfRule type="cellIs" dxfId="220" priority="14" operator="notEqual">
      <formula>J4</formula>
    </cfRule>
  </conditionalFormatting>
  <conditionalFormatting sqref="AI5">
    <cfRule type="cellIs" dxfId="219" priority="13" operator="notEqual">
      <formula>J5</formula>
    </cfRule>
  </conditionalFormatting>
  <conditionalFormatting sqref="AI6">
    <cfRule type="cellIs" dxfId="218" priority="12" operator="notEqual">
      <formula>J6</formula>
    </cfRule>
  </conditionalFormatting>
  <conditionalFormatting sqref="AI7">
    <cfRule type="cellIs" dxfId="217" priority="11" operator="notEqual">
      <formula>J7</formula>
    </cfRule>
  </conditionalFormatting>
  <conditionalFormatting sqref="AI8">
    <cfRule type="cellIs" dxfId="216" priority="10" operator="notEqual">
      <formula>J8</formula>
    </cfRule>
  </conditionalFormatting>
  <conditionalFormatting sqref="AI9">
    <cfRule type="cellIs" dxfId="215" priority="9" operator="notEqual">
      <formula>J9</formula>
    </cfRule>
  </conditionalFormatting>
  <conditionalFormatting sqref="AI10">
    <cfRule type="cellIs" dxfId="214" priority="8" operator="notEqual">
      <formula>J10</formula>
    </cfRule>
  </conditionalFormatting>
  <conditionalFormatting sqref="AI11">
    <cfRule type="cellIs" dxfId="213" priority="7" operator="notEqual">
      <formula>J11</formula>
    </cfRule>
  </conditionalFormatting>
  <conditionalFormatting sqref="AI13">
    <cfRule type="cellIs" dxfId="212" priority="6" operator="notEqual">
      <formula>J13</formula>
    </cfRule>
  </conditionalFormatting>
  <conditionalFormatting sqref="AI14">
    <cfRule type="cellIs" dxfId="211" priority="5" operator="notEqual">
      <formula>J14</formula>
    </cfRule>
  </conditionalFormatting>
  <conditionalFormatting sqref="AI16">
    <cfRule type="cellIs" dxfId="210" priority="4" operator="notEqual">
      <formula>J16</formula>
    </cfRule>
  </conditionalFormatting>
  <conditionalFormatting sqref="AI15">
    <cfRule type="cellIs" dxfId="209" priority="2" operator="notEqual">
      <formula>J15</formula>
    </cfRule>
  </conditionalFormatting>
  <conditionalFormatting sqref="AI12">
    <cfRule type="cellIs" dxfId="20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79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4" enableFormatConditionsCalculation="0">
    <pageSetUpPr fitToPage="1"/>
  </sheetPr>
  <dimension ref="A1:DB72"/>
  <sheetViews>
    <sheetView showGridLines="0" showRowColHeaders="0" showRuler="0" topLeftCell="B18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27"/>
      <c r="B1" s="228" t="s">
        <v>320</v>
      </c>
      <c r="C1" s="229"/>
      <c r="D1" s="230"/>
      <c r="E1" s="230"/>
      <c r="F1" s="230"/>
      <c r="G1" s="230"/>
      <c r="H1" s="231"/>
      <c r="I1" s="231"/>
      <c r="J1" s="231"/>
      <c r="K1" s="232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94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4">
        <f>SUM(O4:O17)</f>
        <v>4</v>
      </c>
      <c r="P3" s="384">
        <f>SUM(P4:P17)</f>
        <v>3</v>
      </c>
      <c r="Q3" s="260"/>
      <c r="R3" s="262" t="s">
        <v>26</v>
      </c>
      <c r="S3" s="262">
        <v>7</v>
      </c>
      <c r="T3" s="266">
        <f>SUM(T4:T17)</f>
        <v>4</v>
      </c>
      <c r="U3" s="265">
        <f>SUM(U4:U17)</f>
        <v>3</v>
      </c>
      <c r="V3" s="260"/>
      <c r="W3" s="262" t="s">
        <v>27</v>
      </c>
      <c r="X3" s="262">
        <v>7</v>
      </c>
      <c r="Y3" s="266">
        <f>SUM(Y4:Y17)</f>
        <v>4</v>
      </c>
      <c r="Z3" s="265">
        <f>SUM(Z4:Z17)</f>
        <v>2</v>
      </c>
      <c r="AA3" s="260"/>
      <c r="AB3" s="262" t="s">
        <v>28</v>
      </c>
      <c r="AC3" s="262">
        <v>7</v>
      </c>
      <c r="AD3" s="266">
        <f>SUM(AD4:AD17)</f>
        <v>4</v>
      </c>
      <c r="AE3" s="265">
        <f>SUM(AE4:AE17)</f>
        <v>4</v>
      </c>
      <c r="AF3" s="260"/>
      <c r="AG3" s="267"/>
      <c r="AH3" s="268"/>
      <c r="AI3" s="262" t="s">
        <v>348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36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37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19</v>
      </c>
      <c r="C4" s="328" t="s">
        <v>70</v>
      </c>
      <c r="D4" s="329"/>
      <c r="E4" s="330">
        <v>0.59570000000000001</v>
      </c>
      <c r="F4" s="331">
        <v>0.2979</v>
      </c>
      <c r="G4" s="332">
        <v>0.10639999999999999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3">
        <f>IF(AND($E4&gt;=$F4,$E4&gt;=$G4),$E4,IF(AND($F4&gt;=$E4,$F4&gt;=$G4),$F4,IF(AND($G4&gt;=$E4,$G4&gt;=$F4),$G4,"")))</f>
        <v>0.59570000000000001</v>
      </c>
      <c r="L4" s="202"/>
      <c r="M4" s="361">
        <v>1</v>
      </c>
      <c r="N4" s="343">
        <v>2</v>
      </c>
      <c r="O4" s="344">
        <f>IF($AI4&lt;&gt;"",IF(M4=$AI4,1,""),"")</f>
        <v>1</v>
      </c>
      <c r="P4" s="345" t="str">
        <f>IF($AI4&lt;&gt;"",IF(N4=$AI4,1,""),"")</f>
        <v/>
      </c>
      <c r="Q4" s="202"/>
      <c r="R4" s="364">
        <v>1</v>
      </c>
      <c r="S4" s="343"/>
      <c r="T4" s="351">
        <f>IF($AI4&lt;&gt;"",IF(R4=$AI4,1,""),"")</f>
        <v>1</v>
      </c>
      <c r="U4" s="345" t="str">
        <f>IF($AI4&lt;&gt;"",IF(S4=$AI4,1,""),"")</f>
        <v/>
      </c>
      <c r="V4" s="225"/>
      <c r="W4" s="364">
        <v>1</v>
      </c>
      <c r="X4" s="352"/>
      <c r="Y4" s="351">
        <f>IF($AI4&lt;&gt;"",IF(W4=$AI4,1,""),"")</f>
        <v>1</v>
      </c>
      <c r="Z4" s="345" t="str">
        <f>IF($AI4&lt;&gt;"",IF(X4=$AI4,1,""),"")</f>
        <v/>
      </c>
      <c r="AA4" s="225"/>
      <c r="AB4" s="364">
        <v>1</v>
      </c>
      <c r="AC4" s="352">
        <v>2</v>
      </c>
      <c r="AD4" s="351">
        <f>IF($AI4&lt;&gt;"",IF(AB4=$AI4,1,""),"")</f>
        <v>1</v>
      </c>
      <c r="AE4" s="345" t="str">
        <f>IF($AI4&lt;&gt;"",IF(AC4=$AI4,1,""),"")</f>
        <v/>
      </c>
      <c r="AF4" s="202"/>
      <c r="AG4" s="244"/>
      <c r="AH4" s="241"/>
      <c r="AI4" s="68">
        <v>1</v>
      </c>
      <c r="AJ4" s="241"/>
      <c r="AK4" s="241"/>
      <c r="AL4" s="252"/>
      <c r="AM4" s="385">
        <v>1</v>
      </c>
      <c r="AN4" s="386">
        <v>1</v>
      </c>
      <c r="AO4" s="373">
        <v>2</v>
      </c>
      <c r="AP4" s="373">
        <v>2</v>
      </c>
      <c r="AQ4" s="373">
        <v>2</v>
      </c>
      <c r="AR4" s="373">
        <v>2</v>
      </c>
      <c r="AS4" s="387">
        <v>1</v>
      </c>
      <c r="AT4" s="387">
        <v>1</v>
      </c>
      <c r="AU4" s="373">
        <v>2</v>
      </c>
      <c r="AV4" s="373">
        <v>2</v>
      </c>
      <c r="AW4" s="387">
        <v>1</v>
      </c>
      <c r="AX4" s="387">
        <v>1</v>
      </c>
      <c r="AY4" s="373">
        <v>2</v>
      </c>
      <c r="AZ4" s="373">
        <v>2</v>
      </c>
      <c r="BA4" s="387">
        <v>1</v>
      </c>
      <c r="BB4" s="388">
        <v>1</v>
      </c>
      <c r="BC4" s="240"/>
      <c r="BD4" s="40">
        <v>1</v>
      </c>
      <c r="BE4" s="41">
        <v>1</v>
      </c>
      <c r="BF4" s="41">
        <v>1</v>
      </c>
      <c r="BG4" s="41">
        <v>1</v>
      </c>
      <c r="BH4" s="41">
        <v>1</v>
      </c>
      <c r="BI4" s="41">
        <v>1</v>
      </c>
      <c r="BJ4" s="41">
        <v>1</v>
      </c>
      <c r="BK4" s="41">
        <v>1</v>
      </c>
      <c r="BL4" s="41">
        <v>1</v>
      </c>
      <c r="BM4" s="41">
        <v>1</v>
      </c>
      <c r="BN4" s="41">
        <v>1</v>
      </c>
      <c r="BO4" s="41">
        <v>1</v>
      </c>
      <c r="BP4" s="41">
        <v>1</v>
      </c>
      <c r="BQ4" s="41">
        <v>1</v>
      </c>
      <c r="BR4" s="41">
        <v>1</v>
      </c>
      <c r="BS4" s="42">
        <v>1</v>
      </c>
      <c r="BT4" s="240"/>
      <c r="BU4" s="40">
        <v>1</v>
      </c>
      <c r="BV4" s="41">
        <v>1</v>
      </c>
      <c r="BW4" s="41">
        <v>1</v>
      </c>
      <c r="BX4" s="41">
        <v>1</v>
      </c>
      <c r="BY4" s="41">
        <v>1</v>
      </c>
      <c r="BZ4" s="41">
        <v>1</v>
      </c>
      <c r="CA4" s="41">
        <v>1</v>
      </c>
      <c r="CB4" s="41">
        <v>1</v>
      </c>
      <c r="CC4" s="41">
        <v>1</v>
      </c>
      <c r="CD4" s="41">
        <v>1</v>
      </c>
      <c r="CE4" s="41">
        <v>1</v>
      </c>
      <c r="CF4" s="41">
        <v>1</v>
      </c>
      <c r="CG4" s="41">
        <v>1</v>
      </c>
      <c r="CH4" s="41">
        <v>1</v>
      </c>
      <c r="CI4" s="41">
        <v>1</v>
      </c>
      <c r="CJ4" s="42">
        <v>1</v>
      </c>
      <c r="CK4" s="249"/>
      <c r="CL4" s="40">
        <v>1</v>
      </c>
      <c r="CM4" s="41">
        <v>1</v>
      </c>
      <c r="CN4" s="46">
        <v>2</v>
      </c>
      <c r="CO4" s="46">
        <v>2</v>
      </c>
      <c r="CP4" s="46">
        <v>2</v>
      </c>
      <c r="CQ4" s="46">
        <v>2</v>
      </c>
      <c r="CR4" s="41">
        <v>1</v>
      </c>
      <c r="CS4" s="41">
        <v>1</v>
      </c>
      <c r="CT4" s="46">
        <v>2</v>
      </c>
      <c r="CU4" s="46">
        <v>2</v>
      </c>
      <c r="CV4" s="41">
        <v>1</v>
      </c>
      <c r="CW4" s="41">
        <v>1</v>
      </c>
      <c r="CX4" s="46">
        <v>2</v>
      </c>
      <c r="CY4" s="46">
        <v>2</v>
      </c>
      <c r="CZ4" s="41">
        <v>1</v>
      </c>
      <c r="DA4" s="42">
        <v>1</v>
      </c>
      <c r="DB4" s="250"/>
    </row>
    <row r="5" spans="1:106" ht="18">
      <c r="A5" s="255">
        <v>2</v>
      </c>
      <c r="B5" s="333" t="s">
        <v>6</v>
      </c>
      <c r="C5" s="334" t="s">
        <v>66</v>
      </c>
      <c r="D5" s="329"/>
      <c r="E5" s="335">
        <v>0.95740000000000003</v>
      </c>
      <c r="F5" s="336">
        <v>2.1299999999999999E-2</v>
      </c>
      <c r="G5" s="337">
        <v>2.1299999999999999E-2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4">
        <f t="shared" ref="K5:K17" si="2">IF(AND($E5&gt;=$F5,$E5&gt;=$G5),$E5,IF(AND($F5&gt;=$E5,$F5&gt;=$G5),$F5,IF(AND($G5&gt;=$E5,$G5&gt;=$F5),$G5,"")))</f>
        <v>0.95740000000000003</v>
      </c>
      <c r="L5" s="202"/>
      <c r="M5" s="362">
        <v>1</v>
      </c>
      <c r="N5" s="346"/>
      <c r="O5" s="344">
        <f t="shared" ref="O5:P17" si="3">IF($AI5&lt;&gt;"",IF(M5=$AI5,1,""),"")</f>
        <v>1</v>
      </c>
      <c r="P5" s="347" t="str">
        <f t="shared" si="3"/>
        <v/>
      </c>
      <c r="Q5" s="202"/>
      <c r="R5" s="365">
        <v>1</v>
      </c>
      <c r="S5" s="346" t="s">
        <v>16</v>
      </c>
      <c r="T5" s="344">
        <f t="shared" ref="T5:U17" si="4">IF($AI5&lt;&gt;"",IF(R5=$AI5,1,""),"")</f>
        <v>1</v>
      </c>
      <c r="U5" s="347" t="str">
        <f t="shared" si="4"/>
        <v/>
      </c>
      <c r="V5" s="225"/>
      <c r="W5" s="365">
        <v>1</v>
      </c>
      <c r="X5" s="353"/>
      <c r="Y5" s="344">
        <f t="shared" ref="Y5:Z17" si="5">IF($AI5&lt;&gt;"",IF(W5=$AI5,1,""),"")</f>
        <v>1</v>
      </c>
      <c r="Z5" s="347" t="str">
        <f t="shared" si="5"/>
        <v/>
      </c>
      <c r="AA5" s="225"/>
      <c r="AB5" s="365">
        <v>1</v>
      </c>
      <c r="AC5" s="353">
        <v>2</v>
      </c>
      <c r="AD5" s="344">
        <f t="shared" ref="AD5:AE17" si="6">IF($AI5&lt;&gt;"",IF(AB5=$AI5,1,""),"")</f>
        <v>1</v>
      </c>
      <c r="AE5" s="347" t="str">
        <f t="shared" si="6"/>
        <v/>
      </c>
      <c r="AF5" s="202"/>
      <c r="AG5" s="244"/>
      <c r="AH5" s="241"/>
      <c r="AI5" s="68">
        <v>1</v>
      </c>
      <c r="AJ5" s="241"/>
      <c r="AK5" s="241"/>
      <c r="AL5" s="252"/>
      <c r="AM5" s="381">
        <v>1</v>
      </c>
      <c r="AN5" s="382">
        <v>1</v>
      </c>
      <c r="AO5" s="382">
        <v>1</v>
      </c>
      <c r="AP5" s="382">
        <v>1</v>
      </c>
      <c r="AQ5" s="382">
        <v>1</v>
      </c>
      <c r="AR5" s="382">
        <v>1</v>
      </c>
      <c r="AS5" s="382">
        <v>1</v>
      </c>
      <c r="AT5" s="382">
        <v>1</v>
      </c>
      <c r="AU5" s="382">
        <v>1</v>
      </c>
      <c r="AV5" s="382">
        <v>1</v>
      </c>
      <c r="AW5" s="382">
        <v>1</v>
      </c>
      <c r="AX5" s="382">
        <v>1</v>
      </c>
      <c r="AY5" s="382">
        <v>1</v>
      </c>
      <c r="AZ5" s="382">
        <v>1</v>
      </c>
      <c r="BA5" s="382">
        <v>1</v>
      </c>
      <c r="BB5" s="383">
        <v>1</v>
      </c>
      <c r="BC5" s="240"/>
      <c r="BD5" s="43">
        <v>1</v>
      </c>
      <c r="BE5" s="44">
        <v>1</v>
      </c>
      <c r="BF5" s="48" t="s">
        <v>16</v>
      </c>
      <c r="BG5" s="48" t="s">
        <v>16</v>
      </c>
      <c r="BH5" s="48" t="s">
        <v>16</v>
      </c>
      <c r="BI5" s="48" t="s">
        <v>16</v>
      </c>
      <c r="BJ5" s="44">
        <v>1</v>
      </c>
      <c r="BK5" s="44">
        <v>1</v>
      </c>
      <c r="BL5" s="48" t="s">
        <v>16</v>
      </c>
      <c r="BM5" s="48" t="s">
        <v>16</v>
      </c>
      <c r="BN5" s="44">
        <v>1</v>
      </c>
      <c r="BO5" s="44">
        <v>1</v>
      </c>
      <c r="BP5" s="48" t="s">
        <v>16</v>
      </c>
      <c r="BQ5" s="48" t="s">
        <v>16</v>
      </c>
      <c r="BR5" s="44">
        <v>1</v>
      </c>
      <c r="BS5" s="45">
        <v>1</v>
      </c>
      <c r="BT5" s="240"/>
      <c r="BU5" s="43">
        <v>1</v>
      </c>
      <c r="BV5" s="44">
        <v>1</v>
      </c>
      <c r="BW5" s="44">
        <v>1</v>
      </c>
      <c r="BX5" s="44">
        <v>1</v>
      </c>
      <c r="BY5" s="44">
        <v>1</v>
      </c>
      <c r="BZ5" s="44">
        <v>1</v>
      </c>
      <c r="CA5" s="44">
        <v>1</v>
      </c>
      <c r="CB5" s="44">
        <v>1</v>
      </c>
      <c r="CC5" s="44">
        <v>1</v>
      </c>
      <c r="CD5" s="44">
        <v>1</v>
      </c>
      <c r="CE5" s="44">
        <v>1</v>
      </c>
      <c r="CF5" s="44">
        <v>1</v>
      </c>
      <c r="CG5" s="44">
        <v>1</v>
      </c>
      <c r="CH5" s="44">
        <v>1</v>
      </c>
      <c r="CI5" s="44">
        <v>1</v>
      </c>
      <c r="CJ5" s="45">
        <v>1</v>
      </c>
      <c r="CK5" s="249"/>
      <c r="CL5" s="43">
        <v>1</v>
      </c>
      <c r="CM5" s="44">
        <v>1</v>
      </c>
      <c r="CN5" s="48">
        <v>2</v>
      </c>
      <c r="CO5" s="48">
        <v>2</v>
      </c>
      <c r="CP5" s="48">
        <v>2</v>
      </c>
      <c r="CQ5" s="48">
        <v>2</v>
      </c>
      <c r="CR5" s="44">
        <v>1</v>
      </c>
      <c r="CS5" s="44">
        <v>1</v>
      </c>
      <c r="CT5" s="44">
        <v>1</v>
      </c>
      <c r="CU5" s="44">
        <v>1</v>
      </c>
      <c r="CV5" s="48">
        <v>2</v>
      </c>
      <c r="CW5" s="48">
        <v>2</v>
      </c>
      <c r="CX5" s="44">
        <v>1</v>
      </c>
      <c r="CY5" s="44">
        <v>1</v>
      </c>
      <c r="CZ5" s="48">
        <v>2</v>
      </c>
      <c r="DA5" s="49">
        <v>2</v>
      </c>
      <c r="DB5" s="250"/>
    </row>
    <row r="6" spans="1:106" ht="18">
      <c r="A6" s="255">
        <v>3</v>
      </c>
      <c r="B6" s="333" t="s">
        <v>78</v>
      </c>
      <c r="C6" s="334" t="s">
        <v>2</v>
      </c>
      <c r="D6" s="329"/>
      <c r="E6" s="335">
        <v>0.10639999999999999</v>
      </c>
      <c r="F6" s="336">
        <v>0.31909999999999999</v>
      </c>
      <c r="G6" s="337">
        <v>0.57450000000000001</v>
      </c>
      <c r="H6" s="222"/>
      <c r="I6" s="258">
        <f t="shared" si="0"/>
        <v>3</v>
      </c>
      <c r="J6" s="16">
        <f t="shared" si="1"/>
        <v>2</v>
      </c>
      <c r="K6" s="94">
        <f t="shared" si="2"/>
        <v>0.57450000000000001</v>
      </c>
      <c r="L6" s="202"/>
      <c r="M6" s="362">
        <v>2</v>
      </c>
      <c r="N6" s="346">
        <v>1</v>
      </c>
      <c r="O6" s="344" t="str">
        <f t="shared" si="3"/>
        <v/>
      </c>
      <c r="P6" s="347">
        <f t="shared" si="3"/>
        <v>1</v>
      </c>
      <c r="Q6" s="202"/>
      <c r="R6" s="365">
        <v>2</v>
      </c>
      <c r="S6" s="346"/>
      <c r="T6" s="344" t="str">
        <f t="shared" si="4"/>
        <v/>
      </c>
      <c r="U6" s="347" t="str">
        <f t="shared" si="4"/>
        <v/>
      </c>
      <c r="V6" s="225"/>
      <c r="W6" s="365">
        <v>2</v>
      </c>
      <c r="X6" s="353">
        <v>1</v>
      </c>
      <c r="Y6" s="344" t="str">
        <f t="shared" si="5"/>
        <v/>
      </c>
      <c r="Z6" s="347">
        <f t="shared" si="5"/>
        <v>1</v>
      </c>
      <c r="AA6" s="225"/>
      <c r="AB6" s="365">
        <v>2</v>
      </c>
      <c r="AC6" s="353"/>
      <c r="AD6" s="344" t="str">
        <f t="shared" si="6"/>
        <v/>
      </c>
      <c r="AE6" s="347" t="str">
        <f t="shared" si="6"/>
        <v/>
      </c>
      <c r="AF6" s="202"/>
      <c r="AG6" s="244"/>
      <c r="AH6" s="241"/>
      <c r="AI6" s="68">
        <v>1</v>
      </c>
      <c r="AJ6" s="241"/>
      <c r="AK6" s="241"/>
      <c r="AL6" s="252"/>
      <c r="AM6" s="381">
        <v>1</v>
      </c>
      <c r="AN6" s="382">
        <v>1</v>
      </c>
      <c r="AO6" s="376">
        <v>2</v>
      </c>
      <c r="AP6" s="376">
        <v>2</v>
      </c>
      <c r="AQ6" s="376">
        <v>2</v>
      </c>
      <c r="AR6" s="376">
        <v>2</v>
      </c>
      <c r="AS6" s="382">
        <v>1</v>
      </c>
      <c r="AT6" s="382">
        <v>1</v>
      </c>
      <c r="AU6" s="382">
        <v>1</v>
      </c>
      <c r="AV6" s="382">
        <v>1</v>
      </c>
      <c r="AW6" s="376">
        <v>2</v>
      </c>
      <c r="AX6" s="376">
        <v>2</v>
      </c>
      <c r="AY6" s="382">
        <v>1</v>
      </c>
      <c r="AZ6" s="382">
        <v>1</v>
      </c>
      <c r="BA6" s="376">
        <v>2</v>
      </c>
      <c r="BB6" s="377">
        <v>2</v>
      </c>
      <c r="BC6" s="240"/>
      <c r="BD6" s="47">
        <v>2</v>
      </c>
      <c r="BE6" s="48">
        <v>2</v>
      </c>
      <c r="BF6" s="48">
        <v>2</v>
      </c>
      <c r="BG6" s="48">
        <v>2</v>
      </c>
      <c r="BH6" s="48">
        <v>2</v>
      </c>
      <c r="BI6" s="48">
        <v>2</v>
      </c>
      <c r="BJ6" s="48">
        <v>2</v>
      </c>
      <c r="BK6" s="48">
        <v>2</v>
      </c>
      <c r="BL6" s="48">
        <v>2</v>
      </c>
      <c r="BM6" s="48">
        <v>2</v>
      </c>
      <c r="BN6" s="48">
        <v>2</v>
      </c>
      <c r="BO6" s="48">
        <v>2</v>
      </c>
      <c r="BP6" s="48">
        <v>2</v>
      </c>
      <c r="BQ6" s="48">
        <v>2</v>
      </c>
      <c r="BR6" s="48">
        <v>2</v>
      </c>
      <c r="BS6" s="49">
        <v>2</v>
      </c>
      <c r="BT6" s="240"/>
      <c r="BU6" s="43">
        <v>1</v>
      </c>
      <c r="BV6" s="44">
        <v>1</v>
      </c>
      <c r="BW6" s="48">
        <v>2</v>
      </c>
      <c r="BX6" s="48">
        <v>2</v>
      </c>
      <c r="BY6" s="48">
        <v>2</v>
      </c>
      <c r="BZ6" s="48">
        <v>2</v>
      </c>
      <c r="CA6" s="44">
        <v>1</v>
      </c>
      <c r="CB6" s="44">
        <v>1</v>
      </c>
      <c r="CC6" s="48">
        <v>2</v>
      </c>
      <c r="CD6" s="48">
        <v>2</v>
      </c>
      <c r="CE6" s="44">
        <v>1</v>
      </c>
      <c r="CF6" s="44">
        <v>1</v>
      </c>
      <c r="CG6" s="48">
        <v>2</v>
      </c>
      <c r="CH6" s="48">
        <v>2</v>
      </c>
      <c r="CI6" s="44">
        <v>1</v>
      </c>
      <c r="CJ6" s="45">
        <v>1</v>
      </c>
      <c r="CK6" s="249"/>
      <c r="CL6" s="47">
        <v>2</v>
      </c>
      <c r="CM6" s="48">
        <v>2</v>
      </c>
      <c r="CN6" s="48">
        <v>2</v>
      </c>
      <c r="CO6" s="48">
        <v>2</v>
      </c>
      <c r="CP6" s="48">
        <v>2</v>
      </c>
      <c r="CQ6" s="48">
        <v>2</v>
      </c>
      <c r="CR6" s="48">
        <v>2</v>
      </c>
      <c r="CS6" s="48">
        <v>2</v>
      </c>
      <c r="CT6" s="48">
        <v>2</v>
      </c>
      <c r="CU6" s="48">
        <v>2</v>
      </c>
      <c r="CV6" s="48">
        <v>2</v>
      </c>
      <c r="CW6" s="48">
        <v>2</v>
      </c>
      <c r="CX6" s="48">
        <v>2</v>
      </c>
      <c r="CY6" s="48">
        <v>2</v>
      </c>
      <c r="CZ6" s="48">
        <v>2</v>
      </c>
      <c r="DA6" s="49">
        <v>2</v>
      </c>
      <c r="DB6" s="250"/>
    </row>
    <row r="7" spans="1:106" ht="18">
      <c r="A7" s="255">
        <v>4</v>
      </c>
      <c r="B7" s="333" t="s">
        <v>1</v>
      </c>
      <c r="C7" s="334" t="s">
        <v>65</v>
      </c>
      <c r="D7" s="329"/>
      <c r="E7" s="335">
        <v>0.21279999999999999</v>
      </c>
      <c r="F7" s="336">
        <v>0.53190000000000004</v>
      </c>
      <c r="G7" s="337">
        <v>0.25530000000000003</v>
      </c>
      <c r="H7" s="222"/>
      <c r="I7" s="258">
        <f t="shared" si="0"/>
        <v>4</v>
      </c>
      <c r="J7" s="16" t="str">
        <f t="shared" si="1"/>
        <v>x</v>
      </c>
      <c r="K7" s="94">
        <f t="shared" si="2"/>
        <v>0.53190000000000004</v>
      </c>
      <c r="L7" s="202"/>
      <c r="M7" s="362" t="s">
        <v>16</v>
      </c>
      <c r="N7" s="346"/>
      <c r="O7" s="344" t="str">
        <f t="shared" si="3"/>
        <v/>
      </c>
      <c r="P7" s="347" t="str">
        <f t="shared" si="3"/>
        <v/>
      </c>
      <c r="Q7" s="202"/>
      <c r="R7" s="365" t="s">
        <v>16</v>
      </c>
      <c r="S7" s="346">
        <v>2</v>
      </c>
      <c r="T7" s="344" t="str">
        <f t="shared" si="4"/>
        <v/>
      </c>
      <c r="U7" s="347">
        <f t="shared" si="4"/>
        <v>1</v>
      </c>
      <c r="V7" s="225"/>
      <c r="W7" s="365" t="s">
        <v>16</v>
      </c>
      <c r="X7" s="353"/>
      <c r="Y7" s="344" t="str">
        <f t="shared" si="5"/>
        <v/>
      </c>
      <c r="Z7" s="347" t="str">
        <f t="shared" si="5"/>
        <v/>
      </c>
      <c r="AA7" s="225"/>
      <c r="AB7" s="365" t="s">
        <v>16</v>
      </c>
      <c r="AC7" s="353"/>
      <c r="AD7" s="344" t="str">
        <f t="shared" si="6"/>
        <v/>
      </c>
      <c r="AE7" s="347" t="str">
        <f t="shared" si="6"/>
        <v/>
      </c>
      <c r="AF7" s="202"/>
      <c r="AG7" s="244"/>
      <c r="AH7" s="241"/>
      <c r="AI7" s="68">
        <v>2</v>
      </c>
      <c r="AJ7" s="241"/>
      <c r="AK7" s="241"/>
      <c r="AL7" s="252"/>
      <c r="AM7" s="375" t="s">
        <v>16</v>
      </c>
      <c r="AN7" s="376" t="s">
        <v>16</v>
      </c>
      <c r="AO7" s="376" t="s">
        <v>16</v>
      </c>
      <c r="AP7" s="376" t="s">
        <v>16</v>
      </c>
      <c r="AQ7" s="376" t="s">
        <v>16</v>
      </c>
      <c r="AR7" s="376" t="s">
        <v>16</v>
      </c>
      <c r="AS7" s="376" t="s">
        <v>16</v>
      </c>
      <c r="AT7" s="376" t="s">
        <v>16</v>
      </c>
      <c r="AU7" s="376" t="s">
        <v>16</v>
      </c>
      <c r="AV7" s="376" t="s">
        <v>16</v>
      </c>
      <c r="AW7" s="376" t="s">
        <v>16</v>
      </c>
      <c r="AX7" s="376" t="s">
        <v>16</v>
      </c>
      <c r="AY7" s="376" t="s">
        <v>16</v>
      </c>
      <c r="AZ7" s="376" t="s">
        <v>16</v>
      </c>
      <c r="BA7" s="376" t="s">
        <v>16</v>
      </c>
      <c r="BB7" s="377" t="s">
        <v>16</v>
      </c>
      <c r="BC7" s="240"/>
      <c r="BD7" s="47" t="s">
        <v>16</v>
      </c>
      <c r="BE7" s="48" t="s">
        <v>16</v>
      </c>
      <c r="BF7" s="44">
        <v>2</v>
      </c>
      <c r="BG7" s="44">
        <v>2</v>
      </c>
      <c r="BH7" s="44">
        <v>2</v>
      </c>
      <c r="BI7" s="44">
        <v>2</v>
      </c>
      <c r="BJ7" s="48" t="s">
        <v>16</v>
      </c>
      <c r="BK7" s="48" t="s">
        <v>16</v>
      </c>
      <c r="BL7" s="48" t="s">
        <v>16</v>
      </c>
      <c r="BM7" s="48" t="s">
        <v>16</v>
      </c>
      <c r="BN7" s="44">
        <v>2</v>
      </c>
      <c r="BO7" s="44">
        <v>2</v>
      </c>
      <c r="BP7" s="48" t="s">
        <v>16</v>
      </c>
      <c r="BQ7" s="48" t="s">
        <v>16</v>
      </c>
      <c r="BR7" s="44">
        <v>2</v>
      </c>
      <c r="BS7" s="45">
        <v>2</v>
      </c>
      <c r="BT7" s="240"/>
      <c r="BU7" s="47" t="s">
        <v>16</v>
      </c>
      <c r="BV7" s="48" t="s">
        <v>16</v>
      </c>
      <c r="BW7" s="48" t="s">
        <v>16</v>
      </c>
      <c r="BX7" s="48" t="s">
        <v>16</v>
      </c>
      <c r="BY7" s="48" t="s">
        <v>16</v>
      </c>
      <c r="BZ7" s="48" t="s">
        <v>16</v>
      </c>
      <c r="CA7" s="48" t="s">
        <v>16</v>
      </c>
      <c r="CB7" s="48" t="s">
        <v>16</v>
      </c>
      <c r="CC7" s="48" t="s">
        <v>16</v>
      </c>
      <c r="CD7" s="48" t="s">
        <v>16</v>
      </c>
      <c r="CE7" s="48" t="s">
        <v>16</v>
      </c>
      <c r="CF7" s="48" t="s">
        <v>16</v>
      </c>
      <c r="CG7" s="48" t="s">
        <v>16</v>
      </c>
      <c r="CH7" s="48" t="s">
        <v>16</v>
      </c>
      <c r="CI7" s="48" t="s">
        <v>16</v>
      </c>
      <c r="CJ7" s="49" t="s">
        <v>16</v>
      </c>
      <c r="CK7" s="249"/>
      <c r="CL7" s="47" t="s">
        <v>16</v>
      </c>
      <c r="CM7" s="48" t="s">
        <v>16</v>
      </c>
      <c r="CN7" s="48" t="s">
        <v>16</v>
      </c>
      <c r="CO7" s="48" t="s">
        <v>16</v>
      </c>
      <c r="CP7" s="48" t="s">
        <v>16</v>
      </c>
      <c r="CQ7" s="48" t="s">
        <v>16</v>
      </c>
      <c r="CR7" s="48" t="s">
        <v>16</v>
      </c>
      <c r="CS7" s="48" t="s">
        <v>16</v>
      </c>
      <c r="CT7" s="48" t="s">
        <v>16</v>
      </c>
      <c r="CU7" s="48" t="s">
        <v>16</v>
      </c>
      <c r="CV7" s="48" t="s">
        <v>16</v>
      </c>
      <c r="CW7" s="48" t="s">
        <v>16</v>
      </c>
      <c r="CX7" s="48" t="s">
        <v>16</v>
      </c>
      <c r="CY7" s="48" t="s">
        <v>16</v>
      </c>
      <c r="CZ7" s="48" t="s">
        <v>16</v>
      </c>
      <c r="DA7" s="49" t="s">
        <v>16</v>
      </c>
      <c r="DB7" s="250"/>
    </row>
    <row r="8" spans="1:106" ht="18">
      <c r="A8" s="255">
        <v>5</v>
      </c>
      <c r="B8" s="333" t="s">
        <v>49</v>
      </c>
      <c r="C8" s="334" t="s">
        <v>7</v>
      </c>
      <c r="D8" s="329"/>
      <c r="E8" s="335">
        <v>0.89359999999999995</v>
      </c>
      <c r="F8" s="336">
        <v>0.10639999999999999</v>
      </c>
      <c r="G8" s="337">
        <v>0</v>
      </c>
      <c r="H8" s="222"/>
      <c r="I8" s="258">
        <f t="shared" si="0"/>
        <v>5</v>
      </c>
      <c r="J8" s="16">
        <f t="shared" si="1"/>
        <v>1</v>
      </c>
      <c r="K8" s="94">
        <f t="shared" si="2"/>
        <v>0.89359999999999995</v>
      </c>
      <c r="L8" s="202"/>
      <c r="M8" s="362">
        <v>1</v>
      </c>
      <c r="N8" s="346"/>
      <c r="O8" s="344" t="str">
        <f t="shared" si="3"/>
        <v/>
      </c>
      <c r="P8" s="347" t="str">
        <f t="shared" si="3"/>
        <v/>
      </c>
      <c r="Q8" s="202"/>
      <c r="R8" s="365">
        <v>1</v>
      </c>
      <c r="S8" s="346" t="s">
        <v>16</v>
      </c>
      <c r="T8" s="344" t="str">
        <f t="shared" si="4"/>
        <v/>
      </c>
      <c r="U8" s="347">
        <f t="shared" si="4"/>
        <v>1</v>
      </c>
      <c r="V8" s="225"/>
      <c r="W8" s="365">
        <v>1</v>
      </c>
      <c r="X8" s="353">
        <v>2</v>
      </c>
      <c r="Y8" s="344" t="str">
        <f t="shared" si="5"/>
        <v/>
      </c>
      <c r="Z8" s="347" t="str">
        <f t="shared" si="5"/>
        <v/>
      </c>
      <c r="AA8" s="225"/>
      <c r="AB8" s="365">
        <v>1</v>
      </c>
      <c r="AC8" s="353"/>
      <c r="AD8" s="344" t="str">
        <f t="shared" si="6"/>
        <v/>
      </c>
      <c r="AE8" s="347" t="str">
        <f t="shared" si="6"/>
        <v/>
      </c>
      <c r="AF8" s="202"/>
      <c r="AG8" s="244"/>
      <c r="AH8" s="241"/>
      <c r="AI8" s="68" t="s">
        <v>16</v>
      </c>
      <c r="AJ8" s="241"/>
      <c r="AK8" s="241"/>
      <c r="AL8" s="252"/>
      <c r="AM8" s="375">
        <v>1</v>
      </c>
      <c r="AN8" s="376">
        <v>1</v>
      </c>
      <c r="AO8" s="376">
        <v>1</v>
      </c>
      <c r="AP8" s="376">
        <v>1</v>
      </c>
      <c r="AQ8" s="376">
        <v>1</v>
      </c>
      <c r="AR8" s="376">
        <v>1</v>
      </c>
      <c r="AS8" s="376">
        <v>1</v>
      </c>
      <c r="AT8" s="376">
        <v>1</v>
      </c>
      <c r="AU8" s="376">
        <v>1</v>
      </c>
      <c r="AV8" s="376">
        <v>1</v>
      </c>
      <c r="AW8" s="376">
        <v>1</v>
      </c>
      <c r="AX8" s="376">
        <v>1</v>
      </c>
      <c r="AY8" s="376">
        <v>1</v>
      </c>
      <c r="AZ8" s="376">
        <v>1</v>
      </c>
      <c r="BA8" s="376">
        <v>1</v>
      </c>
      <c r="BB8" s="377">
        <v>1</v>
      </c>
      <c r="BC8" s="240"/>
      <c r="BD8" s="47">
        <v>1</v>
      </c>
      <c r="BE8" s="48">
        <v>1</v>
      </c>
      <c r="BF8" s="44" t="s">
        <v>16</v>
      </c>
      <c r="BG8" s="44" t="s">
        <v>16</v>
      </c>
      <c r="BH8" s="48">
        <v>1</v>
      </c>
      <c r="BI8" s="48">
        <v>1</v>
      </c>
      <c r="BJ8" s="44" t="s">
        <v>16</v>
      </c>
      <c r="BK8" s="44" t="s">
        <v>16</v>
      </c>
      <c r="BL8" s="44" t="s">
        <v>16</v>
      </c>
      <c r="BM8" s="44" t="s">
        <v>16</v>
      </c>
      <c r="BN8" s="48">
        <v>1</v>
      </c>
      <c r="BO8" s="48">
        <v>1</v>
      </c>
      <c r="BP8" s="48">
        <v>1</v>
      </c>
      <c r="BQ8" s="48">
        <v>1</v>
      </c>
      <c r="BR8" s="44" t="s">
        <v>16</v>
      </c>
      <c r="BS8" s="45" t="s">
        <v>16</v>
      </c>
      <c r="BT8" s="240"/>
      <c r="BU8" s="47">
        <v>1</v>
      </c>
      <c r="BV8" s="48">
        <v>1</v>
      </c>
      <c r="BW8" s="48">
        <v>2</v>
      </c>
      <c r="BX8" s="48">
        <v>2</v>
      </c>
      <c r="BY8" s="48">
        <v>2</v>
      </c>
      <c r="BZ8" s="48">
        <v>2</v>
      </c>
      <c r="CA8" s="48">
        <v>1</v>
      </c>
      <c r="CB8" s="48">
        <v>1</v>
      </c>
      <c r="CC8" s="48">
        <v>1</v>
      </c>
      <c r="CD8" s="48">
        <v>1</v>
      </c>
      <c r="CE8" s="48">
        <v>2</v>
      </c>
      <c r="CF8" s="48">
        <v>2</v>
      </c>
      <c r="CG8" s="48">
        <v>1</v>
      </c>
      <c r="CH8" s="48">
        <v>1</v>
      </c>
      <c r="CI8" s="48">
        <v>2</v>
      </c>
      <c r="CJ8" s="49">
        <v>2</v>
      </c>
      <c r="CK8" s="249"/>
      <c r="CL8" s="47">
        <v>1</v>
      </c>
      <c r="CM8" s="48">
        <v>1</v>
      </c>
      <c r="CN8" s="48">
        <v>1</v>
      </c>
      <c r="CO8" s="48">
        <v>1</v>
      </c>
      <c r="CP8" s="48">
        <v>1</v>
      </c>
      <c r="CQ8" s="48">
        <v>1</v>
      </c>
      <c r="CR8" s="48">
        <v>1</v>
      </c>
      <c r="CS8" s="48">
        <v>1</v>
      </c>
      <c r="CT8" s="48">
        <v>1</v>
      </c>
      <c r="CU8" s="48">
        <v>1</v>
      </c>
      <c r="CV8" s="48">
        <v>1</v>
      </c>
      <c r="CW8" s="48">
        <v>1</v>
      </c>
      <c r="CX8" s="48">
        <v>1</v>
      </c>
      <c r="CY8" s="48">
        <v>1</v>
      </c>
      <c r="CZ8" s="48">
        <v>1</v>
      </c>
      <c r="DA8" s="49">
        <v>1</v>
      </c>
      <c r="DB8" s="250"/>
    </row>
    <row r="9" spans="1:106" ht="18">
      <c r="A9" s="255">
        <v>6</v>
      </c>
      <c r="B9" s="333" t="s">
        <v>11</v>
      </c>
      <c r="C9" s="334" t="s">
        <v>4</v>
      </c>
      <c r="D9" s="329"/>
      <c r="E9" s="335">
        <v>0.46810000000000002</v>
      </c>
      <c r="F9" s="336">
        <v>0.42549999999999999</v>
      </c>
      <c r="G9" s="337">
        <v>0.10639999999999999</v>
      </c>
      <c r="H9" s="222"/>
      <c r="I9" s="258">
        <f t="shared" si="0"/>
        <v>6</v>
      </c>
      <c r="J9" s="16">
        <f t="shared" si="1"/>
        <v>1</v>
      </c>
      <c r="K9" s="94">
        <f t="shared" si="2"/>
        <v>0.46810000000000002</v>
      </c>
      <c r="L9" s="202"/>
      <c r="M9" s="362">
        <v>1</v>
      </c>
      <c r="N9" s="346" t="s">
        <v>16</v>
      </c>
      <c r="O9" s="344" t="str">
        <f t="shared" si="3"/>
        <v/>
      </c>
      <c r="P9" s="347">
        <f t="shared" si="3"/>
        <v>1</v>
      </c>
      <c r="Q9" s="202"/>
      <c r="R9" s="365">
        <v>1</v>
      </c>
      <c r="S9" s="346"/>
      <c r="T9" s="344" t="str">
        <f t="shared" si="4"/>
        <v/>
      </c>
      <c r="U9" s="347" t="str">
        <f t="shared" si="4"/>
        <v/>
      </c>
      <c r="V9" s="225"/>
      <c r="W9" s="365">
        <v>1</v>
      </c>
      <c r="X9" s="353">
        <v>2</v>
      </c>
      <c r="Y9" s="344" t="str">
        <f t="shared" si="5"/>
        <v/>
      </c>
      <c r="Z9" s="347" t="str">
        <f t="shared" si="5"/>
        <v/>
      </c>
      <c r="AA9" s="225"/>
      <c r="AB9" s="365">
        <v>1</v>
      </c>
      <c r="AC9" s="353"/>
      <c r="AD9" s="344" t="str">
        <f t="shared" si="6"/>
        <v/>
      </c>
      <c r="AE9" s="347" t="str">
        <f t="shared" si="6"/>
        <v/>
      </c>
      <c r="AF9" s="202"/>
      <c r="AG9" s="244"/>
      <c r="AH9" s="241"/>
      <c r="AI9" s="72" t="s">
        <v>16</v>
      </c>
      <c r="AJ9" s="241"/>
      <c r="AK9" s="241"/>
      <c r="AL9" s="252"/>
      <c r="AM9" s="375">
        <v>1</v>
      </c>
      <c r="AN9" s="376">
        <v>1</v>
      </c>
      <c r="AO9" s="382" t="s">
        <v>16</v>
      </c>
      <c r="AP9" s="382" t="s">
        <v>16</v>
      </c>
      <c r="AQ9" s="376">
        <v>1</v>
      </c>
      <c r="AR9" s="376">
        <v>1</v>
      </c>
      <c r="AS9" s="382" t="s">
        <v>16</v>
      </c>
      <c r="AT9" s="382" t="s">
        <v>16</v>
      </c>
      <c r="AU9" s="382" t="s">
        <v>16</v>
      </c>
      <c r="AV9" s="382" t="s">
        <v>16</v>
      </c>
      <c r="AW9" s="376">
        <v>1</v>
      </c>
      <c r="AX9" s="376">
        <v>1</v>
      </c>
      <c r="AY9" s="376">
        <v>1</v>
      </c>
      <c r="AZ9" s="376">
        <v>1</v>
      </c>
      <c r="BA9" s="382" t="s">
        <v>16</v>
      </c>
      <c r="BB9" s="383" t="s">
        <v>16</v>
      </c>
      <c r="BC9" s="240"/>
      <c r="BD9" s="47">
        <v>1</v>
      </c>
      <c r="BE9" s="48">
        <v>1</v>
      </c>
      <c r="BF9" s="48">
        <v>1</v>
      </c>
      <c r="BG9" s="48">
        <v>1</v>
      </c>
      <c r="BH9" s="48">
        <v>1</v>
      </c>
      <c r="BI9" s="48">
        <v>1</v>
      </c>
      <c r="BJ9" s="48">
        <v>1</v>
      </c>
      <c r="BK9" s="48">
        <v>1</v>
      </c>
      <c r="BL9" s="48">
        <v>1</v>
      </c>
      <c r="BM9" s="48">
        <v>1</v>
      </c>
      <c r="BN9" s="48">
        <v>1</v>
      </c>
      <c r="BO9" s="48">
        <v>1</v>
      </c>
      <c r="BP9" s="48">
        <v>1</v>
      </c>
      <c r="BQ9" s="48">
        <v>1</v>
      </c>
      <c r="BR9" s="48">
        <v>1</v>
      </c>
      <c r="BS9" s="49">
        <v>1</v>
      </c>
      <c r="BT9" s="240"/>
      <c r="BU9" s="47">
        <v>1</v>
      </c>
      <c r="BV9" s="48">
        <v>1</v>
      </c>
      <c r="BW9" s="48">
        <v>2</v>
      </c>
      <c r="BX9" s="48">
        <v>2</v>
      </c>
      <c r="BY9" s="48">
        <v>1</v>
      </c>
      <c r="BZ9" s="48">
        <v>1</v>
      </c>
      <c r="CA9" s="48">
        <v>2</v>
      </c>
      <c r="CB9" s="48">
        <v>2</v>
      </c>
      <c r="CC9" s="48">
        <v>2</v>
      </c>
      <c r="CD9" s="48">
        <v>2</v>
      </c>
      <c r="CE9" s="48">
        <v>1</v>
      </c>
      <c r="CF9" s="48">
        <v>1</v>
      </c>
      <c r="CG9" s="48">
        <v>1</v>
      </c>
      <c r="CH9" s="48">
        <v>1</v>
      </c>
      <c r="CI9" s="48">
        <v>2</v>
      </c>
      <c r="CJ9" s="49">
        <v>2</v>
      </c>
      <c r="CK9" s="249"/>
      <c r="CL9" s="47">
        <v>1</v>
      </c>
      <c r="CM9" s="48">
        <v>1</v>
      </c>
      <c r="CN9" s="48">
        <v>1</v>
      </c>
      <c r="CO9" s="48">
        <v>1</v>
      </c>
      <c r="CP9" s="48">
        <v>1</v>
      </c>
      <c r="CQ9" s="48">
        <v>1</v>
      </c>
      <c r="CR9" s="48">
        <v>1</v>
      </c>
      <c r="CS9" s="48">
        <v>1</v>
      </c>
      <c r="CT9" s="48">
        <v>1</v>
      </c>
      <c r="CU9" s="48">
        <v>1</v>
      </c>
      <c r="CV9" s="48">
        <v>1</v>
      </c>
      <c r="CW9" s="48">
        <v>1</v>
      </c>
      <c r="CX9" s="48">
        <v>1</v>
      </c>
      <c r="CY9" s="48">
        <v>1</v>
      </c>
      <c r="CZ9" s="48">
        <v>1</v>
      </c>
      <c r="DA9" s="49">
        <v>1</v>
      </c>
      <c r="DB9" s="250"/>
    </row>
    <row r="10" spans="1:106" ht="18">
      <c r="A10" s="255">
        <v>7</v>
      </c>
      <c r="B10" s="333" t="s">
        <v>48</v>
      </c>
      <c r="C10" s="334" t="s">
        <v>0</v>
      </c>
      <c r="D10" s="329"/>
      <c r="E10" s="335">
        <v>0.55320000000000003</v>
      </c>
      <c r="F10" s="336">
        <v>0.34039999999999998</v>
      </c>
      <c r="G10" s="337">
        <v>0.10639999999999999</v>
      </c>
      <c r="H10" s="222"/>
      <c r="I10" s="258">
        <f t="shared" si="0"/>
        <v>7</v>
      </c>
      <c r="J10" s="16">
        <f t="shared" si="1"/>
        <v>1</v>
      </c>
      <c r="K10" s="94">
        <f t="shared" si="2"/>
        <v>0.55320000000000003</v>
      </c>
      <c r="L10" s="202"/>
      <c r="M10" s="362">
        <v>1</v>
      </c>
      <c r="N10" s="346" t="s">
        <v>16</v>
      </c>
      <c r="O10" s="344" t="str">
        <f t="shared" si="3"/>
        <v/>
      </c>
      <c r="P10" s="347" t="str">
        <f t="shared" si="3"/>
        <v/>
      </c>
      <c r="Q10" s="202"/>
      <c r="R10" s="365">
        <v>1</v>
      </c>
      <c r="S10" s="346"/>
      <c r="T10" s="344" t="str">
        <f t="shared" si="4"/>
        <v/>
      </c>
      <c r="U10" s="347" t="str">
        <f t="shared" si="4"/>
        <v/>
      </c>
      <c r="V10" s="225"/>
      <c r="W10" s="365">
        <v>1</v>
      </c>
      <c r="X10" s="353"/>
      <c r="Y10" s="344" t="str">
        <f t="shared" si="5"/>
        <v/>
      </c>
      <c r="Z10" s="347" t="str">
        <f t="shared" si="5"/>
        <v/>
      </c>
      <c r="AA10" s="225"/>
      <c r="AB10" s="365">
        <v>1</v>
      </c>
      <c r="AC10" s="353">
        <v>2</v>
      </c>
      <c r="AD10" s="344" t="str">
        <f t="shared" si="6"/>
        <v/>
      </c>
      <c r="AE10" s="347">
        <f t="shared" si="6"/>
        <v>1</v>
      </c>
      <c r="AF10" s="202"/>
      <c r="AG10" s="244"/>
      <c r="AH10" s="241"/>
      <c r="AI10" s="68">
        <v>2</v>
      </c>
      <c r="AJ10" s="241"/>
      <c r="AK10" s="241"/>
      <c r="AL10" s="252"/>
      <c r="AM10" s="375">
        <v>1</v>
      </c>
      <c r="AN10" s="376">
        <v>1</v>
      </c>
      <c r="AO10" s="376" t="s">
        <v>16</v>
      </c>
      <c r="AP10" s="376" t="s">
        <v>16</v>
      </c>
      <c r="AQ10" s="376">
        <v>1</v>
      </c>
      <c r="AR10" s="376">
        <v>1</v>
      </c>
      <c r="AS10" s="376" t="s">
        <v>16</v>
      </c>
      <c r="AT10" s="376" t="s">
        <v>16</v>
      </c>
      <c r="AU10" s="376">
        <v>1</v>
      </c>
      <c r="AV10" s="376">
        <v>1</v>
      </c>
      <c r="AW10" s="376" t="s">
        <v>16</v>
      </c>
      <c r="AX10" s="376" t="s">
        <v>16</v>
      </c>
      <c r="AY10" s="376" t="s">
        <v>16</v>
      </c>
      <c r="AZ10" s="376" t="s">
        <v>16</v>
      </c>
      <c r="BA10" s="376">
        <v>1</v>
      </c>
      <c r="BB10" s="377">
        <v>1</v>
      </c>
      <c r="BC10" s="240"/>
      <c r="BD10" s="47">
        <v>1</v>
      </c>
      <c r="BE10" s="48">
        <v>1</v>
      </c>
      <c r="BF10" s="48">
        <v>1</v>
      </c>
      <c r="BG10" s="48">
        <v>1</v>
      </c>
      <c r="BH10" s="48">
        <v>1</v>
      </c>
      <c r="BI10" s="48">
        <v>1</v>
      </c>
      <c r="BJ10" s="48">
        <v>1</v>
      </c>
      <c r="BK10" s="48">
        <v>1</v>
      </c>
      <c r="BL10" s="48">
        <v>1</v>
      </c>
      <c r="BM10" s="48">
        <v>1</v>
      </c>
      <c r="BN10" s="48">
        <v>1</v>
      </c>
      <c r="BO10" s="48">
        <v>1</v>
      </c>
      <c r="BP10" s="48">
        <v>1</v>
      </c>
      <c r="BQ10" s="48">
        <v>1</v>
      </c>
      <c r="BR10" s="48">
        <v>1</v>
      </c>
      <c r="BS10" s="49">
        <v>1</v>
      </c>
      <c r="BT10" s="240"/>
      <c r="BU10" s="47">
        <v>1</v>
      </c>
      <c r="BV10" s="48">
        <v>1</v>
      </c>
      <c r="BW10" s="48">
        <v>1</v>
      </c>
      <c r="BX10" s="48">
        <v>1</v>
      </c>
      <c r="BY10" s="48">
        <v>1</v>
      </c>
      <c r="BZ10" s="48">
        <v>1</v>
      </c>
      <c r="CA10" s="48">
        <v>1</v>
      </c>
      <c r="CB10" s="48">
        <v>1</v>
      </c>
      <c r="CC10" s="48">
        <v>1</v>
      </c>
      <c r="CD10" s="48">
        <v>1</v>
      </c>
      <c r="CE10" s="48">
        <v>1</v>
      </c>
      <c r="CF10" s="48">
        <v>1</v>
      </c>
      <c r="CG10" s="48">
        <v>1</v>
      </c>
      <c r="CH10" s="48">
        <v>1</v>
      </c>
      <c r="CI10" s="48">
        <v>1</v>
      </c>
      <c r="CJ10" s="49">
        <v>1</v>
      </c>
      <c r="CK10" s="249"/>
      <c r="CL10" s="47">
        <v>1</v>
      </c>
      <c r="CM10" s="48">
        <v>1</v>
      </c>
      <c r="CN10" s="44">
        <v>2</v>
      </c>
      <c r="CO10" s="44">
        <v>2</v>
      </c>
      <c r="CP10" s="48">
        <v>1</v>
      </c>
      <c r="CQ10" s="48">
        <v>1</v>
      </c>
      <c r="CR10" s="44">
        <v>2</v>
      </c>
      <c r="CS10" s="44">
        <v>2</v>
      </c>
      <c r="CT10" s="44">
        <v>2</v>
      </c>
      <c r="CU10" s="44">
        <v>2</v>
      </c>
      <c r="CV10" s="48">
        <v>1</v>
      </c>
      <c r="CW10" s="48">
        <v>1</v>
      </c>
      <c r="CX10" s="48">
        <v>1</v>
      </c>
      <c r="CY10" s="48">
        <v>1</v>
      </c>
      <c r="CZ10" s="44">
        <v>2</v>
      </c>
      <c r="DA10" s="45">
        <v>2</v>
      </c>
      <c r="DB10" s="250"/>
    </row>
    <row r="11" spans="1:106" ht="18">
      <c r="A11" s="255">
        <v>8</v>
      </c>
      <c r="B11" s="333" t="s">
        <v>5</v>
      </c>
      <c r="C11" s="334" t="s">
        <v>12</v>
      </c>
      <c r="D11" s="329"/>
      <c r="E11" s="335">
        <v>0.46810000000000002</v>
      </c>
      <c r="F11" s="336">
        <v>0.42549999999999999</v>
      </c>
      <c r="G11" s="337">
        <v>0.10639999999999999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0.46810000000000002</v>
      </c>
      <c r="L11" s="202"/>
      <c r="M11" s="362">
        <v>1</v>
      </c>
      <c r="N11" s="346" t="s">
        <v>16</v>
      </c>
      <c r="O11" s="344" t="str">
        <f t="shared" si="3"/>
        <v/>
      </c>
      <c r="P11" s="347">
        <f t="shared" si="3"/>
        <v>1</v>
      </c>
      <c r="Q11" s="202"/>
      <c r="R11" s="365">
        <v>1</v>
      </c>
      <c r="S11" s="346" t="s">
        <v>16</v>
      </c>
      <c r="T11" s="344" t="str">
        <f t="shared" si="4"/>
        <v/>
      </c>
      <c r="U11" s="347">
        <f t="shared" si="4"/>
        <v>1</v>
      </c>
      <c r="V11" s="225"/>
      <c r="W11" s="365">
        <v>1</v>
      </c>
      <c r="X11" s="353"/>
      <c r="Y11" s="344" t="str">
        <f t="shared" si="5"/>
        <v/>
      </c>
      <c r="Z11" s="347" t="str">
        <f t="shared" si="5"/>
        <v/>
      </c>
      <c r="AA11" s="225"/>
      <c r="AB11" s="365">
        <v>1</v>
      </c>
      <c r="AC11" s="353">
        <v>2</v>
      </c>
      <c r="AD11" s="344" t="str">
        <f t="shared" si="6"/>
        <v/>
      </c>
      <c r="AE11" s="347" t="str">
        <f t="shared" si="6"/>
        <v/>
      </c>
      <c r="AF11" s="202"/>
      <c r="AG11" s="244"/>
      <c r="AH11" s="241"/>
      <c r="AI11" s="68" t="s">
        <v>16</v>
      </c>
      <c r="AJ11" s="241"/>
      <c r="AK11" s="241"/>
      <c r="AL11" s="252"/>
      <c r="AM11" s="375">
        <v>1</v>
      </c>
      <c r="AN11" s="382" t="s">
        <v>16</v>
      </c>
      <c r="AO11" s="376">
        <v>1</v>
      </c>
      <c r="AP11" s="382" t="s">
        <v>16</v>
      </c>
      <c r="AQ11" s="382" t="s">
        <v>16</v>
      </c>
      <c r="AR11" s="376">
        <v>1</v>
      </c>
      <c r="AS11" s="382" t="s">
        <v>16</v>
      </c>
      <c r="AT11" s="376">
        <v>1</v>
      </c>
      <c r="AU11" s="376">
        <v>1</v>
      </c>
      <c r="AV11" s="382" t="s">
        <v>16</v>
      </c>
      <c r="AW11" s="376">
        <v>1</v>
      </c>
      <c r="AX11" s="382" t="s">
        <v>16</v>
      </c>
      <c r="AY11" s="376">
        <v>1</v>
      </c>
      <c r="AZ11" s="382" t="s">
        <v>16</v>
      </c>
      <c r="BA11" s="376">
        <v>1</v>
      </c>
      <c r="BB11" s="383" t="s">
        <v>16</v>
      </c>
      <c r="BC11" s="240"/>
      <c r="BD11" s="47">
        <v>1</v>
      </c>
      <c r="BE11" s="48">
        <v>1</v>
      </c>
      <c r="BF11" s="44" t="s">
        <v>16</v>
      </c>
      <c r="BG11" s="44" t="s">
        <v>16</v>
      </c>
      <c r="BH11" s="48">
        <v>1</v>
      </c>
      <c r="BI11" s="48">
        <v>1</v>
      </c>
      <c r="BJ11" s="44" t="s">
        <v>16</v>
      </c>
      <c r="BK11" s="44" t="s">
        <v>16</v>
      </c>
      <c r="BL11" s="48">
        <v>1</v>
      </c>
      <c r="BM11" s="48">
        <v>1</v>
      </c>
      <c r="BN11" s="44" t="s">
        <v>16</v>
      </c>
      <c r="BO11" s="44" t="s">
        <v>16</v>
      </c>
      <c r="BP11" s="44" t="s">
        <v>16</v>
      </c>
      <c r="BQ11" s="44" t="s">
        <v>16</v>
      </c>
      <c r="BR11" s="48">
        <v>1</v>
      </c>
      <c r="BS11" s="49">
        <v>1</v>
      </c>
      <c r="BT11" s="240"/>
      <c r="BU11" s="47">
        <v>1</v>
      </c>
      <c r="BV11" s="48">
        <v>1</v>
      </c>
      <c r="BW11" s="48">
        <v>1</v>
      </c>
      <c r="BX11" s="48">
        <v>1</v>
      </c>
      <c r="BY11" s="48">
        <v>1</v>
      </c>
      <c r="BZ11" s="48">
        <v>1</v>
      </c>
      <c r="CA11" s="48">
        <v>1</v>
      </c>
      <c r="CB11" s="48">
        <v>1</v>
      </c>
      <c r="CC11" s="48">
        <v>1</v>
      </c>
      <c r="CD11" s="48">
        <v>1</v>
      </c>
      <c r="CE11" s="48">
        <v>1</v>
      </c>
      <c r="CF11" s="48">
        <v>1</v>
      </c>
      <c r="CG11" s="48">
        <v>1</v>
      </c>
      <c r="CH11" s="48">
        <v>1</v>
      </c>
      <c r="CI11" s="48">
        <v>1</v>
      </c>
      <c r="CJ11" s="49">
        <v>1</v>
      </c>
      <c r="CK11" s="249"/>
      <c r="CL11" s="47">
        <v>1</v>
      </c>
      <c r="CM11" s="48">
        <v>1</v>
      </c>
      <c r="CN11" s="48">
        <v>2</v>
      </c>
      <c r="CO11" s="48">
        <v>2</v>
      </c>
      <c r="CP11" s="48">
        <v>1</v>
      </c>
      <c r="CQ11" s="48">
        <v>1</v>
      </c>
      <c r="CR11" s="48">
        <v>2</v>
      </c>
      <c r="CS11" s="48">
        <v>2</v>
      </c>
      <c r="CT11" s="48">
        <v>1</v>
      </c>
      <c r="CU11" s="48">
        <v>1</v>
      </c>
      <c r="CV11" s="48">
        <v>2</v>
      </c>
      <c r="CW11" s="48">
        <v>2</v>
      </c>
      <c r="CX11" s="48">
        <v>2</v>
      </c>
      <c r="CY11" s="48">
        <v>2</v>
      </c>
      <c r="CZ11" s="48">
        <v>1</v>
      </c>
      <c r="DA11" s="49">
        <v>1</v>
      </c>
      <c r="DB11" s="250"/>
    </row>
    <row r="12" spans="1:106" ht="18">
      <c r="A12" s="255">
        <v>9</v>
      </c>
      <c r="B12" s="333" t="s">
        <v>74</v>
      </c>
      <c r="C12" s="334" t="s">
        <v>67</v>
      </c>
      <c r="D12" s="329"/>
      <c r="E12" s="335">
        <v>0.23400000000000001</v>
      </c>
      <c r="F12" s="336">
        <v>0.34039999999999998</v>
      </c>
      <c r="G12" s="337">
        <v>0.42549999999999999</v>
      </c>
      <c r="H12" s="222"/>
      <c r="I12" s="258">
        <f t="shared" si="0"/>
        <v>9</v>
      </c>
      <c r="J12" s="16">
        <f t="shared" si="1"/>
        <v>2</v>
      </c>
      <c r="K12" s="95">
        <f t="shared" si="2"/>
        <v>0.42549999999999999</v>
      </c>
      <c r="L12" s="202"/>
      <c r="M12" s="362">
        <v>2</v>
      </c>
      <c r="N12" s="346" t="s">
        <v>16</v>
      </c>
      <c r="O12" s="344" t="str">
        <f t="shared" si="3"/>
        <v/>
      </c>
      <c r="P12" s="347" t="str">
        <f t="shared" si="3"/>
        <v/>
      </c>
      <c r="Q12" s="202"/>
      <c r="R12" s="365">
        <v>2</v>
      </c>
      <c r="S12" s="346"/>
      <c r="T12" s="344" t="str">
        <f t="shared" si="4"/>
        <v/>
      </c>
      <c r="U12" s="347" t="str">
        <f t="shared" si="4"/>
        <v/>
      </c>
      <c r="V12" s="225"/>
      <c r="W12" s="365">
        <v>2</v>
      </c>
      <c r="X12" s="353">
        <v>1</v>
      </c>
      <c r="Y12" s="344" t="str">
        <f t="shared" si="5"/>
        <v/>
      </c>
      <c r="Z12" s="347">
        <f t="shared" si="5"/>
        <v>1</v>
      </c>
      <c r="AA12" s="225"/>
      <c r="AB12" s="365">
        <v>2</v>
      </c>
      <c r="AC12" s="353"/>
      <c r="AD12" s="344" t="str">
        <f t="shared" si="6"/>
        <v/>
      </c>
      <c r="AE12" s="347" t="str">
        <f t="shared" si="6"/>
        <v/>
      </c>
      <c r="AF12" s="202"/>
      <c r="AG12" s="244"/>
      <c r="AH12" s="241"/>
      <c r="AI12" s="68">
        <v>1</v>
      </c>
      <c r="AJ12" s="241"/>
      <c r="AK12" s="241"/>
      <c r="AL12" s="252"/>
      <c r="AM12" s="375" t="s">
        <v>16</v>
      </c>
      <c r="AN12" s="376">
        <v>2</v>
      </c>
      <c r="AO12" s="376" t="s">
        <v>16</v>
      </c>
      <c r="AP12" s="376">
        <v>2</v>
      </c>
      <c r="AQ12" s="376" t="s">
        <v>16</v>
      </c>
      <c r="AR12" s="376">
        <v>2</v>
      </c>
      <c r="AS12" s="376" t="s">
        <v>16</v>
      </c>
      <c r="AT12" s="376">
        <v>2</v>
      </c>
      <c r="AU12" s="376">
        <v>2</v>
      </c>
      <c r="AV12" s="376" t="s">
        <v>16</v>
      </c>
      <c r="AW12" s="376">
        <v>2</v>
      </c>
      <c r="AX12" s="376" t="s">
        <v>16</v>
      </c>
      <c r="AY12" s="376" t="s">
        <v>16</v>
      </c>
      <c r="AZ12" s="376">
        <v>2</v>
      </c>
      <c r="BA12" s="376" t="s">
        <v>16</v>
      </c>
      <c r="BB12" s="377">
        <v>2</v>
      </c>
      <c r="BC12" s="240"/>
      <c r="BD12" s="47">
        <v>2</v>
      </c>
      <c r="BE12" s="48">
        <v>2</v>
      </c>
      <c r="BF12" s="48">
        <v>2</v>
      </c>
      <c r="BG12" s="48">
        <v>2</v>
      </c>
      <c r="BH12" s="48">
        <v>2</v>
      </c>
      <c r="BI12" s="48">
        <v>2</v>
      </c>
      <c r="BJ12" s="48">
        <v>2</v>
      </c>
      <c r="BK12" s="48">
        <v>2</v>
      </c>
      <c r="BL12" s="48">
        <v>2</v>
      </c>
      <c r="BM12" s="48">
        <v>2</v>
      </c>
      <c r="BN12" s="48">
        <v>2</v>
      </c>
      <c r="BO12" s="48">
        <v>2</v>
      </c>
      <c r="BP12" s="48">
        <v>2</v>
      </c>
      <c r="BQ12" s="48">
        <v>2</v>
      </c>
      <c r="BR12" s="48">
        <v>2</v>
      </c>
      <c r="BS12" s="49">
        <v>2</v>
      </c>
      <c r="BT12" s="240"/>
      <c r="BU12" s="43">
        <v>1</v>
      </c>
      <c r="BV12" s="44">
        <v>1</v>
      </c>
      <c r="BW12" s="48">
        <v>2</v>
      </c>
      <c r="BX12" s="48">
        <v>2</v>
      </c>
      <c r="BY12" s="44">
        <v>1</v>
      </c>
      <c r="BZ12" s="44">
        <v>1</v>
      </c>
      <c r="CA12" s="48">
        <v>2</v>
      </c>
      <c r="CB12" s="48">
        <v>2</v>
      </c>
      <c r="CC12" s="44">
        <v>1</v>
      </c>
      <c r="CD12" s="44">
        <v>1</v>
      </c>
      <c r="CE12" s="48">
        <v>2</v>
      </c>
      <c r="CF12" s="48">
        <v>2</v>
      </c>
      <c r="CG12" s="48">
        <v>2</v>
      </c>
      <c r="CH12" s="48">
        <v>2</v>
      </c>
      <c r="CI12" s="44">
        <v>1</v>
      </c>
      <c r="CJ12" s="45">
        <v>1</v>
      </c>
      <c r="CK12" s="249"/>
      <c r="CL12" s="47">
        <v>2</v>
      </c>
      <c r="CM12" s="48">
        <v>2</v>
      </c>
      <c r="CN12" s="48">
        <v>2</v>
      </c>
      <c r="CO12" s="48">
        <v>2</v>
      </c>
      <c r="CP12" s="48">
        <v>2</v>
      </c>
      <c r="CQ12" s="48">
        <v>2</v>
      </c>
      <c r="CR12" s="48">
        <v>2</v>
      </c>
      <c r="CS12" s="48">
        <v>2</v>
      </c>
      <c r="CT12" s="48">
        <v>2</v>
      </c>
      <c r="CU12" s="48">
        <v>2</v>
      </c>
      <c r="CV12" s="48">
        <v>2</v>
      </c>
      <c r="CW12" s="48">
        <v>2</v>
      </c>
      <c r="CX12" s="48">
        <v>2</v>
      </c>
      <c r="CY12" s="48">
        <v>2</v>
      </c>
      <c r="CZ12" s="48">
        <v>2</v>
      </c>
      <c r="DA12" s="49">
        <v>2</v>
      </c>
      <c r="DB12" s="250"/>
    </row>
    <row r="13" spans="1:106" ht="18">
      <c r="A13" s="255">
        <v>10</v>
      </c>
      <c r="B13" s="333" t="s">
        <v>10</v>
      </c>
      <c r="C13" s="334" t="s">
        <v>81</v>
      </c>
      <c r="D13" s="329"/>
      <c r="E13" s="335">
        <v>0.53190000000000004</v>
      </c>
      <c r="F13" s="336">
        <v>0.31909999999999999</v>
      </c>
      <c r="G13" s="337">
        <v>0.1489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0.53190000000000004</v>
      </c>
      <c r="L13" s="202"/>
      <c r="M13" s="362">
        <v>1</v>
      </c>
      <c r="N13" s="346"/>
      <c r="O13" s="344">
        <f t="shared" si="3"/>
        <v>1</v>
      </c>
      <c r="P13" s="347" t="str">
        <f t="shared" si="3"/>
        <v/>
      </c>
      <c r="Q13" s="202"/>
      <c r="R13" s="365">
        <v>1</v>
      </c>
      <c r="S13" s="346">
        <v>2</v>
      </c>
      <c r="T13" s="344">
        <f t="shared" si="4"/>
        <v>1</v>
      </c>
      <c r="U13" s="347" t="str">
        <f t="shared" si="4"/>
        <v/>
      </c>
      <c r="V13" s="225"/>
      <c r="W13" s="365">
        <v>1</v>
      </c>
      <c r="X13" s="353"/>
      <c r="Y13" s="344">
        <f t="shared" si="5"/>
        <v>1</v>
      </c>
      <c r="Z13" s="347" t="str">
        <f t="shared" si="5"/>
        <v/>
      </c>
      <c r="AA13" s="225"/>
      <c r="AB13" s="365">
        <v>1</v>
      </c>
      <c r="AC13" s="353"/>
      <c r="AD13" s="344">
        <f t="shared" si="6"/>
        <v>1</v>
      </c>
      <c r="AE13" s="347" t="str">
        <f t="shared" si="6"/>
        <v/>
      </c>
      <c r="AF13" s="202"/>
      <c r="AG13" s="244"/>
      <c r="AH13" s="241"/>
      <c r="AI13" s="68">
        <v>1</v>
      </c>
      <c r="AJ13" s="241"/>
      <c r="AK13" s="241"/>
      <c r="AL13" s="252"/>
      <c r="AM13" s="381">
        <v>1</v>
      </c>
      <c r="AN13" s="382">
        <v>1</v>
      </c>
      <c r="AO13" s="382">
        <v>1</v>
      </c>
      <c r="AP13" s="382">
        <v>1</v>
      </c>
      <c r="AQ13" s="382">
        <v>1</v>
      </c>
      <c r="AR13" s="382">
        <v>1</v>
      </c>
      <c r="AS13" s="382">
        <v>1</v>
      </c>
      <c r="AT13" s="382">
        <v>1</v>
      </c>
      <c r="AU13" s="382">
        <v>1</v>
      </c>
      <c r="AV13" s="382">
        <v>1</v>
      </c>
      <c r="AW13" s="382">
        <v>1</v>
      </c>
      <c r="AX13" s="382">
        <v>1</v>
      </c>
      <c r="AY13" s="382">
        <v>1</v>
      </c>
      <c r="AZ13" s="382">
        <v>1</v>
      </c>
      <c r="BA13" s="382">
        <v>1</v>
      </c>
      <c r="BB13" s="383">
        <v>1</v>
      </c>
      <c r="BC13" s="240"/>
      <c r="BD13" s="43">
        <v>1</v>
      </c>
      <c r="BE13" s="48">
        <v>2</v>
      </c>
      <c r="BF13" s="44">
        <v>1</v>
      </c>
      <c r="BG13" s="48">
        <v>2</v>
      </c>
      <c r="BH13" s="48">
        <v>2</v>
      </c>
      <c r="BI13" s="44">
        <v>1</v>
      </c>
      <c r="BJ13" s="48">
        <v>2</v>
      </c>
      <c r="BK13" s="44">
        <v>1</v>
      </c>
      <c r="BL13" s="44">
        <v>1</v>
      </c>
      <c r="BM13" s="48">
        <v>2</v>
      </c>
      <c r="BN13" s="44">
        <v>1</v>
      </c>
      <c r="BO13" s="48">
        <v>2</v>
      </c>
      <c r="BP13" s="44">
        <v>1</v>
      </c>
      <c r="BQ13" s="48">
        <v>2</v>
      </c>
      <c r="BR13" s="44">
        <v>1</v>
      </c>
      <c r="BS13" s="49">
        <v>2</v>
      </c>
      <c r="BT13" s="240"/>
      <c r="BU13" s="43">
        <v>1</v>
      </c>
      <c r="BV13" s="44">
        <v>1</v>
      </c>
      <c r="BW13" s="44">
        <v>1</v>
      </c>
      <c r="BX13" s="44">
        <v>1</v>
      </c>
      <c r="BY13" s="44">
        <v>1</v>
      </c>
      <c r="BZ13" s="44">
        <v>1</v>
      </c>
      <c r="CA13" s="44">
        <v>1</v>
      </c>
      <c r="CB13" s="44">
        <v>1</v>
      </c>
      <c r="CC13" s="44">
        <v>1</v>
      </c>
      <c r="CD13" s="44">
        <v>1</v>
      </c>
      <c r="CE13" s="44">
        <v>1</v>
      </c>
      <c r="CF13" s="44">
        <v>1</v>
      </c>
      <c r="CG13" s="44">
        <v>1</v>
      </c>
      <c r="CH13" s="44">
        <v>1</v>
      </c>
      <c r="CI13" s="44">
        <v>1</v>
      </c>
      <c r="CJ13" s="45">
        <v>1</v>
      </c>
      <c r="CK13" s="249"/>
      <c r="CL13" s="43">
        <v>1</v>
      </c>
      <c r="CM13" s="44">
        <v>1</v>
      </c>
      <c r="CN13" s="44">
        <v>1</v>
      </c>
      <c r="CO13" s="44">
        <v>1</v>
      </c>
      <c r="CP13" s="44">
        <v>1</v>
      </c>
      <c r="CQ13" s="44">
        <v>1</v>
      </c>
      <c r="CR13" s="44">
        <v>1</v>
      </c>
      <c r="CS13" s="44">
        <v>1</v>
      </c>
      <c r="CT13" s="44">
        <v>1</v>
      </c>
      <c r="CU13" s="44">
        <v>1</v>
      </c>
      <c r="CV13" s="44">
        <v>1</v>
      </c>
      <c r="CW13" s="44">
        <v>1</v>
      </c>
      <c r="CX13" s="44">
        <v>1</v>
      </c>
      <c r="CY13" s="44">
        <v>1</v>
      </c>
      <c r="CZ13" s="44">
        <v>1</v>
      </c>
      <c r="DA13" s="45">
        <v>1</v>
      </c>
      <c r="DB13" s="250"/>
    </row>
    <row r="14" spans="1:106" ht="18">
      <c r="A14" s="255">
        <v>11</v>
      </c>
      <c r="B14" s="333" t="s">
        <v>64</v>
      </c>
      <c r="C14" s="334" t="s">
        <v>69</v>
      </c>
      <c r="D14" s="329"/>
      <c r="E14" s="335">
        <v>0.63829999999999998</v>
      </c>
      <c r="F14" s="336">
        <v>0.25530000000000003</v>
      </c>
      <c r="G14" s="337">
        <v>0.10639999999999999</v>
      </c>
      <c r="H14" s="222"/>
      <c r="I14" s="258">
        <f t="shared" si="0"/>
        <v>11</v>
      </c>
      <c r="J14" s="16">
        <f t="shared" si="1"/>
        <v>1</v>
      </c>
      <c r="K14" s="94">
        <f t="shared" si="2"/>
        <v>0.63829999999999998</v>
      </c>
      <c r="L14" s="202"/>
      <c r="M14" s="362">
        <v>1</v>
      </c>
      <c r="N14" s="346" t="s">
        <v>16</v>
      </c>
      <c r="O14" s="344">
        <f t="shared" si="3"/>
        <v>1</v>
      </c>
      <c r="P14" s="347" t="str">
        <f t="shared" si="3"/>
        <v/>
      </c>
      <c r="Q14" s="202"/>
      <c r="R14" s="365">
        <v>1</v>
      </c>
      <c r="S14" s="346" t="s">
        <v>16</v>
      </c>
      <c r="T14" s="344">
        <f t="shared" si="4"/>
        <v>1</v>
      </c>
      <c r="U14" s="347" t="str">
        <f t="shared" si="4"/>
        <v/>
      </c>
      <c r="V14" s="225"/>
      <c r="W14" s="365">
        <v>1</v>
      </c>
      <c r="X14" s="353">
        <v>2</v>
      </c>
      <c r="Y14" s="344">
        <f t="shared" si="5"/>
        <v>1</v>
      </c>
      <c r="Z14" s="347" t="str">
        <f t="shared" si="5"/>
        <v/>
      </c>
      <c r="AA14" s="225"/>
      <c r="AB14" s="365">
        <v>1</v>
      </c>
      <c r="AC14" s="353"/>
      <c r="AD14" s="344">
        <f t="shared" si="6"/>
        <v>1</v>
      </c>
      <c r="AE14" s="347" t="str">
        <f t="shared" si="6"/>
        <v/>
      </c>
      <c r="AF14" s="202"/>
      <c r="AG14" s="244"/>
      <c r="AH14" s="241"/>
      <c r="AI14" s="68">
        <v>1</v>
      </c>
      <c r="AJ14" s="241"/>
      <c r="AK14" s="241"/>
      <c r="AL14" s="252"/>
      <c r="AM14" s="381">
        <v>1</v>
      </c>
      <c r="AN14" s="376" t="s">
        <v>16</v>
      </c>
      <c r="AO14" s="382">
        <v>1</v>
      </c>
      <c r="AP14" s="376" t="s">
        <v>16</v>
      </c>
      <c r="AQ14" s="382">
        <v>1</v>
      </c>
      <c r="AR14" s="376" t="s">
        <v>16</v>
      </c>
      <c r="AS14" s="382">
        <v>1</v>
      </c>
      <c r="AT14" s="376" t="s">
        <v>16</v>
      </c>
      <c r="AU14" s="382">
        <v>1</v>
      </c>
      <c r="AV14" s="376" t="s">
        <v>16</v>
      </c>
      <c r="AW14" s="382">
        <v>1</v>
      </c>
      <c r="AX14" s="376" t="s">
        <v>16</v>
      </c>
      <c r="AY14" s="376" t="s">
        <v>16</v>
      </c>
      <c r="AZ14" s="382">
        <v>1</v>
      </c>
      <c r="BA14" s="376" t="s">
        <v>16</v>
      </c>
      <c r="BB14" s="383">
        <v>1</v>
      </c>
      <c r="BC14" s="240"/>
      <c r="BD14" s="43">
        <v>1</v>
      </c>
      <c r="BE14" s="48" t="s">
        <v>16</v>
      </c>
      <c r="BF14" s="44">
        <v>1</v>
      </c>
      <c r="BG14" s="48" t="s">
        <v>16</v>
      </c>
      <c r="BH14" s="44">
        <v>1</v>
      </c>
      <c r="BI14" s="48" t="s">
        <v>16</v>
      </c>
      <c r="BJ14" s="44">
        <v>1</v>
      </c>
      <c r="BK14" s="48" t="s">
        <v>16</v>
      </c>
      <c r="BL14" s="48" t="s">
        <v>16</v>
      </c>
      <c r="BM14" s="44">
        <v>1</v>
      </c>
      <c r="BN14" s="48" t="s">
        <v>16</v>
      </c>
      <c r="BO14" s="44">
        <v>1</v>
      </c>
      <c r="BP14" s="44">
        <v>1</v>
      </c>
      <c r="BQ14" s="48" t="s">
        <v>16</v>
      </c>
      <c r="BR14" s="44">
        <v>1</v>
      </c>
      <c r="BS14" s="49" t="s">
        <v>16</v>
      </c>
      <c r="BT14" s="240"/>
      <c r="BU14" s="43">
        <v>1</v>
      </c>
      <c r="BV14" s="48">
        <v>2</v>
      </c>
      <c r="BW14" s="44">
        <v>1</v>
      </c>
      <c r="BX14" s="48">
        <v>2</v>
      </c>
      <c r="BY14" s="48">
        <v>2</v>
      </c>
      <c r="BZ14" s="44">
        <v>1</v>
      </c>
      <c r="CA14" s="48">
        <v>2</v>
      </c>
      <c r="CB14" s="44">
        <v>1</v>
      </c>
      <c r="CC14" s="44">
        <v>1</v>
      </c>
      <c r="CD14" s="48">
        <v>2</v>
      </c>
      <c r="CE14" s="44">
        <v>1</v>
      </c>
      <c r="CF14" s="48">
        <v>2</v>
      </c>
      <c r="CG14" s="44">
        <v>1</v>
      </c>
      <c r="CH14" s="48">
        <v>2</v>
      </c>
      <c r="CI14" s="44">
        <v>1</v>
      </c>
      <c r="CJ14" s="49">
        <v>2</v>
      </c>
      <c r="CK14" s="249"/>
      <c r="CL14" s="43">
        <v>1</v>
      </c>
      <c r="CM14" s="44">
        <v>1</v>
      </c>
      <c r="CN14" s="44">
        <v>1</v>
      </c>
      <c r="CO14" s="44">
        <v>1</v>
      </c>
      <c r="CP14" s="44">
        <v>1</v>
      </c>
      <c r="CQ14" s="44">
        <v>1</v>
      </c>
      <c r="CR14" s="44">
        <v>1</v>
      </c>
      <c r="CS14" s="44">
        <v>1</v>
      </c>
      <c r="CT14" s="44">
        <v>1</v>
      </c>
      <c r="CU14" s="44">
        <v>1</v>
      </c>
      <c r="CV14" s="44">
        <v>1</v>
      </c>
      <c r="CW14" s="44">
        <v>1</v>
      </c>
      <c r="CX14" s="44">
        <v>1</v>
      </c>
      <c r="CY14" s="44">
        <v>1</v>
      </c>
      <c r="CZ14" s="44">
        <v>1</v>
      </c>
      <c r="DA14" s="45">
        <v>1</v>
      </c>
      <c r="DB14" s="250"/>
    </row>
    <row r="15" spans="1:106" ht="18">
      <c r="A15" s="255">
        <v>12</v>
      </c>
      <c r="B15" s="333" t="s">
        <v>22</v>
      </c>
      <c r="C15" s="334" t="s">
        <v>68</v>
      </c>
      <c r="D15" s="329"/>
      <c r="E15" s="335">
        <v>0.78720000000000001</v>
      </c>
      <c r="F15" s="336">
        <v>0.17019999999999999</v>
      </c>
      <c r="G15" s="337">
        <v>4.2599999999999999E-2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0.78720000000000001</v>
      </c>
      <c r="L15" s="202"/>
      <c r="M15" s="362">
        <v>1</v>
      </c>
      <c r="N15" s="346"/>
      <c r="O15" s="344" t="str">
        <f t="shared" si="3"/>
        <v/>
      </c>
      <c r="P15" s="347" t="str">
        <f t="shared" si="3"/>
        <v/>
      </c>
      <c r="Q15" s="202"/>
      <c r="R15" s="365">
        <v>1</v>
      </c>
      <c r="S15" s="346"/>
      <c r="T15" s="344" t="str">
        <f t="shared" si="4"/>
        <v/>
      </c>
      <c r="U15" s="347" t="str">
        <f t="shared" si="4"/>
        <v/>
      </c>
      <c r="V15" s="225"/>
      <c r="W15" s="365">
        <v>1</v>
      </c>
      <c r="X15" s="353">
        <v>2</v>
      </c>
      <c r="Y15" s="344" t="str">
        <f t="shared" si="5"/>
        <v/>
      </c>
      <c r="Z15" s="347" t="str">
        <f t="shared" si="5"/>
        <v/>
      </c>
      <c r="AA15" s="225"/>
      <c r="AB15" s="365">
        <v>1</v>
      </c>
      <c r="AC15" s="353" t="s">
        <v>16</v>
      </c>
      <c r="AD15" s="344" t="str">
        <f t="shared" si="6"/>
        <v/>
      </c>
      <c r="AE15" s="347">
        <f t="shared" si="6"/>
        <v>1</v>
      </c>
      <c r="AF15" s="202"/>
      <c r="AG15" s="244"/>
      <c r="AH15" s="241"/>
      <c r="AI15" s="68" t="s">
        <v>16</v>
      </c>
      <c r="AJ15" s="241"/>
      <c r="AK15" s="241"/>
      <c r="AL15" s="252"/>
      <c r="AM15" s="375">
        <v>1</v>
      </c>
      <c r="AN15" s="376">
        <v>1</v>
      </c>
      <c r="AO15" s="376">
        <v>1</v>
      </c>
      <c r="AP15" s="376">
        <v>1</v>
      </c>
      <c r="AQ15" s="376">
        <v>1</v>
      </c>
      <c r="AR15" s="376">
        <v>1</v>
      </c>
      <c r="AS15" s="376">
        <v>1</v>
      </c>
      <c r="AT15" s="376">
        <v>1</v>
      </c>
      <c r="AU15" s="376">
        <v>1</v>
      </c>
      <c r="AV15" s="376">
        <v>1</v>
      </c>
      <c r="AW15" s="376">
        <v>1</v>
      </c>
      <c r="AX15" s="376">
        <v>1</v>
      </c>
      <c r="AY15" s="376">
        <v>1</v>
      </c>
      <c r="AZ15" s="376">
        <v>1</v>
      </c>
      <c r="BA15" s="376">
        <v>1</v>
      </c>
      <c r="BB15" s="377">
        <v>1</v>
      </c>
      <c r="BC15" s="240"/>
      <c r="BD15" s="47">
        <v>1</v>
      </c>
      <c r="BE15" s="48">
        <v>1</v>
      </c>
      <c r="BF15" s="48">
        <v>1</v>
      </c>
      <c r="BG15" s="48">
        <v>1</v>
      </c>
      <c r="BH15" s="48">
        <v>1</v>
      </c>
      <c r="BI15" s="48">
        <v>1</v>
      </c>
      <c r="BJ15" s="48">
        <v>1</v>
      </c>
      <c r="BK15" s="48">
        <v>1</v>
      </c>
      <c r="BL15" s="48">
        <v>1</v>
      </c>
      <c r="BM15" s="48">
        <v>1</v>
      </c>
      <c r="BN15" s="48">
        <v>1</v>
      </c>
      <c r="BO15" s="48">
        <v>1</v>
      </c>
      <c r="BP15" s="48">
        <v>1</v>
      </c>
      <c r="BQ15" s="48">
        <v>1</v>
      </c>
      <c r="BR15" s="48">
        <v>1</v>
      </c>
      <c r="BS15" s="49">
        <v>1</v>
      </c>
      <c r="BT15" s="240"/>
      <c r="BU15" s="47">
        <v>1</v>
      </c>
      <c r="BV15" s="48">
        <v>2</v>
      </c>
      <c r="BW15" s="48">
        <v>1</v>
      </c>
      <c r="BX15" s="48">
        <v>2</v>
      </c>
      <c r="BY15" s="48">
        <v>1</v>
      </c>
      <c r="BZ15" s="48">
        <v>2</v>
      </c>
      <c r="CA15" s="48">
        <v>1</v>
      </c>
      <c r="CB15" s="48">
        <v>2</v>
      </c>
      <c r="CC15" s="48">
        <v>2</v>
      </c>
      <c r="CD15" s="48">
        <v>1</v>
      </c>
      <c r="CE15" s="48">
        <v>2</v>
      </c>
      <c r="CF15" s="48">
        <v>1</v>
      </c>
      <c r="CG15" s="48">
        <v>1</v>
      </c>
      <c r="CH15" s="48">
        <v>2</v>
      </c>
      <c r="CI15" s="48">
        <v>1</v>
      </c>
      <c r="CJ15" s="49">
        <v>2</v>
      </c>
      <c r="CK15" s="249"/>
      <c r="CL15" s="47">
        <v>1</v>
      </c>
      <c r="CM15" s="44" t="s">
        <v>16</v>
      </c>
      <c r="CN15" s="48">
        <v>1</v>
      </c>
      <c r="CO15" s="44" t="s">
        <v>16</v>
      </c>
      <c r="CP15" s="44" t="s">
        <v>16</v>
      </c>
      <c r="CQ15" s="48">
        <v>1</v>
      </c>
      <c r="CR15" s="44" t="s">
        <v>16</v>
      </c>
      <c r="CS15" s="48">
        <v>1</v>
      </c>
      <c r="CT15" s="48">
        <v>1</v>
      </c>
      <c r="CU15" s="44" t="s">
        <v>16</v>
      </c>
      <c r="CV15" s="48">
        <v>1</v>
      </c>
      <c r="CW15" s="44" t="s">
        <v>16</v>
      </c>
      <c r="CX15" s="48">
        <v>1</v>
      </c>
      <c r="CY15" s="44" t="s">
        <v>16</v>
      </c>
      <c r="CZ15" s="48">
        <v>1</v>
      </c>
      <c r="DA15" s="45" t="s">
        <v>16</v>
      </c>
      <c r="DB15" s="250"/>
    </row>
    <row r="16" spans="1:106" ht="18">
      <c r="A16" s="255">
        <v>13</v>
      </c>
      <c r="B16" s="333" t="s">
        <v>32</v>
      </c>
      <c r="C16" s="334" t="s">
        <v>328</v>
      </c>
      <c r="D16" s="329"/>
      <c r="E16" s="335">
        <v>0.63829999999999998</v>
      </c>
      <c r="F16" s="336">
        <v>0.27660000000000001</v>
      </c>
      <c r="G16" s="337">
        <v>8.5099999999999995E-2</v>
      </c>
      <c r="H16" s="222"/>
      <c r="I16" s="258">
        <f t="shared" si="0"/>
        <v>13</v>
      </c>
      <c r="J16" s="16">
        <f t="shared" si="1"/>
        <v>1</v>
      </c>
      <c r="K16" s="94">
        <f t="shared" si="2"/>
        <v>0.63829999999999998</v>
      </c>
      <c r="L16" s="202"/>
      <c r="M16" s="362">
        <v>1</v>
      </c>
      <c r="N16" s="346"/>
      <c r="O16" s="344" t="str">
        <f t="shared" si="3"/>
        <v/>
      </c>
      <c r="P16" s="347" t="str">
        <f t="shared" si="3"/>
        <v/>
      </c>
      <c r="Q16" s="202"/>
      <c r="R16" s="365">
        <v>1</v>
      </c>
      <c r="S16" s="346"/>
      <c r="T16" s="344" t="str">
        <f t="shared" si="4"/>
        <v/>
      </c>
      <c r="U16" s="347" t="str">
        <f t="shared" si="4"/>
        <v/>
      </c>
      <c r="V16" s="225"/>
      <c r="W16" s="365">
        <v>1</v>
      </c>
      <c r="X16" s="353" t="s">
        <v>16</v>
      </c>
      <c r="Y16" s="344" t="str">
        <f t="shared" si="5"/>
        <v/>
      </c>
      <c r="Z16" s="347" t="str">
        <f t="shared" si="5"/>
        <v/>
      </c>
      <c r="AA16" s="225"/>
      <c r="AB16" s="365">
        <v>1</v>
      </c>
      <c r="AC16" s="353">
        <v>2</v>
      </c>
      <c r="AD16" s="344" t="str">
        <f t="shared" si="6"/>
        <v/>
      </c>
      <c r="AE16" s="347">
        <f t="shared" si="6"/>
        <v>1</v>
      </c>
      <c r="AF16" s="202"/>
      <c r="AG16" s="244"/>
      <c r="AH16" s="241"/>
      <c r="AI16" s="68">
        <v>2</v>
      </c>
      <c r="AJ16" s="241"/>
      <c r="AK16" s="241"/>
      <c r="AL16" s="252"/>
      <c r="AM16" s="375">
        <v>1</v>
      </c>
      <c r="AN16" s="376">
        <v>1</v>
      </c>
      <c r="AO16" s="376">
        <v>1</v>
      </c>
      <c r="AP16" s="376">
        <v>1</v>
      </c>
      <c r="AQ16" s="376">
        <v>1</v>
      </c>
      <c r="AR16" s="376">
        <v>1</v>
      </c>
      <c r="AS16" s="376">
        <v>1</v>
      </c>
      <c r="AT16" s="376">
        <v>1</v>
      </c>
      <c r="AU16" s="376">
        <v>1</v>
      </c>
      <c r="AV16" s="376">
        <v>1</v>
      </c>
      <c r="AW16" s="376">
        <v>1</v>
      </c>
      <c r="AX16" s="376">
        <v>1</v>
      </c>
      <c r="AY16" s="376">
        <v>1</v>
      </c>
      <c r="AZ16" s="376">
        <v>1</v>
      </c>
      <c r="BA16" s="376">
        <v>1</v>
      </c>
      <c r="BB16" s="377">
        <v>1</v>
      </c>
      <c r="BC16" s="240"/>
      <c r="BD16" s="47">
        <v>1</v>
      </c>
      <c r="BE16" s="48">
        <v>1</v>
      </c>
      <c r="BF16" s="48">
        <v>1</v>
      </c>
      <c r="BG16" s="48">
        <v>1</v>
      </c>
      <c r="BH16" s="48">
        <v>1</v>
      </c>
      <c r="BI16" s="48">
        <v>1</v>
      </c>
      <c r="BJ16" s="48">
        <v>1</v>
      </c>
      <c r="BK16" s="48">
        <v>1</v>
      </c>
      <c r="BL16" s="48">
        <v>1</v>
      </c>
      <c r="BM16" s="48">
        <v>1</v>
      </c>
      <c r="BN16" s="48">
        <v>1</v>
      </c>
      <c r="BO16" s="48">
        <v>1</v>
      </c>
      <c r="BP16" s="48">
        <v>1</v>
      </c>
      <c r="BQ16" s="48">
        <v>1</v>
      </c>
      <c r="BR16" s="48">
        <v>1</v>
      </c>
      <c r="BS16" s="49">
        <v>1</v>
      </c>
      <c r="BT16" s="240"/>
      <c r="BU16" s="47">
        <v>1</v>
      </c>
      <c r="BV16" s="48" t="s">
        <v>16</v>
      </c>
      <c r="BW16" s="48">
        <v>1</v>
      </c>
      <c r="BX16" s="48" t="s">
        <v>16</v>
      </c>
      <c r="BY16" s="48">
        <v>1</v>
      </c>
      <c r="BZ16" s="48" t="s">
        <v>16</v>
      </c>
      <c r="CA16" s="48">
        <v>1</v>
      </c>
      <c r="CB16" s="48" t="s">
        <v>16</v>
      </c>
      <c r="CC16" s="48">
        <v>1</v>
      </c>
      <c r="CD16" s="48" t="s">
        <v>16</v>
      </c>
      <c r="CE16" s="48">
        <v>1</v>
      </c>
      <c r="CF16" s="48" t="s">
        <v>16</v>
      </c>
      <c r="CG16" s="48" t="s">
        <v>16</v>
      </c>
      <c r="CH16" s="48">
        <v>1</v>
      </c>
      <c r="CI16" s="48" t="s">
        <v>16</v>
      </c>
      <c r="CJ16" s="49">
        <v>1</v>
      </c>
      <c r="CK16" s="249"/>
      <c r="CL16" s="47">
        <v>1</v>
      </c>
      <c r="CM16" s="44">
        <v>2</v>
      </c>
      <c r="CN16" s="48">
        <v>1</v>
      </c>
      <c r="CO16" s="44">
        <v>2</v>
      </c>
      <c r="CP16" s="48">
        <v>1</v>
      </c>
      <c r="CQ16" s="44">
        <v>2</v>
      </c>
      <c r="CR16" s="48">
        <v>1</v>
      </c>
      <c r="CS16" s="44">
        <v>2</v>
      </c>
      <c r="CT16" s="44">
        <v>2</v>
      </c>
      <c r="CU16" s="48">
        <v>1</v>
      </c>
      <c r="CV16" s="44">
        <v>2</v>
      </c>
      <c r="CW16" s="48">
        <v>1</v>
      </c>
      <c r="CX16" s="48">
        <v>1</v>
      </c>
      <c r="CY16" s="44">
        <v>2</v>
      </c>
      <c r="CZ16" s="48">
        <v>1</v>
      </c>
      <c r="DA16" s="45">
        <v>2</v>
      </c>
      <c r="DB16" s="250"/>
    </row>
    <row r="17" spans="1:106" ht="19" thickBot="1">
      <c r="A17" s="256">
        <v>14</v>
      </c>
      <c r="B17" s="338" t="s">
        <v>34</v>
      </c>
      <c r="C17" s="339" t="s">
        <v>21</v>
      </c>
      <c r="D17" s="329"/>
      <c r="E17" s="340">
        <v>0.70209999999999995</v>
      </c>
      <c r="F17" s="341">
        <v>0.21279999999999999</v>
      </c>
      <c r="G17" s="342">
        <v>8.5099999999999995E-2</v>
      </c>
      <c r="H17" s="222"/>
      <c r="I17" s="259">
        <f t="shared" si="0"/>
        <v>14</v>
      </c>
      <c r="J17" s="17">
        <f t="shared" si="1"/>
        <v>1</v>
      </c>
      <c r="K17" s="96">
        <f t="shared" si="2"/>
        <v>0.70209999999999995</v>
      </c>
      <c r="L17" s="202"/>
      <c r="M17" s="363">
        <v>1</v>
      </c>
      <c r="N17" s="348"/>
      <c r="O17" s="349" t="str">
        <f t="shared" si="3"/>
        <v/>
      </c>
      <c r="P17" s="350" t="str">
        <f t="shared" si="3"/>
        <v/>
      </c>
      <c r="Q17" s="202"/>
      <c r="R17" s="366">
        <v>1</v>
      </c>
      <c r="S17" s="348" t="s">
        <v>16</v>
      </c>
      <c r="T17" s="349" t="str">
        <f t="shared" si="4"/>
        <v/>
      </c>
      <c r="U17" s="350" t="str">
        <f t="shared" si="4"/>
        <v/>
      </c>
      <c r="V17" s="225"/>
      <c r="W17" s="366">
        <v>1</v>
      </c>
      <c r="X17" s="354"/>
      <c r="Y17" s="349" t="str">
        <f t="shared" si="5"/>
        <v/>
      </c>
      <c r="Z17" s="350" t="str">
        <f t="shared" si="5"/>
        <v/>
      </c>
      <c r="AA17" s="225"/>
      <c r="AB17" s="366">
        <v>1</v>
      </c>
      <c r="AC17" s="354">
        <v>2</v>
      </c>
      <c r="AD17" s="349" t="str">
        <f t="shared" si="6"/>
        <v/>
      </c>
      <c r="AE17" s="350">
        <f t="shared" si="6"/>
        <v>1</v>
      </c>
      <c r="AF17" s="202"/>
      <c r="AG17" s="244"/>
      <c r="AH17" s="241"/>
      <c r="AI17" s="72">
        <v>2</v>
      </c>
      <c r="AJ17" s="241"/>
      <c r="AK17" s="241"/>
      <c r="AL17" s="252"/>
      <c r="AM17" s="378">
        <v>1</v>
      </c>
      <c r="AN17" s="379">
        <v>1</v>
      </c>
      <c r="AO17" s="379">
        <v>1</v>
      </c>
      <c r="AP17" s="379">
        <v>1</v>
      </c>
      <c r="AQ17" s="379">
        <v>1</v>
      </c>
      <c r="AR17" s="379">
        <v>1</v>
      </c>
      <c r="AS17" s="379">
        <v>1</v>
      </c>
      <c r="AT17" s="379">
        <v>1</v>
      </c>
      <c r="AU17" s="379">
        <v>1</v>
      </c>
      <c r="AV17" s="379">
        <v>1</v>
      </c>
      <c r="AW17" s="379">
        <v>1</v>
      </c>
      <c r="AX17" s="379">
        <v>1</v>
      </c>
      <c r="AY17" s="379">
        <v>1</v>
      </c>
      <c r="AZ17" s="379">
        <v>1</v>
      </c>
      <c r="BA17" s="379">
        <v>1</v>
      </c>
      <c r="BB17" s="380">
        <v>1</v>
      </c>
      <c r="BC17" s="240"/>
      <c r="BD17" s="50">
        <v>1</v>
      </c>
      <c r="BE17" s="52" t="s">
        <v>16</v>
      </c>
      <c r="BF17" s="52">
        <v>1</v>
      </c>
      <c r="BG17" s="52" t="s">
        <v>16</v>
      </c>
      <c r="BH17" s="52">
        <v>1</v>
      </c>
      <c r="BI17" s="52" t="s">
        <v>16</v>
      </c>
      <c r="BJ17" s="52">
        <v>1</v>
      </c>
      <c r="BK17" s="52" t="s">
        <v>16</v>
      </c>
      <c r="BL17" s="52">
        <v>1</v>
      </c>
      <c r="BM17" s="52" t="s">
        <v>16</v>
      </c>
      <c r="BN17" s="52">
        <v>1</v>
      </c>
      <c r="BO17" s="52" t="s">
        <v>16</v>
      </c>
      <c r="BP17" s="52" t="s">
        <v>16</v>
      </c>
      <c r="BQ17" s="52">
        <v>1</v>
      </c>
      <c r="BR17" s="52" t="s">
        <v>16</v>
      </c>
      <c r="BS17" s="54">
        <v>1</v>
      </c>
      <c r="BT17" s="240"/>
      <c r="BU17" s="50">
        <v>1</v>
      </c>
      <c r="BV17" s="52">
        <v>1</v>
      </c>
      <c r="BW17" s="52">
        <v>1</v>
      </c>
      <c r="BX17" s="52">
        <v>1</v>
      </c>
      <c r="BY17" s="52">
        <v>1</v>
      </c>
      <c r="BZ17" s="52">
        <v>1</v>
      </c>
      <c r="CA17" s="52">
        <v>1</v>
      </c>
      <c r="CB17" s="52">
        <v>1</v>
      </c>
      <c r="CC17" s="52">
        <v>1</v>
      </c>
      <c r="CD17" s="52">
        <v>1</v>
      </c>
      <c r="CE17" s="52">
        <v>1</v>
      </c>
      <c r="CF17" s="52">
        <v>1</v>
      </c>
      <c r="CG17" s="52">
        <v>1</v>
      </c>
      <c r="CH17" s="52">
        <v>1</v>
      </c>
      <c r="CI17" s="52">
        <v>1</v>
      </c>
      <c r="CJ17" s="54">
        <v>1</v>
      </c>
      <c r="CK17" s="249"/>
      <c r="CL17" s="50">
        <v>1</v>
      </c>
      <c r="CM17" s="53">
        <v>2</v>
      </c>
      <c r="CN17" s="52">
        <v>1</v>
      </c>
      <c r="CO17" s="53">
        <v>2</v>
      </c>
      <c r="CP17" s="52">
        <v>1</v>
      </c>
      <c r="CQ17" s="53">
        <v>2</v>
      </c>
      <c r="CR17" s="52">
        <v>1</v>
      </c>
      <c r="CS17" s="53">
        <v>2</v>
      </c>
      <c r="CT17" s="52">
        <v>1</v>
      </c>
      <c r="CU17" s="53">
        <v>2</v>
      </c>
      <c r="CV17" s="52">
        <v>1</v>
      </c>
      <c r="CW17" s="53">
        <v>2</v>
      </c>
      <c r="CX17" s="53">
        <v>2</v>
      </c>
      <c r="CY17" s="52">
        <v>1</v>
      </c>
      <c r="CZ17" s="53">
        <v>2</v>
      </c>
      <c r="DA17" s="54">
        <v>1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7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7</v>
      </c>
      <c r="V18" s="223"/>
      <c r="W18" s="313" t="s">
        <v>15</v>
      </c>
      <c r="X18" s="316"/>
      <c r="Y18" s="314"/>
      <c r="Z18" s="315">
        <f>SUM(Y4:Z17)</f>
        <v>6</v>
      </c>
      <c r="AA18" s="223"/>
      <c r="AB18" s="313" t="s">
        <v>15</v>
      </c>
      <c r="AC18" s="316"/>
      <c r="AD18" s="314"/>
      <c r="AE18" s="315">
        <f>SUM(AD4:AE17)</f>
        <v>8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5</v>
      </c>
      <c r="AN18" s="368">
        <v>5</v>
      </c>
      <c r="AO18" s="368">
        <v>4</v>
      </c>
      <c r="AP18" s="368">
        <v>4</v>
      </c>
      <c r="AQ18" s="368">
        <v>4</v>
      </c>
      <c r="AR18" s="368">
        <v>2</v>
      </c>
      <c r="AS18" s="368">
        <v>7</v>
      </c>
      <c r="AT18" s="368">
        <v>5</v>
      </c>
      <c r="AU18" s="368">
        <v>5</v>
      </c>
      <c r="AV18" s="368">
        <v>5</v>
      </c>
      <c r="AW18" s="368">
        <v>4</v>
      </c>
      <c r="AX18" s="368">
        <v>4</v>
      </c>
      <c r="AY18" s="368">
        <v>3</v>
      </c>
      <c r="AZ18" s="368">
        <v>5</v>
      </c>
      <c r="BA18" s="368">
        <v>4</v>
      </c>
      <c r="BB18" s="369">
        <v>6</v>
      </c>
      <c r="BC18" s="370"/>
      <c r="BD18" s="367">
        <v>4</v>
      </c>
      <c r="BE18" s="368">
        <v>2</v>
      </c>
      <c r="BF18" s="368">
        <v>6</v>
      </c>
      <c r="BG18" s="368">
        <v>4</v>
      </c>
      <c r="BH18" s="368">
        <v>3</v>
      </c>
      <c r="BI18" s="368">
        <v>3</v>
      </c>
      <c r="BJ18" s="368">
        <v>5</v>
      </c>
      <c r="BK18" s="368">
        <v>5</v>
      </c>
      <c r="BL18" s="368">
        <v>3</v>
      </c>
      <c r="BM18" s="368">
        <v>3</v>
      </c>
      <c r="BN18" s="368">
        <v>5</v>
      </c>
      <c r="BO18" s="368">
        <v>5</v>
      </c>
      <c r="BP18" s="368">
        <v>4</v>
      </c>
      <c r="BQ18" s="368">
        <v>2</v>
      </c>
      <c r="BR18" s="368">
        <v>6</v>
      </c>
      <c r="BS18" s="369">
        <v>4</v>
      </c>
      <c r="BT18" s="370"/>
      <c r="BU18" s="367">
        <v>6</v>
      </c>
      <c r="BV18" s="368">
        <v>5</v>
      </c>
      <c r="BW18" s="368">
        <v>4</v>
      </c>
      <c r="BX18" s="368">
        <v>3</v>
      </c>
      <c r="BY18" s="368">
        <v>4</v>
      </c>
      <c r="BZ18" s="368">
        <v>5</v>
      </c>
      <c r="CA18" s="368">
        <v>4</v>
      </c>
      <c r="CB18" s="368">
        <v>5</v>
      </c>
      <c r="CC18" s="368">
        <v>5</v>
      </c>
      <c r="CD18" s="368">
        <v>4</v>
      </c>
      <c r="CE18" s="368">
        <v>5</v>
      </c>
      <c r="CF18" s="368">
        <v>4</v>
      </c>
      <c r="CG18" s="368">
        <v>4</v>
      </c>
      <c r="CH18" s="368">
        <v>3</v>
      </c>
      <c r="CI18" s="368">
        <v>6</v>
      </c>
      <c r="CJ18" s="369">
        <v>5</v>
      </c>
      <c r="CK18" s="360"/>
      <c r="CL18" s="367">
        <v>4</v>
      </c>
      <c r="CM18" s="368">
        <v>7</v>
      </c>
      <c r="CN18" s="368">
        <v>3</v>
      </c>
      <c r="CO18" s="368">
        <v>6</v>
      </c>
      <c r="CP18" s="368">
        <v>3</v>
      </c>
      <c r="CQ18" s="368">
        <v>4</v>
      </c>
      <c r="CR18" s="368">
        <v>6</v>
      </c>
      <c r="CS18" s="368">
        <v>7</v>
      </c>
      <c r="CT18" s="368">
        <v>5</v>
      </c>
      <c r="CU18" s="368">
        <v>6</v>
      </c>
      <c r="CV18" s="368">
        <v>4</v>
      </c>
      <c r="CW18" s="368">
        <v>5</v>
      </c>
      <c r="CX18" s="368">
        <v>4</v>
      </c>
      <c r="CY18" s="368">
        <v>5</v>
      </c>
      <c r="CZ18" s="368">
        <v>5</v>
      </c>
      <c r="DA18" s="369">
        <v>6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4</v>
      </c>
      <c r="Q20" s="322"/>
      <c r="R20" s="322"/>
      <c r="S20" s="322"/>
      <c r="T20" s="322"/>
      <c r="U20" s="401">
        <v>4</v>
      </c>
      <c r="V20" s="322"/>
      <c r="W20" s="322"/>
      <c r="X20" s="322"/>
      <c r="Y20" s="322"/>
      <c r="Z20" s="401">
        <v>4</v>
      </c>
      <c r="AA20" s="322"/>
      <c r="AB20" s="322"/>
      <c r="AC20" s="322"/>
      <c r="AD20" s="322"/>
      <c r="AE20" s="401">
        <v>4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3</v>
      </c>
      <c r="Q21" s="323"/>
      <c r="R21" s="323"/>
      <c r="S21" s="323"/>
      <c r="T21" s="323"/>
      <c r="U21" s="293">
        <v>3</v>
      </c>
      <c r="V21" s="323"/>
      <c r="W21" s="323"/>
      <c r="X21" s="323"/>
      <c r="Y21" s="323"/>
      <c r="Z21" s="293">
        <v>2</v>
      </c>
      <c r="AA21" s="323"/>
      <c r="AB21" s="323"/>
      <c r="AC21" s="323"/>
      <c r="AD21" s="323"/>
      <c r="AE21" s="293">
        <v>4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2</v>
      </c>
      <c r="Q22" s="323"/>
      <c r="R22" s="323"/>
      <c r="S22" s="323"/>
      <c r="T22" s="323"/>
      <c r="U22" s="293">
        <v>3</v>
      </c>
      <c r="V22" s="323"/>
      <c r="W22" s="323"/>
      <c r="X22" s="323"/>
      <c r="Y22" s="323"/>
      <c r="Z22" s="293">
        <v>1</v>
      </c>
      <c r="AA22" s="323"/>
      <c r="AB22" s="323"/>
      <c r="AC22" s="323"/>
      <c r="AD22" s="323"/>
      <c r="AE22" s="293">
        <v>2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338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2</v>
      </c>
      <c r="Q23" s="324"/>
      <c r="R23" s="324"/>
      <c r="S23" s="324"/>
      <c r="T23" s="324"/>
      <c r="U23" s="293">
        <v>1</v>
      </c>
      <c r="V23" s="324"/>
      <c r="W23" s="324"/>
      <c r="X23" s="324"/>
      <c r="Y23" s="324"/>
      <c r="Z23" s="293">
        <v>4</v>
      </c>
      <c r="AA23" s="324"/>
      <c r="AB23" s="324"/>
      <c r="AC23" s="324"/>
      <c r="AD23" s="324"/>
      <c r="AE23" s="293">
        <v>1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10</v>
      </c>
      <c r="P24" s="293">
        <v>0</v>
      </c>
      <c r="Q24" s="293"/>
      <c r="R24" s="293"/>
      <c r="S24" s="293"/>
      <c r="T24" s="293">
        <v>10</v>
      </c>
      <c r="U24" s="293">
        <v>0</v>
      </c>
      <c r="V24" s="293"/>
      <c r="W24" s="293"/>
      <c r="X24" s="293"/>
      <c r="Y24" s="293">
        <v>10</v>
      </c>
      <c r="Z24" s="293">
        <v>0</v>
      </c>
      <c r="AA24" s="293"/>
      <c r="AB24" s="293"/>
      <c r="AC24" s="293"/>
      <c r="AD24" s="293">
        <v>10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0.59570000000000001</v>
      </c>
      <c r="L31" s="531"/>
      <c r="M31" s="532">
        <v>2</v>
      </c>
      <c r="N31" s="532">
        <v>1</v>
      </c>
      <c r="O31" s="533">
        <v>0.95740000000000003</v>
      </c>
      <c r="P31" s="534"/>
      <c r="Q31" s="531"/>
      <c r="R31" s="532">
        <v>2</v>
      </c>
      <c r="S31" s="532">
        <v>1</v>
      </c>
      <c r="T31" s="533">
        <v>0.95740000000000003</v>
      </c>
      <c r="U31" s="536"/>
      <c r="V31" s="529"/>
      <c r="W31" s="532">
        <v>2</v>
      </c>
      <c r="X31" s="532">
        <v>1</v>
      </c>
      <c r="Y31" s="533">
        <v>0.95740000000000003</v>
      </c>
      <c r="Z31" s="536"/>
      <c r="AA31" s="529"/>
      <c r="AB31" s="532">
        <v>2</v>
      </c>
      <c r="AC31" s="532">
        <v>1</v>
      </c>
      <c r="AD31" s="533">
        <v>0.95740000000000003</v>
      </c>
      <c r="AE31" s="538"/>
    </row>
    <row r="32" spans="1:106">
      <c r="H32" s="527">
        <v>2</v>
      </c>
      <c r="I32" s="5">
        <v>1</v>
      </c>
      <c r="J32" s="5" t="s">
        <v>16</v>
      </c>
      <c r="K32" s="10">
        <v>0.2979</v>
      </c>
      <c r="L32" s="29"/>
      <c r="M32" s="472">
        <v>5</v>
      </c>
      <c r="N32" s="472">
        <v>1</v>
      </c>
      <c r="O32" s="473">
        <v>0.89359999999999995</v>
      </c>
      <c r="P32" s="29"/>
      <c r="Q32" s="29"/>
      <c r="R32" s="472">
        <v>5</v>
      </c>
      <c r="S32" s="472">
        <v>1</v>
      </c>
      <c r="T32" s="473">
        <v>0.89359999999999995</v>
      </c>
      <c r="U32" s="5"/>
      <c r="V32" s="5"/>
      <c r="W32" s="472">
        <v>5</v>
      </c>
      <c r="X32" s="472">
        <v>1</v>
      </c>
      <c r="Y32" s="473">
        <v>0.89359999999999995</v>
      </c>
      <c r="Z32" s="5"/>
      <c r="AA32" s="5"/>
      <c r="AB32" s="472">
        <v>5</v>
      </c>
      <c r="AC32" s="472">
        <v>1</v>
      </c>
      <c r="AD32" s="473">
        <v>0.89359999999999995</v>
      </c>
      <c r="AE32" s="539"/>
    </row>
    <row r="33" spans="8:31">
      <c r="H33" s="527">
        <v>3</v>
      </c>
      <c r="I33" s="5">
        <v>1</v>
      </c>
      <c r="J33" s="5">
        <v>2</v>
      </c>
      <c r="K33" s="10">
        <v>0.10639999999999999</v>
      </c>
      <c r="L33" s="29"/>
      <c r="M33" s="472">
        <v>12</v>
      </c>
      <c r="N33" s="472">
        <v>1</v>
      </c>
      <c r="O33" s="473">
        <v>0.78720000000000001</v>
      </c>
      <c r="P33" s="29"/>
      <c r="Q33" s="29"/>
      <c r="R33" s="472">
        <v>12</v>
      </c>
      <c r="S33" s="472">
        <v>1</v>
      </c>
      <c r="T33" s="473">
        <v>0.78720000000000001</v>
      </c>
      <c r="U33" s="5"/>
      <c r="V33" s="5"/>
      <c r="W33" s="472">
        <v>12</v>
      </c>
      <c r="X33" s="472">
        <v>1</v>
      </c>
      <c r="Y33" s="473">
        <v>0.78720000000000001</v>
      </c>
      <c r="Z33" s="5"/>
      <c r="AA33" s="5"/>
      <c r="AB33" s="472">
        <v>12</v>
      </c>
      <c r="AC33" s="472">
        <v>1</v>
      </c>
      <c r="AD33" s="473">
        <v>0.78720000000000001</v>
      </c>
      <c r="AE33" s="539"/>
    </row>
    <row r="34" spans="8:31">
      <c r="H34" s="527">
        <v>4</v>
      </c>
      <c r="I34" s="5">
        <v>2</v>
      </c>
      <c r="J34" s="5">
        <v>1</v>
      </c>
      <c r="K34" s="10">
        <v>0.95740000000000003</v>
      </c>
      <c r="L34" s="29"/>
      <c r="M34" s="472">
        <v>14</v>
      </c>
      <c r="N34" s="472">
        <v>1</v>
      </c>
      <c r="O34" s="473">
        <v>0.70209999999999995</v>
      </c>
      <c r="P34" s="29"/>
      <c r="Q34" s="29"/>
      <c r="R34" s="472">
        <v>14</v>
      </c>
      <c r="S34" s="472">
        <v>1</v>
      </c>
      <c r="T34" s="473">
        <v>0.70209999999999995</v>
      </c>
      <c r="U34" s="5"/>
      <c r="V34" s="5"/>
      <c r="W34" s="472">
        <v>14</v>
      </c>
      <c r="X34" s="472">
        <v>1</v>
      </c>
      <c r="Y34" s="473">
        <v>0.70209999999999995</v>
      </c>
      <c r="Z34" s="5"/>
      <c r="AA34" s="5"/>
      <c r="AB34" s="472">
        <v>14</v>
      </c>
      <c r="AC34" s="472">
        <v>1</v>
      </c>
      <c r="AD34" s="473">
        <v>0.70209999999999995</v>
      </c>
      <c r="AE34" s="539"/>
    </row>
    <row r="35" spans="8:31">
      <c r="H35" s="527">
        <v>5</v>
      </c>
      <c r="I35" s="5">
        <v>2</v>
      </c>
      <c r="J35" s="5" t="s">
        <v>16</v>
      </c>
      <c r="K35" s="10">
        <v>2.1299999999999999E-2</v>
      </c>
      <c r="L35" s="29"/>
      <c r="M35" s="472">
        <v>11</v>
      </c>
      <c r="N35" s="472">
        <v>1</v>
      </c>
      <c r="O35" s="476">
        <v>0.63829999999999998</v>
      </c>
      <c r="P35" s="477"/>
      <c r="Q35" s="29"/>
      <c r="R35" s="472">
        <v>11</v>
      </c>
      <c r="S35" s="472">
        <v>1</v>
      </c>
      <c r="T35" s="476">
        <v>0.63829999999999998</v>
      </c>
      <c r="U35" s="479"/>
      <c r="V35" s="5"/>
      <c r="W35" s="472">
        <v>11</v>
      </c>
      <c r="X35" s="472">
        <v>1</v>
      </c>
      <c r="Y35" s="476">
        <v>0.63829999999999998</v>
      </c>
      <c r="Z35" s="479"/>
      <c r="AA35" s="5"/>
      <c r="AB35" s="472">
        <v>11</v>
      </c>
      <c r="AC35" s="472">
        <v>1</v>
      </c>
      <c r="AD35" s="476">
        <v>0.63829999999999998</v>
      </c>
      <c r="AE35" s="540"/>
    </row>
    <row r="36" spans="8:31">
      <c r="H36" s="527">
        <v>6</v>
      </c>
      <c r="I36" s="5">
        <v>2</v>
      </c>
      <c r="J36" s="5">
        <v>2</v>
      </c>
      <c r="K36" s="10">
        <v>2.1299999999999999E-2</v>
      </c>
      <c r="L36" s="29"/>
      <c r="M36" s="472">
        <v>13</v>
      </c>
      <c r="N36" s="472">
        <v>1</v>
      </c>
      <c r="O36" s="473">
        <v>0.63829999999999998</v>
      </c>
      <c r="P36" s="29"/>
      <c r="Q36" s="29"/>
      <c r="R36" s="472">
        <v>13</v>
      </c>
      <c r="S36" s="472">
        <v>1</v>
      </c>
      <c r="T36" s="473">
        <v>0.63829999999999998</v>
      </c>
      <c r="U36" s="5"/>
      <c r="V36" s="5"/>
      <c r="W36" s="472">
        <v>13</v>
      </c>
      <c r="X36" s="472">
        <v>1</v>
      </c>
      <c r="Y36" s="473">
        <v>0.63829999999999998</v>
      </c>
      <c r="Z36" s="5"/>
      <c r="AA36" s="5"/>
      <c r="AB36" s="472">
        <v>13</v>
      </c>
      <c r="AC36" s="472">
        <v>1</v>
      </c>
      <c r="AD36" s="473">
        <v>0.63829999999999998</v>
      </c>
      <c r="AE36" s="539"/>
    </row>
    <row r="37" spans="8:31">
      <c r="H37" s="527">
        <v>7</v>
      </c>
      <c r="I37" s="5">
        <v>3</v>
      </c>
      <c r="J37" s="5">
        <v>1</v>
      </c>
      <c r="K37" s="10">
        <v>0.10639999999999999</v>
      </c>
      <c r="L37" s="29"/>
      <c r="M37" s="472">
        <v>1</v>
      </c>
      <c r="N37" s="472">
        <v>1</v>
      </c>
      <c r="O37" s="476">
        <v>0.59570000000000001</v>
      </c>
      <c r="P37" s="477"/>
      <c r="Q37" s="29"/>
      <c r="R37" s="472">
        <v>1</v>
      </c>
      <c r="S37" s="472">
        <v>1</v>
      </c>
      <c r="T37" s="476">
        <v>0.59570000000000001</v>
      </c>
      <c r="U37" s="479"/>
      <c r="V37" s="5"/>
      <c r="W37" s="472">
        <v>1</v>
      </c>
      <c r="X37" s="472">
        <v>1</v>
      </c>
      <c r="Y37" s="476">
        <v>0.59570000000000001</v>
      </c>
      <c r="Z37" s="479"/>
      <c r="AA37" s="5"/>
      <c r="AB37" s="472">
        <v>1</v>
      </c>
      <c r="AC37" s="472">
        <v>1</v>
      </c>
      <c r="AD37" s="476">
        <v>0.59570000000000001</v>
      </c>
      <c r="AE37" s="540"/>
    </row>
    <row r="38" spans="8:31">
      <c r="H38" s="527">
        <v>8</v>
      </c>
      <c r="I38" s="5">
        <v>3</v>
      </c>
      <c r="J38" s="5" t="s">
        <v>16</v>
      </c>
      <c r="K38" s="10">
        <v>0.31909999999999999</v>
      </c>
      <c r="L38" s="29"/>
      <c r="M38" s="472">
        <v>3</v>
      </c>
      <c r="N38" s="472">
        <v>2</v>
      </c>
      <c r="O38" s="473">
        <v>0.57450000000000001</v>
      </c>
      <c r="P38" s="29"/>
      <c r="Q38" s="29"/>
      <c r="R38" s="472">
        <v>3</v>
      </c>
      <c r="S38" s="472">
        <v>2</v>
      </c>
      <c r="T38" s="473">
        <v>0.57450000000000001</v>
      </c>
      <c r="U38" s="5"/>
      <c r="V38" s="5"/>
      <c r="W38" s="472">
        <v>3</v>
      </c>
      <c r="X38" s="472">
        <v>2</v>
      </c>
      <c r="Y38" s="473">
        <v>0.57450000000000001</v>
      </c>
      <c r="Z38" s="5"/>
      <c r="AA38" s="5"/>
      <c r="AB38" s="472">
        <v>3</v>
      </c>
      <c r="AC38" s="472">
        <v>2</v>
      </c>
      <c r="AD38" s="473">
        <v>0.57450000000000001</v>
      </c>
      <c r="AE38" s="539"/>
    </row>
    <row r="39" spans="8:31">
      <c r="H39" s="527">
        <v>9</v>
      </c>
      <c r="I39" s="5">
        <v>3</v>
      </c>
      <c r="J39" s="5">
        <v>2</v>
      </c>
      <c r="K39" s="10">
        <v>0.57450000000000001</v>
      </c>
      <c r="L39" s="29"/>
      <c r="M39" s="472">
        <v>7</v>
      </c>
      <c r="N39" s="472">
        <v>1</v>
      </c>
      <c r="O39" s="473">
        <v>0.55320000000000003</v>
      </c>
      <c r="P39" s="29"/>
      <c r="Q39" s="29"/>
      <c r="R39" s="472">
        <v>7</v>
      </c>
      <c r="S39" s="472">
        <v>1</v>
      </c>
      <c r="T39" s="473">
        <v>0.55320000000000003</v>
      </c>
      <c r="U39" s="5"/>
      <c r="V39" s="5"/>
      <c r="W39" s="472">
        <v>7</v>
      </c>
      <c r="X39" s="472">
        <v>1</v>
      </c>
      <c r="Y39" s="473">
        <v>0.55320000000000003</v>
      </c>
      <c r="Z39" s="5"/>
      <c r="AA39" s="5"/>
      <c r="AB39" s="472">
        <v>7</v>
      </c>
      <c r="AC39" s="472">
        <v>1</v>
      </c>
      <c r="AD39" s="473">
        <v>0.55320000000000003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0.21279999999999999</v>
      </c>
      <c r="L40" s="29"/>
      <c r="M40" s="472">
        <v>4</v>
      </c>
      <c r="N40" s="472" t="s">
        <v>16</v>
      </c>
      <c r="O40" s="473">
        <v>0.53190000000000004</v>
      </c>
      <c r="P40" s="29"/>
      <c r="Q40" s="29"/>
      <c r="R40" s="472">
        <v>4</v>
      </c>
      <c r="S40" s="472" t="s">
        <v>16</v>
      </c>
      <c r="T40" s="473">
        <v>0.53190000000000004</v>
      </c>
      <c r="U40" s="5"/>
      <c r="V40" s="5"/>
      <c r="W40" s="472">
        <v>4</v>
      </c>
      <c r="X40" s="472" t="s">
        <v>16</v>
      </c>
      <c r="Y40" s="473">
        <v>0.53190000000000004</v>
      </c>
      <c r="Z40" s="5"/>
      <c r="AA40" s="5"/>
      <c r="AB40" s="472">
        <v>4</v>
      </c>
      <c r="AC40" s="472" t="s">
        <v>16</v>
      </c>
      <c r="AD40" s="473">
        <v>0.53190000000000004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0.53190000000000004</v>
      </c>
      <c r="L41" s="29"/>
      <c r="M41" s="472">
        <v>10</v>
      </c>
      <c r="N41" s="472">
        <v>1</v>
      </c>
      <c r="O41" s="476">
        <v>0.53190000000000004</v>
      </c>
      <c r="P41" s="477"/>
      <c r="Q41" s="29"/>
      <c r="R41" s="472">
        <v>10</v>
      </c>
      <c r="S41" s="472">
        <v>1</v>
      </c>
      <c r="T41" s="476">
        <v>0.53190000000000004</v>
      </c>
      <c r="U41" s="479"/>
      <c r="V41" s="5"/>
      <c r="W41" s="472">
        <v>10</v>
      </c>
      <c r="X41" s="472">
        <v>1</v>
      </c>
      <c r="Y41" s="476">
        <v>0.53190000000000004</v>
      </c>
      <c r="Z41" s="479"/>
      <c r="AA41" s="5"/>
      <c r="AB41" s="472">
        <v>10</v>
      </c>
      <c r="AC41" s="472">
        <v>1</v>
      </c>
      <c r="AD41" s="476">
        <v>0.53190000000000004</v>
      </c>
      <c r="AE41" s="540"/>
    </row>
    <row r="42" spans="8:31">
      <c r="H42" s="527">
        <v>12</v>
      </c>
      <c r="I42" s="5">
        <v>4</v>
      </c>
      <c r="J42" s="5">
        <v>2</v>
      </c>
      <c r="K42" s="10">
        <v>0.25530000000000003</v>
      </c>
      <c r="L42" s="29"/>
      <c r="M42" s="472">
        <v>6</v>
      </c>
      <c r="N42" s="472">
        <v>1</v>
      </c>
      <c r="O42" s="473">
        <v>0.46810000000000002</v>
      </c>
      <c r="P42" s="29"/>
      <c r="Q42" s="29"/>
      <c r="R42" s="472">
        <v>6</v>
      </c>
      <c r="S42" s="472">
        <v>1</v>
      </c>
      <c r="T42" s="473">
        <v>0.46810000000000002</v>
      </c>
      <c r="U42" s="5"/>
      <c r="V42" s="5"/>
      <c r="W42" s="472">
        <v>6</v>
      </c>
      <c r="X42" s="472">
        <v>1</v>
      </c>
      <c r="Y42" s="473">
        <v>0.46810000000000002</v>
      </c>
      <c r="Z42" s="5"/>
      <c r="AA42" s="5"/>
      <c r="AB42" s="472">
        <v>6</v>
      </c>
      <c r="AC42" s="472">
        <v>1</v>
      </c>
      <c r="AD42" s="473">
        <v>0.46810000000000002</v>
      </c>
      <c r="AE42" s="539"/>
    </row>
    <row r="43" spans="8:31">
      <c r="H43" s="527">
        <v>13</v>
      </c>
      <c r="I43" s="5">
        <v>5</v>
      </c>
      <c r="J43" s="5">
        <v>1</v>
      </c>
      <c r="K43" s="10">
        <v>0.89359999999999995</v>
      </c>
      <c r="L43" s="29"/>
      <c r="M43" s="472">
        <v>8</v>
      </c>
      <c r="N43" s="472">
        <v>1</v>
      </c>
      <c r="O43" s="473">
        <v>0.46810000000000002</v>
      </c>
      <c r="P43" s="29"/>
      <c r="Q43" s="29"/>
      <c r="R43" s="472">
        <v>8</v>
      </c>
      <c r="S43" s="472">
        <v>1</v>
      </c>
      <c r="T43" s="473">
        <v>0.46810000000000002</v>
      </c>
      <c r="U43" s="5"/>
      <c r="V43" s="5"/>
      <c r="W43" s="472">
        <v>8</v>
      </c>
      <c r="X43" s="472">
        <v>1</v>
      </c>
      <c r="Y43" s="473">
        <v>0.46810000000000002</v>
      </c>
      <c r="Z43" s="5"/>
      <c r="AA43" s="5"/>
      <c r="AB43" s="472">
        <v>8</v>
      </c>
      <c r="AC43" s="472">
        <v>1</v>
      </c>
      <c r="AD43" s="473">
        <v>0.46810000000000002</v>
      </c>
      <c r="AE43" s="539"/>
    </row>
    <row r="44" spans="8:31">
      <c r="H44" s="537">
        <v>14</v>
      </c>
      <c r="I44" s="177">
        <v>5</v>
      </c>
      <c r="J44" s="177" t="s">
        <v>16</v>
      </c>
      <c r="K44" s="483">
        <v>0.10639999999999999</v>
      </c>
      <c r="L44" s="484"/>
      <c r="M44" s="517">
        <v>6</v>
      </c>
      <c r="N44" s="517" t="s">
        <v>16</v>
      </c>
      <c r="O44" s="518">
        <v>0.42549999999999999</v>
      </c>
      <c r="P44" s="487"/>
      <c r="Q44" s="484"/>
      <c r="R44" s="177">
        <v>6</v>
      </c>
      <c r="S44" s="177" t="s">
        <v>16</v>
      </c>
      <c r="T44" s="519">
        <v>0.42549999999999999</v>
      </c>
      <c r="U44" s="490"/>
      <c r="V44" s="177"/>
      <c r="W44" s="177">
        <v>6</v>
      </c>
      <c r="X44" s="177" t="s">
        <v>16</v>
      </c>
      <c r="Y44" s="519">
        <v>0.42549999999999999</v>
      </c>
      <c r="Z44" s="490"/>
      <c r="AA44" s="177"/>
      <c r="AB44" s="488">
        <v>6</v>
      </c>
      <c r="AC44" s="488" t="s">
        <v>16</v>
      </c>
      <c r="AD44" s="489">
        <v>0.42549999999999999</v>
      </c>
      <c r="AE44" s="541"/>
    </row>
    <row r="45" spans="8:31">
      <c r="H45" s="21">
        <v>15</v>
      </c>
      <c r="I45" s="5">
        <v>5</v>
      </c>
      <c r="J45" s="5">
        <v>2</v>
      </c>
      <c r="K45" s="10">
        <v>0</v>
      </c>
      <c r="L45" s="29"/>
      <c r="M45" s="480">
        <v>8</v>
      </c>
      <c r="N45" s="480" t="s">
        <v>16</v>
      </c>
      <c r="O45" s="481">
        <v>0.42549999999999999</v>
      </c>
      <c r="P45" s="477"/>
      <c r="Q45" s="29"/>
      <c r="R45" s="480">
        <v>8</v>
      </c>
      <c r="S45" s="480" t="s">
        <v>16</v>
      </c>
      <c r="T45" s="481">
        <v>0.42549999999999999</v>
      </c>
      <c r="U45" s="479"/>
      <c r="V45" s="5"/>
      <c r="W45" s="474">
        <v>8</v>
      </c>
      <c r="X45" s="474" t="s">
        <v>16</v>
      </c>
      <c r="Y45" s="478">
        <v>0.42549999999999999</v>
      </c>
      <c r="Z45" s="479"/>
      <c r="AA45" s="5"/>
      <c r="AB45" s="474">
        <v>8</v>
      </c>
      <c r="AC45" s="474" t="s">
        <v>16</v>
      </c>
      <c r="AD45" s="478">
        <v>0.42549999999999999</v>
      </c>
      <c r="AE45" s="505"/>
    </row>
    <row r="46" spans="8:31">
      <c r="H46" s="21">
        <v>16</v>
      </c>
      <c r="I46" s="5">
        <v>6</v>
      </c>
      <c r="J46" s="5">
        <v>1</v>
      </c>
      <c r="K46" s="10">
        <v>0.46810000000000002</v>
      </c>
      <c r="L46" s="29"/>
      <c r="M46" s="472">
        <v>9</v>
      </c>
      <c r="N46" s="472">
        <v>2</v>
      </c>
      <c r="O46" s="473">
        <v>0.42549999999999999</v>
      </c>
      <c r="P46" s="29"/>
      <c r="Q46" s="29"/>
      <c r="R46" s="472">
        <v>9</v>
      </c>
      <c r="S46" s="472">
        <v>2</v>
      </c>
      <c r="T46" s="473">
        <v>0.42549999999999999</v>
      </c>
      <c r="U46" s="5"/>
      <c r="V46" s="5"/>
      <c r="W46" s="472">
        <v>9</v>
      </c>
      <c r="X46" s="472">
        <v>2</v>
      </c>
      <c r="Y46" s="473">
        <v>0.42549999999999999</v>
      </c>
      <c r="Z46" s="5"/>
      <c r="AA46" s="5"/>
      <c r="AB46" s="472">
        <v>9</v>
      </c>
      <c r="AC46" s="472">
        <v>2</v>
      </c>
      <c r="AD46" s="473">
        <v>0.42549999999999999</v>
      </c>
      <c r="AE46" s="22"/>
    </row>
    <row r="47" spans="8:31">
      <c r="H47" s="21">
        <v>17</v>
      </c>
      <c r="I47" s="5">
        <v>6</v>
      </c>
      <c r="J47" s="5" t="s">
        <v>16</v>
      </c>
      <c r="K47" s="10">
        <v>0.42549999999999999</v>
      </c>
      <c r="L47" s="29"/>
      <c r="M47" s="480">
        <v>7</v>
      </c>
      <c r="N47" s="480" t="s">
        <v>16</v>
      </c>
      <c r="O47" s="482">
        <v>0.34039999999999998</v>
      </c>
      <c r="P47" s="29"/>
      <c r="Q47" s="29"/>
      <c r="R47" s="474">
        <v>7</v>
      </c>
      <c r="S47" s="474" t="s">
        <v>16</v>
      </c>
      <c r="T47" s="475">
        <v>0.34039999999999998</v>
      </c>
      <c r="U47" s="5"/>
      <c r="V47" s="5"/>
      <c r="W47" s="474">
        <v>7</v>
      </c>
      <c r="X47" s="474" t="s">
        <v>16</v>
      </c>
      <c r="Y47" s="475">
        <v>0.34039999999999998</v>
      </c>
      <c r="Z47" s="5"/>
      <c r="AA47" s="5"/>
      <c r="AB47" s="474">
        <v>7</v>
      </c>
      <c r="AC47" s="474" t="s">
        <v>16</v>
      </c>
      <c r="AD47" s="475">
        <v>0.34039999999999998</v>
      </c>
      <c r="AE47" s="22"/>
    </row>
    <row r="48" spans="8:31">
      <c r="H48" s="21">
        <v>18</v>
      </c>
      <c r="I48" s="5">
        <v>6</v>
      </c>
      <c r="J48" s="5">
        <v>2</v>
      </c>
      <c r="K48" s="10">
        <v>0.10639999999999999</v>
      </c>
      <c r="L48" s="29"/>
      <c r="M48" s="480">
        <v>9</v>
      </c>
      <c r="N48" s="480" t="s">
        <v>16</v>
      </c>
      <c r="O48" s="482">
        <v>0.34039999999999998</v>
      </c>
      <c r="P48" s="29"/>
      <c r="Q48" s="29"/>
      <c r="R48" s="474">
        <v>9</v>
      </c>
      <c r="S48" s="474" t="s">
        <v>16</v>
      </c>
      <c r="T48" s="475">
        <v>0.34039999999999998</v>
      </c>
      <c r="U48" s="5"/>
      <c r="V48" s="5"/>
      <c r="W48" s="474">
        <v>9</v>
      </c>
      <c r="X48" s="474" t="s">
        <v>16</v>
      </c>
      <c r="Y48" s="475">
        <v>0.34039999999999998</v>
      </c>
      <c r="Z48" s="5"/>
      <c r="AA48" s="5"/>
      <c r="AB48" s="474">
        <v>9</v>
      </c>
      <c r="AC48" s="474" t="s">
        <v>16</v>
      </c>
      <c r="AD48" s="475">
        <v>0.34039999999999998</v>
      </c>
      <c r="AE48" s="22"/>
    </row>
    <row r="49" spans="8:31">
      <c r="H49" s="21">
        <v>19</v>
      </c>
      <c r="I49" s="5">
        <v>7</v>
      </c>
      <c r="J49" s="5">
        <v>1</v>
      </c>
      <c r="K49" s="10">
        <v>0.55320000000000003</v>
      </c>
      <c r="L49" s="29"/>
      <c r="M49" s="474">
        <v>3</v>
      </c>
      <c r="N49" s="474" t="s">
        <v>16</v>
      </c>
      <c r="O49" s="475">
        <v>0.31909999999999999</v>
      </c>
      <c r="P49" s="29"/>
      <c r="Q49" s="29"/>
      <c r="R49" s="474">
        <v>3</v>
      </c>
      <c r="S49" s="474" t="s">
        <v>16</v>
      </c>
      <c r="T49" s="475">
        <v>0.31909999999999999</v>
      </c>
      <c r="U49" s="5"/>
      <c r="V49" s="5"/>
      <c r="W49" s="474">
        <v>3</v>
      </c>
      <c r="X49" s="474" t="s">
        <v>16</v>
      </c>
      <c r="Y49" s="475">
        <v>0.31909999999999999</v>
      </c>
      <c r="Z49" s="5"/>
      <c r="AA49" s="5"/>
      <c r="AB49" s="474">
        <v>3</v>
      </c>
      <c r="AC49" s="474" t="s">
        <v>16</v>
      </c>
      <c r="AD49" s="475">
        <v>0.31909999999999999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0.34039999999999998</v>
      </c>
      <c r="L50" s="29"/>
      <c r="M50" s="474">
        <v>10</v>
      </c>
      <c r="N50" s="474" t="s">
        <v>16</v>
      </c>
      <c r="O50" s="475">
        <v>0.31909999999999999</v>
      </c>
      <c r="P50" s="29"/>
      <c r="Q50" s="29"/>
      <c r="R50" s="474">
        <v>10</v>
      </c>
      <c r="S50" s="474" t="s">
        <v>16</v>
      </c>
      <c r="T50" s="475">
        <v>0.31909999999999999</v>
      </c>
      <c r="U50" s="5"/>
      <c r="V50" s="5"/>
      <c r="W50" s="474">
        <v>10</v>
      </c>
      <c r="X50" s="474" t="s">
        <v>16</v>
      </c>
      <c r="Y50" s="475">
        <v>0.31909999999999999</v>
      </c>
      <c r="Z50" s="5"/>
      <c r="AA50" s="5"/>
      <c r="AB50" s="474">
        <v>10</v>
      </c>
      <c r="AC50" s="474" t="s">
        <v>16</v>
      </c>
      <c r="AD50" s="475">
        <v>0.31909999999999999</v>
      </c>
      <c r="AE50" s="22"/>
    </row>
    <row r="51" spans="8:31" ht="16" thickBot="1">
      <c r="H51" s="21">
        <v>21</v>
      </c>
      <c r="I51" s="5">
        <v>7</v>
      </c>
      <c r="J51" s="5">
        <v>2</v>
      </c>
      <c r="K51" s="10">
        <v>0.10639999999999999</v>
      </c>
      <c r="L51" s="29"/>
      <c r="M51" s="474">
        <v>1</v>
      </c>
      <c r="N51" s="474" t="s">
        <v>16</v>
      </c>
      <c r="O51" s="475">
        <v>0.2979</v>
      </c>
      <c r="P51" s="29"/>
      <c r="Q51" s="29"/>
      <c r="R51" s="474">
        <v>1</v>
      </c>
      <c r="S51" s="474" t="s">
        <v>16</v>
      </c>
      <c r="T51" s="475">
        <v>0.2979</v>
      </c>
      <c r="U51" s="5"/>
      <c r="V51" s="5"/>
      <c r="W51" s="474">
        <v>1</v>
      </c>
      <c r="X51" s="474" t="s">
        <v>16</v>
      </c>
      <c r="Y51" s="475">
        <v>0.2979</v>
      </c>
      <c r="Z51" s="5"/>
      <c r="AA51" s="5"/>
      <c r="AB51" s="474">
        <v>1</v>
      </c>
      <c r="AC51" s="474" t="s">
        <v>16</v>
      </c>
      <c r="AD51" s="475">
        <v>0.2979</v>
      </c>
      <c r="AE51" s="22"/>
    </row>
    <row r="52" spans="8:31">
      <c r="H52" s="496">
        <v>22</v>
      </c>
      <c r="I52" s="463">
        <v>8</v>
      </c>
      <c r="J52" s="463">
        <v>1</v>
      </c>
      <c r="K52" s="497">
        <v>0.46810000000000002</v>
      </c>
      <c r="L52" s="417"/>
      <c r="M52" s="463">
        <v>13</v>
      </c>
      <c r="N52" s="463" t="s">
        <v>16</v>
      </c>
      <c r="O52" s="497">
        <v>0.27660000000000001</v>
      </c>
      <c r="P52" s="417"/>
      <c r="Q52" s="417"/>
      <c r="R52" s="501">
        <v>13</v>
      </c>
      <c r="S52" s="501" t="s">
        <v>16</v>
      </c>
      <c r="T52" s="512">
        <v>0.27660000000000001</v>
      </c>
      <c r="U52" s="463"/>
      <c r="V52" s="463"/>
      <c r="W52" s="523">
        <v>13</v>
      </c>
      <c r="X52" s="523" t="s">
        <v>16</v>
      </c>
      <c r="Y52" s="524">
        <v>0.27660000000000001</v>
      </c>
      <c r="Z52" s="463"/>
      <c r="AA52" s="463"/>
      <c r="AB52" s="501">
        <v>13</v>
      </c>
      <c r="AC52" s="501" t="s">
        <v>16</v>
      </c>
      <c r="AD52" s="512">
        <v>0.27660000000000001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0.42549999999999999</v>
      </c>
      <c r="L53" s="29"/>
      <c r="M53" s="474">
        <v>4</v>
      </c>
      <c r="N53" s="474">
        <v>2</v>
      </c>
      <c r="O53" s="478">
        <v>0.25530000000000003</v>
      </c>
      <c r="P53" s="477"/>
      <c r="Q53" s="29"/>
      <c r="R53" s="480">
        <v>4</v>
      </c>
      <c r="S53" s="480">
        <v>2</v>
      </c>
      <c r="T53" s="481">
        <v>0.25530000000000003</v>
      </c>
      <c r="U53" s="479"/>
      <c r="V53" s="5"/>
      <c r="W53" s="474">
        <v>4</v>
      </c>
      <c r="X53" s="474">
        <v>2</v>
      </c>
      <c r="Y53" s="478">
        <v>0.25530000000000003</v>
      </c>
      <c r="Z53" s="479"/>
      <c r="AA53" s="5"/>
      <c r="AB53" s="474">
        <v>4</v>
      </c>
      <c r="AC53" s="474">
        <v>2</v>
      </c>
      <c r="AD53" s="478">
        <v>0.25530000000000003</v>
      </c>
      <c r="AE53" s="505"/>
    </row>
    <row r="54" spans="8:31">
      <c r="H54" s="21">
        <v>24</v>
      </c>
      <c r="I54" s="5">
        <v>8</v>
      </c>
      <c r="J54" s="5">
        <v>2</v>
      </c>
      <c r="K54" s="10">
        <v>0.10639999999999999</v>
      </c>
      <c r="L54" s="29"/>
      <c r="M54" s="480">
        <v>11</v>
      </c>
      <c r="N54" s="480" t="s">
        <v>16</v>
      </c>
      <c r="O54" s="482">
        <v>0.25530000000000003</v>
      </c>
      <c r="P54" s="29"/>
      <c r="Q54" s="29"/>
      <c r="R54" s="480">
        <v>11</v>
      </c>
      <c r="S54" s="480" t="s">
        <v>16</v>
      </c>
      <c r="T54" s="482">
        <v>0.25530000000000003</v>
      </c>
      <c r="U54" s="5"/>
      <c r="V54" s="5"/>
      <c r="W54" s="474">
        <v>11</v>
      </c>
      <c r="X54" s="474" t="s">
        <v>16</v>
      </c>
      <c r="Y54" s="475">
        <v>0.25530000000000003</v>
      </c>
      <c r="Z54" s="5"/>
      <c r="AA54" s="5"/>
      <c r="AB54" s="474">
        <v>11</v>
      </c>
      <c r="AC54" s="474" t="s">
        <v>16</v>
      </c>
      <c r="AD54" s="475">
        <v>0.25530000000000003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0.23400000000000001</v>
      </c>
      <c r="L55" s="29"/>
      <c r="M55" s="474">
        <v>9</v>
      </c>
      <c r="N55" s="474">
        <v>1</v>
      </c>
      <c r="O55" s="478">
        <v>0.23400000000000001</v>
      </c>
      <c r="P55" s="477"/>
      <c r="Q55" s="29"/>
      <c r="R55" s="474">
        <v>9</v>
      </c>
      <c r="S55" s="474">
        <v>1</v>
      </c>
      <c r="T55" s="478">
        <v>0.23400000000000001</v>
      </c>
      <c r="U55" s="479"/>
      <c r="V55" s="5"/>
      <c r="W55" s="480">
        <v>9</v>
      </c>
      <c r="X55" s="480">
        <v>1</v>
      </c>
      <c r="Y55" s="481">
        <v>0.23400000000000001</v>
      </c>
      <c r="Z55" s="479"/>
      <c r="AA55" s="5"/>
      <c r="AB55" s="474">
        <v>9</v>
      </c>
      <c r="AC55" s="474">
        <v>1</v>
      </c>
      <c r="AD55" s="478">
        <v>0.23400000000000001</v>
      </c>
      <c r="AE55" s="505"/>
    </row>
    <row r="56" spans="8:31">
      <c r="H56" s="21">
        <v>26</v>
      </c>
      <c r="I56" s="5">
        <v>9</v>
      </c>
      <c r="J56" s="5" t="s">
        <v>16</v>
      </c>
      <c r="K56" s="10">
        <v>0.34039999999999998</v>
      </c>
      <c r="L56" s="29"/>
      <c r="M56" s="5">
        <v>4</v>
      </c>
      <c r="N56" s="5">
        <v>1</v>
      </c>
      <c r="O56" s="10">
        <v>0.21279999999999999</v>
      </c>
      <c r="P56" s="29"/>
      <c r="Q56" s="29"/>
      <c r="R56" s="474">
        <v>4</v>
      </c>
      <c r="S56" s="474">
        <v>1</v>
      </c>
      <c r="T56" s="475">
        <v>0.21279999999999999</v>
      </c>
      <c r="U56" s="5"/>
      <c r="V56" s="5"/>
      <c r="W56" s="474">
        <v>4</v>
      </c>
      <c r="X56" s="474">
        <v>1</v>
      </c>
      <c r="Y56" s="475">
        <v>0.21279999999999999</v>
      </c>
      <c r="Z56" s="5"/>
      <c r="AA56" s="5"/>
      <c r="AB56" s="474">
        <v>4</v>
      </c>
      <c r="AC56" s="474">
        <v>1</v>
      </c>
      <c r="AD56" s="475">
        <v>0.21279999999999999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0.42549999999999999</v>
      </c>
      <c r="L57" s="29"/>
      <c r="M57" s="474">
        <v>14</v>
      </c>
      <c r="N57" s="474" t="s">
        <v>16</v>
      </c>
      <c r="O57" s="475">
        <v>0.21279999999999999</v>
      </c>
      <c r="P57" s="29"/>
      <c r="Q57" s="29"/>
      <c r="R57" s="480">
        <v>14</v>
      </c>
      <c r="S57" s="480" t="s">
        <v>16</v>
      </c>
      <c r="T57" s="482">
        <v>0.21279999999999999</v>
      </c>
      <c r="U57" s="5"/>
      <c r="V57" s="5"/>
      <c r="W57" s="474">
        <v>14</v>
      </c>
      <c r="X57" s="474" t="s">
        <v>16</v>
      </c>
      <c r="Y57" s="475">
        <v>0.21279999999999999</v>
      </c>
      <c r="Z57" s="5"/>
      <c r="AA57" s="5"/>
      <c r="AB57" s="474">
        <v>14</v>
      </c>
      <c r="AC57" s="474" t="s">
        <v>16</v>
      </c>
      <c r="AD57" s="475">
        <v>0.21279999999999999</v>
      </c>
      <c r="AE57" s="539"/>
    </row>
    <row r="58" spans="8:31">
      <c r="H58" s="537">
        <v>28</v>
      </c>
      <c r="I58" s="177">
        <v>10</v>
      </c>
      <c r="J58" s="177">
        <v>1</v>
      </c>
      <c r="K58" s="483">
        <v>0.53190000000000004</v>
      </c>
      <c r="L58" s="484"/>
      <c r="M58" s="488">
        <v>12</v>
      </c>
      <c r="N58" s="488" t="s">
        <v>16</v>
      </c>
      <c r="O58" s="489">
        <v>0.17019999999999999</v>
      </c>
      <c r="P58" s="487"/>
      <c r="Q58" s="484"/>
      <c r="R58" s="488">
        <v>12</v>
      </c>
      <c r="S58" s="488" t="s">
        <v>16</v>
      </c>
      <c r="T58" s="489">
        <v>0.17019999999999999</v>
      </c>
      <c r="U58" s="490"/>
      <c r="V58" s="177"/>
      <c r="W58" s="488">
        <v>12</v>
      </c>
      <c r="X58" s="488" t="s">
        <v>16</v>
      </c>
      <c r="Y58" s="489">
        <v>0.17019999999999999</v>
      </c>
      <c r="Z58" s="490"/>
      <c r="AA58" s="177"/>
      <c r="AB58" s="517">
        <v>12</v>
      </c>
      <c r="AC58" s="517" t="s">
        <v>16</v>
      </c>
      <c r="AD58" s="518">
        <v>0.17019999999999999</v>
      </c>
      <c r="AE58" s="541"/>
    </row>
    <row r="59" spans="8:31">
      <c r="H59" s="21">
        <v>29</v>
      </c>
      <c r="I59" s="5">
        <v>10</v>
      </c>
      <c r="J59" s="5" t="s">
        <v>16</v>
      </c>
      <c r="K59" s="10">
        <v>0.31909999999999999</v>
      </c>
      <c r="L59" s="29"/>
      <c r="M59" s="5">
        <v>10</v>
      </c>
      <c r="N59" s="5">
        <v>2</v>
      </c>
      <c r="O59" s="10">
        <v>0.1489</v>
      </c>
      <c r="P59" s="29"/>
      <c r="Q59" s="29"/>
      <c r="R59" s="480">
        <v>10</v>
      </c>
      <c r="S59" s="480">
        <v>2</v>
      </c>
      <c r="T59" s="482">
        <v>0.1489</v>
      </c>
      <c r="U59" s="5"/>
      <c r="V59" s="5"/>
      <c r="W59" s="474">
        <v>10</v>
      </c>
      <c r="X59" s="474">
        <v>2</v>
      </c>
      <c r="Y59" s="475">
        <v>0.1489</v>
      </c>
      <c r="Z59" s="5"/>
      <c r="AA59" s="5"/>
      <c r="AB59" s="474">
        <v>10</v>
      </c>
      <c r="AC59" s="474">
        <v>2</v>
      </c>
      <c r="AD59" s="475">
        <v>0.1489</v>
      </c>
      <c r="AE59" s="22"/>
    </row>
    <row r="60" spans="8:31">
      <c r="H60" s="21">
        <v>30</v>
      </c>
      <c r="I60" s="5">
        <v>10</v>
      </c>
      <c r="J60" s="5">
        <v>2</v>
      </c>
      <c r="K60" s="10">
        <v>0.1489</v>
      </c>
      <c r="L60" s="29"/>
      <c r="M60" s="480">
        <v>1</v>
      </c>
      <c r="N60" s="480">
        <v>2</v>
      </c>
      <c r="O60" s="482">
        <v>0.10639999999999999</v>
      </c>
      <c r="P60" s="29"/>
      <c r="Q60" s="29"/>
      <c r="R60" s="474">
        <v>1</v>
      </c>
      <c r="S60" s="474">
        <v>2</v>
      </c>
      <c r="T60" s="475">
        <v>0.10639999999999999</v>
      </c>
      <c r="U60" s="5"/>
      <c r="V60" s="5"/>
      <c r="W60" s="474">
        <v>1</v>
      </c>
      <c r="X60" s="474">
        <v>2</v>
      </c>
      <c r="Y60" s="475">
        <v>0.10639999999999999</v>
      </c>
      <c r="Z60" s="5"/>
      <c r="AA60" s="5"/>
      <c r="AB60" s="480">
        <v>1</v>
      </c>
      <c r="AC60" s="480">
        <v>2</v>
      </c>
      <c r="AD60" s="482">
        <v>0.10639999999999999</v>
      </c>
      <c r="AE60" s="22"/>
    </row>
    <row r="61" spans="8:31">
      <c r="H61" s="21">
        <v>31</v>
      </c>
      <c r="I61" s="5">
        <v>11</v>
      </c>
      <c r="J61" s="5">
        <v>1</v>
      </c>
      <c r="K61" s="10">
        <v>0.63829999999999998</v>
      </c>
      <c r="L61" s="29"/>
      <c r="M61" s="480">
        <v>3</v>
      </c>
      <c r="N61" s="480">
        <v>1</v>
      </c>
      <c r="O61" s="481">
        <v>0.10639999999999999</v>
      </c>
      <c r="P61" s="477"/>
      <c r="Q61" s="29"/>
      <c r="R61" s="474">
        <v>3</v>
      </c>
      <c r="S61" s="474">
        <v>1</v>
      </c>
      <c r="T61" s="478">
        <v>0.10639999999999999</v>
      </c>
      <c r="U61" s="479"/>
      <c r="V61" s="5"/>
      <c r="W61" s="480">
        <v>3</v>
      </c>
      <c r="X61" s="480">
        <v>1</v>
      </c>
      <c r="Y61" s="481">
        <v>0.10639999999999999</v>
      </c>
      <c r="Z61" s="479"/>
      <c r="AA61" s="5"/>
      <c r="AB61" s="474">
        <v>3</v>
      </c>
      <c r="AC61" s="474">
        <v>1</v>
      </c>
      <c r="AD61" s="478">
        <v>0.10639999999999999</v>
      </c>
      <c r="AE61" s="505"/>
    </row>
    <row r="62" spans="8:31">
      <c r="H62" s="21">
        <v>32</v>
      </c>
      <c r="I62" s="5">
        <v>11</v>
      </c>
      <c r="J62" s="5" t="s">
        <v>16</v>
      </c>
      <c r="K62" s="10">
        <v>0.25530000000000003</v>
      </c>
      <c r="L62" s="29"/>
      <c r="M62" s="474">
        <v>5</v>
      </c>
      <c r="N62" s="474" t="s">
        <v>16</v>
      </c>
      <c r="O62" s="478">
        <v>0.10639999999999999</v>
      </c>
      <c r="P62" s="477"/>
      <c r="Q62" s="29"/>
      <c r="R62" s="480">
        <v>5</v>
      </c>
      <c r="S62" s="480" t="s">
        <v>16</v>
      </c>
      <c r="T62" s="481">
        <v>0.10639999999999999</v>
      </c>
      <c r="U62" s="479"/>
      <c r="V62" s="5"/>
      <c r="W62" s="474">
        <v>5</v>
      </c>
      <c r="X62" s="474" t="s">
        <v>16</v>
      </c>
      <c r="Y62" s="478">
        <v>0.10639999999999999</v>
      </c>
      <c r="Z62" s="479"/>
      <c r="AA62" s="5"/>
      <c r="AB62" s="474">
        <v>5</v>
      </c>
      <c r="AC62" s="474" t="s">
        <v>16</v>
      </c>
      <c r="AD62" s="478">
        <v>0.10639999999999999</v>
      </c>
      <c r="AE62" s="505"/>
    </row>
    <row r="63" spans="8:31">
      <c r="H63" s="21">
        <v>33</v>
      </c>
      <c r="I63" s="5">
        <v>11</v>
      </c>
      <c r="J63" s="5">
        <v>2</v>
      </c>
      <c r="K63" s="10">
        <v>0.10639999999999999</v>
      </c>
      <c r="L63" s="29"/>
      <c r="M63" s="474">
        <v>6</v>
      </c>
      <c r="N63" s="474">
        <v>2</v>
      </c>
      <c r="O63" s="475">
        <v>0.10639999999999999</v>
      </c>
      <c r="P63" s="29"/>
      <c r="Q63" s="29"/>
      <c r="R63" s="474">
        <v>6</v>
      </c>
      <c r="S63" s="474">
        <v>2</v>
      </c>
      <c r="T63" s="475">
        <v>0.10639999999999999</v>
      </c>
      <c r="U63" s="5"/>
      <c r="V63" s="5"/>
      <c r="W63" s="480">
        <v>6</v>
      </c>
      <c r="X63" s="480">
        <v>2</v>
      </c>
      <c r="Y63" s="482">
        <v>0.10639999999999999</v>
      </c>
      <c r="Z63" s="5"/>
      <c r="AA63" s="5"/>
      <c r="AB63" s="474">
        <v>6</v>
      </c>
      <c r="AC63" s="474">
        <v>2</v>
      </c>
      <c r="AD63" s="475">
        <v>0.10639999999999999</v>
      </c>
      <c r="AE63" s="22"/>
    </row>
    <row r="64" spans="8:31">
      <c r="H64" s="21">
        <v>34</v>
      </c>
      <c r="I64" s="5">
        <v>12</v>
      </c>
      <c r="J64" s="5">
        <v>1</v>
      </c>
      <c r="K64" s="10">
        <v>0.78720000000000001</v>
      </c>
      <c r="L64" s="29"/>
      <c r="M64" s="474">
        <v>7</v>
      </c>
      <c r="N64" s="474">
        <v>2</v>
      </c>
      <c r="O64" s="478">
        <v>0.10639999999999999</v>
      </c>
      <c r="P64" s="477"/>
      <c r="Q64" s="29"/>
      <c r="R64" s="474">
        <v>7</v>
      </c>
      <c r="S64" s="474">
        <v>2</v>
      </c>
      <c r="T64" s="478">
        <v>0.10639999999999999</v>
      </c>
      <c r="U64" s="479"/>
      <c r="V64" s="5"/>
      <c r="W64" s="474">
        <v>7</v>
      </c>
      <c r="X64" s="474">
        <v>2</v>
      </c>
      <c r="Y64" s="478">
        <v>0.10639999999999999</v>
      </c>
      <c r="Z64" s="479"/>
      <c r="AA64" s="5"/>
      <c r="AB64" s="480">
        <v>7</v>
      </c>
      <c r="AC64" s="480">
        <v>2</v>
      </c>
      <c r="AD64" s="481">
        <v>0.10639999999999999</v>
      </c>
      <c r="AE64" s="505"/>
    </row>
    <row r="65" spans="8:31">
      <c r="H65" s="21">
        <v>35</v>
      </c>
      <c r="I65" s="5">
        <v>12</v>
      </c>
      <c r="J65" s="5" t="s">
        <v>16</v>
      </c>
      <c r="K65" s="10">
        <v>0.17019999999999999</v>
      </c>
      <c r="L65" s="29"/>
      <c r="M65" s="474">
        <v>8</v>
      </c>
      <c r="N65" s="474">
        <v>2</v>
      </c>
      <c r="O65" s="475">
        <v>0.10639999999999999</v>
      </c>
      <c r="P65" s="29"/>
      <c r="Q65" s="29"/>
      <c r="R65" s="474">
        <v>8</v>
      </c>
      <c r="S65" s="474">
        <v>2</v>
      </c>
      <c r="T65" s="475">
        <v>0.10639999999999999</v>
      </c>
      <c r="U65" s="5"/>
      <c r="V65" s="5"/>
      <c r="W65" s="474">
        <v>8</v>
      </c>
      <c r="X65" s="474">
        <v>2</v>
      </c>
      <c r="Y65" s="475">
        <v>0.10639999999999999</v>
      </c>
      <c r="Z65" s="5"/>
      <c r="AA65" s="5"/>
      <c r="AB65" s="480">
        <v>8</v>
      </c>
      <c r="AC65" s="480">
        <v>2</v>
      </c>
      <c r="AD65" s="482">
        <v>0.10639999999999999</v>
      </c>
      <c r="AE65" s="22"/>
    </row>
    <row r="66" spans="8:31">
      <c r="H66" s="21">
        <v>36</v>
      </c>
      <c r="I66" s="5">
        <v>12</v>
      </c>
      <c r="J66" s="5">
        <v>2</v>
      </c>
      <c r="K66" s="10">
        <v>4.2599999999999999E-2</v>
      </c>
      <c r="L66" s="29"/>
      <c r="M66" s="474">
        <v>11</v>
      </c>
      <c r="N66" s="474">
        <v>2</v>
      </c>
      <c r="O66" s="475">
        <v>0.10639999999999999</v>
      </c>
      <c r="P66" s="29"/>
      <c r="Q66" s="29"/>
      <c r="R66" s="474">
        <v>11</v>
      </c>
      <c r="S66" s="474">
        <v>2</v>
      </c>
      <c r="T66" s="475">
        <v>0.10639999999999999</v>
      </c>
      <c r="U66" s="5"/>
      <c r="V66" s="5"/>
      <c r="W66" s="480">
        <v>11</v>
      </c>
      <c r="X66" s="480">
        <v>2</v>
      </c>
      <c r="Y66" s="482">
        <v>0.10639999999999999</v>
      </c>
      <c r="Z66" s="5"/>
      <c r="AA66" s="5"/>
      <c r="AB66" s="474">
        <v>11</v>
      </c>
      <c r="AC66" s="474">
        <v>2</v>
      </c>
      <c r="AD66" s="475">
        <v>0.10639999999999999</v>
      </c>
      <c r="AE66" s="22"/>
    </row>
    <row r="67" spans="8:31">
      <c r="H67" s="21">
        <v>37</v>
      </c>
      <c r="I67" s="5">
        <v>13</v>
      </c>
      <c r="J67" s="5">
        <v>1</v>
      </c>
      <c r="K67" s="10">
        <v>0.63829999999999998</v>
      </c>
      <c r="L67" s="29"/>
      <c r="M67" s="474">
        <v>13</v>
      </c>
      <c r="N67" s="474">
        <v>2</v>
      </c>
      <c r="O67" s="478">
        <v>8.5099999999999995E-2</v>
      </c>
      <c r="P67" s="477"/>
      <c r="Q67" s="29"/>
      <c r="R67" s="474">
        <v>13</v>
      </c>
      <c r="S67" s="474">
        <v>2</v>
      </c>
      <c r="T67" s="478">
        <v>8.5099999999999995E-2</v>
      </c>
      <c r="U67" s="479"/>
      <c r="V67" s="5"/>
      <c r="W67" s="474">
        <v>13</v>
      </c>
      <c r="X67" s="474">
        <v>2</v>
      </c>
      <c r="Y67" s="478">
        <v>8.5099999999999995E-2</v>
      </c>
      <c r="Z67" s="479"/>
      <c r="AA67" s="5"/>
      <c r="AB67" s="480">
        <v>13</v>
      </c>
      <c r="AC67" s="480">
        <v>2</v>
      </c>
      <c r="AD67" s="481">
        <v>8.5099999999999995E-2</v>
      </c>
      <c r="AE67" s="505"/>
    </row>
    <row r="68" spans="8:31">
      <c r="H68" s="21">
        <v>38</v>
      </c>
      <c r="I68" s="5">
        <v>13</v>
      </c>
      <c r="J68" s="5" t="s">
        <v>16</v>
      </c>
      <c r="K68" s="10">
        <v>0.27660000000000001</v>
      </c>
      <c r="L68" s="29"/>
      <c r="M68" s="474">
        <v>14</v>
      </c>
      <c r="N68" s="474">
        <v>2</v>
      </c>
      <c r="O68" s="478">
        <v>8.5099999999999995E-2</v>
      </c>
      <c r="P68" s="477"/>
      <c r="Q68" s="29"/>
      <c r="R68" s="474">
        <v>14</v>
      </c>
      <c r="S68" s="474">
        <v>2</v>
      </c>
      <c r="T68" s="478">
        <v>8.5099999999999995E-2</v>
      </c>
      <c r="U68" s="479"/>
      <c r="V68" s="5"/>
      <c r="W68" s="474">
        <v>14</v>
      </c>
      <c r="X68" s="474">
        <v>2</v>
      </c>
      <c r="Y68" s="478">
        <v>8.5099999999999995E-2</v>
      </c>
      <c r="Z68" s="479"/>
      <c r="AA68" s="5"/>
      <c r="AB68" s="480">
        <v>14</v>
      </c>
      <c r="AC68" s="480">
        <v>2</v>
      </c>
      <c r="AD68" s="481">
        <v>8.5099999999999995E-2</v>
      </c>
      <c r="AE68" s="505"/>
    </row>
    <row r="69" spans="8:31">
      <c r="H69" s="21">
        <v>39</v>
      </c>
      <c r="I69" s="5">
        <v>13</v>
      </c>
      <c r="J69" s="5">
        <v>2</v>
      </c>
      <c r="K69" s="10">
        <v>8.5099999999999995E-2</v>
      </c>
      <c r="L69" s="29"/>
      <c r="M69" s="474">
        <v>12</v>
      </c>
      <c r="N69" s="474">
        <v>2</v>
      </c>
      <c r="O69" s="475">
        <v>4.2599999999999999E-2</v>
      </c>
      <c r="P69" s="29"/>
      <c r="Q69" s="29"/>
      <c r="R69" s="474">
        <v>12</v>
      </c>
      <c r="S69" s="474">
        <v>2</v>
      </c>
      <c r="T69" s="475">
        <v>4.2599999999999999E-2</v>
      </c>
      <c r="U69" s="5"/>
      <c r="V69" s="5"/>
      <c r="W69" s="480">
        <v>12</v>
      </c>
      <c r="X69" s="480">
        <v>2</v>
      </c>
      <c r="Y69" s="482">
        <v>4.2599999999999999E-2</v>
      </c>
      <c r="Z69" s="5"/>
      <c r="AA69" s="5"/>
      <c r="AB69" s="5">
        <v>12</v>
      </c>
      <c r="AC69" s="5">
        <v>2</v>
      </c>
      <c r="AD69" s="10">
        <v>4.2599999999999999E-2</v>
      </c>
      <c r="AE69" s="22"/>
    </row>
    <row r="70" spans="8:31">
      <c r="H70" s="21">
        <v>40</v>
      </c>
      <c r="I70" s="5">
        <v>14</v>
      </c>
      <c r="J70" s="5">
        <v>1</v>
      </c>
      <c r="K70" s="10">
        <v>0.70209999999999995</v>
      </c>
      <c r="L70" s="29"/>
      <c r="M70" s="474">
        <v>2</v>
      </c>
      <c r="N70" s="474" t="s">
        <v>16</v>
      </c>
      <c r="O70" s="475">
        <v>2.1299999999999999E-2</v>
      </c>
      <c r="P70" s="29"/>
      <c r="Q70" s="29"/>
      <c r="R70" s="480">
        <v>2</v>
      </c>
      <c r="S70" s="480" t="s">
        <v>16</v>
      </c>
      <c r="T70" s="482">
        <v>2.1299999999999999E-2</v>
      </c>
      <c r="U70" s="5"/>
      <c r="V70" s="5"/>
      <c r="W70" s="474">
        <v>2</v>
      </c>
      <c r="X70" s="474" t="s">
        <v>16</v>
      </c>
      <c r="Y70" s="475">
        <v>2.1299999999999999E-2</v>
      </c>
      <c r="Z70" s="5"/>
      <c r="AA70" s="5"/>
      <c r="AB70" s="474">
        <v>2</v>
      </c>
      <c r="AC70" s="474" t="s">
        <v>16</v>
      </c>
      <c r="AD70" s="475">
        <v>2.1299999999999999E-2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0.21279999999999999</v>
      </c>
      <c r="L71" s="29"/>
      <c r="M71" s="474">
        <v>2</v>
      </c>
      <c r="N71" s="474">
        <v>2</v>
      </c>
      <c r="O71" s="475">
        <v>2.1299999999999999E-2</v>
      </c>
      <c r="P71" s="29"/>
      <c r="Q71" s="29"/>
      <c r="R71" s="474">
        <v>2</v>
      </c>
      <c r="S71" s="474">
        <v>2</v>
      </c>
      <c r="T71" s="475">
        <v>2.1299999999999999E-2</v>
      </c>
      <c r="U71" s="5"/>
      <c r="V71" s="5"/>
      <c r="W71" s="474">
        <v>2</v>
      </c>
      <c r="X71" s="474">
        <v>2</v>
      </c>
      <c r="Y71" s="475">
        <v>2.1299999999999999E-2</v>
      </c>
      <c r="Z71" s="5"/>
      <c r="AA71" s="5"/>
      <c r="AB71" s="480">
        <v>2</v>
      </c>
      <c r="AC71" s="480">
        <v>2</v>
      </c>
      <c r="AD71" s="482">
        <v>2.1299999999999999E-2</v>
      </c>
      <c r="AE71" s="22"/>
    </row>
    <row r="72" spans="8:31" ht="16" thickBot="1">
      <c r="H72" s="23">
        <v>42</v>
      </c>
      <c r="I72" s="24">
        <v>14</v>
      </c>
      <c r="J72" s="24">
        <v>2</v>
      </c>
      <c r="K72" s="507">
        <v>8.5099999999999995E-2</v>
      </c>
      <c r="L72" s="31"/>
      <c r="M72" s="508">
        <v>5</v>
      </c>
      <c r="N72" s="508">
        <v>2</v>
      </c>
      <c r="O72" s="509">
        <v>0</v>
      </c>
      <c r="P72" s="31"/>
      <c r="Q72" s="31"/>
      <c r="R72" s="508">
        <v>5</v>
      </c>
      <c r="S72" s="508">
        <v>2</v>
      </c>
      <c r="T72" s="509">
        <v>0</v>
      </c>
      <c r="U72" s="24"/>
      <c r="V72" s="24"/>
      <c r="W72" s="525">
        <v>5</v>
      </c>
      <c r="X72" s="525">
        <v>2</v>
      </c>
      <c r="Y72" s="526">
        <v>0</v>
      </c>
      <c r="Z72" s="24"/>
      <c r="AA72" s="24"/>
      <c r="AB72" s="508">
        <v>5</v>
      </c>
      <c r="AC72" s="508">
        <v>2</v>
      </c>
      <c r="AD72" s="509">
        <v>0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207" priority="32" operator="equal">
      <formula>J4</formula>
    </cfRule>
  </conditionalFormatting>
  <conditionalFormatting sqref="W17 W4:W13">
    <cfRule type="cellIs" dxfId="206" priority="31" operator="equal">
      <formula>J4</formula>
    </cfRule>
  </conditionalFormatting>
  <conditionalFormatting sqref="W15">
    <cfRule type="cellIs" dxfId="205" priority="30" operator="equal">
      <formula>J15</formula>
    </cfRule>
  </conditionalFormatting>
  <conditionalFormatting sqref="AB4 AB6:AB14">
    <cfRule type="cellIs" dxfId="204" priority="29" operator="equal">
      <formula>J4</formula>
    </cfRule>
  </conditionalFormatting>
  <conditionalFormatting sqref="BC18:BC19 BT18:BT19">
    <cfRule type="cellIs" dxfId="203" priority="26" operator="between">
      <formula>13</formula>
      <formula>14</formula>
    </cfRule>
    <cfRule type="cellIs" dxfId="202" priority="27" operator="equal">
      <formula>12</formula>
    </cfRule>
    <cfRule type="cellIs" dxfId="201" priority="28" operator="between">
      <formula>10</formula>
      <formula>11</formula>
    </cfRule>
  </conditionalFormatting>
  <conditionalFormatting sqref="AM18:CJ19">
    <cfRule type="cellIs" dxfId="200" priority="25" operator="greaterThan">
      <formula>9</formula>
    </cfRule>
  </conditionalFormatting>
  <conditionalFormatting sqref="W14">
    <cfRule type="cellIs" dxfId="199" priority="24" operator="equal">
      <formula>S14</formula>
    </cfRule>
  </conditionalFormatting>
  <conditionalFormatting sqref="W16">
    <cfRule type="cellIs" dxfId="198" priority="23" operator="equal">
      <formula>S16</formula>
    </cfRule>
  </conditionalFormatting>
  <conditionalFormatting sqref="AB16">
    <cfRule type="cellIs" dxfId="197" priority="22" operator="equal">
      <formula>X16</formula>
    </cfRule>
  </conditionalFormatting>
  <conditionalFormatting sqref="AB5">
    <cfRule type="cellIs" dxfId="196" priority="21" operator="equal">
      <formula>X5</formula>
    </cfRule>
  </conditionalFormatting>
  <conditionalFormatting sqref="AB15">
    <cfRule type="cellIs" dxfId="195" priority="20" operator="equal">
      <formula>S15</formula>
    </cfRule>
  </conditionalFormatting>
  <conditionalFormatting sqref="AB17">
    <cfRule type="cellIs" dxfId="194" priority="19" operator="equal">
      <formula>S17</formula>
    </cfRule>
  </conditionalFormatting>
  <conditionalFormatting sqref="CL18:DA19">
    <cfRule type="cellIs" dxfId="193" priority="18" operator="greaterThan">
      <formula>9</formula>
    </cfRule>
  </conditionalFormatting>
  <conditionalFormatting sqref="U18:U19">
    <cfRule type="cellIs" dxfId="192" priority="17" operator="greaterThanOrEqual">
      <formula>10</formula>
    </cfRule>
  </conditionalFormatting>
  <conditionalFormatting sqref="Z18:Z19">
    <cfRule type="cellIs" dxfId="191" priority="16" operator="greaterThanOrEqual">
      <formula>10</formula>
    </cfRule>
  </conditionalFormatting>
  <conditionalFormatting sqref="AE18:AE19">
    <cfRule type="cellIs" dxfId="190" priority="15" operator="greaterThanOrEqual">
      <formula>10</formula>
    </cfRule>
  </conditionalFormatting>
  <conditionalFormatting sqref="AI17">
    <cfRule type="cellIs" dxfId="189" priority="3" operator="notEqual">
      <formula>J17</formula>
    </cfRule>
  </conditionalFormatting>
  <conditionalFormatting sqref="AI4">
    <cfRule type="cellIs" dxfId="188" priority="14" operator="notEqual">
      <formula>J4</formula>
    </cfRule>
  </conditionalFormatting>
  <conditionalFormatting sqref="AI5">
    <cfRule type="cellIs" dxfId="187" priority="13" operator="notEqual">
      <formula>J5</formula>
    </cfRule>
  </conditionalFormatting>
  <conditionalFormatting sqref="AI6">
    <cfRule type="cellIs" dxfId="186" priority="12" operator="notEqual">
      <formula>J6</formula>
    </cfRule>
  </conditionalFormatting>
  <conditionalFormatting sqref="AI7">
    <cfRule type="cellIs" dxfId="185" priority="11" operator="notEqual">
      <formula>J7</formula>
    </cfRule>
  </conditionalFormatting>
  <conditionalFormatting sqref="AI8">
    <cfRule type="cellIs" dxfId="184" priority="10" operator="notEqual">
      <formula>J8</formula>
    </cfRule>
  </conditionalFormatting>
  <conditionalFormatting sqref="AI9">
    <cfRule type="cellIs" dxfId="183" priority="9" operator="notEqual">
      <formula>J9</formula>
    </cfRule>
  </conditionalFormatting>
  <conditionalFormatting sqref="AI10">
    <cfRule type="cellIs" dxfId="182" priority="8" operator="notEqual">
      <formula>J10</formula>
    </cfRule>
  </conditionalFormatting>
  <conditionalFormatting sqref="AI11">
    <cfRule type="cellIs" dxfId="181" priority="7" operator="notEqual">
      <formula>J11</formula>
    </cfRule>
  </conditionalFormatting>
  <conditionalFormatting sqref="AI13">
    <cfRule type="cellIs" dxfId="180" priority="6" operator="notEqual">
      <formula>J13</formula>
    </cfRule>
  </conditionalFormatting>
  <conditionalFormatting sqref="AI14">
    <cfRule type="cellIs" dxfId="179" priority="5" operator="notEqual">
      <formula>J14</formula>
    </cfRule>
  </conditionalFormatting>
  <conditionalFormatting sqref="AI16">
    <cfRule type="cellIs" dxfId="178" priority="4" operator="notEqual">
      <formula>J16</formula>
    </cfRule>
  </conditionalFormatting>
  <conditionalFormatting sqref="AI15">
    <cfRule type="cellIs" dxfId="177" priority="2" operator="notEqual">
      <formula>J15</formula>
    </cfRule>
  </conditionalFormatting>
  <conditionalFormatting sqref="AI12">
    <cfRule type="cellIs" dxfId="17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785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5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5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 enableFormatConditionsCalculation="0">
    <pageSetUpPr fitToPage="1"/>
  </sheetPr>
  <dimension ref="A1:DB72"/>
  <sheetViews>
    <sheetView showGridLines="0" showRowColHeaders="0" showRuler="0" topLeftCell="A23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97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1" bestFit="1" customWidth="1"/>
    <col min="41" max="42" width="2.1640625" style="71" bestFit="1" customWidth="1"/>
    <col min="43" max="43" width="3.1640625" style="71" bestFit="1" customWidth="1"/>
    <col min="44" max="44" width="2.1640625" style="71" bestFit="1" customWidth="1"/>
    <col min="45" max="46" width="3.1640625" style="71" bestFit="1" customWidth="1"/>
    <col min="47" max="47" width="3.6640625" style="71" bestFit="1" customWidth="1"/>
    <col min="48" max="54" width="3.1640625" style="71" bestFit="1" customWidth="1"/>
    <col min="55" max="55" width="1.33203125" style="71" customWidth="1"/>
    <col min="56" max="56" width="3.1640625" style="71" bestFit="1" customWidth="1"/>
    <col min="57" max="57" width="2.1640625" style="71" bestFit="1" customWidth="1"/>
    <col min="58" max="62" width="3.1640625" style="71" bestFit="1" customWidth="1"/>
    <col min="63" max="64" width="2.1640625" style="71" bestFit="1" customWidth="1"/>
    <col min="65" max="71" width="3.1640625" style="71" bestFit="1" customWidth="1"/>
    <col min="72" max="72" width="1.5" style="71" customWidth="1"/>
    <col min="73" max="74" width="3.1640625" style="71" bestFit="1" customWidth="1"/>
    <col min="75" max="75" width="2.1640625" style="71" bestFit="1" customWidth="1"/>
    <col min="76" max="78" width="3.1640625" style="71" bestFit="1" customWidth="1"/>
    <col min="79" max="79" width="2.1640625" style="71" bestFit="1" customWidth="1"/>
    <col min="80" max="80" width="3.1640625" style="71" bestFit="1" customWidth="1"/>
    <col min="81" max="81" width="2.1640625" style="71" bestFit="1" customWidth="1"/>
    <col min="82" max="87" width="3.1640625" style="71" bestFit="1" customWidth="1"/>
    <col min="88" max="88" width="3.83203125" style="71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27"/>
      <c r="B1" s="228" t="s">
        <v>320</v>
      </c>
      <c r="C1" s="229"/>
      <c r="D1" s="230"/>
      <c r="E1" s="230"/>
      <c r="F1" s="230"/>
      <c r="G1" s="230"/>
      <c r="H1" s="231"/>
      <c r="I1" s="231"/>
      <c r="J1" s="231"/>
      <c r="K1" s="232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42"/>
      <c r="AH1" s="243"/>
      <c r="AI1" s="243"/>
      <c r="AJ1" s="243"/>
      <c r="AK1" s="243"/>
      <c r="AL1" s="251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7"/>
      <c r="CL1" s="247"/>
      <c r="CM1" s="247"/>
      <c r="CN1" s="247"/>
      <c r="CO1" s="247"/>
      <c r="CP1" s="247"/>
      <c r="CQ1" s="247"/>
      <c r="CR1" s="247"/>
      <c r="CS1" s="247"/>
      <c r="CT1" s="247"/>
      <c r="CU1" s="247"/>
      <c r="CV1" s="247"/>
      <c r="CW1" s="247"/>
      <c r="CX1" s="247"/>
      <c r="CY1" s="247"/>
      <c r="CZ1" s="247"/>
      <c r="DA1" s="247"/>
      <c r="DB1" s="248"/>
    </row>
    <row r="2" spans="1:106" ht="29" customHeight="1" thickBot="1">
      <c r="A2" s="233"/>
      <c r="B2" s="596" t="s">
        <v>63</v>
      </c>
      <c r="C2" s="597"/>
      <c r="D2" s="202"/>
      <c r="E2" s="596" t="s">
        <v>40</v>
      </c>
      <c r="F2" s="598"/>
      <c r="G2" s="597"/>
      <c r="H2" s="202"/>
      <c r="I2" s="596" t="s">
        <v>41</v>
      </c>
      <c r="J2" s="599"/>
      <c r="K2" s="600"/>
      <c r="L2" s="202"/>
      <c r="M2" s="601" t="s">
        <v>224</v>
      </c>
      <c r="N2" s="602"/>
      <c r="O2" s="602"/>
      <c r="P2" s="603"/>
      <c r="Q2" s="202"/>
      <c r="R2" s="601" t="s">
        <v>35</v>
      </c>
      <c r="S2" s="602"/>
      <c r="T2" s="602"/>
      <c r="U2" s="603"/>
      <c r="V2" s="224"/>
      <c r="W2" s="601" t="s">
        <v>36</v>
      </c>
      <c r="X2" s="602"/>
      <c r="Y2" s="602"/>
      <c r="Z2" s="603"/>
      <c r="AA2" s="224"/>
      <c r="AB2" s="601" t="s">
        <v>37</v>
      </c>
      <c r="AC2" s="602"/>
      <c r="AD2" s="602"/>
      <c r="AE2" s="603"/>
      <c r="AF2" s="202"/>
      <c r="AG2" s="244"/>
      <c r="AH2" s="241"/>
      <c r="AI2" s="325">
        <v>1</v>
      </c>
      <c r="AJ2" s="241"/>
      <c r="AK2" s="241"/>
      <c r="AL2" s="252"/>
      <c r="AM2" s="355">
        <v>1</v>
      </c>
      <c r="AN2" s="356">
        <v>2</v>
      </c>
      <c r="AO2" s="356">
        <v>3</v>
      </c>
      <c r="AP2" s="356">
        <v>4</v>
      </c>
      <c r="AQ2" s="356">
        <v>5</v>
      </c>
      <c r="AR2" s="356">
        <v>6</v>
      </c>
      <c r="AS2" s="356">
        <v>7</v>
      </c>
      <c r="AT2" s="356">
        <v>8</v>
      </c>
      <c r="AU2" s="356">
        <v>9</v>
      </c>
      <c r="AV2" s="356">
        <v>10</v>
      </c>
      <c r="AW2" s="356">
        <v>11</v>
      </c>
      <c r="AX2" s="356">
        <v>12</v>
      </c>
      <c r="AY2" s="356">
        <v>13</v>
      </c>
      <c r="AZ2" s="356">
        <v>14</v>
      </c>
      <c r="BA2" s="356">
        <v>15</v>
      </c>
      <c r="BB2" s="357">
        <v>16</v>
      </c>
      <c r="BC2" s="358"/>
      <c r="BD2" s="355">
        <v>1</v>
      </c>
      <c r="BE2" s="356">
        <v>2</v>
      </c>
      <c r="BF2" s="356">
        <v>3</v>
      </c>
      <c r="BG2" s="356">
        <v>4</v>
      </c>
      <c r="BH2" s="356">
        <v>5</v>
      </c>
      <c r="BI2" s="356">
        <v>6</v>
      </c>
      <c r="BJ2" s="356">
        <v>7</v>
      </c>
      <c r="BK2" s="356">
        <v>8</v>
      </c>
      <c r="BL2" s="356">
        <v>9</v>
      </c>
      <c r="BM2" s="356">
        <v>10</v>
      </c>
      <c r="BN2" s="356">
        <v>11</v>
      </c>
      <c r="BO2" s="356">
        <v>12</v>
      </c>
      <c r="BP2" s="356">
        <v>13</v>
      </c>
      <c r="BQ2" s="356">
        <v>14</v>
      </c>
      <c r="BR2" s="356">
        <v>15</v>
      </c>
      <c r="BS2" s="357">
        <v>16</v>
      </c>
      <c r="BT2" s="358"/>
      <c r="BU2" s="355">
        <v>1</v>
      </c>
      <c r="BV2" s="356">
        <v>2</v>
      </c>
      <c r="BW2" s="356">
        <v>3</v>
      </c>
      <c r="BX2" s="356">
        <v>4</v>
      </c>
      <c r="BY2" s="356">
        <v>5</v>
      </c>
      <c r="BZ2" s="356">
        <v>6</v>
      </c>
      <c r="CA2" s="356">
        <v>7</v>
      </c>
      <c r="CB2" s="356">
        <v>8</v>
      </c>
      <c r="CC2" s="356">
        <v>9</v>
      </c>
      <c r="CD2" s="356">
        <v>10</v>
      </c>
      <c r="CE2" s="356">
        <v>11</v>
      </c>
      <c r="CF2" s="356">
        <v>12</v>
      </c>
      <c r="CG2" s="356">
        <v>13</v>
      </c>
      <c r="CH2" s="356">
        <v>14</v>
      </c>
      <c r="CI2" s="356">
        <v>15</v>
      </c>
      <c r="CJ2" s="359">
        <v>16</v>
      </c>
      <c r="CK2" s="360"/>
      <c r="CL2" s="355">
        <v>1</v>
      </c>
      <c r="CM2" s="356">
        <v>2</v>
      </c>
      <c r="CN2" s="356">
        <v>3</v>
      </c>
      <c r="CO2" s="356">
        <v>4</v>
      </c>
      <c r="CP2" s="356">
        <v>5</v>
      </c>
      <c r="CQ2" s="356">
        <v>6</v>
      </c>
      <c r="CR2" s="356">
        <v>7</v>
      </c>
      <c r="CS2" s="356">
        <v>8</v>
      </c>
      <c r="CT2" s="356">
        <v>9</v>
      </c>
      <c r="CU2" s="356">
        <v>10</v>
      </c>
      <c r="CV2" s="356">
        <v>11</v>
      </c>
      <c r="CW2" s="356">
        <v>12</v>
      </c>
      <c r="CX2" s="356">
        <v>13</v>
      </c>
      <c r="CY2" s="356">
        <v>14</v>
      </c>
      <c r="CZ2" s="356">
        <v>15</v>
      </c>
      <c r="DA2" s="359">
        <v>16</v>
      </c>
      <c r="DB2" s="250"/>
    </row>
    <row r="3" spans="1:106" s="272" customFormat="1" ht="19" thickBot="1">
      <c r="A3" s="604" t="s">
        <v>95</v>
      </c>
      <c r="B3" s="605"/>
      <c r="C3" s="606"/>
      <c r="D3" s="260"/>
      <c r="E3" s="261">
        <v>1</v>
      </c>
      <c r="F3" s="261" t="s">
        <v>16</v>
      </c>
      <c r="G3" s="261">
        <v>2</v>
      </c>
      <c r="H3" s="260"/>
      <c r="I3" s="262" t="s">
        <v>24</v>
      </c>
      <c r="J3" s="262" t="s">
        <v>23</v>
      </c>
      <c r="K3" s="263" t="s">
        <v>25</v>
      </c>
      <c r="L3" s="260"/>
      <c r="M3" s="262" t="s">
        <v>223</v>
      </c>
      <c r="N3" s="262">
        <v>7</v>
      </c>
      <c r="O3" s="264">
        <f>SUM(O4:O17)</f>
        <v>5</v>
      </c>
      <c r="P3" s="384">
        <f>SUM(P4:P17)</f>
        <v>2</v>
      </c>
      <c r="Q3" s="260"/>
      <c r="R3" s="262" t="s">
        <v>26</v>
      </c>
      <c r="S3" s="262">
        <v>7</v>
      </c>
      <c r="T3" s="266">
        <f>SUM(T4:T17)</f>
        <v>5</v>
      </c>
      <c r="U3" s="265">
        <f>SUM(U4:U17)</f>
        <v>5</v>
      </c>
      <c r="V3" s="260"/>
      <c r="W3" s="262" t="s">
        <v>27</v>
      </c>
      <c r="X3" s="262">
        <v>7</v>
      </c>
      <c r="Y3" s="266">
        <f>SUM(Y4:Y17)</f>
        <v>5</v>
      </c>
      <c r="Z3" s="265">
        <f>SUM(Z4:Z17)</f>
        <v>2</v>
      </c>
      <c r="AA3" s="260"/>
      <c r="AB3" s="262" t="s">
        <v>28</v>
      </c>
      <c r="AC3" s="262">
        <v>7</v>
      </c>
      <c r="AD3" s="266">
        <f>SUM(AD4:AD17)</f>
        <v>5</v>
      </c>
      <c r="AE3" s="265">
        <f>SUM(AE4:AE17)</f>
        <v>3</v>
      </c>
      <c r="AF3" s="260"/>
      <c r="AG3" s="267"/>
      <c r="AH3" s="268"/>
      <c r="AI3" s="262" t="s">
        <v>329</v>
      </c>
      <c r="AJ3" s="268"/>
      <c r="AK3" s="268"/>
      <c r="AL3" s="309"/>
      <c r="AM3" s="593" t="s">
        <v>224</v>
      </c>
      <c r="AN3" s="594"/>
      <c r="AO3" s="594"/>
      <c r="AP3" s="594"/>
      <c r="AQ3" s="594"/>
      <c r="AR3" s="594"/>
      <c r="AS3" s="594"/>
      <c r="AT3" s="594"/>
      <c r="AU3" s="594"/>
      <c r="AV3" s="594"/>
      <c r="AW3" s="594"/>
      <c r="AX3" s="594"/>
      <c r="AY3" s="594"/>
      <c r="AZ3" s="594"/>
      <c r="BA3" s="594"/>
      <c r="BB3" s="595"/>
      <c r="BC3" s="269"/>
      <c r="BD3" s="593" t="s">
        <v>36</v>
      </c>
      <c r="BE3" s="594"/>
      <c r="BF3" s="594"/>
      <c r="BG3" s="594"/>
      <c r="BH3" s="594"/>
      <c r="BI3" s="594"/>
      <c r="BJ3" s="594"/>
      <c r="BK3" s="594"/>
      <c r="BL3" s="594"/>
      <c r="BM3" s="594"/>
      <c r="BN3" s="594"/>
      <c r="BO3" s="594"/>
      <c r="BP3" s="594"/>
      <c r="BQ3" s="594"/>
      <c r="BR3" s="594"/>
      <c r="BS3" s="595"/>
      <c r="BT3" s="269"/>
      <c r="BU3" s="593" t="s">
        <v>37</v>
      </c>
      <c r="BV3" s="594"/>
      <c r="BW3" s="594"/>
      <c r="BX3" s="594"/>
      <c r="BY3" s="594"/>
      <c r="BZ3" s="594"/>
      <c r="CA3" s="594"/>
      <c r="CB3" s="594"/>
      <c r="CC3" s="594"/>
      <c r="CD3" s="594"/>
      <c r="CE3" s="594"/>
      <c r="CF3" s="594"/>
      <c r="CG3" s="594"/>
      <c r="CH3" s="594"/>
      <c r="CI3" s="594"/>
      <c r="CJ3" s="595"/>
      <c r="CK3" s="270"/>
      <c r="CL3" s="593" t="s">
        <v>37</v>
      </c>
      <c r="CM3" s="594"/>
      <c r="CN3" s="594"/>
      <c r="CO3" s="594"/>
      <c r="CP3" s="594"/>
      <c r="CQ3" s="594"/>
      <c r="CR3" s="594"/>
      <c r="CS3" s="594"/>
      <c r="CT3" s="594"/>
      <c r="CU3" s="594"/>
      <c r="CV3" s="594"/>
      <c r="CW3" s="594"/>
      <c r="CX3" s="594"/>
      <c r="CY3" s="594"/>
      <c r="CZ3" s="594"/>
      <c r="DA3" s="595"/>
      <c r="DB3" s="271"/>
    </row>
    <row r="4" spans="1:106" ht="18">
      <c r="A4" s="254">
        <v>1</v>
      </c>
      <c r="B4" s="327" t="s">
        <v>7</v>
      </c>
      <c r="C4" s="328" t="s">
        <v>5</v>
      </c>
      <c r="D4" s="329"/>
      <c r="E4" s="330">
        <v>0.43840000000000001</v>
      </c>
      <c r="F4" s="331">
        <v>0.35620000000000002</v>
      </c>
      <c r="G4" s="332">
        <v>0.20549999999999999</v>
      </c>
      <c r="H4" s="222"/>
      <c r="I4" s="257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3">
        <f>IF(AND($E4&gt;=$F4,$E4&gt;=$G4),$E4,IF(AND($F4&gt;=$E4,$F4&gt;=$G4),$F4,IF(AND($G4&gt;=$E4,$G4&gt;=$F4),$G4,"")))</f>
        <v>0.43840000000000001</v>
      </c>
      <c r="L4" s="202"/>
      <c r="M4" s="361">
        <v>1</v>
      </c>
      <c r="N4" s="343"/>
      <c r="O4" s="344" t="str">
        <f>IF($AI4&lt;&gt;"",IF(M4=$AI4,1,""),"")</f>
        <v/>
      </c>
      <c r="P4" s="345" t="str">
        <f>IF($AI4&lt;&gt;"",IF(N4=$AI4,1,""),"")</f>
        <v/>
      </c>
      <c r="Q4" s="202"/>
      <c r="R4" s="364">
        <v>1</v>
      </c>
      <c r="S4" s="343" t="s">
        <v>16</v>
      </c>
      <c r="T4" s="351" t="str">
        <f>IF($AI4&lt;&gt;"",IF(R4=$AI4,1,""),"")</f>
        <v/>
      </c>
      <c r="U4" s="345">
        <f>IF($AI4&lt;&gt;"",IF(S4=$AI4,1,""),"")</f>
        <v>1</v>
      </c>
      <c r="V4" s="225"/>
      <c r="W4" s="364">
        <v>1</v>
      </c>
      <c r="X4" s="352" t="s">
        <v>16</v>
      </c>
      <c r="Y4" s="351" t="str">
        <f>IF($AI4&lt;&gt;"",IF(W4=$AI4,1,""),"")</f>
        <v/>
      </c>
      <c r="Z4" s="345">
        <f>IF($AI4&lt;&gt;"",IF(X4=$AI4,1,""),"")</f>
        <v>1</v>
      </c>
      <c r="AA4" s="225"/>
      <c r="AB4" s="364">
        <v>1</v>
      </c>
      <c r="AC4" s="352">
        <v>2</v>
      </c>
      <c r="AD4" s="351" t="str">
        <f>IF($AI4&lt;&gt;"",IF(AB4=$AI4,1,""),"")</f>
        <v/>
      </c>
      <c r="AE4" s="345" t="str">
        <f>IF($AI4&lt;&gt;"",IF(AC4=$AI4,1,""),"")</f>
        <v/>
      </c>
      <c r="AF4" s="202"/>
      <c r="AG4" s="244"/>
      <c r="AH4" s="241"/>
      <c r="AI4" s="68" t="s">
        <v>16</v>
      </c>
      <c r="AJ4" s="241"/>
      <c r="AK4" s="241"/>
      <c r="AL4" s="252"/>
      <c r="AM4" s="371">
        <v>1</v>
      </c>
      <c r="AN4" s="372">
        <v>1</v>
      </c>
      <c r="AO4" s="373">
        <v>1</v>
      </c>
      <c r="AP4" s="373">
        <v>1</v>
      </c>
      <c r="AQ4" s="373">
        <v>1</v>
      </c>
      <c r="AR4" s="373">
        <v>1</v>
      </c>
      <c r="AS4" s="373">
        <v>1</v>
      </c>
      <c r="AT4" s="373">
        <v>1</v>
      </c>
      <c r="AU4" s="373">
        <v>1</v>
      </c>
      <c r="AV4" s="373">
        <v>1</v>
      </c>
      <c r="AW4" s="373">
        <v>1</v>
      </c>
      <c r="AX4" s="373">
        <v>1</v>
      </c>
      <c r="AY4" s="373">
        <v>1</v>
      </c>
      <c r="AZ4" s="373">
        <v>1</v>
      </c>
      <c r="BA4" s="373">
        <v>1</v>
      </c>
      <c r="BB4" s="374">
        <v>1</v>
      </c>
      <c r="BC4" s="240"/>
      <c r="BD4" s="69">
        <v>1</v>
      </c>
      <c r="BE4" s="46">
        <v>1</v>
      </c>
      <c r="BF4" s="41" t="s">
        <v>16</v>
      </c>
      <c r="BG4" s="41" t="s">
        <v>16</v>
      </c>
      <c r="BH4" s="41" t="s">
        <v>16</v>
      </c>
      <c r="BI4" s="41" t="s">
        <v>16</v>
      </c>
      <c r="BJ4" s="46">
        <v>1</v>
      </c>
      <c r="BK4" s="46">
        <v>1</v>
      </c>
      <c r="BL4" s="41" t="s">
        <v>16</v>
      </c>
      <c r="BM4" s="41" t="s">
        <v>16</v>
      </c>
      <c r="BN4" s="46">
        <v>1</v>
      </c>
      <c r="BO4" s="46">
        <v>1</v>
      </c>
      <c r="BP4" s="41" t="s">
        <v>16</v>
      </c>
      <c r="BQ4" s="41" t="s">
        <v>16</v>
      </c>
      <c r="BR4" s="46">
        <v>1</v>
      </c>
      <c r="BS4" s="70">
        <v>1</v>
      </c>
      <c r="BT4" s="240"/>
      <c r="BU4" s="69">
        <v>1</v>
      </c>
      <c r="BV4" s="46">
        <v>1</v>
      </c>
      <c r="BW4" s="41" t="s">
        <v>16</v>
      </c>
      <c r="BX4" s="41" t="s">
        <v>16</v>
      </c>
      <c r="BY4" s="41" t="s">
        <v>16</v>
      </c>
      <c r="BZ4" s="41" t="s">
        <v>16</v>
      </c>
      <c r="CA4" s="46">
        <v>1</v>
      </c>
      <c r="CB4" s="46">
        <v>1</v>
      </c>
      <c r="CC4" s="41" t="s">
        <v>16</v>
      </c>
      <c r="CD4" s="41" t="s">
        <v>16</v>
      </c>
      <c r="CE4" s="46">
        <v>1</v>
      </c>
      <c r="CF4" s="46">
        <v>1</v>
      </c>
      <c r="CG4" s="41" t="s">
        <v>16</v>
      </c>
      <c r="CH4" s="41" t="s">
        <v>16</v>
      </c>
      <c r="CI4" s="46">
        <v>1</v>
      </c>
      <c r="CJ4" s="70">
        <v>1</v>
      </c>
      <c r="CK4" s="249"/>
      <c r="CL4" s="69">
        <v>1</v>
      </c>
      <c r="CM4" s="46">
        <v>1</v>
      </c>
      <c r="CN4" s="46">
        <v>2</v>
      </c>
      <c r="CO4" s="46">
        <v>2</v>
      </c>
      <c r="CP4" s="46">
        <v>2</v>
      </c>
      <c r="CQ4" s="46">
        <v>2</v>
      </c>
      <c r="CR4" s="46">
        <v>1</v>
      </c>
      <c r="CS4" s="46">
        <v>1</v>
      </c>
      <c r="CT4" s="46">
        <v>2</v>
      </c>
      <c r="CU4" s="46">
        <v>2</v>
      </c>
      <c r="CV4" s="46">
        <v>1</v>
      </c>
      <c r="CW4" s="46">
        <v>1</v>
      </c>
      <c r="CX4" s="46">
        <v>2</v>
      </c>
      <c r="CY4" s="46">
        <v>2</v>
      </c>
      <c r="CZ4" s="46">
        <v>1</v>
      </c>
      <c r="DA4" s="70">
        <v>1</v>
      </c>
      <c r="DB4" s="250"/>
    </row>
    <row r="5" spans="1:106" ht="18">
      <c r="A5" s="255">
        <v>2</v>
      </c>
      <c r="B5" s="333" t="s">
        <v>70</v>
      </c>
      <c r="C5" s="334" t="s">
        <v>49</v>
      </c>
      <c r="D5" s="329"/>
      <c r="E5" s="335">
        <v>0.1507</v>
      </c>
      <c r="F5" s="336">
        <v>0.27400000000000002</v>
      </c>
      <c r="G5" s="337">
        <v>0.57530000000000003</v>
      </c>
      <c r="H5" s="222"/>
      <c r="I5" s="258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4">
        <f t="shared" ref="K5:K17" si="2">IF(AND($E5&gt;=$F5,$E5&gt;=$G5),$E5,IF(AND($F5&gt;=$E5,$F5&gt;=$G5),$F5,IF(AND($G5&gt;=$E5,$G5&gt;=$F5),$G5,"")))</f>
        <v>0.57530000000000003</v>
      </c>
      <c r="L5" s="202"/>
      <c r="M5" s="362">
        <v>2</v>
      </c>
      <c r="N5" s="346">
        <v>1</v>
      </c>
      <c r="O5" s="344" t="str">
        <f t="shared" ref="O5:P17" si="3">IF($AI5&lt;&gt;"",IF(M5=$AI5,1,""),"")</f>
        <v/>
      </c>
      <c r="P5" s="347" t="str">
        <f t="shared" si="3"/>
        <v/>
      </c>
      <c r="Q5" s="202"/>
      <c r="R5" s="365">
        <v>2</v>
      </c>
      <c r="S5" s="346" t="s">
        <v>16</v>
      </c>
      <c r="T5" s="344" t="str">
        <f t="shared" ref="T5:U17" si="4">IF($AI5&lt;&gt;"",IF(R5=$AI5,1,""),"")</f>
        <v/>
      </c>
      <c r="U5" s="347">
        <f t="shared" si="4"/>
        <v>1</v>
      </c>
      <c r="V5" s="225"/>
      <c r="W5" s="365">
        <v>2</v>
      </c>
      <c r="X5" s="353">
        <v>1</v>
      </c>
      <c r="Y5" s="344" t="str">
        <f t="shared" ref="Y5:Z17" si="5">IF($AI5&lt;&gt;"",IF(W5=$AI5,1,""),"")</f>
        <v/>
      </c>
      <c r="Z5" s="347" t="str">
        <f t="shared" si="5"/>
        <v/>
      </c>
      <c r="AA5" s="225"/>
      <c r="AB5" s="365">
        <v>2</v>
      </c>
      <c r="AC5" s="353"/>
      <c r="AD5" s="344" t="str">
        <f t="shared" ref="AD5:AE17" si="6">IF($AI5&lt;&gt;"",IF(AB5=$AI5,1,""),"")</f>
        <v/>
      </c>
      <c r="AE5" s="347" t="str">
        <f t="shared" si="6"/>
        <v/>
      </c>
      <c r="AF5" s="202"/>
      <c r="AG5" s="244"/>
      <c r="AH5" s="241"/>
      <c r="AI5" s="68" t="s">
        <v>16</v>
      </c>
      <c r="AJ5" s="241"/>
      <c r="AK5" s="241"/>
      <c r="AL5" s="252"/>
      <c r="AM5" s="375">
        <v>1</v>
      </c>
      <c r="AN5" s="376">
        <v>1</v>
      </c>
      <c r="AO5" s="376">
        <v>2</v>
      </c>
      <c r="AP5" s="376">
        <v>2</v>
      </c>
      <c r="AQ5" s="376">
        <v>2</v>
      </c>
      <c r="AR5" s="376">
        <v>2</v>
      </c>
      <c r="AS5" s="376">
        <v>1</v>
      </c>
      <c r="AT5" s="376">
        <v>1</v>
      </c>
      <c r="AU5" s="376">
        <v>2</v>
      </c>
      <c r="AV5" s="376">
        <v>2</v>
      </c>
      <c r="AW5" s="376">
        <v>1</v>
      </c>
      <c r="AX5" s="376">
        <v>1</v>
      </c>
      <c r="AY5" s="376">
        <v>2</v>
      </c>
      <c r="AZ5" s="376">
        <v>2</v>
      </c>
      <c r="BA5" s="376">
        <v>1</v>
      </c>
      <c r="BB5" s="377">
        <v>1</v>
      </c>
      <c r="BC5" s="240"/>
      <c r="BD5" s="43" t="s">
        <v>16</v>
      </c>
      <c r="BE5" s="44" t="s">
        <v>16</v>
      </c>
      <c r="BF5" s="48">
        <v>2</v>
      </c>
      <c r="BG5" s="48">
        <v>2</v>
      </c>
      <c r="BH5" s="48">
        <v>2</v>
      </c>
      <c r="BI5" s="48">
        <v>2</v>
      </c>
      <c r="BJ5" s="44" t="s">
        <v>16</v>
      </c>
      <c r="BK5" s="44" t="s">
        <v>16</v>
      </c>
      <c r="BL5" s="44" t="s">
        <v>16</v>
      </c>
      <c r="BM5" s="44" t="s">
        <v>16</v>
      </c>
      <c r="BN5" s="48">
        <v>2</v>
      </c>
      <c r="BO5" s="48">
        <v>2</v>
      </c>
      <c r="BP5" s="44" t="s">
        <v>16</v>
      </c>
      <c r="BQ5" s="44" t="s">
        <v>16</v>
      </c>
      <c r="BR5" s="48">
        <v>2</v>
      </c>
      <c r="BS5" s="49">
        <v>2</v>
      </c>
      <c r="BT5" s="240"/>
      <c r="BU5" s="47">
        <v>1</v>
      </c>
      <c r="BV5" s="48">
        <v>1</v>
      </c>
      <c r="BW5" s="48">
        <v>2</v>
      </c>
      <c r="BX5" s="48">
        <v>2</v>
      </c>
      <c r="BY5" s="48">
        <v>2</v>
      </c>
      <c r="BZ5" s="48">
        <v>2</v>
      </c>
      <c r="CA5" s="48">
        <v>1</v>
      </c>
      <c r="CB5" s="48">
        <v>1</v>
      </c>
      <c r="CC5" s="48">
        <v>1</v>
      </c>
      <c r="CD5" s="48">
        <v>1</v>
      </c>
      <c r="CE5" s="48">
        <v>2</v>
      </c>
      <c r="CF5" s="48">
        <v>2</v>
      </c>
      <c r="CG5" s="48">
        <v>1</v>
      </c>
      <c r="CH5" s="48">
        <v>1</v>
      </c>
      <c r="CI5" s="48">
        <v>2</v>
      </c>
      <c r="CJ5" s="49">
        <v>2</v>
      </c>
      <c r="CK5" s="249"/>
      <c r="CL5" s="47">
        <v>2</v>
      </c>
      <c r="CM5" s="48">
        <v>2</v>
      </c>
      <c r="CN5" s="48">
        <v>2</v>
      </c>
      <c r="CO5" s="48">
        <v>2</v>
      </c>
      <c r="CP5" s="48">
        <v>2</v>
      </c>
      <c r="CQ5" s="48">
        <v>2</v>
      </c>
      <c r="CR5" s="48">
        <v>2</v>
      </c>
      <c r="CS5" s="48">
        <v>2</v>
      </c>
      <c r="CT5" s="48">
        <v>2</v>
      </c>
      <c r="CU5" s="48">
        <v>2</v>
      </c>
      <c r="CV5" s="48">
        <v>2</v>
      </c>
      <c r="CW5" s="48">
        <v>2</v>
      </c>
      <c r="CX5" s="48">
        <v>2</v>
      </c>
      <c r="CY5" s="48">
        <v>2</v>
      </c>
      <c r="CZ5" s="48">
        <v>2</v>
      </c>
      <c r="DA5" s="49">
        <v>2</v>
      </c>
      <c r="DB5" s="250"/>
    </row>
    <row r="6" spans="1:106" ht="18">
      <c r="A6" s="255">
        <v>3</v>
      </c>
      <c r="B6" s="333" t="s">
        <v>2</v>
      </c>
      <c r="C6" s="334" t="s">
        <v>6</v>
      </c>
      <c r="D6" s="329"/>
      <c r="E6" s="335">
        <v>0.12330000000000001</v>
      </c>
      <c r="F6" s="336">
        <v>0.20549999999999999</v>
      </c>
      <c r="G6" s="337">
        <v>0.67120000000000002</v>
      </c>
      <c r="H6" s="222"/>
      <c r="I6" s="258">
        <f t="shared" si="0"/>
        <v>3</v>
      </c>
      <c r="J6" s="16">
        <f t="shared" si="1"/>
        <v>2</v>
      </c>
      <c r="K6" s="94">
        <f t="shared" si="2"/>
        <v>0.67120000000000002</v>
      </c>
      <c r="L6" s="202"/>
      <c r="M6" s="362">
        <v>2</v>
      </c>
      <c r="N6" s="346" t="s">
        <v>16</v>
      </c>
      <c r="O6" s="344">
        <f t="shared" si="3"/>
        <v>1</v>
      </c>
      <c r="P6" s="347" t="str">
        <f t="shared" si="3"/>
        <v/>
      </c>
      <c r="Q6" s="202"/>
      <c r="R6" s="365">
        <v>2</v>
      </c>
      <c r="S6" s="346"/>
      <c r="T6" s="344">
        <f t="shared" si="4"/>
        <v>1</v>
      </c>
      <c r="U6" s="347" t="str">
        <f t="shared" si="4"/>
        <v/>
      </c>
      <c r="V6" s="225"/>
      <c r="W6" s="365">
        <v>2</v>
      </c>
      <c r="X6" s="353"/>
      <c r="Y6" s="344">
        <f t="shared" si="5"/>
        <v>1</v>
      </c>
      <c r="Z6" s="347" t="str">
        <f t="shared" si="5"/>
        <v/>
      </c>
      <c r="AA6" s="225"/>
      <c r="AB6" s="365">
        <v>2</v>
      </c>
      <c r="AC6" s="353" t="s">
        <v>16</v>
      </c>
      <c r="AD6" s="344">
        <f t="shared" si="6"/>
        <v>1</v>
      </c>
      <c r="AE6" s="347" t="str">
        <f t="shared" si="6"/>
        <v/>
      </c>
      <c r="AF6" s="202"/>
      <c r="AG6" s="244"/>
      <c r="AH6" s="241"/>
      <c r="AI6" s="68">
        <v>2</v>
      </c>
      <c r="AJ6" s="241"/>
      <c r="AK6" s="241"/>
      <c r="AL6" s="252"/>
      <c r="AM6" s="375" t="s">
        <v>16</v>
      </c>
      <c r="AN6" s="376" t="s">
        <v>16</v>
      </c>
      <c r="AO6" s="382">
        <v>2</v>
      </c>
      <c r="AP6" s="382">
        <v>2</v>
      </c>
      <c r="AQ6" s="382">
        <v>2</v>
      </c>
      <c r="AR6" s="382">
        <v>2</v>
      </c>
      <c r="AS6" s="376" t="s">
        <v>16</v>
      </c>
      <c r="AT6" s="376" t="s">
        <v>16</v>
      </c>
      <c r="AU6" s="376" t="s">
        <v>16</v>
      </c>
      <c r="AV6" s="376" t="s">
        <v>16</v>
      </c>
      <c r="AW6" s="382">
        <v>2</v>
      </c>
      <c r="AX6" s="382">
        <v>2</v>
      </c>
      <c r="AY6" s="376" t="s">
        <v>16</v>
      </c>
      <c r="AZ6" s="376" t="s">
        <v>16</v>
      </c>
      <c r="BA6" s="382">
        <v>2</v>
      </c>
      <c r="BB6" s="383">
        <v>2</v>
      </c>
      <c r="BC6" s="240"/>
      <c r="BD6" s="43">
        <v>2</v>
      </c>
      <c r="BE6" s="44">
        <v>2</v>
      </c>
      <c r="BF6" s="44">
        <v>2</v>
      </c>
      <c r="BG6" s="44">
        <v>2</v>
      </c>
      <c r="BH6" s="44">
        <v>2</v>
      </c>
      <c r="BI6" s="44">
        <v>2</v>
      </c>
      <c r="BJ6" s="44">
        <v>2</v>
      </c>
      <c r="BK6" s="44">
        <v>2</v>
      </c>
      <c r="BL6" s="44">
        <v>2</v>
      </c>
      <c r="BM6" s="44">
        <v>2</v>
      </c>
      <c r="BN6" s="44">
        <v>2</v>
      </c>
      <c r="BO6" s="44">
        <v>2</v>
      </c>
      <c r="BP6" s="44">
        <v>2</v>
      </c>
      <c r="BQ6" s="44">
        <v>2</v>
      </c>
      <c r="BR6" s="44">
        <v>2</v>
      </c>
      <c r="BS6" s="45">
        <v>2</v>
      </c>
      <c r="BT6" s="240"/>
      <c r="BU6" s="43">
        <v>2</v>
      </c>
      <c r="BV6" s="44">
        <v>2</v>
      </c>
      <c r="BW6" s="44">
        <v>2</v>
      </c>
      <c r="BX6" s="44">
        <v>2</v>
      </c>
      <c r="BY6" s="44">
        <v>2</v>
      </c>
      <c r="BZ6" s="44">
        <v>2</v>
      </c>
      <c r="CA6" s="44">
        <v>2</v>
      </c>
      <c r="CB6" s="44">
        <v>2</v>
      </c>
      <c r="CC6" s="44">
        <v>2</v>
      </c>
      <c r="CD6" s="44">
        <v>2</v>
      </c>
      <c r="CE6" s="44">
        <v>2</v>
      </c>
      <c r="CF6" s="44">
        <v>2</v>
      </c>
      <c r="CG6" s="44">
        <v>2</v>
      </c>
      <c r="CH6" s="44">
        <v>2</v>
      </c>
      <c r="CI6" s="44">
        <v>2</v>
      </c>
      <c r="CJ6" s="45">
        <v>2</v>
      </c>
      <c r="CK6" s="249"/>
      <c r="CL6" s="47" t="s">
        <v>16</v>
      </c>
      <c r="CM6" s="48" t="s">
        <v>16</v>
      </c>
      <c r="CN6" s="44">
        <v>2</v>
      </c>
      <c r="CO6" s="44">
        <v>2</v>
      </c>
      <c r="CP6" s="44">
        <v>2</v>
      </c>
      <c r="CQ6" s="44">
        <v>2</v>
      </c>
      <c r="CR6" s="48" t="s">
        <v>16</v>
      </c>
      <c r="CS6" s="48" t="s">
        <v>16</v>
      </c>
      <c r="CT6" s="48" t="s">
        <v>16</v>
      </c>
      <c r="CU6" s="48" t="s">
        <v>16</v>
      </c>
      <c r="CV6" s="44">
        <v>2</v>
      </c>
      <c r="CW6" s="44">
        <v>2</v>
      </c>
      <c r="CX6" s="48" t="s">
        <v>16</v>
      </c>
      <c r="CY6" s="48" t="s">
        <v>16</v>
      </c>
      <c r="CZ6" s="44">
        <v>2</v>
      </c>
      <c r="DA6" s="45">
        <v>2</v>
      </c>
      <c r="DB6" s="250"/>
    </row>
    <row r="7" spans="1:106" ht="18">
      <c r="A7" s="255">
        <v>4</v>
      </c>
      <c r="B7" s="333" t="s">
        <v>12</v>
      </c>
      <c r="C7" s="334" t="s">
        <v>8</v>
      </c>
      <c r="D7" s="329"/>
      <c r="E7" s="335">
        <v>2.7400000000000001E-2</v>
      </c>
      <c r="F7" s="336">
        <v>6.8500000000000005E-2</v>
      </c>
      <c r="G7" s="337">
        <v>0.90410000000000001</v>
      </c>
      <c r="H7" s="222"/>
      <c r="I7" s="258">
        <f t="shared" si="0"/>
        <v>4</v>
      </c>
      <c r="J7" s="16">
        <f t="shared" si="1"/>
        <v>2</v>
      </c>
      <c r="K7" s="94">
        <f t="shared" si="2"/>
        <v>0.90410000000000001</v>
      </c>
      <c r="L7" s="202"/>
      <c r="M7" s="362">
        <v>2</v>
      </c>
      <c r="N7" s="346">
        <v>1</v>
      </c>
      <c r="O7" s="344" t="str">
        <f t="shared" si="3"/>
        <v/>
      </c>
      <c r="P7" s="347" t="str">
        <f t="shared" si="3"/>
        <v/>
      </c>
      <c r="Q7" s="202"/>
      <c r="R7" s="365">
        <v>2</v>
      </c>
      <c r="S7" s="346"/>
      <c r="T7" s="344" t="str">
        <f t="shared" si="4"/>
        <v/>
      </c>
      <c r="U7" s="347" t="str">
        <f t="shared" si="4"/>
        <v/>
      </c>
      <c r="V7" s="225"/>
      <c r="W7" s="365">
        <v>2</v>
      </c>
      <c r="X7" s="353"/>
      <c r="Y7" s="344" t="str">
        <f t="shared" si="5"/>
        <v/>
      </c>
      <c r="Z7" s="347" t="str">
        <f t="shared" si="5"/>
        <v/>
      </c>
      <c r="AA7" s="225"/>
      <c r="AB7" s="365">
        <v>2</v>
      </c>
      <c r="AC7" s="353"/>
      <c r="AD7" s="344" t="str">
        <f t="shared" si="6"/>
        <v/>
      </c>
      <c r="AE7" s="347" t="str">
        <f t="shared" si="6"/>
        <v/>
      </c>
      <c r="AF7" s="202"/>
      <c r="AG7" s="244"/>
      <c r="AH7" s="241"/>
      <c r="AI7" s="68" t="s">
        <v>16</v>
      </c>
      <c r="AJ7" s="241"/>
      <c r="AK7" s="241"/>
      <c r="AL7" s="252"/>
      <c r="AM7" s="375">
        <v>1</v>
      </c>
      <c r="AN7" s="376">
        <v>1</v>
      </c>
      <c r="AO7" s="376">
        <v>2</v>
      </c>
      <c r="AP7" s="376">
        <v>2</v>
      </c>
      <c r="AQ7" s="376">
        <v>1</v>
      </c>
      <c r="AR7" s="376">
        <v>1</v>
      </c>
      <c r="AS7" s="376">
        <v>2</v>
      </c>
      <c r="AT7" s="376">
        <v>2</v>
      </c>
      <c r="AU7" s="376">
        <v>2</v>
      </c>
      <c r="AV7" s="376">
        <v>2</v>
      </c>
      <c r="AW7" s="376">
        <v>1</v>
      </c>
      <c r="AX7" s="376">
        <v>1</v>
      </c>
      <c r="AY7" s="376">
        <v>1</v>
      </c>
      <c r="AZ7" s="376">
        <v>1</v>
      </c>
      <c r="BA7" s="376">
        <v>2</v>
      </c>
      <c r="BB7" s="377">
        <v>2</v>
      </c>
      <c r="BC7" s="240"/>
      <c r="BD7" s="47">
        <v>2</v>
      </c>
      <c r="BE7" s="48">
        <v>2</v>
      </c>
      <c r="BF7" s="48">
        <v>2</v>
      </c>
      <c r="BG7" s="48">
        <v>2</v>
      </c>
      <c r="BH7" s="48">
        <v>2</v>
      </c>
      <c r="BI7" s="48">
        <v>2</v>
      </c>
      <c r="BJ7" s="48">
        <v>2</v>
      </c>
      <c r="BK7" s="48">
        <v>2</v>
      </c>
      <c r="BL7" s="48">
        <v>2</v>
      </c>
      <c r="BM7" s="48">
        <v>2</v>
      </c>
      <c r="BN7" s="48">
        <v>2</v>
      </c>
      <c r="BO7" s="48">
        <v>2</v>
      </c>
      <c r="BP7" s="48">
        <v>2</v>
      </c>
      <c r="BQ7" s="48">
        <v>2</v>
      </c>
      <c r="BR7" s="48">
        <v>2</v>
      </c>
      <c r="BS7" s="49">
        <v>2</v>
      </c>
      <c r="BT7" s="240"/>
      <c r="BU7" s="47">
        <v>2</v>
      </c>
      <c r="BV7" s="48">
        <v>2</v>
      </c>
      <c r="BW7" s="48">
        <v>2</v>
      </c>
      <c r="BX7" s="48">
        <v>2</v>
      </c>
      <c r="BY7" s="48">
        <v>2</v>
      </c>
      <c r="BZ7" s="48">
        <v>2</v>
      </c>
      <c r="CA7" s="48">
        <v>2</v>
      </c>
      <c r="CB7" s="48">
        <v>2</v>
      </c>
      <c r="CC7" s="48">
        <v>2</v>
      </c>
      <c r="CD7" s="48">
        <v>2</v>
      </c>
      <c r="CE7" s="48">
        <v>2</v>
      </c>
      <c r="CF7" s="48">
        <v>2</v>
      </c>
      <c r="CG7" s="48">
        <v>2</v>
      </c>
      <c r="CH7" s="48">
        <v>2</v>
      </c>
      <c r="CI7" s="48">
        <v>2</v>
      </c>
      <c r="CJ7" s="49">
        <v>2</v>
      </c>
      <c r="CK7" s="249"/>
      <c r="CL7" s="47">
        <v>2</v>
      </c>
      <c r="CM7" s="48">
        <v>2</v>
      </c>
      <c r="CN7" s="48">
        <v>2</v>
      </c>
      <c r="CO7" s="48">
        <v>2</v>
      </c>
      <c r="CP7" s="48">
        <v>2</v>
      </c>
      <c r="CQ7" s="48">
        <v>2</v>
      </c>
      <c r="CR7" s="48">
        <v>2</v>
      </c>
      <c r="CS7" s="48">
        <v>2</v>
      </c>
      <c r="CT7" s="48">
        <v>2</v>
      </c>
      <c r="CU7" s="48">
        <v>2</v>
      </c>
      <c r="CV7" s="48">
        <v>2</v>
      </c>
      <c r="CW7" s="48">
        <v>2</v>
      </c>
      <c r="CX7" s="48">
        <v>2</v>
      </c>
      <c r="CY7" s="48">
        <v>2</v>
      </c>
      <c r="CZ7" s="48">
        <v>2</v>
      </c>
      <c r="DA7" s="49">
        <v>2</v>
      </c>
      <c r="DB7" s="250"/>
    </row>
    <row r="8" spans="1:106" ht="18">
      <c r="A8" s="255">
        <v>5</v>
      </c>
      <c r="B8" s="333" t="s">
        <v>14</v>
      </c>
      <c r="C8" s="334" t="s">
        <v>3</v>
      </c>
      <c r="D8" s="329"/>
      <c r="E8" s="335">
        <v>0.3014</v>
      </c>
      <c r="F8" s="336">
        <v>0.35620000000000002</v>
      </c>
      <c r="G8" s="337">
        <v>0.34250000000000003</v>
      </c>
      <c r="H8" s="222"/>
      <c r="I8" s="258">
        <f t="shared" si="0"/>
        <v>5</v>
      </c>
      <c r="J8" s="16" t="str">
        <f t="shared" si="1"/>
        <v>x</v>
      </c>
      <c r="K8" s="94">
        <f t="shared" si="2"/>
        <v>0.35620000000000002</v>
      </c>
      <c r="L8" s="202"/>
      <c r="M8" s="362" t="s">
        <v>16</v>
      </c>
      <c r="N8" s="346"/>
      <c r="O8" s="344">
        <f t="shared" si="3"/>
        <v>1</v>
      </c>
      <c r="P8" s="347" t="str">
        <f t="shared" si="3"/>
        <v/>
      </c>
      <c r="Q8" s="202"/>
      <c r="R8" s="365" t="s">
        <v>16</v>
      </c>
      <c r="S8" s="346"/>
      <c r="T8" s="344">
        <f t="shared" si="4"/>
        <v>1</v>
      </c>
      <c r="U8" s="347" t="str">
        <f t="shared" si="4"/>
        <v/>
      </c>
      <c r="V8" s="225"/>
      <c r="W8" s="365" t="s">
        <v>16</v>
      </c>
      <c r="X8" s="353">
        <v>2</v>
      </c>
      <c r="Y8" s="344">
        <f t="shared" si="5"/>
        <v>1</v>
      </c>
      <c r="Z8" s="347" t="str">
        <f t="shared" si="5"/>
        <v/>
      </c>
      <c r="AA8" s="225"/>
      <c r="AB8" s="365" t="s">
        <v>16</v>
      </c>
      <c r="AC8" s="353">
        <v>1</v>
      </c>
      <c r="AD8" s="344">
        <f t="shared" si="6"/>
        <v>1</v>
      </c>
      <c r="AE8" s="347" t="str">
        <f t="shared" si="6"/>
        <v/>
      </c>
      <c r="AF8" s="202"/>
      <c r="AG8" s="244"/>
      <c r="AH8" s="241"/>
      <c r="AI8" s="68" t="s">
        <v>16</v>
      </c>
      <c r="AJ8" s="241"/>
      <c r="AK8" s="241"/>
      <c r="AL8" s="252"/>
      <c r="AM8" s="381" t="s">
        <v>16</v>
      </c>
      <c r="AN8" s="382" t="s">
        <v>16</v>
      </c>
      <c r="AO8" s="382" t="s">
        <v>16</v>
      </c>
      <c r="AP8" s="382" t="s">
        <v>16</v>
      </c>
      <c r="AQ8" s="382" t="s">
        <v>16</v>
      </c>
      <c r="AR8" s="382" t="s">
        <v>16</v>
      </c>
      <c r="AS8" s="382" t="s">
        <v>16</v>
      </c>
      <c r="AT8" s="382" t="s">
        <v>16</v>
      </c>
      <c r="AU8" s="382" t="s">
        <v>16</v>
      </c>
      <c r="AV8" s="382" t="s">
        <v>16</v>
      </c>
      <c r="AW8" s="382" t="s">
        <v>16</v>
      </c>
      <c r="AX8" s="382" t="s">
        <v>16</v>
      </c>
      <c r="AY8" s="382" t="s">
        <v>16</v>
      </c>
      <c r="AZ8" s="382" t="s">
        <v>16</v>
      </c>
      <c r="BA8" s="382" t="s">
        <v>16</v>
      </c>
      <c r="BB8" s="383" t="s">
        <v>16</v>
      </c>
      <c r="BC8" s="240"/>
      <c r="BD8" s="43" t="s">
        <v>16</v>
      </c>
      <c r="BE8" s="44" t="s">
        <v>16</v>
      </c>
      <c r="BF8" s="44" t="s">
        <v>16</v>
      </c>
      <c r="BG8" s="44" t="s">
        <v>16</v>
      </c>
      <c r="BH8" s="44" t="s">
        <v>16</v>
      </c>
      <c r="BI8" s="44" t="s">
        <v>16</v>
      </c>
      <c r="BJ8" s="44" t="s">
        <v>16</v>
      </c>
      <c r="BK8" s="44" t="s">
        <v>16</v>
      </c>
      <c r="BL8" s="44" t="s">
        <v>16</v>
      </c>
      <c r="BM8" s="44" t="s">
        <v>16</v>
      </c>
      <c r="BN8" s="44" t="s">
        <v>16</v>
      </c>
      <c r="BO8" s="44" t="s">
        <v>16</v>
      </c>
      <c r="BP8" s="44" t="s">
        <v>16</v>
      </c>
      <c r="BQ8" s="44" t="s">
        <v>16</v>
      </c>
      <c r="BR8" s="44" t="s">
        <v>16</v>
      </c>
      <c r="BS8" s="45" t="s">
        <v>16</v>
      </c>
      <c r="BT8" s="240"/>
      <c r="BU8" s="43" t="s">
        <v>16</v>
      </c>
      <c r="BV8" s="44" t="s">
        <v>16</v>
      </c>
      <c r="BW8" s="48">
        <v>2</v>
      </c>
      <c r="BX8" s="48">
        <v>2</v>
      </c>
      <c r="BY8" s="44" t="s">
        <v>16</v>
      </c>
      <c r="BZ8" s="44" t="s">
        <v>16</v>
      </c>
      <c r="CA8" s="48">
        <v>2</v>
      </c>
      <c r="CB8" s="48">
        <v>2</v>
      </c>
      <c r="CC8" s="48">
        <v>2</v>
      </c>
      <c r="CD8" s="48">
        <v>2</v>
      </c>
      <c r="CE8" s="44" t="s">
        <v>16</v>
      </c>
      <c r="CF8" s="44" t="s">
        <v>16</v>
      </c>
      <c r="CG8" s="44" t="s">
        <v>16</v>
      </c>
      <c r="CH8" s="44" t="s">
        <v>16</v>
      </c>
      <c r="CI8" s="48">
        <v>2</v>
      </c>
      <c r="CJ8" s="49">
        <v>2</v>
      </c>
      <c r="CK8" s="249"/>
      <c r="CL8" s="47">
        <v>1</v>
      </c>
      <c r="CM8" s="48">
        <v>1</v>
      </c>
      <c r="CN8" s="44" t="s">
        <v>16</v>
      </c>
      <c r="CO8" s="44" t="s">
        <v>16</v>
      </c>
      <c r="CP8" s="48">
        <v>1</v>
      </c>
      <c r="CQ8" s="48">
        <v>1</v>
      </c>
      <c r="CR8" s="44" t="s">
        <v>16</v>
      </c>
      <c r="CS8" s="44" t="s">
        <v>16</v>
      </c>
      <c r="CT8" s="44" t="s">
        <v>16</v>
      </c>
      <c r="CU8" s="44" t="s">
        <v>16</v>
      </c>
      <c r="CV8" s="48">
        <v>1</v>
      </c>
      <c r="CW8" s="48">
        <v>1</v>
      </c>
      <c r="CX8" s="48">
        <v>1</v>
      </c>
      <c r="CY8" s="48">
        <v>1</v>
      </c>
      <c r="CZ8" s="44" t="s">
        <v>16</v>
      </c>
      <c r="DA8" s="45" t="s">
        <v>16</v>
      </c>
      <c r="DB8" s="250"/>
    </row>
    <row r="9" spans="1:106" ht="18">
      <c r="A9" s="255">
        <v>6</v>
      </c>
      <c r="B9" s="333" t="s">
        <v>17</v>
      </c>
      <c r="C9" s="334" t="s">
        <v>48</v>
      </c>
      <c r="D9" s="329"/>
      <c r="E9" s="335">
        <v>0.73970000000000002</v>
      </c>
      <c r="F9" s="336">
        <v>0.1507</v>
      </c>
      <c r="G9" s="337">
        <v>0.1096</v>
      </c>
      <c r="H9" s="222"/>
      <c r="I9" s="258">
        <f t="shared" si="0"/>
        <v>6</v>
      </c>
      <c r="J9" s="16">
        <f t="shared" si="1"/>
        <v>1</v>
      </c>
      <c r="K9" s="94">
        <f t="shared" si="2"/>
        <v>0.73970000000000002</v>
      </c>
      <c r="L9" s="202"/>
      <c r="M9" s="362">
        <v>1</v>
      </c>
      <c r="N9" s="346">
        <v>2</v>
      </c>
      <c r="O9" s="344">
        <f t="shared" si="3"/>
        <v>1</v>
      </c>
      <c r="P9" s="347" t="str">
        <f t="shared" si="3"/>
        <v/>
      </c>
      <c r="Q9" s="202"/>
      <c r="R9" s="365">
        <v>1</v>
      </c>
      <c r="S9" s="346"/>
      <c r="T9" s="344">
        <f t="shared" si="4"/>
        <v>1</v>
      </c>
      <c r="U9" s="347" t="str">
        <f t="shared" si="4"/>
        <v/>
      </c>
      <c r="V9" s="225"/>
      <c r="W9" s="365">
        <v>1</v>
      </c>
      <c r="X9" s="353"/>
      <c r="Y9" s="344">
        <f t="shared" si="5"/>
        <v>1</v>
      </c>
      <c r="Z9" s="347" t="str">
        <f t="shared" si="5"/>
        <v/>
      </c>
      <c r="AA9" s="225"/>
      <c r="AB9" s="365">
        <v>1</v>
      </c>
      <c r="AC9" s="353"/>
      <c r="AD9" s="344">
        <f t="shared" si="6"/>
        <v>1</v>
      </c>
      <c r="AE9" s="347" t="str">
        <f t="shared" si="6"/>
        <v/>
      </c>
      <c r="AF9" s="202"/>
      <c r="AG9" s="244"/>
      <c r="AH9" s="241"/>
      <c r="AI9" s="72">
        <v>1</v>
      </c>
      <c r="AJ9" s="241"/>
      <c r="AK9" s="241"/>
      <c r="AL9" s="252"/>
      <c r="AM9" s="381">
        <v>1</v>
      </c>
      <c r="AN9" s="382">
        <v>1</v>
      </c>
      <c r="AO9" s="376">
        <v>2</v>
      </c>
      <c r="AP9" s="376">
        <v>2</v>
      </c>
      <c r="AQ9" s="382">
        <v>1</v>
      </c>
      <c r="AR9" s="382">
        <v>1</v>
      </c>
      <c r="AS9" s="376">
        <v>2</v>
      </c>
      <c r="AT9" s="376">
        <v>2</v>
      </c>
      <c r="AU9" s="382">
        <v>1</v>
      </c>
      <c r="AV9" s="382">
        <v>1</v>
      </c>
      <c r="AW9" s="376">
        <v>2</v>
      </c>
      <c r="AX9" s="376">
        <v>2</v>
      </c>
      <c r="AY9" s="376">
        <v>2</v>
      </c>
      <c r="AZ9" s="376">
        <v>2</v>
      </c>
      <c r="BA9" s="382">
        <v>1</v>
      </c>
      <c r="BB9" s="383">
        <v>1</v>
      </c>
      <c r="BC9" s="240"/>
      <c r="BD9" s="43">
        <v>1</v>
      </c>
      <c r="BE9" s="44">
        <v>1</v>
      </c>
      <c r="BF9" s="44">
        <v>1</v>
      </c>
      <c r="BG9" s="44">
        <v>1</v>
      </c>
      <c r="BH9" s="44">
        <v>1</v>
      </c>
      <c r="BI9" s="44">
        <v>1</v>
      </c>
      <c r="BJ9" s="44">
        <v>1</v>
      </c>
      <c r="BK9" s="44">
        <v>1</v>
      </c>
      <c r="BL9" s="44">
        <v>1</v>
      </c>
      <c r="BM9" s="44">
        <v>1</v>
      </c>
      <c r="BN9" s="44">
        <v>1</v>
      </c>
      <c r="BO9" s="44">
        <v>1</v>
      </c>
      <c r="BP9" s="44">
        <v>1</v>
      </c>
      <c r="BQ9" s="44">
        <v>1</v>
      </c>
      <c r="BR9" s="44">
        <v>1</v>
      </c>
      <c r="BS9" s="45">
        <v>1</v>
      </c>
      <c r="BT9" s="240"/>
      <c r="BU9" s="43">
        <v>1</v>
      </c>
      <c r="BV9" s="44">
        <v>1</v>
      </c>
      <c r="BW9" s="44">
        <v>1</v>
      </c>
      <c r="BX9" s="44">
        <v>1</v>
      </c>
      <c r="BY9" s="44">
        <v>1</v>
      </c>
      <c r="BZ9" s="44">
        <v>1</v>
      </c>
      <c r="CA9" s="44">
        <v>1</v>
      </c>
      <c r="CB9" s="44">
        <v>1</v>
      </c>
      <c r="CC9" s="44">
        <v>1</v>
      </c>
      <c r="CD9" s="44">
        <v>1</v>
      </c>
      <c r="CE9" s="44">
        <v>1</v>
      </c>
      <c r="CF9" s="44">
        <v>1</v>
      </c>
      <c r="CG9" s="44">
        <v>1</v>
      </c>
      <c r="CH9" s="44">
        <v>1</v>
      </c>
      <c r="CI9" s="44">
        <v>1</v>
      </c>
      <c r="CJ9" s="45">
        <v>1</v>
      </c>
      <c r="CK9" s="249"/>
      <c r="CL9" s="43">
        <v>1</v>
      </c>
      <c r="CM9" s="44">
        <v>1</v>
      </c>
      <c r="CN9" s="44">
        <v>1</v>
      </c>
      <c r="CO9" s="44">
        <v>1</v>
      </c>
      <c r="CP9" s="44">
        <v>1</v>
      </c>
      <c r="CQ9" s="44">
        <v>1</v>
      </c>
      <c r="CR9" s="44">
        <v>1</v>
      </c>
      <c r="CS9" s="44">
        <v>1</v>
      </c>
      <c r="CT9" s="44">
        <v>1</v>
      </c>
      <c r="CU9" s="44">
        <v>1</v>
      </c>
      <c r="CV9" s="44">
        <v>1</v>
      </c>
      <c r="CW9" s="44">
        <v>1</v>
      </c>
      <c r="CX9" s="44">
        <v>1</v>
      </c>
      <c r="CY9" s="44">
        <v>1</v>
      </c>
      <c r="CZ9" s="44">
        <v>1</v>
      </c>
      <c r="DA9" s="45">
        <v>1</v>
      </c>
      <c r="DB9" s="250"/>
    </row>
    <row r="10" spans="1:106" ht="18">
      <c r="A10" s="255">
        <v>7</v>
      </c>
      <c r="B10" s="333" t="s">
        <v>4</v>
      </c>
      <c r="C10" s="334" t="s">
        <v>19</v>
      </c>
      <c r="D10" s="329"/>
      <c r="E10" s="335">
        <v>0.12330000000000001</v>
      </c>
      <c r="F10" s="336">
        <v>0.50680000000000003</v>
      </c>
      <c r="G10" s="337">
        <v>0.36990000000000001</v>
      </c>
      <c r="H10" s="222"/>
      <c r="I10" s="258">
        <f t="shared" si="0"/>
        <v>7</v>
      </c>
      <c r="J10" s="16" t="str">
        <f t="shared" si="1"/>
        <v>x</v>
      </c>
      <c r="K10" s="94">
        <f t="shared" si="2"/>
        <v>0.50680000000000003</v>
      </c>
      <c r="L10" s="202"/>
      <c r="M10" s="362" t="s">
        <v>16</v>
      </c>
      <c r="N10" s="346">
        <v>2</v>
      </c>
      <c r="O10" s="344" t="str">
        <f t="shared" si="3"/>
        <v/>
      </c>
      <c r="P10" s="347">
        <f t="shared" si="3"/>
        <v>1</v>
      </c>
      <c r="Q10" s="202"/>
      <c r="R10" s="365" t="s">
        <v>16</v>
      </c>
      <c r="S10" s="346">
        <v>1</v>
      </c>
      <c r="T10" s="344" t="str">
        <f t="shared" si="4"/>
        <v/>
      </c>
      <c r="U10" s="347" t="str">
        <f t="shared" si="4"/>
        <v/>
      </c>
      <c r="V10" s="225"/>
      <c r="W10" s="365" t="s">
        <v>16</v>
      </c>
      <c r="X10" s="353"/>
      <c r="Y10" s="344" t="str">
        <f t="shared" si="5"/>
        <v/>
      </c>
      <c r="Z10" s="347" t="str">
        <f t="shared" si="5"/>
        <v/>
      </c>
      <c r="AA10" s="225"/>
      <c r="AB10" s="365" t="s">
        <v>16</v>
      </c>
      <c r="AC10" s="353">
        <v>2</v>
      </c>
      <c r="AD10" s="344" t="str">
        <f t="shared" si="6"/>
        <v/>
      </c>
      <c r="AE10" s="347">
        <f t="shared" si="6"/>
        <v>1</v>
      </c>
      <c r="AF10" s="202"/>
      <c r="AG10" s="244"/>
      <c r="AH10" s="241"/>
      <c r="AI10" s="68">
        <v>2</v>
      </c>
      <c r="AJ10" s="241"/>
      <c r="AK10" s="241"/>
      <c r="AL10" s="252"/>
      <c r="AM10" s="375" t="s">
        <v>16</v>
      </c>
      <c r="AN10" s="382">
        <v>2</v>
      </c>
      <c r="AO10" s="376" t="s">
        <v>16</v>
      </c>
      <c r="AP10" s="382">
        <v>2</v>
      </c>
      <c r="AQ10" s="382">
        <v>2</v>
      </c>
      <c r="AR10" s="376" t="s">
        <v>16</v>
      </c>
      <c r="AS10" s="382">
        <v>2</v>
      </c>
      <c r="AT10" s="376" t="s">
        <v>16</v>
      </c>
      <c r="AU10" s="376" t="s">
        <v>16</v>
      </c>
      <c r="AV10" s="382">
        <v>2</v>
      </c>
      <c r="AW10" s="376" t="s">
        <v>16</v>
      </c>
      <c r="AX10" s="382">
        <v>2</v>
      </c>
      <c r="AY10" s="376" t="s">
        <v>16</v>
      </c>
      <c r="AZ10" s="382">
        <v>2</v>
      </c>
      <c r="BA10" s="376" t="s">
        <v>16</v>
      </c>
      <c r="BB10" s="383">
        <v>2</v>
      </c>
      <c r="BC10" s="240"/>
      <c r="BD10" s="47">
        <v>1</v>
      </c>
      <c r="BE10" s="48">
        <v>1</v>
      </c>
      <c r="BF10" s="48" t="s">
        <v>16</v>
      </c>
      <c r="BG10" s="48" t="s">
        <v>16</v>
      </c>
      <c r="BH10" s="48">
        <v>1</v>
      </c>
      <c r="BI10" s="48">
        <v>1</v>
      </c>
      <c r="BJ10" s="48" t="s">
        <v>16</v>
      </c>
      <c r="BK10" s="48" t="s">
        <v>16</v>
      </c>
      <c r="BL10" s="48" t="s">
        <v>16</v>
      </c>
      <c r="BM10" s="48" t="s">
        <v>16</v>
      </c>
      <c r="BN10" s="48">
        <v>1</v>
      </c>
      <c r="BO10" s="48">
        <v>1</v>
      </c>
      <c r="BP10" s="48">
        <v>1</v>
      </c>
      <c r="BQ10" s="48">
        <v>1</v>
      </c>
      <c r="BR10" s="48" t="s">
        <v>16</v>
      </c>
      <c r="BS10" s="49" t="s">
        <v>16</v>
      </c>
      <c r="BT10" s="240"/>
      <c r="BU10" s="47" t="s">
        <v>16</v>
      </c>
      <c r="BV10" s="48" t="s">
        <v>16</v>
      </c>
      <c r="BW10" s="48" t="s">
        <v>16</v>
      </c>
      <c r="BX10" s="48" t="s">
        <v>16</v>
      </c>
      <c r="BY10" s="48" t="s">
        <v>16</v>
      </c>
      <c r="BZ10" s="48" t="s">
        <v>16</v>
      </c>
      <c r="CA10" s="48" t="s">
        <v>16</v>
      </c>
      <c r="CB10" s="48" t="s">
        <v>16</v>
      </c>
      <c r="CC10" s="48" t="s">
        <v>16</v>
      </c>
      <c r="CD10" s="48" t="s">
        <v>16</v>
      </c>
      <c r="CE10" s="48" t="s">
        <v>16</v>
      </c>
      <c r="CF10" s="48" t="s">
        <v>16</v>
      </c>
      <c r="CG10" s="48" t="s">
        <v>16</v>
      </c>
      <c r="CH10" s="48" t="s">
        <v>16</v>
      </c>
      <c r="CI10" s="48" t="s">
        <v>16</v>
      </c>
      <c r="CJ10" s="49" t="s">
        <v>16</v>
      </c>
      <c r="CK10" s="249"/>
      <c r="CL10" s="47" t="s">
        <v>16</v>
      </c>
      <c r="CM10" s="48" t="s">
        <v>16</v>
      </c>
      <c r="CN10" s="44">
        <v>2</v>
      </c>
      <c r="CO10" s="44">
        <v>2</v>
      </c>
      <c r="CP10" s="48" t="s">
        <v>16</v>
      </c>
      <c r="CQ10" s="48" t="s">
        <v>16</v>
      </c>
      <c r="CR10" s="44">
        <v>2</v>
      </c>
      <c r="CS10" s="44">
        <v>2</v>
      </c>
      <c r="CT10" s="48" t="s">
        <v>16</v>
      </c>
      <c r="CU10" s="48" t="s">
        <v>16</v>
      </c>
      <c r="CV10" s="44">
        <v>2</v>
      </c>
      <c r="CW10" s="44">
        <v>2</v>
      </c>
      <c r="CX10" s="44">
        <v>2</v>
      </c>
      <c r="CY10" s="44">
        <v>2</v>
      </c>
      <c r="CZ10" s="48" t="s">
        <v>16</v>
      </c>
      <c r="DA10" s="49" t="s">
        <v>16</v>
      </c>
      <c r="DB10" s="250"/>
    </row>
    <row r="11" spans="1:106" ht="18">
      <c r="A11" s="255">
        <v>8</v>
      </c>
      <c r="B11" s="333" t="s">
        <v>81</v>
      </c>
      <c r="C11" s="334" t="s">
        <v>74</v>
      </c>
      <c r="D11" s="329"/>
      <c r="E11" s="335">
        <v>0.60270000000000001</v>
      </c>
      <c r="F11" s="336">
        <v>0.20549999999999999</v>
      </c>
      <c r="G11" s="337">
        <v>0.1918</v>
      </c>
      <c r="H11" s="222"/>
      <c r="I11" s="258">
        <f t="shared" si="0"/>
        <v>8</v>
      </c>
      <c r="J11" s="16">
        <f t="shared" si="1"/>
        <v>1</v>
      </c>
      <c r="K11" s="94">
        <f t="shared" si="2"/>
        <v>0.60270000000000001</v>
      </c>
      <c r="L11" s="202"/>
      <c r="M11" s="362">
        <v>1</v>
      </c>
      <c r="N11" s="346"/>
      <c r="O11" s="344">
        <f t="shared" si="3"/>
        <v>1</v>
      </c>
      <c r="P11" s="347" t="str">
        <f t="shared" si="3"/>
        <v/>
      </c>
      <c r="Q11" s="202"/>
      <c r="R11" s="365">
        <v>1</v>
      </c>
      <c r="S11" s="346" t="s">
        <v>16</v>
      </c>
      <c r="T11" s="344">
        <f t="shared" si="4"/>
        <v>1</v>
      </c>
      <c r="U11" s="347" t="str">
        <f t="shared" si="4"/>
        <v/>
      </c>
      <c r="V11" s="225"/>
      <c r="W11" s="365">
        <v>1</v>
      </c>
      <c r="X11" s="353"/>
      <c r="Y11" s="344">
        <f t="shared" si="5"/>
        <v>1</v>
      </c>
      <c r="Z11" s="347" t="str">
        <f t="shared" si="5"/>
        <v/>
      </c>
      <c r="AA11" s="225"/>
      <c r="AB11" s="365">
        <v>1</v>
      </c>
      <c r="AC11" s="353"/>
      <c r="AD11" s="344">
        <f t="shared" si="6"/>
        <v>1</v>
      </c>
      <c r="AE11" s="347" t="str">
        <f t="shared" si="6"/>
        <v/>
      </c>
      <c r="AF11" s="202"/>
      <c r="AG11" s="244"/>
      <c r="AH11" s="241"/>
      <c r="AI11" s="68">
        <v>1</v>
      </c>
      <c r="AJ11" s="241"/>
      <c r="AK11" s="241"/>
      <c r="AL11" s="252"/>
      <c r="AM11" s="381">
        <v>1</v>
      </c>
      <c r="AN11" s="382">
        <v>1</v>
      </c>
      <c r="AO11" s="382">
        <v>1</v>
      </c>
      <c r="AP11" s="382">
        <v>1</v>
      </c>
      <c r="AQ11" s="382">
        <v>1</v>
      </c>
      <c r="AR11" s="382">
        <v>1</v>
      </c>
      <c r="AS11" s="382">
        <v>1</v>
      </c>
      <c r="AT11" s="382">
        <v>1</v>
      </c>
      <c r="AU11" s="382">
        <v>1</v>
      </c>
      <c r="AV11" s="382">
        <v>1</v>
      </c>
      <c r="AW11" s="382">
        <v>1</v>
      </c>
      <c r="AX11" s="382">
        <v>1</v>
      </c>
      <c r="AY11" s="382">
        <v>1</v>
      </c>
      <c r="AZ11" s="382">
        <v>1</v>
      </c>
      <c r="BA11" s="382">
        <v>1</v>
      </c>
      <c r="BB11" s="383">
        <v>1</v>
      </c>
      <c r="BC11" s="240"/>
      <c r="BD11" s="43">
        <v>1</v>
      </c>
      <c r="BE11" s="44">
        <v>1</v>
      </c>
      <c r="BF11" s="48" t="s">
        <v>16</v>
      </c>
      <c r="BG11" s="48" t="s">
        <v>16</v>
      </c>
      <c r="BH11" s="44">
        <v>1</v>
      </c>
      <c r="BI11" s="44">
        <v>1</v>
      </c>
      <c r="BJ11" s="48" t="s">
        <v>16</v>
      </c>
      <c r="BK11" s="48" t="s">
        <v>16</v>
      </c>
      <c r="BL11" s="44">
        <v>1</v>
      </c>
      <c r="BM11" s="44">
        <v>1</v>
      </c>
      <c r="BN11" s="48" t="s">
        <v>16</v>
      </c>
      <c r="BO11" s="48" t="s">
        <v>16</v>
      </c>
      <c r="BP11" s="48" t="s">
        <v>16</v>
      </c>
      <c r="BQ11" s="48" t="s">
        <v>16</v>
      </c>
      <c r="BR11" s="44">
        <v>1</v>
      </c>
      <c r="BS11" s="45">
        <v>1</v>
      </c>
      <c r="BT11" s="240"/>
      <c r="BU11" s="43">
        <v>1</v>
      </c>
      <c r="BV11" s="44">
        <v>1</v>
      </c>
      <c r="BW11" s="44">
        <v>1</v>
      </c>
      <c r="BX11" s="44">
        <v>1</v>
      </c>
      <c r="BY11" s="44">
        <v>1</v>
      </c>
      <c r="BZ11" s="44">
        <v>1</v>
      </c>
      <c r="CA11" s="44">
        <v>1</v>
      </c>
      <c r="CB11" s="44">
        <v>1</v>
      </c>
      <c r="CC11" s="44">
        <v>1</v>
      </c>
      <c r="CD11" s="44">
        <v>1</v>
      </c>
      <c r="CE11" s="44">
        <v>1</v>
      </c>
      <c r="CF11" s="44">
        <v>1</v>
      </c>
      <c r="CG11" s="44">
        <v>1</v>
      </c>
      <c r="CH11" s="44">
        <v>1</v>
      </c>
      <c r="CI11" s="44">
        <v>1</v>
      </c>
      <c r="CJ11" s="45">
        <v>1</v>
      </c>
      <c r="CK11" s="249"/>
      <c r="CL11" s="43">
        <v>1</v>
      </c>
      <c r="CM11" s="44">
        <v>1</v>
      </c>
      <c r="CN11" s="44">
        <v>1</v>
      </c>
      <c r="CO11" s="44">
        <v>1</v>
      </c>
      <c r="CP11" s="44">
        <v>1</v>
      </c>
      <c r="CQ11" s="44">
        <v>1</v>
      </c>
      <c r="CR11" s="44">
        <v>1</v>
      </c>
      <c r="CS11" s="44">
        <v>1</v>
      </c>
      <c r="CT11" s="44">
        <v>1</v>
      </c>
      <c r="CU11" s="44">
        <v>1</v>
      </c>
      <c r="CV11" s="44">
        <v>1</v>
      </c>
      <c r="CW11" s="44">
        <v>1</v>
      </c>
      <c r="CX11" s="44">
        <v>1</v>
      </c>
      <c r="CY11" s="44">
        <v>1</v>
      </c>
      <c r="CZ11" s="44">
        <v>1</v>
      </c>
      <c r="DA11" s="45">
        <v>1</v>
      </c>
      <c r="DB11" s="250"/>
    </row>
    <row r="12" spans="1:106" ht="18">
      <c r="A12" s="255">
        <v>9</v>
      </c>
      <c r="B12" s="333" t="s">
        <v>73</v>
      </c>
      <c r="C12" s="334" t="s">
        <v>10</v>
      </c>
      <c r="D12" s="329"/>
      <c r="E12" s="335">
        <v>0.21920000000000001</v>
      </c>
      <c r="F12" s="336">
        <v>0.3014</v>
      </c>
      <c r="G12" s="337">
        <v>0.47949999999999998</v>
      </c>
      <c r="H12" s="222"/>
      <c r="I12" s="258">
        <f t="shared" si="0"/>
        <v>9</v>
      </c>
      <c r="J12" s="16">
        <f t="shared" si="1"/>
        <v>2</v>
      </c>
      <c r="K12" s="95">
        <f t="shared" si="2"/>
        <v>0.47949999999999998</v>
      </c>
      <c r="L12" s="202"/>
      <c r="M12" s="362">
        <v>2</v>
      </c>
      <c r="N12" s="346">
        <v>1</v>
      </c>
      <c r="O12" s="344" t="str">
        <f t="shared" si="3"/>
        <v/>
      </c>
      <c r="P12" s="347" t="str">
        <f t="shared" si="3"/>
        <v/>
      </c>
      <c r="Q12" s="202"/>
      <c r="R12" s="365">
        <v>2</v>
      </c>
      <c r="S12" s="346"/>
      <c r="T12" s="344" t="str">
        <f t="shared" si="4"/>
        <v/>
      </c>
      <c r="U12" s="347" t="str">
        <f t="shared" si="4"/>
        <v/>
      </c>
      <c r="V12" s="225"/>
      <c r="W12" s="365">
        <v>2</v>
      </c>
      <c r="X12" s="353">
        <v>1</v>
      </c>
      <c r="Y12" s="344" t="str">
        <f t="shared" si="5"/>
        <v/>
      </c>
      <c r="Z12" s="347" t="str">
        <f t="shared" si="5"/>
        <v/>
      </c>
      <c r="AA12" s="225"/>
      <c r="AB12" s="365">
        <v>2</v>
      </c>
      <c r="AC12" s="353" t="s">
        <v>16</v>
      </c>
      <c r="AD12" s="344" t="str">
        <f t="shared" si="6"/>
        <v/>
      </c>
      <c r="AE12" s="347">
        <f t="shared" si="6"/>
        <v>1</v>
      </c>
      <c r="AF12" s="202"/>
      <c r="AG12" s="244"/>
      <c r="AH12" s="241"/>
      <c r="AI12" s="68" t="s">
        <v>16</v>
      </c>
      <c r="AJ12" s="241"/>
      <c r="AK12" s="241"/>
      <c r="AL12" s="252"/>
      <c r="AM12" s="375">
        <v>1</v>
      </c>
      <c r="AN12" s="376">
        <v>2</v>
      </c>
      <c r="AO12" s="376">
        <v>1</v>
      </c>
      <c r="AP12" s="376">
        <v>2</v>
      </c>
      <c r="AQ12" s="376">
        <v>1</v>
      </c>
      <c r="AR12" s="376">
        <v>2</v>
      </c>
      <c r="AS12" s="376">
        <v>1</v>
      </c>
      <c r="AT12" s="376">
        <v>2</v>
      </c>
      <c r="AU12" s="376">
        <v>2</v>
      </c>
      <c r="AV12" s="376">
        <v>1</v>
      </c>
      <c r="AW12" s="376">
        <v>2</v>
      </c>
      <c r="AX12" s="376">
        <v>1</v>
      </c>
      <c r="AY12" s="376">
        <v>1</v>
      </c>
      <c r="AZ12" s="376">
        <v>2</v>
      </c>
      <c r="BA12" s="376">
        <v>1</v>
      </c>
      <c r="BB12" s="377">
        <v>2</v>
      </c>
      <c r="BC12" s="240"/>
      <c r="BD12" s="47">
        <v>2</v>
      </c>
      <c r="BE12" s="48">
        <v>2</v>
      </c>
      <c r="BF12" s="48">
        <v>2</v>
      </c>
      <c r="BG12" s="48">
        <v>2</v>
      </c>
      <c r="BH12" s="48">
        <v>2</v>
      </c>
      <c r="BI12" s="48">
        <v>2</v>
      </c>
      <c r="BJ12" s="48">
        <v>2</v>
      </c>
      <c r="BK12" s="48">
        <v>2</v>
      </c>
      <c r="BL12" s="48">
        <v>2</v>
      </c>
      <c r="BM12" s="48">
        <v>2</v>
      </c>
      <c r="BN12" s="48">
        <v>2</v>
      </c>
      <c r="BO12" s="48">
        <v>2</v>
      </c>
      <c r="BP12" s="48">
        <v>2</v>
      </c>
      <c r="BQ12" s="48">
        <v>2</v>
      </c>
      <c r="BR12" s="48">
        <v>2</v>
      </c>
      <c r="BS12" s="49">
        <v>2</v>
      </c>
      <c r="BT12" s="240"/>
      <c r="BU12" s="47">
        <v>1</v>
      </c>
      <c r="BV12" s="48">
        <v>1</v>
      </c>
      <c r="BW12" s="48">
        <v>2</v>
      </c>
      <c r="BX12" s="48">
        <v>2</v>
      </c>
      <c r="BY12" s="48">
        <v>1</v>
      </c>
      <c r="BZ12" s="48">
        <v>1</v>
      </c>
      <c r="CA12" s="48">
        <v>2</v>
      </c>
      <c r="CB12" s="48">
        <v>2</v>
      </c>
      <c r="CC12" s="48">
        <v>1</v>
      </c>
      <c r="CD12" s="48">
        <v>1</v>
      </c>
      <c r="CE12" s="48">
        <v>2</v>
      </c>
      <c r="CF12" s="48">
        <v>2</v>
      </c>
      <c r="CG12" s="48">
        <v>2</v>
      </c>
      <c r="CH12" s="48">
        <v>2</v>
      </c>
      <c r="CI12" s="48">
        <v>1</v>
      </c>
      <c r="CJ12" s="49">
        <v>1</v>
      </c>
      <c r="CK12" s="249"/>
      <c r="CL12" s="43" t="s">
        <v>16</v>
      </c>
      <c r="CM12" s="48">
        <v>2</v>
      </c>
      <c r="CN12" s="44" t="s">
        <v>16</v>
      </c>
      <c r="CO12" s="48">
        <v>2</v>
      </c>
      <c r="CP12" s="48">
        <v>2</v>
      </c>
      <c r="CQ12" s="44" t="s">
        <v>16</v>
      </c>
      <c r="CR12" s="48">
        <v>2</v>
      </c>
      <c r="CS12" s="44" t="s">
        <v>16</v>
      </c>
      <c r="CT12" s="44" t="s">
        <v>16</v>
      </c>
      <c r="CU12" s="48">
        <v>2</v>
      </c>
      <c r="CV12" s="44" t="s">
        <v>16</v>
      </c>
      <c r="CW12" s="48">
        <v>2</v>
      </c>
      <c r="CX12" s="44" t="s">
        <v>16</v>
      </c>
      <c r="CY12" s="48">
        <v>2</v>
      </c>
      <c r="CZ12" s="44" t="s">
        <v>16</v>
      </c>
      <c r="DA12" s="49">
        <v>2</v>
      </c>
      <c r="DB12" s="250"/>
    </row>
    <row r="13" spans="1:106" ht="18">
      <c r="A13" s="255">
        <v>10</v>
      </c>
      <c r="B13" s="333" t="s">
        <v>30</v>
      </c>
      <c r="C13" s="334" t="s">
        <v>9</v>
      </c>
      <c r="D13" s="329"/>
      <c r="E13" s="335">
        <v>0.47949999999999998</v>
      </c>
      <c r="F13" s="336">
        <v>0.28770000000000001</v>
      </c>
      <c r="G13" s="337">
        <v>0.2329</v>
      </c>
      <c r="H13" s="222"/>
      <c r="I13" s="258">
        <f t="shared" si="0"/>
        <v>10</v>
      </c>
      <c r="J13" s="16">
        <f t="shared" si="1"/>
        <v>1</v>
      </c>
      <c r="K13" s="94">
        <f t="shared" si="2"/>
        <v>0.47949999999999998</v>
      </c>
      <c r="L13" s="202"/>
      <c r="M13" s="362">
        <v>1</v>
      </c>
      <c r="N13" s="346"/>
      <c r="O13" s="344" t="str">
        <f t="shared" si="3"/>
        <v/>
      </c>
      <c r="P13" s="347" t="str">
        <f t="shared" si="3"/>
        <v/>
      </c>
      <c r="Q13" s="202"/>
      <c r="R13" s="365">
        <v>1</v>
      </c>
      <c r="S13" s="346">
        <v>2</v>
      </c>
      <c r="T13" s="344" t="str">
        <f t="shared" si="4"/>
        <v/>
      </c>
      <c r="U13" s="347">
        <f t="shared" si="4"/>
        <v>1</v>
      </c>
      <c r="V13" s="225"/>
      <c r="W13" s="365">
        <v>1</v>
      </c>
      <c r="X13" s="353" t="s">
        <v>16</v>
      </c>
      <c r="Y13" s="344" t="str">
        <f t="shared" si="5"/>
        <v/>
      </c>
      <c r="Z13" s="347" t="str">
        <f t="shared" si="5"/>
        <v/>
      </c>
      <c r="AA13" s="225"/>
      <c r="AB13" s="365">
        <v>1</v>
      </c>
      <c r="AC13" s="353"/>
      <c r="AD13" s="344" t="str">
        <f t="shared" si="6"/>
        <v/>
      </c>
      <c r="AE13" s="347" t="str">
        <f t="shared" si="6"/>
        <v/>
      </c>
      <c r="AF13" s="202"/>
      <c r="AG13" s="244"/>
      <c r="AH13" s="241"/>
      <c r="AI13" s="68">
        <v>2</v>
      </c>
      <c r="AJ13" s="241"/>
      <c r="AK13" s="241"/>
      <c r="AL13" s="252"/>
      <c r="AM13" s="375">
        <v>1</v>
      </c>
      <c r="AN13" s="376">
        <v>1</v>
      </c>
      <c r="AO13" s="376">
        <v>1</v>
      </c>
      <c r="AP13" s="376">
        <v>1</v>
      </c>
      <c r="AQ13" s="376">
        <v>1</v>
      </c>
      <c r="AR13" s="376">
        <v>1</v>
      </c>
      <c r="AS13" s="376">
        <v>1</v>
      </c>
      <c r="AT13" s="376">
        <v>1</v>
      </c>
      <c r="AU13" s="376">
        <v>1</v>
      </c>
      <c r="AV13" s="376">
        <v>1</v>
      </c>
      <c r="AW13" s="376">
        <v>1</v>
      </c>
      <c r="AX13" s="376">
        <v>1</v>
      </c>
      <c r="AY13" s="376">
        <v>1</v>
      </c>
      <c r="AZ13" s="376">
        <v>1</v>
      </c>
      <c r="BA13" s="376">
        <v>1</v>
      </c>
      <c r="BB13" s="377">
        <v>1</v>
      </c>
      <c r="BC13" s="240"/>
      <c r="BD13" s="47">
        <v>1</v>
      </c>
      <c r="BE13" s="44">
        <v>2</v>
      </c>
      <c r="BF13" s="48">
        <v>1</v>
      </c>
      <c r="BG13" s="44">
        <v>2</v>
      </c>
      <c r="BH13" s="44">
        <v>2</v>
      </c>
      <c r="BI13" s="48">
        <v>1</v>
      </c>
      <c r="BJ13" s="44">
        <v>2</v>
      </c>
      <c r="BK13" s="48">
        <v>1</v>
      </c>
      <c r="BL13" s="48">
        <v>1</v>
      </c>
      <c r="BM13" s="44">
        <v>2</v>
      </c>
      <c r="BN13" s="48">
        <v>1</v>
      </c>
      <c r="BO13" s="44">
        <v>2</v>
      </c>
      <c r="BP13" s="48">
        <v>1</v>
      </c>
      <c r="BQ13" s="44">
        <v>2</v>
      </c>
      <c r="BR13" s="48">
        <v>1</v>
      </c>
      <c r="BS13" s="45">
        <v>2</v>
      </c>
      <c r="BT13" s="240"/>
      <c r="BU13" s="47">
        <v>1</v>
      </c>
      <c r="BV13" s="48" t="s">
        <v>16</v>
      </c>
      <c r="BW13" s="48">
        <v>1</v>
      </c>
      <c r="BX13" s="48" t="s">
        <v>16</v>
      </c>
      <c r="BY13" s="48" t="s">
        <v>16</v>
      </c>
      <c r="BZ13" s="48">
        <v>1</v>
      </c>
      <c r="CA13" s="48" t="s">
        <v>16</v>
      </c>
      <c r="CB13" s="48">
        <v>1</v>
      </c>
      <c r="CC13" s="48">
        <v>1</v>
      </c>
      <c r="CD13" s="48" t="s">
        <v>16</v>
      </c>
      <c r="CE13" s="48">
        <v>1</v>
      </c>
      <c r="CF13" s="48" t="s">
        <v>16</v>
      </c>
      <c r="CG13" s="48">
        <v>1</v>
      </c>
      <c r="CH13" s="48" t="s">
        <v>16</v>
      </c>
      <c r="CI13" s="48">
        <v>1</v>
      </c>
      <c r="CJ13" s="49" t="s">
        <v>16</v>
      </c>
      <c r="CK13" s="249"/>
      <c r="CL13" s="47">
        <v>1</v>
      </c>
      <c r="CM13" s="48">
        <v>1</v>
      </c>
      <c r="CN13" s="48">
        <v>1</v>
      </c>
      <c r="CO13" s="48">
        <v>1</v>
      </c>
      <c r="CP13" s="48">
        <v>1</v>
      </c>
      <c r="CQ13" s="48">
        <v>1</v>
      </c>
      <c r="CR13" s="48">
        <v>1</v>
      </c>
      <c r="CS13" s="48">
        <v>1</v>
      </c>
      <c r="CT13" s="48">
        <v>1</v>
      </c>
      <c r="CU13" s="48">
        <v>1</v>
      </c>
      <c r="CV13" s="48">
        <v>1</v>
      </c>
      <c r="CW13" s="48">
        <v>1</v>
      </c>
      <c r="CX13" s="48">
        <v>1</v>
      </c>
      <c r="CY13" s="48">
        <v>1</v>
      </c>
      <c r="CZ13" s="48">
        <v>1</v>
      </c>
      <c r="DA13" s="49">
        <v>1</v>
      </c>
      <c r="DB13" s="250"/>
    </row>
    <row r="14" spans="1:106" ht="18">
      <c r="A14" s="255">
        <v>11</v>
      </c>
      <c r="B14" s="333" t="s">
        <v>69</v>
      </c>
      <c r="C14" s="334" t="s">
        <v>31</v>
      </c>
      <c r="D14" s="329"/>
      <c r="E14" s="335">
        <v>0.49320000000000003</v>
      </c>
      <c r="F14" s="336">
        <v>0.35620000000000002</v>
      </c>
      <c r="G14" s="337">
        <v>0.1507</v>
      </c>
      <c r="H14" s="222"/>
      <c r="I14" s="258">
        <f t="shared" si="0"/>
        <v>11</v>
      </c>
      <c r="J14" s="16">
        <f t="shared" si="1"/>
        <v>1</v>
      </c>
      <c r="K14" s="94">
        <f t="shared" si="2"/>
        <v>0.49320000000000003</v>
      </c>
      <c r="L14" s="202"/>
      <c r="M14" s="362">
        <v>1</v>
      </c>
      <c r="N14" s="346" t="s">
        <v>16</v>
      </c>
      <c r="O14" s="344" t="str">
        <f t="shared" si="3"/>
        <v/>
      </c>
      <c r="P14" s="347">
        <f t="shared" si="3"/>
        <v>1</v>
      </c>
      <c r="Q14" s="202"/>
      <c r="R14" s="365">
        <v>1</v>
      </c>
      <c r="S14" s="346" t="s">
        <v>16</v>
      </c>
      <c r="T14" s="344" t="str">
        <f t="shared" si="4"/>
        <v/>
      </c>
      <c r="U14" s="347">
        <f t="shared" si="4"/>
        <v>1</v>
      </c>
      <c r="V14" s="225"/>
      <c r="W14" s="365">
        <v>1</v>
      </c>
      <c r="X14" s="353"/>
      <c r="Y14" s="344" t="str">
        <f t="shared" si="5"/>
        <v/>
      </c>
      <c r="Z14" s="347" t="str">
        <f t="shared" si="5"/>
        <v/>
      </c>
      <c r="AA14" s="225"/>
      <c r="AB14" s="365">
        <v>1</v>
      </c>
      <c r="AC14" s="353"/>
      <c r="AD14" s="344" t="str">
        <f t="shared" si="6"/>
        <v/>
      </c>
      <c r="AE14" s="347" t="str">
        <f t="shared" si="6"/>
        <v/>
      </c>
      <c r="AF14" s="202"/>
      <c r="AG14" s="244"/>
      <c r="AH14" s="241"/>
      <c r="AI14" s="68" t="s">
        <v>16</v>
      </c>
      <c r="AJ14" s="241"/>
      <c r="AK14" s="241"/>
      <c r="AL14" s="252"/>
      <c r="AM14" s="375">
        <v>1</v>
      </c>
      <c r="AN14" s="382" t="s">
        <v>16</v>
      </c>
      <c r="AO14" s="376">
        <v>1</v>
      </c>
      <c r="AP14" s="382" t="s">
        <v>16</v>
      </c>
      <c r="AQ14" s="376">
        <v>1</v>
      </c>
      <c r="AR14" s="382" t="s">
        <v>16</v>
      </c>
      <c r="AS14" s="376">
        <v>1</v>
      </c>
      <c r="AT14" s="382" t="s">
        <v>16</v>
      </c>
      <c r="AU14" s="376">
        <v>1</v>
      </c>
      <c r="AV14" s="382" t="s">
        <v>16</v>
      </c>
      <c r="AW14" s="376">
        <v>1</v>
      </c>
      <c r="AX14" s="382" t="s">
        <v>16</v>
      </c>
      <c r="AY14" s="382" t="s">
        <v>16</v>
      </c>
      <c r="AZ14" s="376">
        <v>1</v>
      </c>
      <c r="BA14" s="382" t="s">
        <v>16</v>
      </c>
      <c r="BB14" s="377">
        <v>1</v>
      </c>
      <c r="BC14" s="240"/>
      <c r="BD14" s="47">
        <v>1</v>
      </c>
      <c r="BE14" s="44" t="s">
        <v>16</v>
      </c>
      <c r="BF14" s="48">
        <v>1</v>
      </c>
      <c r="BG14" s="44" t="s">
        <v>16</v>
      </c>
      <c r="BH14" s="48">
        <v>1</v>
      </c>
      <c r="BI14" s="44" t="s">
        <v>16</v>
      </c>
      <c r="BJ14" s="48">
        <v>1</v>
      </c>
      <c r="BK14" s="44" t="s">
        <v>16</v>
      </c>
      <c r="BL14" s="44" t="s">
        <v>16</v>
      </c>
      <c r="BM14" s="48">
        <v>1</v>
      </c>
      <c r="BN14" s="44" t="s">
        <v>16</v>
      </c>
      <c r="BO14" s="48">
        <v>1</v>
      </c>
      <c r="BP14" s="48">
        <v>1</v>
      </c>
      <c r="BQ14" s="44" t="s">
        <v>16</v>
      </c>
      <c r="BR14" s="48">
        <v>1</v>
      </c>
      <c r="BS14" s="45" t="s">
        <v>16</v>
      </c>
      <c r="BT14" s="240"/>
      <c r="BU14" s="47">
        <v>1</v>
      </c>
      <c r="BV14" s="48">
        <v>1</v>
      </c>
      <c r="BW14" s="48">
        <v>1</v>
      </c>
      <c r="BX14" s="48">
        <v>1</v>
      </c>
      <c r="BY14" s="48">
        <v>1</v>
      </c>
      <c r="BZ14" s="48">
        <v>1</v>
      </c>
      <c r="CA14" s="48">
        <v>1</v>
      </c>
      <c r="CB14" s="48">
        <v>1</v>
      </c>
      <c r="CC14" s="48">
        <v>1</v>
      </c>
      <c r="CD14" s="48">
        <v>1</v>
      </c>
      <c r="CE14" s="48">
        <v>1</v>
      </c>
      <c r="CF14" s="48">
        <v>1</v>
      </c>
      <c r="CG14" s="48">
        <v>1</v>
      </c>
      <c r="CH14" s="48">
        <v>1</v>
      </c>
      <c r="CI14" s="48">
        <v>1</v>
      </c>
      <c r="CJ14" s="49">
        <v>1</v>
      </c>
      <c r="CK14" s="249"/>
      <c r="CL14" s="47">
        <v>1</v>
      </c>
      <c r="CM14" s="48">
        <v>1</v>
      </c>
      <c r="CN14" s="48">
        <v>1</v>
      </c>
      <c r="CO14" s="48">
        <v>1</v>
      </c>
      <c r="CP14" s="48">
        <v>1</v>
      </c>
      <c r="CQ14" s="48">
        <v>1</v>
      </c>
      <c r="CR14" s="48">
        <v>1</v>
      </c>
      <c r="CS14" s="48">
        <v>1</v>
      </c>
      <c r="CT14" s="48">
        <v>1</v>
      </c>
      <c r="CU14" s="48">
        <v>1</v>
      </c>
      <c r="CV14" s="48">
        <v>1</v>
      </c>
      <c r="CW14" s="48">
        <v>1</v>
      </c>
      <c r="CX14" s="48">
        <v>1</v>
      </c>
      <c r="CY14" s="48">
        <v>1</v>
      </c>
      <c r="CZ14" s="48">
        <v>1</v>
      </c>
      <c r="DA14" s="49">
        <v>1</v>
      </c>
      <c r="DB14" s="250"/>
    </row>
    <row r="15" spans="1:106" ht="18">
      <c r="A15" s="255">
        <v>12</v>
      </c>
      <c r="B15" s="333" t="s">
        <v>328</v>
      </c>
      <c r="C15" s="334" t="s">
        <v>22</v>
      </c>
      <c r="D15" s="329"/>
      <c r="E15" s="335">
        <v>0.47949999999999998</v>
      </c>
      <c r="F15" s="336">
        <v>0.36990000000000001</v>
      </c>
      <c r="G15" s="337">
        <v>0.1507</v>
      </c>
      <c r="H15" s="222"/>
      <c r="I15" s="258">
        <f t="shared" si="0"/>
        <v>12</v>
      </c>
      <c r="J15" s="16">
        <f t="shared" si="1"/>
        <v>1</v>
      </c>
      <c r="K15" s="94">
        <f t="shared" si="2"/>
        <v>0.47949999999999998</v>
      </c>
      <c r="L15" s="202"/>
      <c r="M15" s="362">
        <v>1</v>
      </c>
      <c r="N15" s="346"/>
      <c r="O15" s="344" t="str">
        <f t="shared" si="3"/>
        <v/>
      </c>
      <c r="P15" s="347" t="str">
        <f t="shared" si="3"/>
        <v/>
      </c>
      <c r="Q15" s="202"/>
      <c r="R15" s="365">
        <v>1</v>
      </c>
      <c r="S15" s="346" t="s">
        <v>16</v>
      </c>
      <c r="T15" s="344" t="str">
        <f t="shared" si="4"/>
        <v/>
      </c>
      <c r="U15" s="347">
        <f t="shared" si="4"/>
        <v>1</v>
      </c>
      <c r="V15" s="225"/>
      <c r="W15" s="365">
        <v>1</v>
      </c>
      <c r="X15" s="353"/>
      <c r="Y15" s="344" t="str">
        <f t="shared" si="5"/>
        <v/>
      </c>
      <c r="Z15" s="347" t="str">
        <f t="shared" si="5"/>
        <v/>
      </c>
      <c r="AA15" s="225"/>
      <c r="AB15" s="365">
        <v>1</v>
      </c>
      <c r="AC15" s="353" t="s">
        <v>16</v>
      </c>
      <c r="AD15" s="344" t="str">
        <f t="shared" si="6"/>
        <v/>
      </c>
      <c r="AE15" s="347">
        <f t="shared" si="6"/>
        <v>1</v>
      </c>
      <c r="AF15" s="202"/>
      <c r="AG15" s="244"/>
      <c r="AH15" s="241"/>
      <c r="AI15" s="68" t="s">
        <v>16</v>
      </c>
      <c r="AJ15" s="241"/>
      <c r="AK15" s="241"/>
      <c r="AL15" s="252"/>
      <c r="AM15" s="375">
        <v>1</v>
      </c>
      <c r="AN15" s="376">
        <v>1</v>
      </c>
      <c r="AO15" s="376">
        <v>1</v>
      </c>
      <c r="AP15" s="376">
        <v>1</v>
      </c>
      <c r="AQ15" s="376">
        <v>1</v>
      </c>
      <c r="AR15" s="376">
        <v>1</v>
      </c>
      <c r="AS15" s="376">
        <v>1</v>
      </c>
      <c r="AT15" s="376">
        <v>1</v>
      </c>
      <c r="AU15" s="376">
        <v>1</v>
      </c>
      <c r="AV15" s="376">
        <v>1</v>
      </c>
      <c r="AW15" s="376">
        <v>1</v>
      </c>
      <c r="AX15" s="376">
        <v>1</v>
      </c>
      <c r="AY15" s="376">
        <v>1</v>
      </c>
      <c r="AZ15" s="376">
        <v>1</v>
      </c>
      <c r="BA15" s="376">
        <v>1</v>
      </c>
      <c r="BB15" s="377">
        <v>1</v>
      </c>
      <c r="BC15" s="240"/>
      <c r="BD15" s="47">
        <v>1</v>
      </c>
      <c r="BE15" s="44" t="s">
        <v>16</v>
      </c>
      <c r="BF15" s="48">
        <v>1</v>
      </c>
      <c r="BG15" s="44" t="s">
        <v>16</v>
      </c>
      <c r="BH15" s="48">
        <v>1</v>
      </c>
      <c r="BI15" s="44" t="s">
        <v>16</v>
      </c>
      <c r="BJ15" s="48">
        <v>1</v>
      </c>
      <c r="BK15" s="44" t="s">
        <v>16</v>
      </c>
      <c r="BL15" s="48">
        <v>1</v>
      </c>
      <c r="BM15" s="44" t="s">
        <v>16</v>
      </c>
      <c r="BN15" s="48">
        <v>1</v>
      </c>
      <c r="BO15" s="44" t="s">
        <v>16</v>
      </c>
      <c r="BP15" s="44" t="s">
        <v>16</v>
      </c>
      <c r="BQ15" s="48">
        <v>1</v>
      </c>
      <c r="BR15" s="44" t="s">
        <v>16</v>
      </c>
      <c r="BS15" s="49">
        <v>1</v>
      </c>
      <c r="BT15" s="240"/>
      <c r="BU15" s="47">
        <v>1</v>
      </c>
      <c r="BV15" s="48">
        <v>1</v>
      </c>
      <c r="BW15" s="48">
        <v>1</v>
      </c>
      <c r="BX15" s="48">
        <v>1</v>
      </c>
      <c r="BY15" s="48">
        <v>1</v>
      </c>
      <c r="BZ15" s="48">
        <v>1</v>
      </c>
      <c r="CA15" s="48">
        <v>1</v>
      </c>
      <c r="CB15" s="48">
        <v>1</v>
      </c>
      <c r="CC15" s="48">
        <v>1</v>
      </c>
      <c r="CD15" s="48">
        <v>1</v>
      </c>
      <c r="CE15" s="48">
        <v>1</v>
      </c>
      <c r="CF15" s="48">
        <v>1</v>
      </c>
      <c r="CG15" s="48">
        <v>1</v>
      </c>
      <c r="CH15" s="48">
        <v>1</v>
      </c>
      <c r="CI15" s="48">
        <v>1</v>
      </c>
      <c r="CJ15" s="49">
        <v>1</v>
      </c>
      <c r="CK15" s="249"/>
      <c r="CL15" s="47">
        <v>1</v>
      </c>
      <c r="CM15" s="44" t="s">
        <v>16</v>
      </c>
      <c r="CN15" s="48">
        <v>1</v>
      </c>
      <c r="CO15" s="44" t="s">
        <v>16</v>
      </c>
      <c r="CP15" s="48">
        <v>1</v>
      </c>
      <c r="CQ15" s="44" t="s">
        <v>16</v>
      </c>
      <c r="CR15" s="48">
        <v>1</v>
      </c>
      <c r="CS15" s="44" t="s">
        <v>16</v>
      </c>
      <c r="CT15" s="44" t="s">
        <v>16</v>
      </c>
      <c r="CU15" s="48">
        <v>1</v>
      </c>
      <c r="CV15" s="44" t="s">
        <v>16</v>
      </c>
      <c r="CW15" s="48">
        <v>1</v>
      </c>
      <c r="CX15" s="48">
        <v>1</v>
      </c>
      <c r="CY15" s="44" t="s">
        <v>16</v>
      </c>
      <c r="CZ15" s="48">
        <v>1</v>
      </c>
      <c r="DA15" s="45" t="s">
        <v>16</v>
      </c>
      <c r="DB15" s="250"/>
    </row>
    <row r="16" spans="1:106" ht="18">
      <c r="A16" s="255">
        <v>13</v>
      </c>
      <c r="B16" s="333" t="s">
        <v>72</v>
      </c>
      <c r="C16" s="334" t="s">
        <v>20</v>
      </c>
      <c r="D16" s="329"/>
      <c r="E16" s="335">
        <v>0.54790000000000005</v>
      </c>
      <c r="F16" s="336">
        <v>0.27400000000000002</v>
      </c>
      <c r="G16" s="337">
        <v>0.17810000000000001</v>
      </c>
      <c r="H16" s="222"/>
      <c r="I16" s="258">
        <f t="shared" si="0"/>
        <v>13</v>
      </c>
      <c r="J16" s="16">
        <f t="shared" si="1"/>
        <v>1</v>
      </c>
      <c r="K16" s="94">
        <f t="shared" si="2"/>
        <v>0.54790000000000005</v>
      </c>
      <c r="L16" s="202"/>
      <c r="M16" s="362">
        <v>1</v>
      </c>
      <c r="N16" s="346"/>
      <c r="O16" s="344">
        <f t="shared" si="3"/>
        <v>1</v>
      </c>
      <c r="P16" s="347" t="str">
        <f t="shared" si="3"/>
        <v/>
      </c>
      <c r="Q16" s="202"/>
      <c r="R16" s="365">
        <v>1</v>
      </c>
      <c r="S16" s="346"/>
      <c r="T16" s="344">
        <f t="shared" si="4"/>
        <v>1</v>
      </c>
      <c r="U16" s="347" t="str">
        <f t="shared" si="4"/>
        <v/>
      </c>
      <c r="V16" s="225"/>
      <c r="W16" s="365">
        <v>1</v>
      </c>
      <c r="X16" s="353" t="s">
        <v>16</v>
      </c>
      <c r="Y16" s="344">
        <f t="shared" si="5"/>
        <v>1</v>
      </c>
      <c r="Z16" s="347" t="str">
        <f t="shared" si="5"/>
        <v/>
      </c>
      <c r="AA16" s="225"/>
      <c r="AB16" s="365">
        <v>1</v>
      </c>
      <c r="AC16" s="353"/>
      <c r="AD16" s="344">
        <f t="shared" si="6"/>
        <v>1</v>
      </c>
      <c r="AE16" s="347" t="str">
        <f t="shared" si="6"/>
        <v/>
      </c>
      <c r="AF16" s="202"/>
      <c r="AG16" s="244"/>
      <c r="AH16" s="241"/>
      <c r="AI16" s="68">
        <v>1</v>
      </c>
      <c r="AJ16" s="241"/>
      <c r="AK16" s="241"/>
      <c r="AL16" s="252"/>
      <c r="AM16" s="381">
        <v>1</v>
      </c>
      <c r="AN16" s="382">
        <v>1</v>
      </c>
      <c r="AO16" s="382">
        <v>1</v>
      </c>
      <c r="AP16" s="382">
        <v>1</v>
      </c>
      <c r="AQ16" s="382">
        <v>1</v>
      </c>
      <c r="AR16" s="382">
        <v>1</v>
      </c>
      <c r="AS16" s="382">
        <v>1</v>
      </c>
      <c r="AT16" s="382">
        <v>1</v>
      </c>
      <c r="AU16" s="382">
        <v>1</v>
      </c>
      <c r="AV16" s="382">
        <v>1</v>
      </c>
      <c r="AW16" s="382">
        <v>1</v>
      </c>
      <c r="AX16" s="382">
        <v>1</v>
      </c>
      <c r="AY16" s="382">
        <v>1</v>
      </c>
      <c r="AZ16" s="382">
        <v>1</v>
      </c>
      <c r="BA16" s="382">
        <v>1</v>
      </c>
      <c r="BB16" s="383">
        <v>1</v>
      </c>
      <c r="BC16" s="240"/>
      <c r="BD16" s="43">
        <v>1</v>
      </c>
      <c r="BE16" s="44">
        <v>1</v>
      </c>
      <c r="BF16" s="44">
        <v>1</v>
      </c>
      <c r="BG16" s="44">
        <v>1</v>
      </c>
      <c r="BH16" s="44">
        <v>1</v>
      </c>
      <c r="BI16" s="44">
        <v>1</v>
      </c>
      <c r="BJ16" s="44">
        <v>1</v>
      </c>
      <c r="BK16" s="44">
        <v>1</v>
      </c>
      <c r="BL16" s="44">
        <v>1</v>
      </c>
      <c r="BM16" s="44">
        <v>1</v>
      </c>
      <c r="BN16" s="44">
        <v>1</v>
      </c>
      <c r="BO16" s="44">
        <v>1</v>
      </c>
      <c r="BP16" s="44">
        <v>1</v>
      </c>
      <c r="BQ16" s="44">
        <v>1</v>
      </c>
      <c r="BR16" s="44">
        <v>1</v>
      </c>
      <c r="BS16" s="45">
        <v>1</v>
      </c>
      <c r="BT16" s="240"/>
      <c r="BU16" s="43">
        <v>1</v>
      </c>
      <c r="BV16" s="48" t="s">
        <v>16</v>
      </c>
      <c r="BW16" s="44">
        <v>1</v>
      </c>
      <c r="BX16" s="48" t="s">
        <v>16</v>
      </c>
      <c r="BY16" s="44">
        <v>1</v>
      </c>
      <c r="BZ16" s="48" t="s">
        <v>16</v>
      </c>
      <c r="CA16" s="44">
        <v>1</v>
      </c>
      <c r="CB16" s="48" t="s">
        <v>16</v>
      </c>
      <c r="CC16" s="48" t="s">
        <v>16</v>
      </c>
      <c r="CD16" s="44">
        <v>1</v>
      </c>
      <c r="CE16" s="48" t="s">
        <v>16</v>
      </c>
      <c r="CF16" s="44">
        <v>1</v>
      </c>
      <c r="CG16" s="44">
        <v>1</v>
      </c>
      <c r="CH16" s="48" t="s">
        <v>16</v>
      </c>
      <c r="CI16" s="44">
        <v>1</v>
      </c>
      <c r="CJ16" s="49" t="s">
        <v>16</v>
      </c>
      <c r="CK16" s="249"/>
      <c r="CL16" s="43">
        <v>1</v>
      </c>
      <c r="CM16" s="44">
        <v>1</v>
      </c>
      <c r="CN16" s="44">
        <v>1</v>
      </c>
      <c r="CO16" s="44">
        <v>1</v>
      </c>
      <c r="CP16" s="44">
        <v>1</v>
      </c>
      <c r="CQ16" s="44">
        <v>1</v>
      </c>
      <c r="CR16" s="44">
        <v>1</v>
      </c>
      <c r="CS16" s="44">
        <v>1</v>
      </c>
      <c r="CT16" s="44">
        <v>1</v>
      </c>
      <c r="CU16" s="44">
        <v>1</v>
      </c>
      <c r="CV16" s="44">
        <v>1</v>
      </c>
      <c r="CW16" s="44">
        <v>1</v>
      </c>
      <c r="CX16" s="44">
        <v>1</v>
      </c>
      <c r="CY16" s="44">
        <v>1</v>
      </c>
      <c r="CZ16" s="44">
        <v>1</v>
      </c>
      <c r="DA16" s="45">
        <v>1</v>
      </c>
      <c r="DB16" s="250"/>
    </row>
    <row r="17" spans="1:106" ht="19" thickBot="1">
      <c r="A17" s="256">
        <v>14</v>
      </c>
      <c r="B17" s="338" t="s">
        <v>67</v>
      </c>
      <c r="C17" s="339" t="s">
        <v>13</v>
      </c>
      <c r="D17" s="329"/>
      <c r="E17" s="340">
        <v>0.31509999999999999</v>
      </c>
      <c r="F17" s="341">
        <v>0.35620000000000002</v>
      </c>
      <c r="G17" s="342">
        <v>0.32879999999999998</v>
      </c>
      <c r="H17" s="222"/>
      <c r="I17" s="259">
        <f t="shared" si="0"/>
        <v>14</v>
      </c>
      <c r="J17" s="17" t="str">
        <f t="shared" si="1"/>
        <v>x</v>
      </c>
      <c r="K17" s="96">
        <f t="shared" si="2"/>
        <v>0.35620000000000002</v>
      </c>
      <c r="L17" s="202"/>
      <c r="M17" s="363" t="s">
        <v>16</v>
      </c>
      <c r="N17" s="348"/>
      <c r="O17" s="349" t="str">
        <f t="shared" si="3"/>
        <v/>
      </c>
      <c r="P17" s="350" t="str">
        <f t="shared" si="3"/>
        <v/>
      </c>
      <c r="Q17" s="202"/>
      <c r="R17" s="366" t="s">
        <v>16</v>
      </c>
      <c r="S17" s="348"/>
      <c r="T17" s="349" t="str">
        <f t="shared" si="4"/>
        <v/>
      </c>
      <c r="U17" s="350" t="str">
        <f t="shared" si="4"/>
        <v/>
      </c>
      <c r="V17" s="225"/>
      <c r="W17" s="366" t="s">
        <v>16</v>
      </c>
      <c r="X17" s="354">
        <v>1</v>
      </c>
      <c r="Y17" s="349" t="str">
        <f t="shared" si="5"/>
        <v/>
      </c>
      <c r="Z17" s="350">
        <f t="shared" si="5"/>
        <v>1</v>
      </c>
      <c r="AA17" s="225"/>
      <c r="AB17" s="366" t="s">
        <v>16</v>
      </c>
      <c r="AC17" s="354">
        <v>2</v>
      </c>
      <c r="AD17" s="349" t="str">
        <f t="shared" si="6"/>
        <v/>
      </c>
      <c r="AE17" s="350" t="str">
        <f t="shared" si="6"/>
        <v/>
      </c>
      <c r="AF17" s="202"/>
      <c r="AG17" s="244"/>
      <c r="AH17" s="241"/>
      <c r="AI17" s="72">
        <v>1</v>
      </c>
      <c r="AJ17" s="241"/>
      <c r="AK17" s="241"/>
      <c r="AL17" s="252"/>
      <c r="AM17" s="378" t="s">
        <v>16</v>
      </c>
      <c r="AN17" s="379" t="s">
        <v>16</v>
      </c>
      <c r="AO17" s="379" t="s">
        <v>16</v>
      </c>
      <c r="AP17" s="379" t="s">
        <v>16</v>
      </c>
      <c r="AQ17" s="379" t="s">
        <v>16</v>
      </c>
      <c r="AR17" s="379" t="s">
        <v>16</v>
      </c>
      <c r="AS17" s="379" t="s">
        <v>16</v>
      </c>
      <c r="AT17" s="379" t="s">
        <v>16</v>
      </c>
      <c r="AU17" s="379" t="s">
        <v>16</v>
      </c>
      <c r="AV17" s="379" t="s">
        <v>16</v>
      </c>
      <c r="AW17" s="379" t="s">
        <v>16</v>
      </c>
      <c r="AX17" s="379" t="s">
        <v>16</v>
      </c>
      <c r="AY17" s="379" t="s">
        <v>16</v>
      </c>
      <c r="AZ17" s="379" t="s">
        <v>16</v>
      </c>
      <c r="BA17" s="379" t="s">
        <v>16</v>
      </c>
      <c r="BB17" s="380" t="s">
        <v>16</v>
      </c>
      <c r="BC17" s="240"/>
      <c r="BD17" s="50" t="s">
        <v>16</v>
      </c>
      <c r="BE17" s="52" t="s">
        <v>16</v>
      </c>
      <c r="BF17" s="52" t="s">
        <v>16</v>
      </c>
      <c r="BG17" s="52" t="s">
        <v>16</v>
      </c>
      <c r="BH17" s="52" t="s">
        <v>16</v>
      </c>
      <c r="BI17" s="52" t="s">
        <v>16</v>
      </c>
      <c r="BJ17" s="52" t="s">
        <v>16</v>
      </c>
      <c r="BK17" s="52" t="s">
        <v>16</v>
      </c>
      <c r="BL17" s="52" t="s">
        <v>16</v>
      </c>
      <c r="BM17" s="52" t="s">
        <v>16</v>
      </c>
      <c r="BN17" s="52" t="s">
        <v>16</v>
      </c>
      <c r="BO17" s="52" t="s">
        <v>16</v>
      </c>
      <c r="BP17" s="52" t="s">
        <v>16</v>
      </c>
      <c r="BQ17" s="52" t="s">
        <v>16</v>
      </c>
      <c r="BR17" s="52" t="s">
        <v>16</v>
      </c>
      <c r="BS17" s="54" t="s">
        <v>16</v>
      </c>
      <c r="BT17" s="240"/>
      <c r="BU17" s="51">
        <v>1</v>
      </c>
      <c r="BV17" s="52" t="s">
        <v>16</v>
      </c>
      <c r="BW17" s="53">
        <v>1</v>
      </c>
      <c r="BX17" s="52" t="s">
        <v>16</v>
      </c>
      <c r="BY17" s="53">
        <v>1</v>
      </c>
      <c r="BZ17" s="52" t="s">
        <v>16</v>
      </c>
      <c r="CA17" s="53">
        <v>1</v>
      </c>
      <c r="CB17" s="52" t="s">
        <v>16</v>
      </c>
      <c r="CC17" s="53">
        <v>1</v>
      </c>
      <c r="CD17" s="52" t="s">
        <v>16</v>
      </c>
      <c r="CE17" s="53">
        <v>1</v>
      </c>
      <c r="CF17" s="52" t="s">
        <v>16</v>
      </c>
      <c r="CG17" s="52" t="s">
        <v>16</v>
      </c>
      <c r="CH17" s="53">
        <v>1</v>
      </c>
      <c r="CI17" s="52" t="s">
        <v>16</v>
      </c>
      <c r="CJ17" s="55">
        <v>1</v>
      </c>
      <c r="CK17" s="249"/>
      <c r="CL17" s="50" t="s">
        <v>16</v>
      </c>
      <c r="CM17" s="52">
        <v>2</v>
      </c>
      <c r="CN17" s="52" t="s">
        <v>16</v>
      </c>
      <c r="CO17" s="52">
        <v>2</v>
      </c>
      <c r="CP17" s="52" t="s">
        <v>16</v>
      </c>
      <c r="CQ17" s="52">
        <v>2</v>
      </c>
      <c r="CR17" s="52" t="s">
        <v>16</v>
      </c>
      <c r="CS17" s="52">
        <v>2</v>
      </c>
      <c r="CT17" s="52" t="s">
        <v>16</v>
      </c>
      <c r="CU17" s="52">
        <v>2</v>
      </c>
      <c r="CV17" s="52" t="s">
        <v>16</v>
      </c>
      <c r="CW17" s="52">
        <v>2</v>
      </c>
      <c r="CX17" s="52">
        <v>2</v>
      </c>
      <c r="CY17" s="52" t="s">
        <v>16</v>
      </c>
      <c r="CZ17" s="52">
        <v>2</v>
      </c>
      <c r="DA17" s="54" t="s">
        <v>16</v>
      </c>
      <c r="DB17" s="250"/>
    </row>
    <row r="18" spans="1:106" ht="26" customHeight="1" thickBot="1">
      <c r="A18" s="234"/>
      <c r="B18" s="406"/>
      <c r="C18" s="407"/>
      <c r="D18" s="408"/>
      <c r="E18" s="409"/>
      <c r="F18" s="410"/>
      <c r="G18" s="302"/>
      <c r="H18" s="223"/>
      <c r="I18" s="300" t="s">
        <v>15</v>
      </c>
      <c r="J18" s="301"/>
      <c r="K18" s="302" t="str">
        <f t="shared" ref="K18" si="7">IF(I18=Z18,1," ")</f>
        <v xml:space="preserve"> </v>
      </c>
      <c r="L18" s="223"/>
      <c r="M18" s="313" t="s">
        <v>15</v>
      </c>
      <c r="N18" s="314"/>
      <c r="O18" s="314" t="str">
        <f t="shared" ref="O18" si="8">IF(M18=AD18,1," ")</f>
        <v xml:space="preserve"> </v>
      </c>
      <c r="P18" s="315">
        <f>SUM(O4:P17)</f>
        <v>7</v>
      </c>
      <c r="Q18" s="223"/>
      <c r="R18" s="313" t="s">
        <v>15</v>
      </c>
      <c r="S18" s="316"/>
      <c r="T18" s="314" t="str">
        <f t="shared" ref="T18" si="9">IF(R18=AI18,1," ")</f>
        <v xml:space="preserve"> </v>
      </c>
      <c r="U18" s="315">
        <f>SUM(T4:U17)</f>
        <v>10</v>
      </c>
      <c r="V18" s="223"/>
      <c r="W18" s="313" t="s">
        <v>15</v>
      </c>
      <c r="X18" s="316"/>
      <c r="Y18" s="314"/>
      <c r="Z18" s="315">
        <f>SUM(Y4:Z17)</f>
        <v>7</v>
      </c>
      <c r="AA18" s="223"/>
      <c r="AB18" s="313" t="s">
        <v>15</v>
      </c>
      <c r="AC18" s="316"/>
      <c r="AD18" s="314"/>
      <c r="AE18" s="315">
        <f>SUM(AD4:AE17)</f>
        <v>8</v>
      </c>
      <c r="AF18" s="223"/>
      <c r="AG18" s="245"/>
      <c r="AH18" s="241"/>
      <c r="AI18" s="326" t="s">
        <v>62</v>
      </c>
      <c r="AJ18" s="241"/>
      <c r="AK18" s="241"/>
      <c r="AL18" s="252"/>
      <c r="AM18" s="367">
        <v>4</v>
      </c>
      <c r="AN18" s="368">
        <v>6</v>
      </c>
      <c r="AO18" s="368">
        <v>4</v>
      </c>
      <c r="AP18" s="368">
        <v>6</v>
      </c>
      <c r="AQ18" s="368">
        <v>6</v>
      </c>
      <c r="AR18" s="368">
        <v>6</v>
      </c>
      <c r="AS18" s="368">
        <v>4</v>
      </c>
      <c r="AT18" s="368">
        <v>4</v>
      </c>
      <c r="AU18" s="368">
        <v>4</v>
      </c>
      <c r="AV18" s="368">
        <v>6</v>
      </c>
      <c r="AW18" s="368">
        <v>4</v>
      </c>
      <c r="AX18" s="368">
        <v>6</v>
      </c>
      <c r="AY18" s="368">
        <v>4</v>
      </c>
      <c r="AZ18" s="368">
        <v>4</v>
      </c>
      <c r="BA18" s="368">
        <v>6</v>
      </c>
      <c r="BB18" s="369">
        <v>6</v>
      </c>
      <c r="BC18" s="370"/>
      <c r="BD18" s="367">
        <v>6</v>
      </c>
      <c r="BE18" s="368">
        <v>9</v>
      </c>
      <c r="BF18" s="368">
        <v>5</v>
      </c>
      <c r="BG18" s="368">
        <v>8</v>
      </c>
      <c r="BH18" s="368">
        <v>7</v>
      </c>
      <c r="BI18" s="368">
        <v>8</v>
      </c>
      <c r="BJ18" s="368">
        <v>6</v>
      </c>
      <c r="BK18" s="368">
        <v>7</v>
      </c>
      <c r="BL18" s="368">
        <v>8</v>
      </c>
      <c r="BM18" s="368">
        <v>9</v>
      </c>
      <c r="BN18" s="368">
        <v>5</v>
      </c>
      <c r="BO18" s="368">
        <v>6</v>
      </c>
      <c r="BP18" s="368">
        <v>7</v>
      </c>
      <c r="BQ18" s="368">
        <v>8</v>
      </c>
      <c r="BR18" s="368">
        <v>6</v>
      </c>
      <c r="BS18" s="369">
        <v>7</v>
      </c>
      <c r="BT18" s="370"/>
      <c r="BU18" s="367">
        <v>6</v>
      </c>
      <c r="BV18" s="368">
        <v>4</v>
      </c>
      <c r="BW18" s="368">
        <v>6</v>
      </c>
      <c r="BX18" s="368">
        <v>4</v>
      </c>
      <c r="BY18" s="368">
        <v>7</v>
      </c>
      <c r="BZ18" s="368">
        <v>5</v>
      </c>
      <c r="CA18" s="368">
        <v>5</v>
      </c>
      <c r="CB18" s="368">
        <v>3</v>
      </c>
      <c r="CC18" s="368">
        <v>5</v>
      </c>
      <c r="CD18" s="368">
        <v>5</v>
      </c>
      <c r="CE18" s="368">
        <v>5</v>
      </c>
      <c r="CF18" s="368">
        <v>5</v>
      </c>
      <c r="CG18" s="368">
        <v>6</v>
      </c>
      <c r="CH18" s="368">
        <v>6</v>
      </c>
      <c r="CI18" s="368">
        <v>4</v>
      </c>
      <c r="CJ18" s="369">
        <v>4</v>
      </c>
      <c r="CK18" s="360"/>
      <c r="CL18" s="367">
        <v>4</v>
      </c>
      <c r="CM18" s="368">
        <v>4</v>
      </c>
      <c r="CN18" s="368">
        <v>7</v>
      </c>
      <c r="CO18" s="368">
        <v>7</v>
      </c>
      <c r="CP18" s="368">
        <v>4</v>
      </c>
      <c r="CQ18" s="368">
        <v>6</v>
      </c>
      <c r="CR18" s="368">
        <v>5</v>
      </c>
      <c r="CS18" s="368">
        <v>7</v>
      </c>
      <c r="CT18" s="368">
        <v>6</v>
      </c>
      <c r="CU18" s="368">
        <v>4</v>
      </c>
      <c r="CV18" s="368">
        <v>7</v>
      </c>
      <c r="CW18" s="368">
        <v>5</v>
      </c>
      <c r="CX18" s="368">
        <v>5</v>
      </c>
      <c r="CY18" s="368">
        <v>5</v>
      </c>
      <c r="CZ18" s="368">
        <v>6</v>
      </c>
      <c r="DA18" s="369">
        <v>6</v>
      </c>
      <c r="DB18" s="250"/>
    </row>
    <row r="19" spans="1:106" ht="13" customHeight="1" thickBot="1">
      <c r="A19" s="235"/>
      <c r="B19" s="236"/>
      <c r="C19" s="236"/>
      <c r="D19" s="223"/>
      <c r="E19" s="237"/>
      <c r="F19" s="237"/>
      <c r="G19" s="237"/>
      <c r="H19" s="237"/>
      <c r="I19" s="237"/>
      <c r="J19" s="237"/>
      <c r="K19" s="238"/>
      <c r="L19" s="237"/>
      <c r="M19" s="237"/>
      <c r="N19" s="237"/>
      <c r="O19" s="237"/>
      <c r="P19" s="237"/>
      <c r="Q19" s="237"/>
      <c r="R19" s="237"/>
      <c r="S19" s="239"/>
      <c r="T19" s="237"/>
      <c r="U19" s="237"/>
      <c r="V19" s="237"/>
      <c r="W19" s="237"/>
      <c r="X19" s="239"/>
      <c r="Y19" s="237"/>
      <c r="Z19" s="237"/>
      <c r="AA19" s="237"/>
      <c r="AB19" s="237"/>
      <c r="AC19" s="239"/>
      <c r="AD19" s="237"/>
      <c r="AE19" s="237"/>
      <c r="AF19" s="237"/>
      <c r="AG19" s="245"/>
      <c r="AH19" s="241"/>
      <c r="AI19" s="253"/>
      <c r="AJ19" s="241"/>
      <c r="AK19" s="241"/>
      <c r="AL19" s="31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9"/>
      <c r="CL19" s="240"/>
      <c r="CM19" s="240"/>
      <c r="CN19" s="240"/>
      <c r="CO19" s="240"/>
      <c r="CP19" s="240"/>
      <c r="CQ19" s="240"/>
      <c r="CR19" s="240"/>
      <c r="CS19" s="240"/>
      <c r="CT19" s="240"/>
      <c r="CU19" s="240"/>
      <c r="CV19" s="240"/>
      <c r="CW19" s="240"/>
      <c r="CX19" s="240"/>
      <c r="CY19" s="240"/>
      <c r="CZ19" s="240"/>
      <c r="DA19" s="240"/>
      <c r="DB19" s="250"/>
    </row>
    <row r="20" spans="1:106" s="282" customFormat="1" ht="23" customHeight="1" thickBot="1">
      <c r="A20" s="273"/>
      <c r="B20" s="274" t="s">
        <v>228</v>
      </c>
      <c r="C20" s="411">
        <v>7</v>
      </c>
      <c r="D20" s="405"/>
      <c r="E20" s="275" t="s">
        <v>323</v>
      </c>
      <c r="F20" s="276" t="s">
        <v>322</v>
      </c>
      <c r="G20" s="276"/>
      <c r="H20" s="276"/>
      <c r="I20" s="277"/>
      <c r="J20" s="277"/>
      <c r="K20" s="278"/>
      <c r="L20" s="276"/>
      <c r="M20" s="297" t="s">
        <v>15</v>
      </c>
      <c r="N20" s="297"/>
      <c r="O20" s="322"/>
      <c r="P20" s="401">
        <v>5</v>
      </c>
      <c r="Q20" s="322"/>
      <c r="R20" s="322"/>
      <c r="S20" s="322"/>
      <c r="T20" s="322"/>
      <c r="U20" s="401">
        <v>5</v>
      </c>
      <c r="V20" s="322"/>
      <c r="W20" s="322"/>
      <c r="X20" s="322"/>
      <c r="Y20" s="322"/>
      <c r="Z20" s="401">
        <v>5</v>
      </c>
      <c r="AA20" s="322"/>
      <c r="AB20" s="322"/>
      <c r="AC20" s="322"/>
      <c r="AD20" s="322"/>
      <c r="AE20" s="401">
        <v>5</v>
      </c>
      <c r="AF20" s="402"/>
      <c r="AG20" s="279"/>
      <c r="AH20" s="280"/>
      <c r="AI20" s="281"/>
      <c r="AJ20" s="280"/>
      <c r="AK20" s="280"/>
      <c r="AL20" s="311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 t="s">
        <v>15</v>
      </c>
      <c r="CE20" s="303"/>
      <c r="CF20" s="303"/>
      <c r="CG20" s="303"/>
      <c r="CH20" s="303"/>
      <c r="CI20" s="303"/>
      <c r="CJ20" s="303"/>
      <c r="CK20" s="304"/>
      <c r="CL20" s="304"/>
      <c r="CM20" s="304"/>
      <c r="CN20" s="304"/>
      <c r="CO20" s="304"/>
      <c r="CP20" s="304"/>
      <c r="CQ20" s="304"/>
      <c r="CR20" s="304"/>
      <c r="CS20" s="304"/>
      <c r="CT20" s="304"/>
      <c r="CU20" s="304"/>
      <c r="CV20" s="304"/>
      <c r="CW20" s="304"/>
      <c r="CX20" s="304"/>
      <c r="CY20" s="304"/>
      <c r="CZ20" s="304"/>
      <c r="DA20" s="304"/>
      <c r="DB20" s="305"/>
    </row>
    <row r="21" spans="1:106" s="282" customFormat="1" ht="23" customHeight="1" thickBot="1">
      <c r="A21" s="283"/>
      <c r="B21" s="284" t="s">
        <v>229</v>
      </c>
      <c r="C21" s="412">
        <v>0</v>
      </c>
      <c r="D21" s="405"/>
      <c r="E21" s="317" t="s">
        <v>321</v>
      </c>
      <c r="F21" s="318"/>
      <c r="G21" s="318"/>
      <c r="H21" s="318"/>
      <c r="I21" s="319"/>
      <c r="J21" s="319"/>
      <c r="K21" s="320"/>
      <c r="L21" s="318"/>
      <c r="M21" s="321"/>
      <c r="N21" s="321"/>
      <c r="O21" s="323"/>
      <c r="P21" s="293">
        <v>2</v>
      </c>
      <c r="Q21" s="323"/>
      <c r="R21" s="323"/>
      <c r="S21" s="323"/>
      <c r="T21" s="323"/>
      <c r="U21" s="293">
        <v>5</v>
      </c>
      <c r="V21" s="323"/>
      <c r="W21" s="323"/>
      <c r="X21" s="323"/>
      <c r="Y21" s="323"/>
      <c r="Z21" s="293">
        <v>2</v>
      </c>
      <c r="AA21" s="323"/>
      <c r="AB21" s="323"/>
      <c r="AC21" s="323"/>
      <c r="AD21" s="323"/>
      <c r="AE21" s="293">
        <v>3</v>
      </c>
      <c r="AF21" s="403"/>
      <c r="AG21" s="279"/>
      <c r="AH21" s="280"/>
      <c r="AI21" s="281"/>
      <c r="AJ21" s="280"/>
      <c r="AK21" s="280"/>
      <c r="AL21" s="311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4"/>
      <c r="CL21" s="304"/>
      <c r="CM21" s="304"/>
      <c r="CN21" s="304"/>
      <c r="CO21" s="304"/>
      <c r="CP21" s="304"/>
      <c r="CQ21" s="304"/>
      <c r="CR21" s="304"/>
      <c r="CS21" s="304"/>
      <c r="CT21" s="304"/>
      <c r="CU21" s="304"/>
      <c r="CV21" s="304"/>
      <c r="CW21" s="304"/>
      <c r="CX21" s="304"/>
      <c r="CY21" s="304"/>
      <c r="CZ21" s="304"/>
      <c r="DA21" s="304"/>
      <c r="DB21" s="305"/>
    </row>
    <row r="22" spans="1:106" s="282" customFormat="1" ht="23" customHeight="1" thickBot="1">
      <c r="A22" s="283"/>
      <c r="B22" s="284" t="s">
        <v>334</v>
      </c>
      <c r="C22" s="412" t="s">
        <v>335</v>
      </c>
      <c r="D22" s="405"/>
      <c r="E22" s="317" t="s">
        <v>324</v>
      </c>
      <c r="F22" s="318"/>
      <c r="G22" s="318"/>
      <c r="H22" s="318"/>
      <c r="I22" s="319"/>
      <c r="J22" s="319"/>
      <c r="K22" s="320"/>
      <c r="L22" s="318"/>
      <c r="M22" s="321"/>
      <c r="N22" s="321"/>
      <c r="O22" s="323"/>
      <c r="P22" s="293">
        <v>2</v>
      </c>
      <c r="Q22" s="323"/>
      <c r="R22" s="323"/>
      <c r="S22" s="323"/>
      <c r="T22" s="323"/>
      <c r="U22" s="293">
        <v>1</v>
      </c>
      <c r="V22" s="323"/>
      <c r="W22" s="323"/>
      <c r="X22" s="323"/>
      <c r="Y22" s="323"/>
      <c r="Z22" s="293">
        <v>2</v>
      </c>
      <c r="AA22" s="323"/>
      <c r="AB22" s="323"/>
      <c r="AC22" s="323"/>
      <c r="AD22" s="323"/>
      <c r="AE22" s="293">
        <v>2</v>
      </c>
      <c r="AF22" s="403"/>
      <c r="AG22" s="279"/>
      <c r="AH22" s="280"/>
      <c r="AI22" s="281"/>
      <c r="AJ22" s="280"/>
      <c r="AK22" s="280"/>
      <c r="AL22" s="311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4"/>
      <c r="CL22" s="304"/>
      <c r="CM22" s="304"/>
      <c r="CN22" s="304"/>
      <c r="CO22" s="304"/>
      <c r="CP22" s="304"/>
      <c r="CQ22" s="304"/>
      <c r="CR22" s="304"/>
      <c r="CS22" s="304"/>
      <c r="CT22" s="304"/>
      <c r="CU22" s="304"/>
      <c r="CV22" s="304"/>
      <c r="CW22" s="304"/>
      <c r="CX22" s="304"/>
      <c r="CY22" s="304"/>
      <c r="CZ22" s="304"/>
      <c r="DA22" s="304"/>
      <c r="DB22" s="305"/>
    </row>
    <row r="23" spans="1:106" s="282" customFormat="1" ht="22" customHeight="1" thickBot="1">
      <c r="A23" s="283"/>
      <c r="B23" s="284" t="s">
        <v>336</v>
      </c>
      <c r="C23" s="412" t="s">
        <v>338</v>
      </c>
      <c r="D23" s="405"/>
      <c r="E23" s="285" t="s">
        <v>294</v>
      </c>
      <c r="F23" s="286"/>
      <c r="G23" s="286"/>
      <c r="H23" s="286"/>
      <c r="I23" s="287"/>
      <c r="J23" s="287"/>
      <c r="K23" s="288"/>
      <c r="L23" s="286"/>
      <c r="M23" s="298"/>
      <c r="N23" s="298"/>
      <c r="O23" s="324"/>
      <c r="P23" s="293">
        <v>3</v>
      </c>
      <c r="Q23" s="324"/>
      <c r="R23" s="324"/>
      <c r="S23" s="324"/>
      <c r="T23" s="324"/>
      <c r="U23" s="293">
        <v>1</v>
      </c>
      <c r="V23" s="324"/>
      <c r="W23" s="324"/>
      <c r="X23" s="324"/>
      <c r="Y23" s="324"/>
      <c r="Z23" s="293">
        <v>3</v>
      </c>
      <c r="AA23" s="324"/>
      <c r="AB23" s="324"/>
      <c r="AC23" s="324"/>
      <c r="AD23" s="324"/>
      <c r="AE23" s="293">
        <v>2</v>
      </c>
      <c r="AF23" s="403"/>
      <c r="AG23" s="279"/>
      <c r="AH23" s="280"/>
      <c r="AI23" s="281"/>
      <c r="AJ23" s="280"/>
      <c r="AK23" s="280"/>
      <c r="AL23" s="311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4"/>
      <c r="CL23" s="304"/>
      <c r="CM23" s="304"/>
      <c r="CN23" s="304"/>
      <c r="CO23" s="304"/>
      <c r="CP23" s="304"/>
      <c r="CQ23" s="304"/>
      <c r="CR23" s="304"/>
      <c r="CS23" s="304"/>
      <c r="CT23" s="304"/>
      <c r="CU23" s="304"/>
      <c r="CV23" s="304"/>
      <c r="CW23" s="304"/>
      <c r="CX23" s="304"/>
      <c r="CY23" s="304"/>
      <c r="CZ23" s="304"/>
      <c r="DA23" s="304"/>
      <c r="DB23" s="305"/>
    </row>
    <row r="24" spans="1:106" s="282" customFormat="1" ht="19" customHeight="1" thickBot="1">
      <c r="A24" s="289"/>
      <c r="B24" s="290"/>
      <c r="C24" s="400" t="s">
        <v>15</v>
      </c>
      <c r="D24" s="405"/>
      <c r="E24" s="291" t="s">
        <v>295</v>
      </c>
      <c r="F24" s="292"/>
      <c r="G24" s="292"/>
      <c r="H24" s="292"/>
      <c r="I24" s="293"/>
      <c r="J24" s="293"/>
      <c r="K24" s="294"/>
      <c r="L24" s="292"/>
      <c r="M24" s="299"/>
      <c r="N24" s="299"/>
      <c r="O24" s="293">
        <v>9</v>
      </c>
      <c r="P24" s="293">
        <v>0</v>
      </c>
      <c r="Q24" s="293"/>
      <c r="R24" s="293"/>
      <c r="S24" s="293"/>
      <c r="T24" s="293">
        <v>9</v>
      </c>
      <c r="U24" s="293">
        <v>0</v>
      </c>
      <c r="V24" s="293"/>
      <c r="W24" s="293"/>
      <c r="X24" s="293"/>
      <c r="Y24" s="293">
        <v>9</v>
      </c>
      <c r="Z24" s="293">
        <v>0</v>
      </c>
      <c r="AA24" s="293"/>
      <c r="AB24" s="293"/>
      <c r="AC24" s="293"/>
      <c r="AD24" s="293">
        <v>9</v>
      </c>
      <c r="AE24" s="293">
        <v>0</v>
      </c>
      <c r="AF24" s="404"/>
      <c r="AG24" s="295"/>
      <c r="AH24" s="203"/>
      <c r="AI24" s="296"/>
      <c r="AJ24" s="203"/>
      <c r="AK24" s="203"/>
      <c r="AL24" s="312"/>
      <c r="AM24" s="306"/>
      <c r="AN24" s="306"/>
      <c r="AO24" s="306"/>
      <c r="AP24" s="306"/>
      <c r="AQ24" s="306"/>
      <c r="AR24" s="306"/>
      <c r="AS24" s="306"/>
      <c r="AT24" s="306"/>
      <c r="AU24" s="306"/>
      <c r="AV24" s="306"/>
      <c r="AW24" s="306"/>
      <c r="AX24" s="306"/>
      <c r="AY24" s="306"/>
      <c r="AZ24" s="306"/>
      <c r="BA24" s="306"/>
      <c r="BB24" s="306"/>
      <c r="BC24" s="306"/>
      <c r="BD24" s="306"/>
      <c r="BE24" s="306"/>
      <c r="BF24" s="306"/>
      <c r="BG24" s="306"/>
      <c r="BH24" s="306"/>
      <c r="BI24" s="306"/>
      <c r="BJ24" s="306"/>
      <c r="BK24" s="306"/>
      <c r="BL24" s="306"/>
      <c r="BM24" s="306"/>
      <c r="BN24" s="306"/>
      <c r="BO24" s="306"/>
      <c r="BP24" s="306"/>
      <c r="BQ24" s="306"/>
      <c r="BR24" s="306"/>
      <c r="BS24" s="306"/>
      <c r="BT24" s="306"/>
      <c r="BU24" s="306"/>
      <c r="BV24" s="306"/>
      <c r="BW24" s="306"/>
      <c r="BX24" s="306"/>
      <c r="BY24" s="306"/>
      <c r="BZ24" s="306"/>
      <c r="CA24" s="306"/>
      <c r="CB24" s="306"/>
      <c r="CC24" s="306"/>
      <c r="CD24" s="306"/>
      <c r="CE24" s="306"/>
      <c r="CF24" s="306"/>
      <c r="CG24" s="306"/>
      <c r="CH24" s="306"/>
      <c r="CI24" s="306"/>
      <c r="CJ24" s="306"/>
      <c r="CK24" s="307"/>
      <c r="CL24" s="307"/>
      <c r="CM24" s="307"/>
      <c r="CN24" s="307"/>
      <c r="CO24" s="307"/>
      <c r="CP24" s="307"/>
      <c r="CQ24" s="307"/>
      <c r="CR24" s="307"/>
      <c r="CS24" s="307"/>
      <c r="CT24" s="307"/>
      <c r="CU24" s="307"/>
      <c r="CV24" s="307"/>
      <c r="CW24" s="307"/>
      <c r="CX24" s="307"/>
      <c r="CY24" s="307"/>
      <c r="CZ24" s="307"/>
      <c r="DA24" s="307"/>
      <c r="DB24" s="308"/>
    </row>
    <row r="25" spans="1:106" ht="19" customHeight="1">
      <c r="D25" s="5"/>
      <c r="E25" s="226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26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26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26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26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 ht="16" thickBot="1">
      <c r="I30" s="1" t="s">
        <v>325</v>
      </c>
      <c r="J30" s="1" t="s">
        <v>326</v>
      </c>
      <c r="K30" s="14" t="s">
        <v>25</v>
      </c>
      <c r="M30" s="1" t="s">
        <v>325</v>
      </c>
      <c r="N30" s="1" t="s">
        <v>326</v>
      </c>
      <c r="O30" s="14" t="s">
        <v>25</v>
      </c>
      <c r="R30" s="1" t="s">
        <v>325</v>
      </c>
      <c r="S30" s="1" t="s">
        <v>326</v>
      </c>
      <c r="T30" s="14" t="s">
        <v>25</v>
      </c>
      <c r="W30" s="1" t="s">
        <v>325</v>
      </c>
      <c r="X30" s="1" t="s">
        <v>326</v>
      </c>
      <c r="Y30" s="14" t="s">
        <v>25</v>
      </c>
      <c r="AB30" s="1" t="s">
        <v>325</v>
      </c>
      <c r="AC30" s="1" t="s">
        <v>326</v>
      </c>
      <c r="AD30" s="14" t="s">
        <v>25</v>
      </c>
    </row>
    <row r="31" spans="1:106">
      <c r="H31" s="528">
        <v>1</v>
      </c>
      <c r="I31" s="529">
        <v>1</v>
      </c>
      <c r="J31" s="529">
        <v>1</v>
      </c>
      <c r="K31" s="530">
        <v>0.43840000000000001</v>
      </c>
      <c r="L31" s="531"/>
      <c r="M31" s="532">
        <v>4</v>
      </c>
      <c r="N31" s="532">
        <v>2</v>
      </c>
      <c r="O31" s="548">
        <v>0.90410000000000001</v>
      </c>
      <c r="P31" s="531"/>
      <c r="Q31" s="531"/>
      <c r="R31" s="532">
        <v>4</v>
      </c>
      <c r="S31" s="532">
        <v>2</v>
      </c>
      <c r="T31" s="548">
        <v>0.90410000000000001</v>
      </c>
      <c r="U31" s="529"/>
      <c r="V31" s="529"/>
      <c r="W31" s="532">
        <v>4</v>
      </c>
      <c r="X31" s="532">
        <v>2</v>
      </c>
      <c r="Y31" s="548">
        <v>0.90410000000000001</v>
      </c>
      <c r="Z31" s="529"/>
      <c r="AA31" s="529"/>
      <c r="AB31" s="532">
        <v>4</v>
      </c>
      <c r="AC31" s="532">
        <v>2</v>
      </c>
      <c r="AD31" s="548">
        <v>0.90410000000000001</v>
      </c>
      <c r="AE31" s="549"/>
    </row>
    <row r="32" spans="1:106">
      <c r="H32" s="527">
        <v>2</v>
      </c>
      <c r="I32" s="5">
        <v>1</v>
      </c>
      <c r="J32" s="5" t="s">
        <v>16</v>
      </c>
      <c r="K32" s="10">
        <v>0.35620000000000002</v>
      </c>
      <c r="L32" s="29"/>
      <c r="M32" s="472">
        <v>6</v>
      </c>
      <c r="N32" s="472">
        <v>1</v>
      </c>
      <c r="O32" s="476">
        <v>0.73970000000000002</v>
      </c>
      <c r="P32" s="477"/>
      <c r="Q32" s="29"/>
      <c r="R32" s="472">
        <v>6</v>
      </c>
      <c r="S32" s="472">
        <v>1</v>
      </c>
      <c r="T32" s="476">
        <v>0.73970000000000002</v>
      </c>
      <c r="U32" s="479"/>
      <c r="V32" s="5"/>
      <c r="W32" s="472">
        <v>6</v>
      </c>
      <c r="X32" s="472">
        <v>1</v>
      </c>
      <c r="Y32" s="476">
        <v>0.73970000000000002</v>
      </c>
      <c r="Z32" s="479"/>
      <c r="AA32" s="5"/>
      <c r="AB32" s="472">
        <v>6</v>
      </c>
      <c r="AC32" s="472">
        <v>1</v>
      </c>
      <c r="AD32" s="476">
        <v>0.73970000000000002</v>
      </c>
      <c r="AE32" s="540"/>
    </row>
    <row r="33" spans="8:31">
      <c r="H33" s="527">
        <v>3</v>
      </c>
      <c r="I33" s="5">
        <v>1</v>
      </c>
      <c r="J33" s="5">
        <v>2</v>
      </c>
      <c r="K33" s="10">
        <v>0.20549999999999999</v>
      </c>
      <c r="L33" s="29"/>
      <c r="M33" s="472">
        <v>3</v>
      </c>
      <c r="N33" s="472">
        <v>2</v>
      </c>
      <c r="O33" s="476">
        <v>0.67120000000000002</v>
      </c>
      <c r="P33" s="477"/>
      <c r="Q33" s="29"/>
      <c r="R33" s="472">
        <v>3</v>
      </c>
      <c r="S33" s="472">
        <v>2</v>
      </c>
      <c r="T33" s="476">
        <v>0.67120000000000002</v>
      </c>
      <c r="U33" s="479"/>
      <c r="V33" s="5"/>
      <c r="W33" s="472">
        <v>3</v>
      </c>
      <c r="X33" s="472">
        <v>2</v>
      </c>
      <c r="Y33" s="476">
        <v>0.67120000000000002</v>
      </c>
      <c r="Z33" s="479"/>
      <c r="AA33" s="5"/>
      <c r="AB33" s="472">
        <v>3</v>
      </c>
      <c r="AC33" s="472">
        <v>2</v>
      </c>
      <c r="AD33" s="476">
        <v>0.67120000000000002</v>
      </c>
      <c r="AE33" s="540"/>
    </row>
    <row r="34" spans="8:31">
      <c r="H34" s="527">
        <v>4</v>
      </c>
      <c r="I34" s="5">
        <v>2</v>
      </c>
      <c r="J34" s="5">
        <v>1</v>
      </c>
      <c r="K34" s="10">
        <v>0.1507</v>
      </c>
      <c r="L34" s="29"/>
      <c r="M34" s="472">
        <v>8</v>
      </c>
      <c r="N34" s="472">
        <v>1</v>
      </c>
      <c r="O34" s="476">
        <v>0.60270000000000001</v>
      </c>
      <c r="P34" s="477"/>
      <c r="Q34" s="29"/>
      <c r="R34" s="472">
        <v>8</v>
      </c>
      <c r="S34" s="472">
        <v>1</v>
      </c>
      <c r="T34" s="476">
        <v>0.60270000000000001</v>
      </c>
      <c r="U34" s="479"/>
      <c r="V34" s="5"/>
      <c r="W34" s="472">
        <v>8</v>
      </c>
      <c r="X34" s="472">
        <v>1</v>
      </c>
      <c r="Y34" s="476">
        <v>0.60270000000000001</v>
      </c>
      <c r="Z34" s="479"/>
      <c r="AA34" s="5"/>
      <c r="AB34" s="472">
        <v>8</v>
      </c>
      <c r="AC34" s="472">
        <v>1</v>
      </c>
      <c r="AD34" s="476">
        <v>0.60270000000000001</v>
      </c>
      <c r="AE34" s="540"/>
    </row>
    <row r="35" spans="8:31">
      <c r="H35" s="527">
        <v>5</v>
      </c>
      <c r="I35" s="5">
        <v>2</v>
      </c>
      <c r="J35" s="5" t="s">
        <v>16</v>
      </c>
      <c r="K35" s="10">
        <v>0.27400000000000002</v>
      </c>
      <c r="L35" s="29"/>
      <c r="M35" s="472">
        <v>2</v>
      </c>
      <c r="N35" s="472">
        <v>2</v>
      </c>
      <c r="O35" s="473">
        <v>0.57530000000000003</v>
      </c>
      <c r="P35" s="29"/>
      <c r="Q35" s="29"/>
      <c r="R35" s="472">
        <v>2</v>
      </c>
      <c r="S35" s="472">
        <v>2</v>
      </c>
      <c r="T35" s="473">
        <v>0.57530000000000003</v>
      </c>
      <c r="U35" s="5"/>
      <c r="V35" s="5"/>
      <c r="W35" s="472">
        <v>2</v>
      </c>
      <c r="X35" s="472">
        <v>2</v>
      </c>
      <c r="Y35" s="473">
        <v>0.57530000000000003</v>
      </c>
      <c r="Z35" s="5"/>
      <c r="AA35" s="5"/>
      <c r="AB35" s="472">
        <v>2</v>
      </c>
      <c r="AC35" s="472">
        <v>2</v>
      </c>
      <c r="AD35" s="473">
        <v>0.57530000000000003</v>
      </c>
      <c r="AE35" s="539"/>
    </row>
    <row r="36" spans="8:31">
      <c r="H36" s="527">
        <v>6</v>
      </c>
      <c r="I36" s="5">
        <v>2</v>
      </c>
      <c r="J36" s="5">
        <v>2</v>
      </c>
      <c r="K36" s="10">
        <v>0.57530000000000003</v>
      </c>
      <c r="L36" s="29"/>
      <c r="M36" s="472">
        <v>13</v>
      </c>
      <c r="N36" s="472">
        <v>1</v>
      </c>
      <c r="O36" s="476">
        <v>0.54790000000000005</v>
      </c>
      <c r="P36" s="477"/>
      <c r="Q36" s="29"/>
      <c r="R36" s="472">
        <v>13</v>
      </c>
      <c r="S36" s="472">
        <v>1</v>
      </c>
      <c r="T36" s="476">
        <v>0.54790000000000005</v>
      </c>
      <c r="U36" s="479"/>
      <c r="V36" s="5"/>
      <c r="W36" s="472">
        <v>13</v>
      </c>
      <c r="X36" s="472">
        <v>1</v>
      </c>
      <c r="Y36" s="476">
        <v>0.54790000000000005</v>
      </c>
      <c r="Z36" s="479"/>
      <c r="AA36" s="5"/>
      <c r="AB36" s="472">
        <v>13</v>
      </c>
      <c r="AC36" s="472">
        <v>1</v>
      </c>
      <c r="AD36" s="476">
        <v>0.54790000000000005</v>
      </c>
      <c r="AE36" s="540"/>
    </row>
    <row r="37" spans="8:31">
      <c r="H37" s="527">
        <v>7</v>
      </c>
      <c r="I37" s="5">
        <v>3</v>
      </c>
      <c r="J37" s="5">
        <v>1</v>
      </c>
      <c r="K37" s="10">
        <v>0.12330000000000001</v>
      </c>
      <c r="L37" s="29"/>
      <c r="M37" s="472">
        <v>7</v>
      </c>
      <c r="N37" s="472" t="s">
        <v>16</v>
      </c>
      <c r="O37" s="473">
        <v>0.50680000000000003</v>
      </c>
      <c r="P37" s="29"/>
      <c r="Q37" s="29"/>
      <c r="R37" s="472">
        <v>7</v>
      </c>
      <c r="S37" s="472" t="s">
        <v>16</v>
      </c>
      <c r="T37" s="473">
        <v>0.50680000000000003</v>
      </c>
      <c r="U37" s="5"/>
      <c r="V37" s="5"/>
      <c r="W37" s="472">
        <v>7</v>
      </c>
      <c r="X37" s="472" t="s">
        <v>16</v>
      </c>
      <c r="Y37" s="473">
        <v>0.50680000000000003</v>
      </c>
      <c r="Z37" s="5"/>
      <c r="AA37" s="5"/>
      <c r="AB37" s="472">
        <v>7</v>
      </c>
      <c r="AC37" s="472" t="s">
        <v>16</v>
      </c>
      <c r="AD37" s="473">
        <v>0.50680000000000003</v>
      </c>
      <c r="AE37" s="539"/>
    </row>
    <row r="38" spans="8:31">
      <c r="H38" s="527">
        <v>8</v>
      </c>
      <c r="I38" s="5">
        <v>3</v>
      </c>
      <c r="J38" s="5" t="s">
        <v>16</v>
      </c>
      <c r="K38" s="10">
        <v>0.20549999999999999</v>
      </c>
      <c r="L38" s="29"/>
      <c r="M38" s="472">
        <v>11</v>
      </c>
      <c r="N38" s="472">
        <v>1</v>
      </c>
      <c r="O38" s="473">
        <v>0.49320000000000003</v>
      </c>
      <c r="P38" s="29"/>
      <c r="Q38" s="29"/>
      <c r="R38" s="472">
        <v>11</v>
      </c>
      <c r="S38" s="472">
        <v>1</v>
      </c>
      <c r="T38" s="473">
        <v>0.49320000000000003</v>
      </c>
      <c r="U38" s="5"/>
      <c r="V38" s="5"/>
      <c r="W38" s="472">
        <v>11</v>
      </c>
      <c r="X38" s="472">
        <v>1</v>
      </c>
      <c r="Y38" s="473">
        <v>0.49320000000000003</v>
      </c>
      <c r="Z38" s="5"/>
      <c r="AA38" s="5"/>
      <c r="AB38" s="472">
        <v>11</v>
      </c>
      <c r="AC38" s="472">
        <v>1</v>
      </c>
      <c r="AD38" s="473">
        <v>0.49320000000000003</v>
      </c>
      <c r="AE38" s="539"/>
    </row>
    <row r="39" spans="8:31">
      <c r="H39" s="527">
        <v>9</v>
      </c>
      <c r="I39" s="5">
        <v>3</v>
      </c>
      <c r="J39" s="5">
        <v>2</v>
      </c>
      <c r="K39" s="10">
        <v>0.67120000000000002</v>
      </c>
      <c r="L39" s="29"/>
      <c r="M39" s="472">
        <v>9</v>
      </c>
      <c r="N39" s="472">
        <v>2</v>
      </c>
      <c r="O39" s="473">
        <v>0.47949999999999998</v>
      </c>
      <c r="P39" s="29"/>
      <c r="Q39" s="29"/>
      <c r="R39" s="472">
        <v>9</v>
      </c>
      <c r="S39" s="472">
        <v>2</v>
      </c>
      <c r="T39" s="473">
        <v>0.47949999999999998</v>
      </c>
      <c r="U39" s="5"/>
      <c r="V39" s="5"/>
      <c r="W39" s="472">
        <v>9</v>
      </c>
      <c r="X39" s="472">
        <v>2</v>
      </c>
      <c r="Y39" s="473">
        <v>0.47949999999999998</v>
      </c>
      <c r="Z39" s="5"/>
      <c r="AA39" s="5"/>
      <c r="AB39" s="472">
        <v>9</v>
      </c>
      <c r="AC39" s="472">
        <v>2</v>
      </c>
      <c r="AD39" s="473">
        <v>0.47949999999999998</v>
      </c>
      <c r="AE39" s="539"/>
    </row>
    <row r="40" spans="8:31">
      <c r="H40" s="527">
        <v>10</v>
      </c>
      <c r="I40" s="5">
        <v>4</v>
      </c>
      <c r="J40" s="5">
        <v>1</v>
      </c>
      <c r="K40" s="10">
        <v>2.7400000000000001E-2</v>
      </c>
      <c r="L40" s="29"/>
      <c r="M40" s="472">
        <v>10</v>
      </c>
      <c r="N40" s="472">
        <v>1</v>
      </c>
      <c r="O40" s="473">
        <v>0.47949999999999998</v>
      </c>
      <c r="P40" s="29"/>
      <c r="Q40" s="29"/>
      <c r="R40" s="472">
        <v>10</v>
      </c>
      <c r="S40" s="472">
        <v>1</v>
      </c>
      <c r="T40" s="473">
        <v>0.47949999999999998</v>
      </c>
      <c r="U40" s="5"/>
      <c r="V40" s="5"/>
      <c r="W40" s="472">
        <v>10</v>
      </c>
      <c r="X40" s="472">
        <v>1</v>
      </c>
      <c r="Y40" s="473">
        <v>0.47949999999999998</v>
      </c>
      <c r="Z40" s="5"/>
      <c r="AA40" s="5"/>
      <c r="AB40" s="472">
        <v>10</v>
      </c>
      <c r="AC40" s="472">
        <v>1</v>
      </c>
      <c r="AD40" s="473">
        <v>0.47949999999999998</v>
      </c>
      <c r="AE40" s="539"/>
    </row>
    <row r="41" spans="8:31">
      <c r="H41" s="527">
        <v>11</v>
      </c>
      <c r="I41" s="5">
        <v>4</v>
      </c>
      <c r="J41" s="5" t="s">
        <v>16</v>
      </c>
      <c r="K41" s="10">
        <v>6.8500000000000005E-2</v>
      </c>
      <c r="L41" s="29"/>
      <c r="M41" s="472">
        <v>12</v>
      </c>
      <c r="N41" s="472">
        <v>1</v>
      </c>
      <c r="O41" s="473">
        <v>0.47949999999999998</v>
      </c>
      <c r="P41" s="29"/>
      <c r="Q41" s="29"/>
      <c r="R41" s="472">
        <v>12</v>
      </c>
      <c r="S41" s="472">
        <v>1</v>
      </c>
      <c r="T41" s="473">
        <v>0.47949999999999998</v>
      </c>
      <c r="U41" s="5"/>
      <c r="V41" s="5"/>
      <c r="W41" s="472">
        <v>12</v>
      </c>
      <c r="X41" s="472">
        <v>1</v>
      </c>
      <c r="Y41" s="473">
        <v>0.47949999999999998</v>
      </c>
      <c r="Z41" s="5"/>
      <c r="AA41" s="5"/>
      <c r="AB41" s="472">
        <v>12</v>
      </c>
      <c r="AC41" s="472">
        <v>1</v>
      </c>
      <c r="AD41" s="473">
        <v>0.47949999999999998</v>
      </c>
      <c r="AE41" s="539"/>
    </row>
    <row r="42" spans="8:31">
      <c r="H42" s="527">
        <v>12</v>
      </c>
      <c r="I42" s="5">
        <v>4</v>
      </c>
      <c r="J42" s="5">
        <v>2</v>
      </c>
      <c r="K42" s="10">
        <v>0.90410000000000001</v>
      </c>
      <c r="L42" s="29"/>
      <c r="M42" s="472">
        <v>1</v>
      </c>
      <c r="N42" s="472">
        <v>1</v>
      </c>
      <c r="O42" s="473">
        <v>0.43840000000000001</v>
      </c>
      <c r="P42" s="29"/>
      <c r="Q42" s="29"/>
      <c r="R42" s="472">
        <v>1</v>
      </c>
      <c r="S42" s="472">
        <v>1</v>
      </c>
      <c r="T42" s="473">
        <v>0.43840000000000001</v>
      </c>
      <c r="U42" s="5"/>
      <c r="V42" s="5"/>
      <c r="W42" s="472">
        <v>1</v>
      </c>
      <c r="X42" s="472">
        <v>1</v>
      </c>
      <c r="Y42" s="473">
        <v>0.43840000000000001</v>
      </c>
      <c r="Z42" s="5"/>
      <c r="AA42" s="5"/>
      <c r="AB42" s="472">
        <v>1</v>
      </c>
      <c r="AC42" s="472">
        <v>1</v>
      </c>
      <c r="AD42" s="473">
        <v>0.43840000000000001</v>
      </c>
      <c r="AE42" s="539"/>
    </row>
    <row r="43" spans="8:31">
      <c r="H43" s="527">
        <v>13</v>
      </c>
      <c r="I43" s="5">
        <v>5</v>
      </c>
      <c r="J43" s="5">
        <v>1</v>
      </c>
      <c r="K43" s="10">
        <v>0.3014</v>
      </c>
      <c r="L43" s="29"/>
      <c r="M43" s="480">
        <v>7</v>
      </c>
      <c r="N43" s="480">
        <v>2</v>
      </c>
      <c r="O43" s="481">
        <v>0.36990000000000001</v>
      </c>
      <c r="P43" s="477"/>
      <c r="Q43" s="29"/>
      <c r="R43" s="5">
        <v>7</v>
      </c>
      <c r="S43" s="5">
        <v>2</v>
      </c>
      <c r="T43" s="516">
        <v>0.36990000000000001</v>
      </c>
      <c r="U43" s="479"/>
      <c r="V43" s="5"/>
      <c r="W43" s="5">
        <v>7</v>
      </c>
      <c r="X43" s="5">
        <v>2</v>
      </c>
      <c r="Y43" s="516">
        <v>0.36990000000000001</v>
      </c>
      <c r="Z43" s="479"/>
      <c r="AA43" s="5"/>
      <c r="AB43" s="480">
        <v>7</v>
      </c>
      <c r="AC43" s="480">
        <v>2</v>
      </c>
      <c r="AD43" s="481">
        <v>0.36990000000000001</v>
      </c>
      <c r="AE43" s="540"/>
    </row>
    <row r="44" spans="8:31">
      <c r="H44" s="537">
        <v>14</v>
      </c>
      <c r="I44" s="177">
        <v>5</v>
      </c>
      <c r="J44" s="177" t="s">
        <v>16</v>
      </c>
      <c r="K44" s="483">
        <v>0.35620000000000002</v>
      </c>
      <c r="L44" s="484"/>
      <c r="M44" s="177">
        <v>12</v>
      </c>
      <c r="N44" s="177" t="s">
        <v>16</v>
      </c>
      <c r="O44" s="519">
        <v>0.36990000000000001</v>
      </c>
      <c r="P44" s="487"/>
      <c r="Q44" s="484"/>
      <c r="R44" s="517">
        <v>12</v>
      </c>
      <c r="S44" s="517" t="s">
        <v>16</v>
      </c>
      <c r="T44" s="518">
        <v>0.36990000000000001</v>
      </c>
      <c r="U44" s="490"/>
      <c r="V44" s="177"/>
      <c r="W44" s="177">
        <v>12</v>
      </c>
      <c r="X44" s="177" t="s">
        <v>16</v>
      </c>
      <c r="Y44" s="519">
        <v>0.36990000000000001</v>
      </c>
      <c r="Z44" s="490"/>
      <c r="AA44" s="177"/>
      <c r="AB44" s="517">
        <v>12</v>
      </c>
      <c r="AC44" s="517" t="s">
        <v>16</v>
      </c>
      <c r="AD44" s="518">
        <v>0.36990000000000001</v>
      </c>
      <c r="AE44" s="541"/>
    </row>
    <row r="45" spans="8:31">
      <c r="H45" s="21">
        <v>15</v>
      </c>
      <c r="I45" s="5">
        <v>5</v>
      </c>
      <c r="J45" s="5">
        <v>2</v>
      </c>
      <c r="K45" s="10">
        <v>0.34250000000000003</v>
      </c>
      <c r="L45" s="29"/>
      <c r="M45" s="5">
        <v>1</v>
      </c>
      <c r="N45" s="5" t="s">
        <v>16</v>
      </c>
      <c r="O45" s="516">
        <v>0.35620000000000002</v>
      </c>
      <c r="P45" s="477"/>
      <c r="Q45" s="29"/>
      <c r="R45" s="480">
        <v>1</v>
      </c>
      <c r="S45" s="480" t="s">
        <v>16</v>
      </c>
      <c r="T45" s="481">
        <v>0.35620000000000002</v>
      </c>
      <c r="U45" s="479"/>
      <c r="V45" s="5"/>
      <c r="W45" s="480">
        <v>1</v>
      </c>
      <c r="X45" s="480" t="s">
        <v>16</v>
      </c>
      <c r="Y45" s="481">
        <v>0.35620000000000002</v>
      </c>
      <c r="Z45" s="479"/>
      <c r="AA45" s="5"/>
      <c r="AB45" s="5">
        <v>1</v>
      </c>
      <c r="AC45" s="5" t="s">
        <v>16</v>
      </c>
      <c r="AD45" s="516">
        <v>0.35620000000000002</v>
      </c>
      <c r="AE45" s="505"/>
    </row>
    <row r="46" spans="8:31">
      <c r="H46" s="21">
        <v>16</v>
      </c>
      <c r="I46" s="5">
        <v>6</v>
      </c>
      <c r="J46" s="5">
        <v>1</v>
      </c>
      <c r="K46" s="10">
        <v>0.73970000000000002</v>
      </c>
      <c r="L46" s="29"/>
      <c r="M46" s="472">
        <v>5</v>
      </c>
      <c r="N46" s="472" t="s">
        <v>16</v>
      </c>
      <c r="O46" s="476">
        <v>0.35620000000000002</v>
      </c>
      <c r="P46" s="477"/>
      <c r="Q46" s="29"/>
      <c r="R46" s="472">
        <v>5</v>
      </c>
      <c r="S46" s="472" t="s">
        <v>16</v>
      </c>
      <c r="T46" s="476">
        <v>0.35620000000000002</v>
      </c>
      <c r="U46" s="479"/>
      <c r="V46" s="5"/>
      <c r="W46" s="472">
        <v>5</v>
      </c>
      <c r="X46" s="472" t="s">
        <v>16</v>
      </c>
      <c r="Y46" s="476">
        <v>0.35620000000000002</v>
      </c>
      <c r="Z46" s="479"/>
      <c r="AA46" s="5"/>
      <c r="AB46" s="472">
        <v>5</v>
      </c>
      <c r="AC46" s="472" t="s">
        <v>16</v>
      </c>
      <c r="AD46" s="476">
        <v>0.35620000000000002</v>
      </c>
      <c r="AE46" s="505"/>
    </row>
    <row r="47" spans="8:31">
      <c r="H47" s="21">
        <v>17</v>
      </c>
      <c r="I47" s="5">
        <v>6</v>
      </c>
      <c r="J47" s="5" t="s">
        <v>16</v>
      </c>
      <c r="K47" s="10">
        <v>0.1507</v>
      </c>
      <c r="L47" s="29"/>
      <c r="M47" s="480">
        <v>11</v>
      </c>
      <c r="N47" s="480" t="s">
        <v>16</v>
      </c>
      <c r="O47" s="481">
        <v>0.35620000000000002</v>
      </c>
      <c r="P47" s="477"/>
      <c r="Q47" s="29"/>
      <c r="R47" s="480">
        <v>11</v>
      </c>
      <c r="S47" s="480" t="s">
        <v>16</v>
      </c>
      <c r="T47" s="481">
        <v>0.35620000000000002</v>
      </c>
      <c r="U47" s="479"/>
      <c r="V47" s="5"/>
      <c r="W47" s="5">
        <v>11</v>
      </c>
      <c r="X47" s="5" t="s">
        <v>16</v>
      </c>
      <c r="Y47" s="516">
        <v>0.35620000000000002</v>
      </c>
      <c r="Z47" s="479"/>
      <c r="AA47" s="5"/>
      <c r="AB47" s="5">
        <v>11</v>
      </c>
      <c r="AC47" s="5" t="s">
        <v>16</v>
      </c>
      <c r="AD47" s="516">
        <v>0.35620000000000002</v>
      </c>
      <c r="AE47" s="505"/>
    </row>
    <row r="48" spans="8:31">
      <c r="H48" s="21">
        <v>18</v>
      </c>
      <c r="I48" s="5">
        <v>6</v>
      </c>
      <c r="J48" s="5">
        <v>2</v>
      </c>
      <c r="K48" s="10">
        <v>0.1096</v>
      </c>
      <c r="L48" s="29"/>
      <c r="M48" s="472">
        <v>14</v>
      </c>
      <c r="N48" s="472" t="s">
        <v>16</v>
      </c>
      <c r="O48" s="473">
        <v>0.35620000000000002</v>
      </c>
      <c r="P48" s="29"/>
      <c r="Q48" s="29"/>
      <c r="R48" s="472">
        <v>14</v>
      </c>
      <c r="S48" s="472" t="s">
        <v>16</v>
      </c>
      <c r="T48" s="473">
        <v>0.35620000000000002</v>
      </c>
      <c r="U48" s="5"/>
      <c r="V48" s="5"/>
      <c r="W48" s="472">
        <v>14</v>
      </c>
      <c r="X48" s="472" t="s">
        <v>16</v>
      </c>
      <c r="Y48" s="473">
        <v>0.35620000000000002</v>
      </c>
      <c r="Z48" s="5"/>
      <c r="AA48" s="5"/>
      <c r="AB48" s="472">
        <v>14</v>
      </c>
      <c r="AC48" s="472" t="s">
        <v>16</v>
      </c>
      <c r="AD48" s="473">
        <v>0.35620000000000002</v>
      </c>
      <c r="AE48" s="22"/>
    </row>
    <row r="49" spans="8:31">
      <c r="H49" s="21">
        <v>19</v>
      </c>
      <c r="I49" s="5">
        <v>7</v>
      </c>
      <c r="J49" s="5">
        <v>1</v>
      </c>
      <c r="K49" s="10">
        <v>0.12330000000000001</v>
      </c>
      <c r="L49" s="29"/>
      <c r="M49" s="5">
        <v>5</v>
      </c>
      <c r="N49" s="5">
        <v>2</v>
      </c>
      <c r="O49" s="10">
        <v>0.34250000000000003</v>
      </c>
      <c r="P49" s="29"/>
      <c r="Q49" s="29"/>
      <c r="R49" s="5">
        <v>5</v>
      </c>
      <c r="S49" s="5">
        <v>2</v>
      </c>
      <c r="T49" s="10">
        <v>0.34250000000000003</v>
      </c>
      <c r="U49" s="5"/>
      <c r="V49" s="5"/>
      <c r="W49" s="480">
        <v>5</v>
      </c>
      <c r="X49" s="480">
        <v>2</v>
      </c>
      <c r="Y49" s="482">
        <v>0.34250000000000003</v>
      </c>
      <c r="Z49" s="5"/>
      <c r="AA49" s="5"/>
      <c r="AB49" s="5">
        <v>5</v>
      </c>
      <c r="AC49" s="5">
        <v>2</v>
      </c>
      <c r="AD49" s="10">
        <v>0.34250000000000003</v>
      </c>
      <c r="AE49" s="22"/>
    </row>
    <row r="50" spans="8:31">
      <c r="H50" s="21">
        <v>20</v>
      </c>
      <c r="I50" s="5">
        <v>7</v>
      </c>
      <c r="J50" s="5" t="s">
        <v>16</v>
      </c>
      <c r="K50" s="10">
        <v>0.50680000000000003</v>
      </c>
      <c r="L50" s="29"/>
      <c r="M50" s="5">
        <v>14</v>
      </c>
      <c r="N50" s="5">
        <v>2</v>
      </c>
      <c r="O50" s="10">
        <v>0.32879999999999998</v>
      </c>
      <c r="P50" s="29"/>
      <c r="Q50" s="29"/>
      <c r="R50" s="5">
        <v>14</v>
      </c>
      <c r="S50" s="5">
        <v>2</v>
      </c>
      <c r="T50" s="10">
        <v>0.32879999999999998</v>
      </c>
      <c r="U50" s="5"/>
      <c r="V50" s="5"/>
      <c r="W50" s="5">
        <v>14</v>
      </c>
      <c r="X50" s="5">
        <v>2</v>
      </c>
      <c r="Y50" s="10">
        <v>0.32879999999999998</v>
      </c>
      <c r="Z50" s="5"/>
      <c r="AA50" s="5"/>
      <c r="AB50" s="480">
        <v>14</v>
      </c>
      <c r="AC50" s="480">
        <v>2</v>
      </c>
      <c r="AD50" s="482">
        <v>0.32879999999999998</v>
      </c>
      <c r="AE50" s="22"/>
    </row>
    <row r="51" spans="8:31" ht="16" thickBot="1">
      <c r="H51" s="21">
        <v>21</v>
      </c>
      <c r="I51" s="5">
        <v>7</v>
      </c>
      <c r="J51" s="5">
        <v>2</v>
      </c>
      <c r="K51" s="10">
        <v>0.36990000000000001</v>
      </c>
      <c r="L51" s="29"/>
      <c r="M51" s="5">
        <v>14</v>
      </c>
      <c r="N51" s="5">
        <v>1</v>
      </c>
      <c r="O51" s="516">
        <v>0.31509999999999999</v>
      </c>
      <c r="P51" s="477"/>
      <c r="Q51" s="29"/>
      <c r="R51" s="5">
        <v>14</v>
      </c>
      <c r="S51" s="5">
        <v>1</v>
      </c>
      <c r="T51" s="516">
        <v>0.31509999999999999</v>
      </c>
      <c r="U51" s="479"/>
      <c r="V51" s="5"/>
      <c r="W51" s="480">
        <v>14</v>
      </c>
      <c r="X51" s="480">
        <v>1</v>
      </c>
      <c r="Y51" s="481">
        <v>0.31509999999999999</v>
      </c>
      <c r="Z51" s="479"/>
      <c r="AA51" s="5"/>
      <c r="AB51" s="5">
        <v>14</v>
      </c>
      <c r="AC51" s="5">
        <v>1</v>
      </c>
      <c r="AD51" s="516">
        <v>0.31509999999999999</v>
      </c>
      <c r="AE51" s="505"/>
    </row>
    <row r="52" spans="8:31">
      <c r="H52" s="496">
        <v>22</v>
      </c>
      <c r="I52" s="463">
        <v>8</v>
      </c>
      <c r="J52" s="463">
        <v>1</v>
      </c>
      <c r="K52" s="497">
        <v>0.60270000000000001</v>
      </c>
      <c r="L52" s="417"/>
      <c r="M52" s="463">
        <v>5</v>
      </c>
      <c r="N52" s="463">
        <v>1</v>
      </c>
      <c r="O52" s="497">
        <v>0.3014</v>
      </c>
      <c r="P52" s="417"/>
      <c r="Q52" s="417"/>
      <c r="R52" s="463">
        <v>5</v>
      </c>
      <c r="S52" s="463">
        <v>1</v>
      </c>
      <c r="T52" s="497">
        <v>0.3014</v>
      </c>
      <c r="U52" s="463"/>
      <c r="V52" s="463"/>
      <c r="W52" s="463">
        <v>5</v>
      </c>
      <c r="X52" s="463">
        <v>1</v>
      </c>
      <c r="Y52" s="497">
        <v>0.3014</v>
      </c>
      <c r="Z52" s="463"/>
      <c r="AA52" s="463"/>
      <c r="AB52" s="523">
        <v>5</v>
      </c>
      <c r="AC52" s="523">
        <v>1</v>
      </c>
      <c r="AD52" s="524">
        <v>0.3014</v>
      </c>
      <c r="AE52" s="464"/>
    </row>
    <row r="53" spans="8:31">
      <c r="H53" s="21">
        <v>23</v>
      </c>
      <c r="I53" s="5">
        <v>8</v>
      </c>
      <c r="J53" s="5" t="s">
        <v>16</v>
      </c>
      <c r="K53" s="10">
        <v>0.20549999999999999</v>
      </c>
      <c r="L53" s="29"/>
      <c r="M53" s="5">
        <v>9</v>
      </c>
      <c r="N53" s="5" t="s">
        <v>16</v>
      </c>
      <c r="O53" s="516">
        <v>0.3014</v>
      </c>
      <c r="P53" s="477"/>
      <c r="Q53" s="29"/>
      <c r="R53" s="5">
        <v>9</v>
      </c>
      <c r="S53" s="5" t="s">
        <v>16</v>
      </c>
      <c r="T53" s="516">
        <v>0.3014</v>
      </c>
      <c r="U53" s="479"/>
      <c r="V53" s="5"/>
      <c r="W53" s="5">
        <v>9</v>
      </c>
      <c r="X53" s="5" t="s">
        <v>16</v>
      </c>
      <c r="Y53" s="516">
        <v>0.3014</v>
      </c>
      <c r="Z53" s="479"/>
      <c r="AA53" s="5"/>
      <c r="AB53" s="480">
        <v>9</v>
      </c>
      <c r="AC53" s="480" t="s">
        <v>16</v>
      </c>
      <c r="AD53" s="481">
        <v>0.3014</v>
      </c>
      <c r="AE53" s="505"/>
    </row>
    <row r="54" spans="8:31">
      <c r="H54" s="21">
        <v>24</v>
      </c>
      <c r="I54" s="5">
        <v>8</v>
      </c>
      <c r="J54" s="5">
        <v>2</v>
      </c>
      <c r="K54" s="10">
        <v>0.1918</v>
      </c>
      <c r="L54" s="29"/>
      <c r="M54" s="5">
        <v>10</v>
      </c>
      <c r="N54" s="5" t="s">
        <v>16</v>
      </c>
      <c r="O54" s="10">
        <v>0.28770000000000001</v>
      </c>
      <c r="P54" s="29"/>
      <c r="Q54" s="29"/>
      <c r="R54" s="5">
        <v>10</v>
      </c>
      <c r="S54" s="5" t="s">
        <v>16</v>
      </c>
      <c r="T54" s="10">
        <v>0.28770000000000001</v>
      </c>
      <c r="U54" s="5"/>
      <c r="V54" s="5"/>
      <c r="W54" s="480">
        <v>10</v>
      </c>
      <c r="X54" s="480" t="s">
        <v>16</v>
      </c>
      <c r="Y54" s="482">
        <v>0.28770000000000001</v>
      </c>
      <c r="Z54" s="5"/>
      <c r="AA54" s="5"/>
      <c r="AB54" s="5">
        <v>10</v>
      </c>
      <c r="AC54" s="5" t="s">
        <v>16</v>
      </c>
      <c r="AD54" s="10">
        <v>0.28770000000000001</v>
      </c>
      <c r="AE54" s="22"/>
    </row>
    <row r="55" spans="8:31">
      <c r="H55" s="21">
        <v>25</v>
      </c>
      <c r="I55" s="5">
        <v>9</v>
      </c>
      <c r="J55" s="5">
        <v>1</v>
      </c>
      <c r="K55" s="10">
        <v>0.21920000000000001</v>
      </c>
      <c r="L55" s="29"/>
      <c r="M55" s="5">
        <v>2</v>
      </c>
      <c r="N55" s="5" t="s">
        <v>16</v>
      </c>
      <c r="O55" s="516">
        <v>0.27400000000000002</v>
      </c>
      <c r="P55" s="477"/>
      <c r="Q55" s="29"/>
      <c r="R55" s="480">
        <v>2</v>
      </c>
      <c r="S55" s="480" t="s">
        <v>16</v>
      </c>
      <c r="T55" s="481">
        <v>0.27400000000000002</v>
      </c>
      <c r="U55" s="479"/>
      <c r="V55" s="5"/>
      <c r="W55" s="5">
        <v>2</v>
      </c>
      <c r="X55" s="5" t="s">
        <v>16</v>
      </c>
      <c r="Y55" s="516">
        <v>0.27400000000000002</v>
      </c>
      <c r="Z55" s="479"/>
      <c r="AA55" s="5"/>
      <c r="AB55" s="5">
        <v>2</v>
      </c>
      <c r="AC55" s="5" t="s">
        <v>16</v>
      </c>
      <c r="AD55" s="516">
        <v>0.27400000000000002</v>
      </c>
      <c r="AE55" s="505"/>
    </row>
    <row r="56" spans="8:31">
      <c r="H56" s="21">
        <v>26</v>
      </c>
      <c r="I56" s="5">
        <v>9</v>
      </c>
      <c r="J56" s="5" t="s">
        <v>16</v>
      </c>
      <c r="K56" s="10">
        <v>0.3014</v>
      </c>
      <c r="L56" s="29"/>
      <c r="M56" s="5">
        <v>13</v>
      </c>
      <c r="N56" s="5" t="s">
        <v>16</v>
      </c>
      <c r="O56" s="10">
        <v>0.27400000000000002</v>
      </c>
      <c r="P56" s="29"/>
      <c r="Q56" s="29"/>
      <c r="R56" s="5">
        <v>13</v>
      </c>
      <c r="S56" s="5" t="s">
        <v>16</v>
      </c>
      <c r="T56" s="10">
        <v>0.27400000000000002</v>
      </c>
      <c r="U56" s="5"/>
      <c r="V56" s="5"/>
      <c r="W56" s="480">
        <v>13</v>
      </c>
      <c r="X56" s="480" t="s">
        <v>16</v>
      </c>
      <c r="Y56" s="482">
        <v>0.27400000000000002</v>
      </c>
      <c r="Z56" s="5"/>
      <c r="AA56" s="5"/>
      <c r="AB56" s="5">
        <v>13</v>
      </c>
      <c r="AC56" s="5" t="s">
        <v>16</v>
      </c>
      <c r="AD56" s="10">
        <v>0.27400000000000002</v>
      </c>
      <c r="AE56" s="22"/>
    </row>
    <row r="57" spans="8:31">
      <c r="H57" s="527">
        <v>27</v>
      </c>
      <c r="I57" s="5">
        <v>9</v>
      </c>
      <c r="J57" s="5">
        <v>2</v>
      </c>
      <c r="K57" s="10">
        <v>0.47949999999999998</v>
      </c>
      <c r="L57" s="29"/>
      <c r="M57" s="5">
        <v>10</v>
      </c>
      <c r="N57" s="5">
        <v>2</v>
      </c>
      <c r="O57" s="516">
        <v>0.2329</v>
      </c>
      <c r="P57" s="477"/>
      <c r="Q57" s="29"/>
      <c r="R57" s="480">
        <v>10</v>
      </c>
      <c r="S57" s="480">
        <v>2</v>
      </c>
      <c r="T57" s="481">
        <v>0.2329</v>
      </c>
      <c r="U57" s="479"/>
      <c r="V57" s="5"/>
      <c r="W57" s="5">
        <v>10</v>
      </c>
      <c r="X57" s="5">
        <v>2</v>
      </c>
      <c r="Y57" s="516">
        <v>0.2329</v>
      </c>
      <c r="Z57" s="479"/>
      <c r="AA57" s="5"/>
      <c r="AB57" s="5">
        <v>10</v>
      </c>
      <c r="AC57" s="5">
        <v>2</v>
      </c>
      <c r="AD57" s="516">
        <v>0.2329</v>
      </c>
      <c r="AE57" s="540"/>
    </row>
    <row r="58" spans="8:31">
      <c r="H58" s="537">
        <v>28</v>
      </c>
      <c r="I58" s="177">
        <v>10</v>
      </c>
      <c r="J58" s="177">
        <v>1</v>
      </c>
      <c r="K58" s="483">
        <v>0.47949999999999998</v>
      </c>
      <c r="L58" s="484"/>
      <c r="M58" s="517">
        <v>9</v>
      </c>
      <c r="N58" s="517">
        <v>1</v>
      </c>
      <c r="O58" s="521">
        <v>0.21920000000000001</v>
      </c>
      <c r="P58" s="484"/>
      <c r="Q58" s="484"/>
      <c r="R58" s="177">
        <v>9</v>
      </c>
      <c r="S58" s="177">
        <v>1</v>
      </c>
      <c r="T58" s="483">
        <v>0.21920000000000001</v>
      </c>
      <c r="U58" s="177"/>
      <c r="V58" s="177"/>
      <c r="W58" s="517">
        <v>9</v>
      </c>
      <c r="X58" s="517">
        <v>1</v>
      </c>
      <c r="Y58" s="521">
        <v>0.21920000000000001</v>
      </c>
      <c r="Z58" s="177"/>
      <c r="AA58" s="177"/>
      <c r="AB58" s="177">
        <v>9</v>
      </c>
      <c r="AC58" s="177">
        <v>1</v>
      </c>
      <c r="AD58" s="483">
        <v>0.21920000000000001</v>
      </c>
      <c r="AE58" s="547"/>
    </row>
    <row r="59" spans="8:31">
      <c r="H59" s="21">
        <v>29</v>
      </c>
      <c r="I59" s="5">
        <v>10</v>
      </c>
      <c r="J59" s="5" t="s">
        <v>16</v>
      </c>
      <c r="K59" s="10">
        <v>0.28770000000000001</v>
      </c>
      <c r="L59" s="29"/>
      <c r="M59" s="5">
        <v>1</v>
      </c>
      <c r="N59" s="5">
        <v>2</v>
      </c>
      <c r="O59" s="10">
        <v>0.20549999999999999</v>
      </c>
      <c r="P59" s="29"/>
      <c r="Q59" s="29"/>
      <c r="R59" s="5">
        <v>1</v>
      </c>
      <c r="S59" s="5">
        <v>2</v>
      </c>
      <c r="T59" s="10">
        <v>0.20549999999999999</v>
      </c>
      <c r="U59" s="5"/>
      <c r="V59" s="5"/>
      <c r="W59" s="5">
        <v>1</v>
      </c>
      <c r="X59" s="5">
        <v>2</v>
      </c>
      <c r="Y59" s="10">
        <v>0.20549999999999999</v>
      </c>
      <c r="Z59" s="5"/>
      <c r="AA59" s="5"/>
      <c r="AB59" s="480">
        <v>1</v>
      </c>
      <c r="AC59" s="480">
        <v>2</v>
      </c>
      <c r="AD59" s="482">
        <v>0.20549999999999999</v>
      </c>
      <c r="AE59" s="22"/>
    </row>
    <row r="60" spans="8:31">
      <c r="H60" s="21">
        <v>30</v>
      </c>
      <c r="I60" s="5">
        <v>10</v>
      </c>
      <c r="J60" s="5">
        <v>2</v>
      </c>
      <c r="K60" s="10">
        <v>0.2329</v>
      </c>
      <c r="L60" s="29"/>
      <c r="M60" s="480">
        <v>3</v>
      </c>
      <c r="N60" s="480" t="s">
        <v>16</v>
      </c>
      <c r="O60" s="482">
        <v>0.20549999999999999</v>
      </c>
      <c r="P60" s="29"/>
      <c r="Q60" s="29"/>
      <c r="R60" s="5">
        <v>3</v>
      </c>
      <c r="S60" s="5" t="s">
        <v>16</v>
      </c>
      <c r="T60" s="10">
        <v>0.20549999999999999</v>
      </c>
      <c r="U60" s="5"/>
      <c r="V60" s="5"/>
      <c r="W60" s="5">
        <v>3</v>
      </c>
      <c r="X60" s="5" t="s">
        <v>16</v>
      </c>
      <c r="Y60" s="10">
        <v>0.20549999999999999</v>
      </c>
      <c r="Z60" s="5"/>
      <c r="AA60" s="5"/>
      <c r="AB60" s="480">
        <v>3</v>
      </c>
      <c r="AC60" s="480" t="s">
        <v>16</v>
      </c>
      <c r="AD60" s="482">
        <v>0.20549999999999999</v>
      </c>
      <c r="AE60" s="22"/>
    </row>
    <row r="61" spans="8:31">
      <c r="H61" s="21">
        <v>31</v>
      </c>
      <c r="I61" s="5">
        <v>11</v>
      </c>
      <c r="J61" s="5">
        <v>1</v>
      </c>
      <c r="K61" s="10">
        <v>0.49320000000000003</v>
      </c>
      <c r="L61" s="29"/>
      <c r="M61" s="5">
        <v>8</v>
      </c>
      <c r="N61" s="5" t="s">
        <v>16</v>
      </c>
      <c r="O61" s="10">
        <v>0.20549999999999999</v>
      </c>
      <c r="P61" s="29"/>
      <c r="Q61" s="29"/>
      <c r="R61" s="480">
        <v>8</v>
      </c>
      <c r="S61" s="480" t="s">
        <v>16</v>
      </c>
      <c r="T61" s="482">
        <v>0.20549999999999999</v>
      </c>
      <c r="U61" s="5"/>
      <c r="V61" s="5"/>
      <c r="W61" s="5">
        <v>8</v>
      </c>
      <c r="X61" s="5" t="s">
        <v>16</v>
      </c>
      <c r="Y61" s="10">
        <v>0.20549999999999999</v>
      </c>
      <c r="Z61" s="5"/>
      <c r="AA61" s="5"/>
      <c r="AB61" s="5">
        <v>8</v>
      </c>
      <c r="AC61" s="5" t="s">
        <v>16</v>
      </c>
      <c r="AD61" s="10">
        <v>0.20549999999999999</v>
      </c>
      <c r="AE61" s="22"/>
    </row>
    <row r="62" spans="8:31">
      <c r="H62" s="21">
        <v>32</v>
      </c>
      <c r="I62" s="5">
        <v>11</v>
      </c>
      <c r="J62" s="5" t="s">
        <v>16</v>
      </c>
      <c r="K62" s="10">
        <v>0.35620000000000002</v>
      </c>
      <c r="L62" s="29"/>
      <c r="M62" s="5">
        <v>8</v>
      </c>
      <c r="N62" s="5">
        <v>2</v>
      </c>
      <c r="O62" s="10">
        <v>0.1918</v>
      </c>
      <c r="P62" s="29"/>
      <c r="Q62" s="29"/>
      <c r="R62" s="5">
        <v>8</v>
      </c>
      <c r="S62" s="5">
        <v>2</v>
      </c>
      <c r="T62" s="10">
        <v>0.1918</v>
      </c>
      <c r="U62" s="5"/>
      <c r="V62" s="5"/>
      <c r="W62" s="5">
        <v>8</v>
      </c>
      <c r="X62" s="5">
        <v>2</v>
      </c>
      <c r="Y62" s="10">
        <v>0.1918</v>
      </c>
      <c r="Z62" s="5"/>
      <c r="AA62" s="5"/>
      <c r="AB62" s="474">
        <v>8</v>
      </c>
      <c r="AC62" s="474">
        <v>2</v>
      </c>
      <c r="AD62" s="475">
        <v>0.1918</v>
      </c>
      <c r="AE62" s="22"/>
    </row>
    <row r="63" spans="8:31">
      <c r="H63" s="21">
        <v>33</v>
      </c>
      <c r="I63" s="5">
        <v>11</v>
      </c>
      <c r="J63" s="5">
        <v>2</v>
      </c>
      <c r="K63" s="10">
        <v>0.1507</v>
      </c>
      <c r="L63" s="29"/>
      <c r="M63" s="5">
        <v>13</v>
      </c>
      <c r="N63" s="5">
        <v>2</v>
      </c>
      <c r="O63" s="10">
        <v>0.17810000000000001</v>
      </c>
      <c r="P63" s="29"/>
      <c r="Q63" s="29"/>
      <c r="R63" s="5">
        <v>13</v>
      </c>
      <c r="S63" s="5">
        <v>2</v>
      </c>
      <c r="T63" s="10">
        <v>0.17810000000000001</v>
      </c>
      <c r="U63" s="5"/>
      <c r="V63" s="5"/>
      <c r="W63" s="5">
        <v>13</v>
      </c>
      <c r="X63" s="5">
        <v>2</v>
      </c>
      <c r="Y63" s="10">
        <v>0.17810000000000001</v>
      </c>
      <c r="Z63" s="5"/>
      <c r="AA63" s="5"/>
      <c r="AB63" s="474">
        <v>13</v>
      </c>
      <c r="AC63" s="474">
        <v>2</v>
      </c>
      <c r="AD63" s="475">
        <v>0.17810000000000001</v>
      </c>
      <c r="AE63" s="22"/>
    </row>
    <row r="64" spans="8:31">
      <c r="H64" s="21">
        <v>34</v>
      </c>
      <c r="I64" s="5">
        <v>12</v>
      </c>
      <c r="J64" s="5">
        <v>1</v>
      </c>
      <c r="K64" s="10">
        <v>0.47949999999999998</v>
      </c>
      <c r="L64" s="29"/>
      <c r="M64" s="480">
        <v>2</v>
      </c>
      <c r="N64" s="480">
        <v>1</v>
      </c>
      <c r="O64" s="482">
        <v>0.1507</v>
      </c>
      <c r="P64" s="29"/>
      <c r="Q64" s="29"/>
      <c r="R64" s="5">
        <v>2</v>
      </c>
      <c r="S64" s="5">
        <v>1</v>
      </c>
      <c r="T64" s="10">
        <v>0.1507</v>
      </c>
      <c r="U64" s="5"/>
      <c r="V64" s="5"/>
      <c r="W64" s="480">
        <v>2</v>
      </c>
      <c r="X64" s="480">
        <v>1</v>
      </c>
      <c r="Y64" s="482">
        <v>0.1507</v>
      </c>
      <c r="Z64" s="5"/>
      <c r="AA64" s="5"/>
      <c r="AB64" s="5">
        <v>2</v>
      </c>
      <c r="AC64" s="5">
        <v>1</v>
      </c>
      <c r="AD64" s="10">
        <v>0.1507</v>
      </c>
      <c r="AE64" s="22"/>
    </row>
    <row r="65" spans="8:31">
      <c r="H65" s="21">
        <v>35</v>
      </c>
      <c r="I65" s="5">
        <v>12</v>
      </c>
      <c r="J65" s="5" t="s">
        <v>16</v>
      </c>
      <c r="K65" s="10">
        <v>0.36990000000000001</v>
      </c>
      <c r="L65" s="29"/>
      <c r="M65" s="5">
        <v>6</v>
      </c>
      <c r="N65" s="5" t="s">
        <v>16</v>
      </c>
      <c r="O65" s="10">
        <v>0.1507</v>
      </c>
      <c r="P65" s="29"/>
      <c r="Q65" s="29"/>
      <c r="R65" s="5">
        <v>6</v>
      </c>
      <c r="S65" s="5" t="s">
        <v>16</v>
      </c>
      <c r="T65" s="10">
        <v>0.1507</v>
      </c>
      <c r="U65" s="5"/>
      <c r="V65" s="5"/>
      <c r="W65" s="5">
        <v>6</v>
      </c>
      <c r="X65" s="5" t="s">
        <v>16</v>
      </c>
      <c r="Y65" s="10">
        <v>0.1507</v>
      </c>
      <c r="Z65" s="5"/>
      <c r="AA65" s="5"/>
      <c r="AB65" s="474">
        <v>6</v>
      </c>
      <c r="AC65" s="474" t="s">
        <v>16</v>
      </c>
      <c r="AD65" s="475">
        <v>0.1507</v>
      </c>
      <c r="AE65" s="22"/>
    </row>
    <row r="66" spans="8:31">
      <c r="H66" s="21">
        <v>36</v>
      </c>
      <c r="I66" s="5">
        <v>12</v>
      </c>
      <c r="J66" s="5">
        <v>2</v>
      </c>
      <c r="K66" s="10">
        <v>0.1507</v>
      </c>
      <c r="L66" s="29"/>
      <c r="M66" s="5">
        <v>11</v>
      </c>
      <c r="N66" s="5">
        <v>2</v>
      </c>
      <c r="O66" s="10">
        <v>0.1507</v>
      </c>
      <c r="P66" s="29"/>
      <c r="Q66" s="29"/>
      <c r="R66" s="5">
        <v>11</v>
      </c>
      <c r="S66" s="5">
        <v>2</v>
      </c>
      <c r="T66" s="10">
        <v>0.1507</v>
      </c>
      <c r="U66" s="5"/>
      <c r="V66" s="5"/>
      <c r="W66" s="474">
        <v>11</v>
      </c>
      <c r="X66" s="474">
        <v>2</v>
      </c>
      <c r="Y66" s="475">
        <v>0.1507</v>
      </c>
      <c r="Z66" s="5"/>
      <c r="AA66" s="5"/>
      <c r="AB66" s="5">
        <v>11</v>
      </c>
      <c r="AC66" s="5">
        <v>2</v>
      </c>
      <c r="AD66" s="10">
        <v>0.1507</v>
      </c>
      <c r="AE66" s="22"/>
    </row>
    <row r="67" spans="8:31">
      <c r="H67" s="21">
        <v>37</v>
      </c>
      <c r="I67" s="5">
        <v>13</v>
      </c>
      <c r="J67" s="5">
        <v>1</v>
      </c>
      <c r="K67" s="10">
        <v>0.54790000000000005</v>
      </c>
      <c r="L67" s="29"/>
      <c r="M67" s="5">
        <v>12</v>
      </c>
      <c r="N67" s="5">
        <v>2</v>
      </c>
      <c r="O67" s="10">
        <v>0.1507</v>
      </c>
      <c r="P67" s="29"/>
      <c r="Q67" s="29"/>
      <c r="R67" s="5">
        <v>12</v>
      </c>
      <c r="S67" s="5">
        <v>2</v>
      </c>
      <c r="T67" s="10">
        <v>0.1507</v>
      </c>
      <c r="U67" s="5"/>
      <c r="V67" s="5"/>
      <c r="W67" s="474">
        <v>12</v>
      </c>
      <c r="X67" s="474">
        <v>2</v>
      </c>
      <c r="Y67" s="475">
        <v>0.1507</v>
      </c>
      <c r="Z67" s="5"/>
      <c r="AA67" s="5"/>
      <c r="AB67" s="5">
        <v>12</v>
      </c>
      <c r="AC67" s="5">
        <v>2</v>
      </c>
      <c r="AD67" s="10">
        <v>0.1507</v>
      </c>
      <c r="AE67" s="22"/>
    </row>
    <row r="68" spans="8:31">
      <c r="H68" s="21">
        <v>38</v>
      </c>
      <c r="I68" s="5">
        <v>13</v>
      </c>
      <c r="J68" s="5" t="s">
        <v>16</v>
      </c>
      <c r="K68" s="10">
        <v>0.27400000000000002</v>
      </c>
      <c r="L68" s="29"/>
      <c r="M68" s="5">
        <v>3</v>
      </c>
      <c r="N68" s="5">
        <v>1</v>
      </c>
      <c r="O68" s="10">
        <v>0.12330000000000001</v>
      </c>
      <c r="P68" s="29"/>
      <c r="Q68" s="29"/>
      <c r="R68" s="5">
        <v>3</v>
      </c>
      <c r="S68" s="5">
        <v>1</v>
      </c>
      <c r="T68" s="10">
        <v>0.12330000000000001</v>
      </c>
      <c r="U68" s="5"/>
      <c r="V68" s="5"/>
      <c r="W68" s="474">
        <v>3</v>
      </c>
      <c r="X68" s="474">
        <v>1</v>
      </c>
      <c r="Y68" s="475">
        <v>0.12330000000000001</v>
      </c>
      <c r="Z68" s="5"/>
      <c r="AA68" s="5"/>
      <c r="AB68" s="5">
        <v>3</v>
      </c>
      <c r="AC68" s="5">
        <v>1</v>
      </c>
      <c r="AD68" s="10">
        <v>0.12330000000000001</v>
      </c>
      <c r="AE68" s="22"/>
    </row>
    <row r="69" spans="8:31">
      <c r="H69" s="21">
        <v>39</v>
      </c>
      <c r="I69" s="5">
        <v>13</v>
      </c>
      <c r="J69" s="5">
        <v>2</v>
      </c>
      <c r="K69" s="10">
        <v>0.17810000000000001</v>
      </c>
      <c r="L69" s="29"/>
      <c r="M69" s="5">
        <v>7</v>
      </c>
      <c r="N69" s="5">
        <v>1</v>
      </c>
      <c r="O69" s="10">
        <v>0.12330000000000001</v>
      </c>
      <c r="P69" s="29"/>
      <c r="Q69" s="29"/>
      <c r="R69" s="480">
        <v>7</v>
      </c>
      <c r="S69" s="480">
        <v>1</v>
      </c>
      <c r="T69" s="482">
        <v>0.12330000000000001</v>
      </c>
      <c r="U69" s="5"/>
      <c r="V69" s="5"/>
      <c r="W69" s="5">
        <v>7</v>
      </c>
      <c r="X69" s="5">
        <v>1</v>
      </c>
      <c r="Y69" s="10">
        <v>0.12330000000000001</v>
      </c>
      <c r="Z69" s="5"/>
      <c r="AA69" s="5"/>
      <c r="AB69" s="5">
        <v>7</v>
      </c>
      <c r="AC69" s="5">
        <v>1</v>
      </c>
      <c r="AD69" s="10">
        <v>0.12330000000000001</v>
      </c>
      <c r="AE69" s="22"/>
    </row>
    <row r="70" spans="8:31">
      <c r="H70" s="21">
        <v>40</v>
      </c>
      <c r="I70" s="5">
        <v>14</v>
      </c>
      <c r="J70" s="5">
        <v>1</v>
      </c>
      <c r="K70" s="10">
        <v>0.31509999999999999</v>
      </c>
      <c r="L70" s="29"/>
      <c r="M70" s="480">
        <v>6</v>
      </c>
      <c r="N70" s="480">
        <v>2</v>
      </c>
      <c r="O70" s="482">
        <v>0.1096</v>
      </c>
      <c r="P70" s="29"/>
      <c r="Q70" s="29"/>
      <c r="R70" s="5">
        <v>6</v>
      </c>
      <c r="S70" s="5">
        <v>2</v>
      </c>
      <c r="T70" s="10">
        <v>0.1096</v>
      </c>
      <c r="U70" s="5"/>
      <c r="V70" s="5"/>
      <c r="W70" s="474">
        <v>6</v>
      </c>
      <c r="X70" s="474">
        <v>2</v>
      </c>
      <c r="Y70" s="475">
        <v>0.1096</v>
      </c>
      <c r="Z70" s="5"/>
      <c r="AA70" s="5"/>
      <c r="AB70" s="5">
        <v>6</v>
      </c>
      <c r="AC70" s="5">
        <v>2</v>
      </c>
      <c r="AD70" s="10">
        <v>0.1096</v>
      </c>
      <c r="AE70" s="22"/>
    </row>
    <row r="71" spans="8:31">
      <c r="H71" s="21">
        <v>41</v>
      </c>
      <c r="I71" s="5">
        <v>14</v>
      </c>
      <c r="J71" s="5" t="s">
        <v>16</v>
      </c>
      <c r="K71" s="10">
        <v>0.35620000000000002</v>
      </c>
      <c r="L71" s="29"/>
      <c r="M71" s="5">
        <v>4</v>
      </c>
      <c r="N71" s="5" t="s">
        <v>16</v>
      </c>
      <c r="O71" s="516">
        <v>6.8500000000000005E-2</v>
      </c>
      <c r="P71" s="477"/>
      <c r="Q71" s="29"/>
      <c r="R71" s="5">
        <v>4</v>
      </c>
      <c r="S71" s="5" t="s">
        <v>16</v>
      </c>
      <c r="T71" s="516">
        <v>6.8500000000000005E-2</v>
      </c>
      <c r="U71" s="479"/>
      <c r="V71" s="5"/>
      <c r="W71" s="474">
        <v>4</v>
      </c>
      <c r="X71" s="474" t="s">
        <v>16</v>
      </c>
      <c r="Y71" s="478">
        <v>6.8500000000000005E-2</v>
      </c>
      <c r="Z71" s="479"/>
      <c r="AA71" s="5"/>
      <c r="AB71" s="5">
        <v>4</v>
      </c>
      <c r="AC71" s="5" t="s">
        <v>16</v>
      </c>
      <c r="AD71" s="516">
        <v>6.8500000000000005E-2</v>
      </c>
      <c r="AE71" s="505"/>
    </row>
    <row r="72" spans="8:31" ht="16" thickBot="1">
      <c r="H72" s="23">
        <v>42</v>
      </c>
      <c r="I72" s="24">
        <v>14</v>
      </c>
      <c r="J72" s="24">
        <v>2</v>
      </c>
      <c r="K72" s="507">
        <v>0.32879999999999998</v>
      </c>
      <c r="L72" s="31"/>
      <c r="M72" s="525">
        <v>4</v>
      </c>
      <c r="N72" s="525">
        <v>1</v>
      </c>
      <c r="O72" s="526">
        <v>2.7400000000000001E-2</v>
      </c>
      <c r="P72" s="31"/>
      <c r="Q72" s="31"/>
      <c r="R72" s="24">
        <v>4</v>
      </c>
      <c r="S72" s="24">
        <v>1</v>
      </c>
      <c r="T72" s="507">
        <v>2.7400000000000001E-2</v>
      </c>
      <c r="U72" s="24"/>
      <c r="V72" s="24"/>
      <c r="W72" s="24">
        <v>4</v>
      </c>
      <c r="X72" s="24">
        <v>1</v>
      </c>
      <c r="Y72" s="507">
        <v>2.7400000000000001E-2</v>
      </c>
      <c r="Z72" s="24"/>
      <c r="AA72" s="24"/>
      <c r="AB72" s="508">
        <v>4</v>
      </c>
      <c r="AC72" s="508">
        <v>1</v>
      </c>
      <c r="AD72" s="509">
        <v>2.7400000000000001E-2</v>
      </c>
      <c r="AE72" s="25"/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75" priority="32" operator="equal">
      <formula>J4</formula>
    </cfRule>
  </conditionalFormatting>
  <conditionalFormatting sqref="W17 W4:W13">
    <cfRule type="cellIs" dxfId="174" priority="31" operator="equal">
      <formula>J4</formula>
    </cfRule>
  </conditionalFormatting>
  <conditionalFormatting sqref="W15">
    <cfRule type="cellIs" dxfId="173" priority="30" operator="equal">
      <formula>J15</formula>
    </cfRule>
  </conditionalFormatting>
  <conditionalFormatting sqref="AB4 AB6:AB14">
    <cfRule type="cellIs" dxfId="172" priority="29" operator="equal">
      <formula>J4</formula>
    </cfRule>
  </conditionalFormatting>
  <conditionalFormatting sqref="BC18:BC19 BT18:BT19">
    <cfRule type="cellIs" dxfId="171" priority="26" operator="between">
      <formula>13</formula>
      <formula>14</formula>
    </cfRule>
    <cfRule type="cellIs" dxfId="170" priority="27" operator="equal">
      <formula>12</formula>
    </cfRule>
    <cfRule type="cellIs" dxfId="169" priority="28" operator="between">
      <formula>10</formula>
      <formula>11</formula>
    </cfRule>
  </conditionalFormatting>
  <conditionalFormatting sqref="AM18:CJ19">
    <cfRule type="cellIs" dxfId="168" priority="25" operator="greaterThan">
      <formula>9</formula>
    </cfRule>
  </conditionalFormatting>
  <conditionalFormatting sqref="W14">
    <cfRule type="cellIs" dxfId="167" priority="24" operator="equal">
      <formula>S14</formula>
    </cfRule>
  </conditionalFormatting>
  <conditionalFormatting sqref="W16">
    <cfRule type="cellIs" dxfId="166" priority="23" operator="equal">
      <formula>S16</formula>
    </cfRule>
  </conditionalFormatting>
  <conditionalFormatting sqref="AB16">
    <cfRule type="cellIs" dxfId="165" priority="22" operator="equal">
      <formula>X16</formula>
    </cfRule>
  </conditionalFormatting>
  <conditionalFormatting sqref="AB5">
    <cfRule type="cellIs" dxfId="164" priority="21" operator="equal">
      <formula>X5</formula>
    </cfRule>
  </conditionalFormatting>
  <conditionalFormatting sqref="AB15">
    <cfRule type="cellIs" dxfId="163" priority="20" operator="equal">
      <formula>S15</formula>
    </cfRule>
  </conditionalFormatting>
  <conditionalFormatting sqref="AB17">
    <cfRule type="cellIs" dxfId="162" priority="19" operator="equal">
      <formula>S17</formula>
    </cfRule>
  </conditionalFormatting>
  <conditionalFormatting sqref="CL18:DA19">
    <cfRule type="cellIs" dxfId="161" priority="18" operator="greaterThan">
      <formula>9</formula>
    </cfRule>
  </conditionalFormatting>
  <conditionalFormatting sqref="U18:U19">
    <cfRule type="cellIs" dxfId="160" priority="17" operator="greaterThanOrEqual">
      <formula>10</formula>
    </cfRule>
  </conditionalFormatting>
  <conditionalFormatting sqref="Z18:Z19">
    <cfRule type="cellIs" dxfId="159" priority="16" operator="greaterThanOrEqual">
      <formula>10</formula>
    </cfRule>
  </conditionalFormatting>
  <conditionalFormatting sqref="AE18:AE19">
    <cfRule type="cellIs" dxfId="158" priority="15" operator="greaterThanOrEqual">
      <formula>10</formula>
    </cfRule>
  </conditionalFormatting>
  <conditionalFormatting sqref="AI17">
    <cfRule type="cellIs" dxfId="157" priority="3" operator="notEqual">
      <formula>J17</formula>
    </cfRule>
  </conditionalFormatting>
  <conditionalFormatting sqref="AI4">
    <cfRule type="cellIs" dxfId="156" priority="14" operator="notEqual">
      <formula>J4</formula>
    </cfRule>
  </conditionalFormatting>
  <conditionalFormatting sqref="AI5">
    <cfRule type="cellIs" dxfId="155" priority="13" operator="notEqual">
      <formula>J5</formula>
    </cfRule>
  </conditionalFormatting>
  <conditionalFormatting sqref="AI6">
    <cfRule type="cellIs" dxfId="154" priority="12" operator="notEqual">
      <formula>J6</formula>
    </cfRule>
  </conditionalFormatting>
  <conditionalFormatting sqref="AI7">
    <cfRule type="cellIs" dxfId="153" priority="11" operator="notEqual">
      <formula>J7</formula>
    </cfRule>
  </conditionalFormatting>
  <conditionalFormatting sqref="AI8">
    <cfRule type="cellIs" dxfId="152" priority="10" operator="notEqual">
      <formula>J8</formula>
    </cfRule>
  </conditionalFormatting>
  <conditionalFormatting sqref="AI9">
    <cfRule type="cellIs" dxfId="151" priority="9" operator="notEqual">
      <formula>J9</formula>
    </cfRule>
  </conditionalFormatting>
  <conditionalFormatting sqref="AI10">
    <cfRule type="cellIs" dxfId="150" priority="8" operator="notEqual">
      <formula>J10</formula>
    </cfRule>
  </conditionalFormatting>
  <conditionalFormatting sqref="AI11">
    <cfRule type="cellIs" dxfId="149" priority="7" operator="notEqual">
      <formula>J11</formula>
    </cfRule>
  </conditionalFormatting>
  <conditionalFormatting sqref="AI13">
    <cfRule type="cellIs" dxfId="148" priority="6" operator="notEqual">
      <formula>J13</formula>
    </cfRule>
  </conditionalFormatting>
  <conditionalFormatting sqref="AI14">
    <cfRule type="cellIs" dxfId="147" priority="5" operator="notEqual">
      <formula>J14</formula>
    </cfRule>
  </conditionalFormatting>
  <conditionalFormatting sqref="AI16">
    <cfRule type="cellIs" dxfId="146" priority="4" operator="notEqual">
      <formula>J16</formula>
    </cfRule>
  </conditionalFormatting>
  <conditionalFormatting sqref="AI15">
    <cfRule type="cellIs" dxfId="145" priority="2" operator="notEqual">
      <formula>J15</formula>
    </cfRule>
  </conditionalFormatting>
  <conditionalFormatting sqref="AI12">
    <cfRule type="cellIs" dxfId="14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7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7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K41"/>
  <sheetViews>
    <sheetView showRuler="0" workbookViewId="0">
      <selection activeCell="S42" sqref="S42"/>
    </sheetView>
  </sheetViews>
  <sheetFormatPr baseColWidth="10" defaultRowHeight="15" x14ac:dyDescent="0"/>
  <cols>
    <col min="1" max="1" width="3.83203125" customWidth="1"/>
    <col min="2" max="2" width="8.83203125" customWidth="1"/>
    <col min="3" max="5" width="5" customWidth="1"/>
    <col min="6" max="6" width="3.33203125" customWidth="1"/>
    <col min="7" max="7" width="6.5" bestFit="1" customWidth="1"/>
    <col min="8" max="10" width="5.6640625" customWidth="1"/>
    <col min="11" max="11" width="3.6640625" customWidth="1"/>
    <col min="12" max="12" width="6" customWidth="1"/>
    <col min="13" max="13" width="4.6640625" bestFit="1" customWidth="1"/>
    <col min="14" max="14" width="6.5" bestFit="1" customWidth="1"/>
    <col min="15" max="17" width="5.5" customWidth="1"/>
    <col min="18" max="18" width="3.6640625" customWidth="1"/>
    <col min="19" max="23" width="5" customWidth="1"/>
    <col min="24" max="24" width="3.6640625" customWidth="1"/>
    <col min="25" max="25" width="5.6640625" customWidth="1"/>
    <col min="26" max="29" width="5.1640625" customWidth="1"/>
    <col min="30" max="30" width="3.6640625" customWidth="1"/>
    <col min="31" max="31" width="11.83203125" bestFit="1" customWidth="1"/>
  </cols>
  <sheetData>
    <row r="1" spans="1:37">
      <c r="A1" s="629" t="s">
        <v>45</v>
      </c>
      <c r="B1" s="631" t="s">
        <v>46</v>
      </c>
      <c r="C1" s="607" t="s">
        <v>341</v>
      </c>
      <c r="D1" s="608"/>
      <c r="E1" s="609"/>
      <c r="F1" s="18"/>
      <c r="G1" s="426"/>
      <c r="H1" s="619" t="s">
        <v>98</v>
      </c>
      <c r="I1" s="619"/>
      <c r="J1" s="620"/>
      <c r="K1" s="418"/>
      <c r="L1" s="633" t="s">
        <v>46</v>
      </c>
      <c r="M1" s="207"/>
      <c r="N1" s="392"/>
      <c r="O1" s="619" t="s">
        <v>98</v>
      </c>
      <c r="P1" s="619"/>
      <c r="Q1" s="620"/>
      <c r="R1" s="418"/>
      <c r="S1" s="439"/>
      <c r="T1" s="427"/>
      <c r="U1" s="427"/>
      <c r="V1" s="427"/>
      <c r="W1" s="428"/>
      <c r="X1" s="418"/>
      <c r="Y1" s="439"/>
      <c r="Z1" s="427"/>
      <c r="AA1" s="427"/>
      <c r="AB1" s="427"/>
      <c r="AC1" s="428"/>
      <c r="AD1" s="418"/>
      <c r="AE1" s="607" t="s">
        <v>42</v>
      </c>
      <c r="AF1" s="608"/>
      <c r="AG1" s="608"/>
      <c r="AH1" s="608"/>
      <c r="AI1" s="608"/>
      <c r="AJ1" s="609"/>
      <c r="AK1" s="7"/>
    </row>
    <row r="2" spans="1:37" ht="16" thickBot="1">
      <c r="A2" s="630"/>
      <c r="B2" s="632"/>
      <c r="C2" s="26" t="s">
        <v>35</v>
      </c>
      <c r="D2" s="27" t="s">
        <v>36</v>
      </c>
      <c r="E2" s="28" t="s">
        <v>37</v>
      </c>
      <c r="F2" s="18"/>
      <c r="G2" s="26" t="s">
        <v>23</v>
      </c>
      <c r="H2" s="27" t="s">
        <v>35</v>
      </c>
      <c r="I2" s="27" t="s">
        <v>36</v>
      </c>
      <c r="J2" s="28" t="s">
        <v>37</v>
      </c>
      <c r="K2" s="84"/>
      <c r="L2" s="634"/>
      <c r="M2" s="210" t="s">
        <v>346</v>
      </c>
      <c r="N2" s="86" t="s">
        <v>23</v>
      </c>
      <c r="O2" s="84" t="s">
        <v>35</v>
      </c>
      <c r="P2" s="84" t="s">
        <v>36</v>
      </c>
      <c r="Q2" s="85" t="s">
        <v>37</v>
      </c>
      <c r="R2" s="84"/>
      <c r="S2" s="440" t="s">
        <v>346</v>
      </c>
      <c r="T2" s="27" t="s">
        <v>23</v>
      </c>
      <c r="U2" s="27" t="s">
        <v>35</v>
      </c>
      <c r="V2" s="27" t="s">
        <v>36</v>
      </c>
      <c r="W2" s="28" t="s">
        <v>37</v>
      </c>
      <c r="X2" s="84"/>
      <c r="Y2" s="440" t="s">
        <v>346</v>
      </c>
      <c r="Z2" s="27" t="s">
        <v>23</v>
      </c>
      <c r="AA2" s="27" t="s">
        <v>35</v>
      </c>
      <c r="AB2" s="27" t="s">
        <v>36</v>
      </c>
      <c r="AC2" s="28" t="s">
        <v>37</v>
      </c>
      <c r="AD2" s="84"/>
      <c r="AE2" s="26">
        <v>15</v>
      </c>
      <c r="AF2" s="27">
        <v>14</v>
      </c>
      <c r="AG2" s="27">
        <v>13</v>
      </c>
      <c r="AH2" s="27">
        <v>12</v>
      </c>
      <c r="AI2" s="27">
        <v>11</v>
      </c>
      <c r="AJ2" s="28">
        <v>10</v>
      </c>
      <c r="AK2" s="7"/>
    </row>
    <row r="3" spans="1:37">
      <c r="A3" s="19" t="s">
        <v>43</v>
      </c>
      <c r="B3" s="413"/>
      <c r="C3" s="190"/>
      <c r="D3" s="178"/>
      <c r="E3" s="191"/>
      <c r="F3" s="417"/>
      <c r="G3" s="436"/>
      <c r="H3" s="429"/>
      <c r="I3" s="429"/>
      <c r="J3" s="430"/>
      <c r="K3" s="5"/>
      <c r="L3" s="419"/>
      <c r="M3" s="67" t="s">
        <v>15</v>
      </c>
      <c r="N3" s="11"/>
      <c r="O3" s="11"/>
      <c r="P3" s="393"/>
      <c r="Q3" s="394"/>
      <c r="R3" s="5"/>
      <c r="S3" s="5"/>
      <c r="T3" s="5"/>
      <c r="U3" s="5"/>
      <c r="V3" s="5"/>
      <c r="W3" s="5"/>
      <c r="X3" s="5"/>
      <c r="Y3" s="5"/>
      <c r="Z3" s="5" t="s">
        <v>15</v>
      </c>
      <c r="AA3" s="5"/>
      <c r="AB3" s="5"/>
      <c r="AC3" s="5"/>
      <c r="AD3" s="5"/>
      <c r="AE3" s="107"/>
      <c r="AF3" s="108"/>
      <c r="AG3" s="108"/>
      <c r="AH3" s="108"/>
      <c r="AI3" s="108"/>
      <c r="AJ3" s="109"/>
      <c r="AK3" s="7"/>
    </row>
    <row r="4" spans="1:37">
      <c r="A4" s="38"/>
      <c r="B4" s="414" t="s">
        <v>309</v>
      </c>
      <c r="C4" s="86">
        <v>4</v>
      </c>
      <c r="D4" s="84">
        <v>4</v>
      </c>
      <c r="E4" s="85">
        <v>6</v>
      </c>
      <c r="F4" s="29"/>
      <c r="G4" s="431">
        <v>8</v>
      </c>
      <c r="H4" s="216">
        <v>7</v>
      </c>
      <c r="I4" s="216">
        <v>7</v>
      </c>
      <c r="J4" s="217">
        <v>9</v>
      </c>
      <c r="K4" s="5"/>
      <c r="L4" s="420" t="s">
        <v>309</v>
      </c>
      <c r="M4" s="214">
        <v>8</v>
      </c>
      <c r="N4" s="215">
        <v>9</v>
      </c>
      <c r="O4" s="215">
        <v>9</v>
      </c>
      <c r="P4" s="216">
        <v>10</v>
      </c>
      <c r="Q4" s="217">
        <v>11</v>
      </c>
      <c r="R4" s="5"/>
      <c r="S4" s="214">
        <v>8</v>
      </c>
      <c r="T4" s="437">
        <v>9</v>
      </c>
      <c r="U4" s="216">
        <v>11</v>
      </c>
      <c r="V4" s="216">
        <v>10</v>
      </c>
      <c r="W4" s="217">
        <v>9</v>
      </c>
      <c r="X4" s="5"/>
      <c r="Y4" s="214">
        <v>8</v>
      </c>
      <c r="Z4" s="437">
        <v>8</v>
      </c>
      <c r="AA4" s="216">
        <v>9</v>
      </c>
      <c r="AB4" s="216">
        <v>11</v>
      </c>
      <c r="AC4" s="217">
        <v>10</v>
      </c>
      <c r="AD4" s="5"/>
      <c r="AE4" s="81" t="s">
        <v>310</v>
      </c>
      <c r="AF4" s="36" t="s">
        <v>311</v>
      </c>
      <c r="AG4" s="36" t="s">
        <v>312</v>
      </c>
      <c r="AH4" s="36" t="s">
        <v>313</v>
      </c>
      <c r="AI4" s="36" t="s">
        <v>314</v>
      </c>
      <c r="AJ4" s="73" t="s">
        <v>315</v>
      </c>
      <c r="AK4" s="7"/>
    </row>
    <row r="5" spans="1:37">
      <c r="A5" s="38"/>
      <c r="B5" s="29" t="s">
        <v>308</v>
      </c>
      <c r="C5" s="21"/>
      <c r="D5" s="29"/>
      <c r="E5" s="30"/>
      <c r="F5" s="29"/>
      <c r="G5" s="432"/>
      <c r="H5" s="29"/>
      <c r="I5" s="29"/>
      <c r="J5" s="30"/>
      <c r="K5" s="29"/>
      <c r="L5" s="420" t="s">
        <v>308</v>
      </c>
      <c r="M5" s="208">
        <v>5</v>
      </c>
      <c r="N5" s="33">
        <v>8</v>
      </c>
      <c r="O5" s="33">
        <v>6</v>
      </c>
      <c r="P5" s="5">
        <v>7</v>
      </c>
      <c r="Q5" s="22">
        <v>9</v>
      </c>
      <c r="R5" s="29"/>
      <c r="S5" s="208">
        <v>5</v>
      </c>
      <c r="T5" s="431">
        <v>6</v>
      </c>
      <c r="U5" s="5">
        <v>7</v>
      </c>
      <c r="V5" s="5">
        <v>7</v>
      </c>
      <c r="W5" s="22">
        <v>10</v>
      </c>
      <c r="X5" s="29"/>
      <c r="Y5" s="208">
        <v>5</v>
      </c>
      <c r="Z5" s="431">
        <v>8</v>
      </c>
      <c r="AA5" s="5">
        <v>7</v>
      </c>
      <c r="AB5" s="5">
        <v>8</v>
      </c>
      <c r="AC5" s="22">
        <v>8</v>
      </c>
      <c r="AD5" s="29"/>
    </row>
    <row r="6" spans="1:37">
      <c r="A6" s="38"/>
      <c r="B6" s="414" t="s">
        <v>296</v>
      </c>
      <c r="C6" s="86">
        <v>3</v>
      </c>
      <c r="D6" s="84">
        <v>5</v>
      </c>
      <c r="E6" s="85">
        <v>6</v>
      </c>
      <c r="F6" s="29"/>
      <c r="G6" s="433">
        <v>8</v>
      </c>
      <c r="H6" s="5">
        <v>10</v>
      </c>
      <c r="I6" s="5">
        <v>8</v>
      </c>
      <c r="J6" s="22">
        <v>9</v>
      </c>
      <c r="K6" s="5"/>
      <c r="L6" s="420" t="s">
        <v>296</v>
      </c>
      <c r="M6" s="208">
        <v>8</v>
      </c>
      <c r="N6" s="33">
        <v>9</v>
      </c>
      <c r="O6" s="33">
        <v>9</v>
      </c>
      <c r="P6" s="5">
        <v>11</v>
      </c>
      <c r="Q6" s="22">
        <v>10</v>
      </c>
      <c r="R6" s="5"/>
      <c r="S6" s="208">
        <v>8</v>
      </c>
      <c r="T6" s="431">
        <v>9</v>
      </c>
      <c r="U6" s="5">
        <v>11</v>
      </c>
      <c r="V6" s="5">
        <v>10</v>
      </c>
      <c r="W6" s="22">
        <v>8</v>
      </c>
      <c r="X6" s="5"/>
      <c r="Y6" s="208">
        <v>8</v>
      </c>
      <c r="Z6" s="431">
        <v>9</v>
      </c>
      <c r="AA6" s="5">
        <v>9</v>
      </c>
      <c r="AB6" s="5">
        <v>10</v>
      </c>
      <c r="AC6" s="22">
        <v>9</v>
      </c>
      <c r="AD6" s="5"/>
      <c r="AE6" s="81" t="s">
        <v>303</v>
      </c>
      <c r="AF6" s="36" t="s">
        <v>304</v>
      </c>
      <c r="AG6" s="36" t="s">
        <v>305</v>
      </c>
      <c r="AH6" s="36" t="s">
        <v>306</v>
      </c>
      <c r="AI6" s="36" t="s">
        <v>307</v>
      </c>
      <c r="AJ6" s="73" t="s">
        <v>99</v>
      </c>
      <c r="AK6" s="7"/>
    </row>
    <row r="7" spans="1:37">
      <c r="A7" s="38"/>
      <c r="B7" s="414" t="s">
        <v>293</v>
      </c>
      <c r="C7" s="86">
        <v>6</v>
      </c>
      <c r="D7" s="84">
        <v>2</v>
      </c>
      <c r="E7" s="85">
        <v>6</v>
      </c>
      <c r="F7" s="29"/>
      <c r="G7" s="433">
        <v>7</v>
      </c>
      <c r="H7" s="5">
        <v>10</v>
      </c>
      <c r="I7" s="5">
        <v>8</v>
      </c>
      <c r="J7" s="22">
        <v>9</v>
      </c>
      <c r="K7" s="5"/>
      <c r="L7" s="420" t="s">
        <v>293</v>
      </c>
      <c r="M7" s="208">
        <v>7</v>
      </c>
      <c r="N7" s="33">
        <v>9</v>
      </c>
      <c r="O7" s="33">
        <v>9</v>
      </c>
      <c r="P7" s="5">
        <v>8</v>
      </c>
      <c r="Q7" s="22">
        <v>9</v>
      </c>
      <c r="R7" s="5"/>
      <c r="S7" s="208">
        <v>7</v>
      </c>
      <c r="T7" s="431">
        <v>9</v>
      </c>
      <c r="U7" s="5">
        <v>7</v>
      </c>
      <c r="V7" s="5">
        <v>7</v>
      </c>
      <c r="W7" s="22">
        <v>8</v>
      </c>
      <c r="X7" s="5"/>
      <c r="Y7" s="208">
        <v>7</v>
      </c>
      <c r="Z7" s="431">
        <v>9</v>
      </c>
      <c r="AA7" s="5">
        <v>9</v>
      </c>
      <c r="AB7" s="5">
        <v>8</v>
      </c>
      <c r="AC7" s="22">
        <v>10</v>
      </c>
      <c r="AD7" s="5"/>
      <c r="AE7" s="81" t="s">
        <v>297</v>
      </c>
      <c r="AF7" s="36" t="s">
        <v>298</v>
      </c>
      <c r="AG7" s="36" t="s">
        <v>299</v>
      </c>
      <c r="AH7" s="36" t="s">
        <v>300</v>
      </c>
      <c r="AI7" s="36" t="s">
        <v>301</v>
      </c>
      <c r="AJ7" s="73" t="s">
        <v>302</v>
      </c>
      <c r="AK7" s="7"/>
    </row>
    <row r="8" spans="1:37">
      <c r="A8" s="38"/>
      <c r="B8" s="414" t="s">
        <v>286</v>
      </c>
      <c r="C8" s="86">
        <v>6</v>
      </c>
      <c r="D8" s="84">
        <v>4</v>
      </c>
      <c r="E8" s="85">
        <v>4</v>
      </c>
      <c r="F8" s="29"/>
      <c r="G8" s="433">
        <v>6</v>
      </c>
      <c r="H8" s="5">
        <v>8</v>
      </c>
      <c r="I8" s="5">
        <v>8</v>
      </c>
      <c r="J8" s="22">
        <v>7</v>
      </c>
      <c r="K8" s="5"/>
      <c r="L8" s="420" t="s">
        <v>286</v>
      </c>
      <c r="M8" s="208">
        <v>6</v>
      </c>
      <c r="N8" s="33">
        <v>7</v>
      </c>
      <c r="O8" s="33">
        <v>9</v>
      </c>
      <c r="P8" s="5">
        <v>8</v>
      </c>
      <c r="Q8" s="22">
        <v>7</v>
      </c>
      <c r="R8" s="5"/>
      <c r="S8" s="208">
        <v>6</v>
      </c>
      <c r="T8" s="431">
        <v>10</v>
      </c>
      <c r="U8" s="5">
        <v>10</v>
      </c>
      <c r="V8" s="5">
        <v>9</v>
      </c>
      <c r="W8" s="22">
        <v>8</v>
      </c>
      <c r="X8" s="5"/>
      <c r="Y8" s="208">
        <v>6</v>
      </c>
      <c r="Z8" s="431">
        <v>8</v>
      </c>
      <c r="AA8" s="5">
        <v>8</v>
      </c>
      <c r="AB8" s="5">
        <v>9</v>
      </c>
      <c r="AC8" s="22">
        <v>9</v>
      </c>
      <c r="AD8" s="5"/>
      <c r="AE8" s="81" t="s">
        <v>287</v>
      </c>
      <c r="AF8" s="36" t="s">
        <v>288</v>
      </c>
      <c r="AG8" s="36" t="s">
        <v>289</v>
      </c>
      <c r="AH8" s="36" t="s">
        <v>290</v>
      </c>
      <c r="AI8" s="36" t="s">
        <v>291</v>
      </c>
      <c r="AJ8" s="73" t="s">
        <v>292</v>
      </c>
      <c r="AK8" s="7"/>
    </row>
    <row r="9" spans="1:37">
      <c r="A9" s="38"/>
      <c r="B9" s="414" t="s">
        <v>279</v>
      </c>
      <c r="C9" s="190">
        <v>2</v>
      </c>
      <c r="D9" s="178">
        <v>8</v>
      </c>
      <c r="E9" s="191">
        <v>4</v>
      </c>
      <c r="F9" s="29"/>
      <c r="G9" s="435">
        <v>8</v>
      </c>
      <c r="H9" s="177">
        <v>8</v>
      </c>
      <c r="I9" s="177">
        <v>12</v>
      </c>
      <c r="J9" s="213">
        <v>8</v>
      </c>
      <c r="K9" s="5"/>
      <c r="L9" s="420" t="s">
        <v>279</v>
      </c>
      <c r="M9" s="211">
        <v>8</v>
      </c>
      <c r="N9" s="212">
        <v>10</v>
      </c>
      <c r="O9" s="212">
        <v>10</v>
      </c>
      <c r="P9" s="177">
        <v>11</v>
      </c>
      <c r="Q9" s="213">
        <v>8</v>
      </c>
      <c r="R9" s="5"/>
      <c r="S9" s="211">
        <v>8</v>
      </c>
      <c r="T9" s="431">
        <v>9</v>
      </c>
      <c r="U9" s="177">
        <v>11</v>
      </c>
      <c r="V9" s="177">
        <v>10</v>
      </c>
      <c r="W9" s="213">
        <v>8</v>
      </c>
      <c r="X9" s="5"/>
      <c r="Y9" s="211">
        <v>8</v>
      </c>
      <c r="Z9" s="431">
        <v>10</v>
      </c>
      <c r="AA9" s="177">
        <v>10</v>
      </c>
      <c r="AB9" s="177">
        <v>10</v>
      </c>
      <c r="AC9" s="213">
        <v>8</v>
      </c>
      <c r="AD9" s="5"/>
      <c r="AE9" s="81" t="s">
        <v>99</v>
      </c>
      <c r="AF9" s="36" t="s">
        <v>280</v>
      </c>
      <c r="AG9" s="36" t="s">
        <v>281</v>
      </c>
      <c r="AH9" s="83" t="s">
        <v>282</v>
      </c>
      <c r="AI9" s="76" t="s">
        <v>283</v>
      </c>
      <c r="AJ9" s="74" t="s">
        <v>284</v>
      </c>
      <c r="AK9" s="7" t="s">
        <v>285</v>
      </c>
    </row>
    <row r="10" spans="1:37">
      <c r="A10" s="38"/>
      <c r="B10" s="414" t="s">
        <v>273</v>
      </c>
      <c r="C10" s="86">
        <v>6</v>
      </c>
      <c r="D10" s="84">
        <v>5</v>
      </c>
      <c r="E10" s="85">
        <v>3</v>
      </c>
      <c r="F10" s="29"/>
      <c r="G10" s="433">
        <v>8</v>
      </c>
      <c r="H10" s="216">
        <v>9</v>
      </c>
      <c r="I10" s="216">
        <v>8</v>
      </c>
      <c r="J10" s="217">
        <v>6</v>
      </c>
      <c r="K10" s="5"/>
      <c r="L10" s="420" t="s">
        <v>273</v>
      </c>
      <c r="M10" s="214">
        <v>8</v>
      </c>
      <c r="N10" s="215">
        <v>10</v>
      </c>
      <c r="O10" s="215">
        <v>11</v>
      </c>
      <c r="P10" s="216">
        <v>9</v>
      </c>
      <c r="Q10" s="217">
        <v>8</v>
      </c>
      <c r="R10" s="5"/>
      <c r="S10" s="214">
        <v>8</v>
      </c>
      <c r="T10" s="431">
        <v>11</v>
      </c>
      <c r="U10" s="216">
        <v>10</v>
      </c>
      <c r="V10" s="216">
        <v>9</v>
      </c>
      <c r="W10" s="217">
        <v>8</v>
      </c>
      <c r="X10" s="5"/>
      <c r="Y10" s="214">
        <v>8</v>
      </c>
      <c r="Z10" s="437">
        <v>8</v>
      </c>
      <c r="AA10" s="216">
        <v>9</v>
      </c>
      <c r="AB10" s="216">
        <v>8</v>
      </c>
      <c r="AC10" s="217">
        <v>9</v>
      </c>
      <c r="AD10" s="5"/>
      <c r="AE10" s="81" t="s">
        <v>99</v>
      </c>
      <c r="AF10" s="36" t="s">
        <v>274</v>
      </c>
      <c r="AG10" s="36" t="s">
        <v>275</v>
      </c>
      <c r="AH10" s="36" t="s">
        <v>276</v>
      </c>
      <c r="AI10" s="36" t="s">
        <v>277</v>
      </c>
      <c r="AJ10" s="73" t="s">
        <v>278</v>
      </c>
      <c r="AK10" s="7"/>
    </row>
    <row r="11" spans="1:37">
      <c r="A11" s="38"/>
      <c r="B11" s="414" t="s">
        <v>245</v>
      </c>
      <c r="C11" s="86">
        <v>4</v>
      </c>
      <c r="D11" s="84">
        <v>8</v>
      </c>
      <c r="E11" s="85">
        <v>2</v>
      </c>
      <c r="F11" s="29"/>
      <c r="G11" s="433">
        <v>8</v>
      </c>
      <c r="H11" s="5">
        <v>8</v>
      </c>
      <c r="I11" s="5">
        <v>11</v>
      </c>
      <c r="J11" s="22">
        <v>7</v>
      </c>
      <c r="K11" s="5"/>
      <c r="L11" s="420" t="s">
        <v>245</v>
      </c>
      <c r="M11" s="208">
        <v>8</v>
      </c>
      <c r="N11" s="33">
        <v>12</v>
      </c>
      <c r="O11" s="33">
        <v>9</v>
      </c>
      <c r="P11" s="5">
        <v>11</v>
      </c>
      <c r="Q11" s="22">
        <v>10</v>
      </c>
      <c r="R11" s="5"/>
      <c r="S11" s="208">
        <v>8</v>
      </c>
      <c r="T11" s="431">
        <v>9</v>
      </c>
      <c r="U11" s="5">
        <v>9</v>
      </c>
      <c r="V11" s="5">
        <v>8</v>
      </c>
      <c r="W11" s="22">
        <v>8</v>
      </c>
      <c r="X11" s="5"/>
      <c r="Y11" s="208">
        <v>8</v>
      </c>
      <c r="Z11" s="431">
        <v>10</v>
      </c>
      <c r="AA11" s="5">
        <v>10</v>
      </c>
      <c r="AB11" s="5">
        <v>10</v>
      </c>
      <c r="AC11" s="22">
        <v>10</v>
      </c>
      <c r="AD11" s="5"/>
      <c r="AE11" s="81" t="s">
        <v>253</v>
      </c>
      <c r="AF11" s="36" t="s">
        <v>254</v>
      </c>
      <c r="AG11" s="36" t="s">
        <v>255</v>
      </c>
      <c r="AH11" s="36" t="s">
        <v>256</v>
      </c>
      <c r="AI11" s="76" t="s">
        <v>257</v>
      </c>
      <c r="AJ11" s="73" t="s">
        <v>258</v>
      </c>
      <c r="AK11" s="7" t="s">
        <v>259</v>
      </c>
    </row>
    <row r="12" spans="1:37">
      <c r="A12" s="38"/>
      <c r="B12" s="414" t="s">
        <v>236</v>
      </c>
      <c r="C12" s="86">
        <v>8</v>
      </c>
      <c r="D12" s="84">
        <v>3</v>
      </c>
      <c r="E12" s="85">
        <v>3</v>
      </c>
      <c r="F12" s="29"/>
      <c r="G12" s="433">
        <v>9</v>
      </c>
      <c r="H12" s="5">
        <v>12</v>
      </c>
      <c r="I12" s="5">
        <v>9</v>
      </c>
      <c r="J12" s="22">
        <v>7</v>
      </c>
      <c r="K12" s="5"/>
      <c r="L12" s="420" t="s">
        <v>236</v>
      </c>
      <c r="M12" s="208">
        <v>9</v>
      </c>
      <c r="N12" s="33">
        <v>13</v>
      </c>
      <c r="O12" s="33">
        <v>11</v>
      </c>
      <c r="P12" s="5">
        <v>9</v>
      </c>
      <c r="Q12" s="22">
        <v>9</v>
      </c>
      <c r="R12" s="5"/>
      <c r="S12" s="208">
        <v>9</v>
      </c>
      <c r="T12" s="431">
        <v>9</v>
      </c>
      <c r="U12" s="5">
        <v>9</v>
      </c>
      <c r="V12" s="5">
        <v>9</v>
      </c>
      <c r="W12" s="22">
        <v>9</v>
      </c>
      <c r="X12" s="5"/>
      <c r="Y12" s="208">
        <v>9</v>
      </c>
      <c r="Z12" s="431">
        <v>10</v>
      </c>
      <c r="AA12" s="5">
        <v>9</v>
      </c>
      <c r="AB12" s="5">
        <v>10</v>
      </c>
      <c r="AC12" s="22">
        <v>10</v>
      </c>
      <c r="AD12" s="5"/>
      <c r="AE12" s="81" t="s">
        <v>247</v>
      </c>
      <c r="AF12" s="36" t="s">
        <v>248</v>
      </c>
      <c r="AG12" s="36" t="s">
        <v>249</v>
      </c>
      <c r="AH12" s="83" t="s">
        <v>250</v>
      </c>
      <c r="AI12" s="76" t="s">
        <v>251</v>
      </c>
      <c r="AJ12" s="74" t="s">
        <v>252</v>
      </c>
      <c r="AK12" s="7" t="s">
        <v>238</v>
      </c>
    </row>
    <row r="13" spans="1:37">
      <c r="A13" s="38"/>
      <c r="B13" s="414" t="s">
        <v>235</v>
      </c>
      <c r="C13" s="86">
        <v>6</v>
      </c>
      <c r="D13" s="84">
        <v>5</v>
      </c>
      <c r="E13" s="85">
        <v>3</v>
      </c>
      <c r="F13" s="29"/>
      <c r="G13" s="433">
        <v>7</v>
      </c>
      <c r="H13" s="5">
        <v>10</v>
      </c>
      <c r="I13" s="5">
        <v>8</v>
      </c>
      <c r="J13" s="22">
        <v>8</v>
      </c>
      <c r="K13" s="5"/>
      <c r="L13" s="420" t="s">
        <v>235</v>
      </c>
      <c r="M13" s="208">
        <v>7</v>
      </c>
      <c r="N13" s="33">
        <v>7</v>
      </c>
      <c r="O13" s="33">
        <v>10</v>
      </c>
      <c r="P13" s="5">
        <v>9</v>
      </c>
      <c r="Q13" s="22">
        <v>9</v>
      </c>
      <c r="R13" s="5"/>
      <c r="S13" s="208">
        <v>7</v>
      </c>
      <c r="T13" s="431">
        <v>9</v>
      </c>
      <c r="U13" s="5">
        <v>8</v>
      </c>
      <c r="V13" s="5">
        <v>9</v>
      </c>
      <c r="W13" s="22">
        <v>9</v>
      </c>
      <c r="X13" s="5"/>
      <c r="Y13" s="208">
        <v>7</v>
      </c>
      <c r="Z13" s="431">
        <v>8</v>
      </c>
      <c r="AA13" s="5">
        <v>8</v>
      </c>
      <c r="AB13" s="5">
        <v>9</v>
      </c>
      <c r="AC13" s="22">
        <v>9</v>
      </c>
      <c r="AD13" s="5"/>
      <c r="AE13" s="81" t="s">
        <v>260</v>
      </c>
      <c r="AF13" s="36" t="s">
        <v>261</v>
      </c>
      <c r="AG13" s="36" t="s">
        <v>262</v>
      </c>
      <c r="AH13" s="36" t="s">
        <v>263</v>
      </c>
      <c r="AI13" s="36" t="s">
        <v>264</v>
      </c>
      <c r="AJ13" s="74" t="s">
        <v>265</v>
      </c>
      <c r="AK13" s="7" t="s">
        <v>237</v>
      </c>
    </row>
    <row r="14" spans="1:37">
      <c r="A14" s="38"/>
      <c r="B14" s="414" t="s">
        <v>225</v>
      </c>
      <c r="C14" s="190">
        <v>4</v>
      </c>
      <c r="D14" s="178">
        <v>7</v>
      </c>
      <c r="E14" s="191">
        <v>2</v>
      </c>
      <c r="F14" s="29"/>
      <c r="G14" s="435">
        <v>8</v>
      </c>
      <c r="H14" s="177">
        <v>8</v>
      </c>
      <c r="I14" s="177">
        <v>11</v>
      </c>
      <c r="J14" s="213">
        <v>7</v>
      </c>
      <c r="K14" s="5"/>
      <c r="L14" s="420" t="s">
        <v>225</v>
      </c>
      <c r="M14" s="211">
        <v>8</v>
      </c>
      <c r="N14" s="212">
        <v>10</v>
      </c>
      <c r="O14" s="212">
        <v>9</v>
      </c>
      <c r="P14" s="177">
        <v>10</v>
      </c>
      <c r="Q14" s="213">
        <v>9</v>
      </c>
      <c r="R14" s="5"/>
      <c r="S14" s="211">
        <v>8</v>
      </c>
      <c r="T14" s="436">
        <v>8</v>
      </c>
      <c r="U14" s="177">
        <v>8</v>
      </c>
      <c r="V14" s="177">
        <v>8</v>
      </c>
      <c r="W14" s="213">
        <v>9</v>
      </c>
      <c r="X14" s="5"/>
      <c r="Y14" s="211">
        <v>8</v>
      </c>
      <c r="Z14" s="436">
        <v>10</v>
      </c>
      <c r="AA14" s="177">
        <v>10</v>
      </c>
      <c r="AB14" s="177">
        <v>11</v>
      </c>
      <c r="AC14" s="213">
        <v>10</v>
      </c>
      <c r="AD14" s="5"/>
      <c r="AE14" s="81" t="s">
        <v>99</v>
      </c>
      <c r="AF14" s="36" t="s">
        <v>99</v>
      </c>
      <c r="AG14" s="36" t="s">
        <v>266</v>
      </c>
      <c r="AH14" s="36" t="s">
        <v>267</v>
      </c>
      <c r="AI14" s="83" t="s">
        <v>268</v>
      </c>
      <c r="AJ14" s="74" t="s">
        <v>269</v>
      </c>
      <c r="AK14" s="7" t="s">
        <v>237</v>
      </c>
    </row>
    <row r="15" spans="1:37">
      <c r="A15" s="38"/>
      <c r="B15" s="415" t="s">
        <v>226</v>
      </c>
      <c r="C15" s="86">
        <v>8</v>
      </c>
      <c r="D15" s="84">
        <v>2</v>
      </c>
      <c r="E15" s="85">
        <v>4</v>
      </c>
      <c r="F15" s="29"/>
      <c r="G15" s="433">
        <v>8</v>
      </c>
      <c r="H15" s="216">
        <v>12</v>
      </c>
      <c r="I15" s="216">
        <v>8</v>
      </c>
      <c r="J15" s="217">
        <v>9</v>
      </c>
      <c r="K15" s="5"/>
      <c r="L15" s="421" t="s">
        <v>226</v>
      </c>
      <c r="M15" s="214">
        <v>8</v>
      </c>
      <c r="N15" s="215">
        <v>10</v>
      </c>
      <c r="O15" s="215">
        <v>12</v>
      </c>
      <c r="P15" s="216">
        <v>8</v>
      </c>
      <c r="Q15" s="217">
        <v>10</v>
      </c>
      <c r="R15" s="5"/>
      <c r="S15" s="214">
        <v>8</v>
      </c>
      <c r="T15" s="437">
        <v>8</v>
      </c>
      <c r="U15" s="216">
        <v>9</v>
      </c>
      <c r="V15" s="216">
        <v>9</v>
      </c>
      <c r="W15" s="217">
        <v>9</v>
      </c>
      <c r="X15" s="5"/>
      <c r="Y15" s="214">
        <v>8</v>
      </c>
      <c r="Z15" s="437">
        <v>11</v>
      </c>
      <c r="AA15" s="216">
        <v>9</v>
      </c>
      <c r="AB15" s="216">
        <v>11</v>
      </c>
      <c r="AC15" s="217">
        <v>9</v>
      </c>
      <c r="AD15" s="5"/>
      <c r="AE15" s="81" t="s">
        <v>99</v>
      </c>
      <c r="AF15" s="36" t="s">
        <v>230</v>
      </c>
      <c r="AG15" s="36" t="s">
        <v>231</v>
      </c>
      <c r="AH15" s="83" t="s">
        <v>232</v>
      </c>
      <c r="AI15" s="78" t="s">
        <v>233</v>
      </c>
      <c r="AJ15" s="79" t="s">
        <v>234</v>
      </c>
      <c r="AK15" s="7" t="s">
        <v>227</v>
      </c>
    </row>
    <row r="16" spans="1:37">
      <c r="A16" s="38"/>
      <c r="B16" s="414" t="s">
        <v>204</v>
      </c>
      <c r="C16" s="86">
        <v>3</v>
      </c>
      <c r="D16" s="84">
        <v>3</v>
      </c>
      <c r="E16" s="85">
        <v>8</v>
      </c>
      <c r="F16" s="29"/>
      <c r="G16" s="433">
        <v>9</v>
      </c>
      <c r="H16" s="5">
        <v>10</v>
      </c>
      <c r="I16" s="5">
        <v>8</v>
      </c>
      <c r="J16" s="22">
        <v>12</v>
      </c>
      <c r="K16" s="5"/>
      <c r="L16" s="420" t="s">
        <v>204</v>
      </c>
      <c r="M16" s="208">
        <v>9</v>
      </c>
      <c r="N16" s="33">
        <v>10</v>
      </c>
      <c r="O16" s="33">
        <v>10</v>
      </c>
      <c r="P16" s="5">
        <v>10</v>
      </c>
      <c r="Q16" s="22">
        <v>12</v>
      </c>
      <c r="R16" s="5"/>
      <c r="S16" s="208">
        <v>9</v>
      </c>
      <c r="T16" s="431">
        <v>10</v>
      </c>
      <c r="U16" s="5">
        <v>9</v>
      </c>
      <c r="V16" s="5">
        <v>9</v>
      </c>
      <c r="W16" s="22">
        <v>11</v>
      </c>
      <c r="X16" s="5"/>
      <c r="Y16" s="208">
        <v>9</v>
      </c>
      <c r="Z16" s="431">
        <v>9</v>
      </c>
      <c r="AA16" s="5">
        <v>10</v>
      </c>
      <c r="AB16" s="5">
        <v>10</v>
      </c>
      <c r="AC16" s="22">
        <v>10</v>
      </c>
      <c r="AD16" s="5"/>
      <c r="AE16" s="81" t="s">
        <v>99</v>
      </c>
      <c r="AF16" s="36" t="s">
        <v>206</v>
      </c>
      <c r="AG16" s="36" t="s">
        <v>207</v>
      </c>
      <c r="AH16" s="83" t="s">
        <v>208</v>
      </c>
      <c r="AI16" s="76" t="s">
        <v>209</v>
      </c>
      <c r="AJ16" s="74" t="s">
        <v>210</v>
      </c>
      <c r="AK16" s="7" t="s">
        <v>211</v>
      </c>
    </row>
    <row r="17" spans="1:37">
      <c r="A17" s="38"/>
      <c r="B17" s="414" t="s">
        <v>203</v>
      </c>
      <c r="C17" s="86">
        <v>4</v>
      </c>
      <c r="D17" s="84">
        <v>6</v>
      </c>
      <c r="E17" s="85">
        <v>4</v>
      </c>
      <c r="F17" s="29"/>
      <c r="G17" s="433">
        <v>7</v>
      </c>
      <c r="H17" s="5">
        <v>7</v>
      </c>
      <c r="I17" s="5">
        <v>10</v>
      </c>
      <c r="J17" s="22">
        <v>8</v>
      </c>
      <c r="K17" s="5"/>
      <c r="L17" s="420" t="s">
        <v>203</v>
      </c>
      <c r="M17" s="208">
        <v>7</v>
      </c>
      <c r="N17" s="33">
        <v>10</v>
      </c>
      <c r="O17" s="33">
        <v>7</v>
      </c>
      <c r="P17" s="5">
        <v>10</v>
      </c>
      <c r="Q17" s="22">
        <v>9</v>
      </c>
      <c r="R17" s="5"/>
      <c r="S17" s="208">
        <v>7</v>
      </c>
      <c r="T17" s="431">
        <v>8</v>
      </c>
      <c r="U17" s="5">
        <v>9</v>
      </c>
      <c r="V17" s="5">
        <v>10</v>
      </c>
      <c r="W17" s="22">
        <v>11</v>
      </c>
      <c r="X17" s="5"/>
      <c r="Y17" s="208">
        <v>7</v>
      </c>
      <c r="Z17" s="431">
        <v>10</v>
      </c>
      <c r="AA17" s="5">
        <v>7</v>
      </c>
      <c r="AB17" s="5">
        <v>10</v>
      </c>
      <c r="AC17" s="22">
        <v>9</v>
      </c>
      <c r="AD17" s="5"/>
      <c r="AE17" s="81" t="s">
        <v>99</v>
      </c>
      <c r="AF17" s="36" t="s">
        <v>218</v>
      </c>
      <c r="AG17" s="36" t="s">
        <v>219</v>
      </c>
      <c r="AH17" s="36" t="s">
        <v>220</v>
      </c>
      <c r="AI17" s="36" t="s">
        <v>221</v>
      </c>
      <c r="AJ17" s="82" t="s">
        <v>222</v>
      </c>
      <c r="AK17" s="7" t="s">
        <v>205</v>
      </c>
    </row>
    <row r="18" spans="1:37">
      <c r="A18" s="38"/>
      <c r="B18" s="414" t="s">
        <v>197</v>
      </c>
      <c r="C18" s="86">
        <v>5</v>
      </c>
      <c r="D18" s="84">
        <v>6</v>
      </c>
      <c r="E18" s="85">
        <v>3</v>
      </c>
      <c r="F18" s="29"/>
      <c r="G18" s="433">
        <v>7</v>
      </c>
      <c r="H18" s="5">
        <v>8</v>
      </c>
      <c r="I18" s="5">
        <v>8</v>
      </c>
      <c r="J18" s="22">
        <v>8</v>
      </c>
      <c r="K18" s="5"/>
      <c r="L18" s="420" t="s">
        <v>197</v>
      </c>
      <c r="M18" s="208">
        <v>7</v>
      </c>
      <c r="N18" s="33">
        <v>8</v>
      </c>
      <c r="O18" s="33">
        <v>8</v>
      </c>
      <c r="P18" s="5">
        <v>8</v>
      </c>
      <c r="Q18" s="22">
        <v>9</v>
      </c>
      <c r="R18" s="5"/>
      <c r="S18" s="208">
        <v>7</v>
      </c>
      <c r="T18" s="431">
        <v>8</v>
      </c>
      <c r="U18" s="5">
        <v>8</v>
      </c>
      <c r="V18" s="5">
        <v>8</v>
      </c>
      <c r="W18" s="22">
        <v>11</v>
      </c>
      <c r="X18" s="5"/>
      <c r="Y18" s="208">
        <v>7</v>
      </c>
      <c r="Z18" s="431">
        <v>10</v>
      </c>
      <c r="AA18" s="5">
        <v>10</v>
      </c>
      <c r="AB18" s="5">
        <v>7</v>
      </c>
      <c r="AC18" s="22">
        <v>8</v>
      </c>
      <c r="AD18" s="5"/>
      <c r="AE18" s="81" t="s">
        <v>212</v>
      </c>
      <c r="AF18" s="36" t="s">
        <v>213</v>
      </c>
      <c r="AG18" s="36" t="s">
        <v>214</v>
      </c>
      <c r="AH18" s="36" t="s">
        <v>215</v>
      </c>
      <c r="AI18" s="36" t="s">
        <v>216</v>
      </c>
      <c r="AJ18" s="73" t="s">
        <v>217</v>
      </c>
      <c r="AK18" s="7"/>
    </row>
    <row r="19" spans="1:37">
      <c r="A19" s="38"/>
      <c r="B19" s="414" t="s">
        <v>196</v>
      </c>
      <c r="C19" s="190">
        <v>3</v>
      </c>
      <c r="D19" s="178">
        <v>6</v>
      </c>
      <c r="E19" s="191">
        <v>5</v>
      </c>
      <c r="F19" s="29"/>
      <c r="G19" s="435">
        <v>9</v>
      </c>
      <c r="H19" s="177">
        <v>8</v>
      </c>
      <c r="I19" s="177">
        <v>10</v>
      </c>
      <c r="J19" s="213">
        <v>10</v>
      </c>
      <c r="K19" s="5"/>
      <c r="L19" s="420" t="s">
        <v>196</v>
      </c>
      <c r="M19" s="211">
        <v>9</v>
      </c>
      <c r="N19" s="212">
        <v>11</v>
      </c>
      <c r="O19" s="212">
        <v>11</v>
      </c>
      <c r="P19" s="177">
        <v>10</v>
      </c>
      <c r="Q19" s="213">
        <v>11</v>
      </c>
      <c r="R19" s="5"/>
      <c r="S19" s="211">
        <v>9</v>
      </c>
      <c r="T19" s="436">
        <v>10</v>
      </c>
      <c r="U19" s="177">
        <v>9</v>
      </c>
      <c r="V19" s="177">
        <v>10</v>
      </c>
      <c r="W19" s="213">
        <v>10</v>
      </c>
      <c r="X19" s="5"/>
      <c r="Y19" s="211">
        <v>9</v>
      </c>
      <c r="Z19" s="436">
        <v>10</v>
      </c>
      <c r="AA19" s="177">
        <v>10</v>
      </c>
      <c r="AB19" s="177">
        <v>11</v>
      </c>
      <c r="AC19" s="213">
        <v>9</v>
      </c>
      <c r="AD19" s="5"/>
      <c r="AE19" s="81" t="s">
        <v>198</v>
      </c>
      <c r="AF19" s="36" t="s">
        <v>199</v>
      </c>
      <c r="AG19" s="36" t="s">
        <v>200</v>
      </c>
      <c r="AH19" s="36" t="s">
        <v>201</v>
      </c>
      <c r="AI19" s="36" t="s">
        <v>202</v>
      </c>
      <c r="AJ19" s="74" t="s">
        <v>99</v>
      </c>
      <c r="AK19" s="7" t="s">
        <v>141</v>
      </c>
    </row>
    <row r="20" spans="1:37">
      <c r="A20" s="38"/>
      <c r="B20" s="414" t="s">
        <v>83</v>
      </c>
      <c r="C20" s="86">
        <v>7</v>
      </c>
      <c r="D20" s="84">
        <v>3</v>
      </c>
      <c r="E20" s="85">
        <v>4</v>
      </c>
      <c r="F20" s="29"/>
      <c r="G20" s="433">
        <v>7</v>
      </c>
      <c r="H20" s="216">
        <v>11</v>
      </c>
      <c r="I20" s="216">
        <v>8</v>
      </c>
      <c r="J20" s="217">
        <v>8</v>
      </c>
      <c r="K20" s="5"/>
      <c r="L20" s="420" t="s">
        <v>83</v>
      </c>
      <c r="M20" s="214">
        <v>7</v>
      </c>
      <c r="N20" s="215">
        <v>9</v>
      </c>
      <c r="O20" s="215">
        <v>10</v>
      </c>
      <c r="P20" s="216">
        <v>8</v>
      </c>
      <c r="Q20" s="217">
        <v>8</v>
      </c>
      <c r="R20" s="5"/>
      <c r="S20" s="214">
        <v>7</v>
      </c>
      <c r="T20" s="437">
        <v>11</v>
      </c>
      <c r="U20" s="216">
        <v>9</v>
      </c>
      <c r="V20" s="216">
        <v>10</v>
      </c>
      <c r="W20" s="217">
        <v>9</v>
      </c>
      <c r="X20" s="5"/>
      <c r="Y20" s="214">
        <v>7</v>
      </c>
      <c r="Z20" s="437">
        <v>10</v>
      </c>
      <c r="AA20" s="216">
        <v>10</v>
      </c>
      <c r="AB20" s="216">
        <v>7</v>
      </c>
      <c r="AC20" s="217">
        <v>7</v>
      </c>
      <c r="AD20" s="5"/>
      <c r="AE20" s="81" t="s">
        <v>190</v>
      </c>
      <c r="AF20" s="36" t="s">
        <v>191</v>
      </c>
      <c r="AG20" s="36" t="s">
        <v>192</v>
      </c>
      <c r="AH20" s="36" t="s">
        <v>193</v>
      </c>
      <c r="AI20" s="83" t="s">
        <v>194</v>
      </c>
      <c r="AJ20" s="74" t="s">
        <v>195</v>
      </c>
      <c r="AK20" s="7" t="s">
        <v>133</v>
      </c>
    </row>
    <row r="21" spans="1:37">
      <c r="A21" s="38"/>
      <c r="B21" s="414" t="s">
        <v>82</v>
      </c>
      <c r="C21" s="86">
        <v>2</v>
      </c>
      <c r="D21" s="84">
        <v>4</v>
      </c>
      <c r="E21" s="85">
        <v>8</v>
      </c>
      <c r="F21" s="29"/>
      <c r="G21" s="433">
        <v>7</v>
      </c>
      <c r="H21" s="5">
        <v>7</v>
      </c>
      <c r="I21" s="5">
        <v>8</v>
      </c>
      <c r="J21" s="22">
        <v>11</v>
      </c>
      <c r="K21" s="5"/>
      <c r="L21" s="420" t="s">
        <v>82</v>
      </c>
      <c r="M21" s="208">
        <v>7</v>
      </c>
      <c r="N21" s="33">
        <v>9</v>
      </c>
      <c r="O21" s="33">
        <v>8</v>
      </c>
      <c r="P21" s="5">
        <v>8</v>
      </c>
      <c r="Q21" s="22">
        <v>12</v>
      </c>
      <c r="R21" s="5"/>
      <c r="S21" s="208">
        <v>7</v>
      </c>
      <c r="T21" s="431">
        <v>9</v>
      </c>
      <c r="U21" s="5">
        <v>8</v>
      </c>
      <c r="V21" s="5">
        <v>8</v>
      </c>
      <c r="W21" s="22">
        <v>10</v>
      </c>
      <c r="X21" s="5"/>
      <c r="Y21" s="208">
        <v>7</v>
      </c>
      <c r="Z21" s="431">
        <v>10</v>
      </c>
      <c r="AA21" s="5">
        <v>8</v>
      </c>
      <c r="AB21" s="5">
        <v>10</v>
      </c>
      <c r="AC21" s="22">
        <v>9</v>
      </c>
      <c r="AD21" s="5"/>
      <c r="AE21" s="81" t="s">
        <v>99</v>
      </c>
      <c r="AF21" s="36" t="s">
        <v>100</v>
      </c>
      <c r="AG21" s="36" t="s">
        <v>101</v>
      </c>
      <c r="AH21" s="36" t="s">
        <v>102</v>
      </c>
      <c r="AI21" s="83" t="s">
        <v>103</v>
      </c>
      <c r="AJ21" s="74" t="s">
        <v>104</v>
      </c>
      <c r="AK21" s="7" t="s">
        <v>141</v>
      </c>
    </row>
    <row r="22" spans="1:37">
      <c r="A22" s="38"/>
      <c r="B22" s="414" t="s">
        <v>80</v>
      </c>
      <c r="C22" s="86">
        <v>3</v>
      </c>
      <c r="D22" s="84">
        <v>8</v>
      </c>
      <c r="E22" s="85">
        <v>3</v>
      </c>
      <c r="F22" s="29"/>
      <c r="G22" s="433">
        <v>2</v>
      </c>
      <c r="H22" s="5">
        <v>3</v>
      </c>
      <c r="I22" s="5">
        <v>9</v>
      </c>
      <c r="J22" s="22">
        <v>4</v>
      </c>
      <c r="K22" s="5"/>
      <c r="L22" s="420" t="s">
        <v>80</v>
      </c>
      <c r="M22" s="208">
        <v>2</v>
      </c>
      <c r="N22" s="33">
        <v>2</v>
      </c>
      <c r="O22" s="33">
        <v>4</v>
      </c>
      <c r="P22" s="5">
        <v>7</v>
      </c>
      <c r="Q22" s="22">
        <v>4</v>
      </c>
      <c r="R22" s="5"/>
      <c r="S22" s="208">
        <v>2</v>
      </c>
      <c r="T22" s="431">
        <v>6</v>
      </c>
      <c r="U22" s="5">
        <v>6</v>
      </c>
      <c r="V22" s="5">
        <v>5</v>
      </c>
      <c r="W22" s="22">
        <v>5</v>
      </c>
      <c r="X22" s="5"/>
      <c r="Y22" s="208">
        <v>2</v>
      </c>
      <c r="Z22" s="431">
        <v>6</v>
      </c>
      <c r="AA22" s="5">
        <v>5</v>
      </c>
      <c r="AB22" s="5">
        <v>3</v>
      </c>
      <c r="AC22" s="22">
        <v>5</v>
      </c>
      <c r="AD22" s="5"/>
      <c r="AE22" s="81" t="s">
        <v>99</v>
      </c>
      <c r="AF22" s="36" t="s">
        <v>99</v>
      </c>
      <c r="AG22" s="36" t="s">
        <v>105</v>
      </c>
      <c r="AH22" s="36" t="s">
        <v>106</v>
      </c>
      <c r="AI22" s="36" t="s">
        <v>107</v>
      </c>
      <c r="AJ22" s="73" t="s">
        <v>108</v>
      </c>
      <c r="AK22" s="7"/>
    </row>
    <row r="23" spans="1:37">
      <c r="A23" s="38"/>
      <c r="B23" s="414" t="s">
        <v>79</v>
      </c>
      <c r="C23" s="86">
        <v>2</v>
      </c>
      <c r="D23" s="84">
        <v>6</v>
      </c>
      <c r="E23" s="85">
        <v>6</v>
      </c>
      <c r="F23" s="29"/>
      <c r="G23" s="433">
        <v>7</v>
      </c>
      <c r="H23" s="5">
        <v>6</v>
      </c>
      <c r="I23" s="5">
        <v>9</v>
      </c>
      <c r="J23" s="22">
        <v>10</v>
      </c>
      <c r="K23" s="5"/>
      <c r="L23" s="420" t="s">
        <v>79</v>
      </c>
      <c r="M23" s="208">
        <v>7</v>
      </c>
      <c r="N23" s="33">
        <v>9</v>
      </c>
      <c r="O23" s="33">
        <v>9</v>
      </c>
      <c r="P23" s="5">
        <v>9</v>
      </c>
      <c r="Q23" s="22">
        <v>9</v>
      </c>
      <c r="R23" s="5"/>
      <c r="S23" s="208">
        <v>7</v>
      </c>
      <c r="T23" s="431">
        <v>8</v>
      </c>
      <c r="U23" s="5">
        <v>7</v>
      </c>
      <c r="V23" s="5">
        <v>10</v>
      </c>
      <c r="W23" s="22">
        <v>7</v>
      </c>
      <c r="X23" s="5"/>
      <c r="Y23" s="208">
        <v>7</v>
      </c>
      <c r="Z23" s="431">
        <v>10</v>
      </c>
      <c r="AA23" s="5">
        <v>8</v>
      </c>
      <c r="AB23" s="5">
        <v>9</v>
      </c>
      <c r="AC23" s="22">
        <v>7</v>
      </c>
      <c r="AD23" s="5"/>
      <c r="AE23" s="81" t="s">
        <v>114</v>
      </c>
      <c r="AF23" s="36" t="s">
        <v>109</v>
      </c>
      <c r="AG23" s="36" t="s">
        <v>110</v>
      </c>
      <c r="AH23" s="36" t="s">
        <v>111</v>
      </c>
      <c r="AI23" s="36" t="s">
        <v>112</v>
      </c>
      <c r="AJ23" s="75" t="s">
        <v>113</v>
      </c>
      <c r="AK23" s="7"/>
    </row>
    <row r="24" spans="1:37">
      <c r="A24" s="38"/>
      <c r="B24" s="414" t="s">
        <v>77</v>
      </c>
      <c r="C24" s="190">
        <v>7</v>
      </c>
      <c r="D24" s="178">
        <v>2</v>
      </c>
      <c r="E24" s="191">
        <v>5</v>
      </c>
      <c r="F24" s="29"/>
      <c r="G24" s="435">
        <v>5</v>
      </c>
      <c r="H24" s="177">
        <v>9</v>
      </c>
      <c r="I24" s="177">
        <v>5</v>
      </c>
      <c r="J24" s="213">
        <v>6</v>
      </c>
      <c r="K24" s="5"/>
      <c r="L24" s="420" t="s">
        <v>77</v>
      </c>
      <c r="M24" s="211">
        <v>5</v>
      </c>
      <c r="N24" s="212">
        <v>8</v>
      </c>
      <c r="O24" s="212">
        <v>9</v>
      </c>
      <c r="P24" s="177">
        <v>7</v>
      </c>
      <c r="Q24" s="213">
        <v>6</v>
      </c>
      <c r="R24" s="5"/>
      <c r="S24" s="211">
        <v>5</v>
      </c>
      <c r="T24" s="436">
        <v>5</v>
      </c>
      <c r="U24" s="177">
        <v>8</v>
      </c>
      <c r="V24" s="177">
        <v>8</v>
      </c>
      <c r="W24" s="213">
        <v>8</v>
      </c>
      <c r="X24" s="5"/>
      <c r="Y24" s="211">
        <v>5</v>
      </c>
      <c r="Z24" s="436">
        <v>7</v>
      </c>
      <c r="AA24" s="177">
        <v>5</v>
      </c>
      <c r="AB24" s="177">
        <v>7</v>
      </c>
      <c r="AC24" s="213">
        <v>7</v>
      </c>
      <c r="AD24" s="5"/>
      <c r="AE24" s="81" t="s">
        <v>99</v>
      </c>
      <c r="AF24" s="36" t="s">
        <v>99</v>
      </c>
      <c r="AG24" s="36" t="s">
        <v>115</v>
      </c>
      <c r="AH24" s="36" t="s">
        <v>116</v>
      </c>
      <c r="AI24" s="36" t="s">
        <v>117</v>
      </c>
      <c r="AJ24" s="73" t="s">
        <v>118</v>
      </c>
      <c r="AK24" s="7"/>
    </row>
    <row r="25" spans="1:37">
      <c r="A25" s="38"/>
      <c r="B25" s="415" t="s">
        <v>76</v>
      </c>
      <c r="C25" s="86">
        <v>4</v>
      </c>
      <c r="D25" s="84">
        <v>5</v>
      </c>
      <c r="E25" s="85">
        <v>5</v>
      </c>
      <c r="F25" s="29"/>
      <c r="G25" s="433">
        <v>10</v>
      </c>
      <c r="H25" s="5">
        <v>10</v>
      </c>
      <c r="I25" s="5">
        <v>10</v>
      </c>
      <c r="J25" s="22">
        <v>9</v>
      </c>
      <c r="K25" s="5"/>
      <c r="L25" s="421" t="s">
        <v>76</v>
      </c>
      <c r="M25" s="214">
        <v>10</v>
      </c>
      <c r="N25" s="215">
        <v>11</v>
      </c>
      <c r="O25" s="215">
        <v>11</v>
      </c>
      <c r="P25" s="216">
        <v>10</v>
      </c>
      <c r="Q25" s="217">
        <v>11</v>
      </c>
      <c r="R25" s="5"/>
      <c r="S25" s="214">
        <v>10</v>
      </c>
      <c r="T25" s="437">
        <v>10</v>
      </c>
      <c r="U25" s="216">
        <v>11</v>
      </c>
      <c r="V25" s="216">
        <v>10</v>
      </c>
      <c r="W25" s="217">
        <v>12</v>
      </c>
      <c r="X25" s="5"/>
      <c r="Y25" s="214">
        <v>10</v>
      </c>
      <c r="Z25" s="437">
        <v>10</v>
      </c>
      <c r="AA25" s="216">
        <v>12</v>
      </c>
      <c r="AB25" s="216">
        <v>11</v>
      </c>
      <c r="AC25" s="217">
        <v>11</v>
      </c>
      <c r="AD25" s="5"/>
      <c r="AE25" s="81" t="s">
        <v>119</v>
      </c>
      <c r="AF25" s="36" t="s">
        <v>120</v>
      </c>
      <c r="AG25" s="36" t="s">
        <v>121</v>
      </c>
      <c r="AH25" s="36" t="s">
        <v>122</v>
      </c>
      <c r="AI25" s="36" t="s">
        <v>123</v>
      </c>
      <c r="AJ25" s="79" t="s">
        <v>99</v>
      </c>
      <c r="AK25" s="77" t="s">
        <v>133</v>
      </c>
    </row>
    <row r="26" spans="1:37">
      <c r="A26" s="38"/>
      <c r="B26" s="416" t="s">
        <v>71</v>
      </c>
      <c r="C26" s="86">
        <v>5</v>
      </c>
      <c r="D26" s="84">
        <v>5</v>
      </c>
      <c r="E26" s="85">
        <v>4</v>
      </c>
      <c r="F26" s="29"/>
      <c r="G26" s="433">
        <v>12</v>
      </c>
      <c r="H26" s="5">
        <v>11</v>
      </c>
      <c r="I26" s="5">
        <v>10</v>
      </c>
      <c r="J26" s="22">
        <v>11</v>
      </c>
      <c r="K26" s="5"/>
      <c r="L26" s="422" t="s">
        <v>71</v>
      </c>
      <c r="M26" s="208">
        <v>12</v>
      </c>
      <c r="N26" s="33">
        <v>14</v>
      </c>
      <c r="O26" s="33">
        <v>13</v>
      </c>
      <c r="P26" s="5">
        <v>12</v>
      </c>
      <c r="Q26" s="22">
        <v>12</v>
      </c>
      <c r="R26" s="5"/>
      <c r="S26" s="208">
        <v>12</v>
      </c>
      <c r="T26" s="431">
        <v>13</v>
      </c>
      <c r="U26" s="5">
        <v>13</v>
      </c>
      <c r="V26" s="5">
        <v>13</v>
      </c>
      <c r="W26" s="22">
        <v>12</v>
      </c>
      <c r="X26" s="5"/>
      <c r="Y26" s="208">
        <v>12</v>
      </c>
      <c r="Z26" s="431">
        <v>14</v>
      </c>
      <c r="AA26" s="5">
        <v>12</v>
      </c>
      <c r="AB26" s="5">
        <v>12</v>
      </c>
      <c r="AC26" s="22">
        <v>12</v>
      </c>
      <c r="AD26" s="5"/>
      <c r="AE26" s="81" t="s">
        <v>124</v>
      </c>
      <c r="AF26" s="36" t="s">
        <v>125</v>
      </c>
      <c r="AG26" s="36" t="s">
        <v>126</v>
      </c>
      <c r="AH26" s="36" t="s">
        <v>127</v>
      </c>
      <c r="AI26" s="83" t="s">
        <v>99</v>
      </c>
      <c r="AJ26" s="74" t="s">
        <v>99</v>
      </c>
      <c r="AK26" s="77" t="s">
        <v>134</v>
      </c>
    </row>
    <row r="27" spans="1:37">
      <c r="A27" s="38"/>
      <c r="B27" s="415" t="s">
        <v>85</v>
      </c>
      <c r="C27" s="86">
        <v>4</v>
      </c>
      <c r="D27" s="84">
        <v>7</v>
      </c>
      <c r="E27" s="85">
        <v>3</v>
      </c>
      <c r="F27" s="29"/>
      <c r="G27" s="433">
        <v>9</v>
      </c>
      <c r="H27" s="5">
        <v>9</v>
      </c>
      <c r="I27" s="5">
        <v>12</v>
      </c>
      <c r="J27" s="22">
        <v>8</v>
      </c>
      <c r="K27" s="5"/>
      <c r="L27" s="421" t="s">
        <v>85</v>
      </c>
      <c r="M27" s="208">
        <v>9</v>
      </c>
      <c r="N27" s="33">
        <v>10</v>
      </c>
      <c r="O27" s="33">
        <v>10</v>
      </c>
      <c r="P27" s="5">
        <v>12</v>
      </c>
      <c r="Q27" s="22">
        <v>10</v>
      </c>
      <c r="R27" s="5"/>
      <c r="S27" s="208">
        <v>9</v>
      </c>
      <c r="T27" s="431">
        <v>10</v>
      </c>
      <c r="U27" s="5">
        <v>11</v>
      </c>
      <c r="V27" s="5">
        <v>10</v>
      </c>
      <c r="W27" s="22">
        <v>11</v>
      </c>
      <c r="X27" s="5"/>
      <c r="Y27" s="208">
        <v>9</v>
      </c>
      <c r="Z27" s="431">
        <v>10</v>
      </c>
      <c r="AA27" s="5">
        <v>11</v>
      </c>
      <c r="AB27" s="5">
        <v>10</v>
      </c>
      <c r="AC27" s="22">
        <v>9</v>
      </c>
      <c r="AD27" s="5"/>
      <c r="AE27" s="81" t="s">
        <v>128</v>
      </c>
      <c r="AF27" s="36" t="s">
        <v>129</v>
      </c>
      <c r="AG27" s="36" t="s">
        <v>130</v>
      </c>
      <c r="AH27" s="83" t="s">
        <v>131</v>
      </c>
      <c r="AI27" s="78" t="s">
        <v>132</v>
      </c>
      <c r="AJ27" s="79" t="s">
        <v>99</v>
      </c>
      <c r="AK27" s="77" t="s">
        <v>135</v>
      </c>
    </row>
    <row r="28" spans="1:37">
      <c r="A28" s="38"/>
      <c r="B28" s="416" t="s">
        <v>61</v>
      </c>
      <c r="C28" s="86">
        <v>7</v>
      </c>
      <c r="D28" s="84">
        <v>3</v>
      </c>
      <c r="E28" s="85">
        <v>4</v>
      </c>
      <c r="F28" s="29"/>
      <c r="G28" s="433">
        <v>10</v>
      </c>
      <c r="H28" s="5">
        <v>10</v>
      </c>
      <c r="I28" s="5">
        <v>9</v>
      </c>
      <c r="J28" s="22">
        <v>10</v>
      </c>
      <c r="K28" s="5"/>
      <c r="L28" s="422" t="s">
        <v>61</v>
      </c>
      <c r="M28" s="208">
        <v>10</v>
      </c>
      <c r="N28" s="33">
        <v>10</v>
      </c>
      <c r="O28" s="33">
        <v>10</v>
      </c>
      <c r="P28" s="5">
        <v>11</v>
      </c>
      <c r="Q28" s="22">
        <v>10</v>
      </c>
      <c r="R28" s="5"/>
      <c r="S28" s="208">
        <v>10</v>
      </c>
      <c r="T28" s="431">
        <v>11</v>
      </c>
      <c r="U28" s="5">
        <v>11</v>
      </c>
      <c r="V28" s="5">
        <v>11</v>
      </c>
      <c r="W28" s="22">
        <v>11</v>
      </c>
      <c r="X28" s="5"/>
      <c r="Y28" s="208">
        <v>10</v>
      </c>
      <c r="Z28" s="431">
        <v>11</v>
      </c>
      <c r="AA28" s="5">
        <v>12</v>
      </c>
      <c r="AB28" s="5">
        <v>11</v>
      </c>
      <c r="AC28" s="22">
        <v>12</v>
      </c>
      <c r="AD28" s="5"/>
      <c r="AE28" s="81" t="s">
        <v>99</v>
      </c>
      <c r="AF28" s="36" t="s">
        <v>136</v>
      </c>
      <c r="AG28" s="36" t="s">
        <v>137</v>
      </c>
      <c r="AH28" s="36" t="s">
        <v>138</v>
      </c>
      <c r="AI28" s="36" t="s">
        <v>139</v>
      </c>
      <c r="AJ28" s="74" t="s">
        <v>140</v>
      </c>
      <c r="AK28" s="77" t="s">
        <v>141</v>
      </c>
    </row>
    <row r="29" spans="1:37">
      <c r="A29" s="38"/>
      <c r="B29" s="415" t="s">
        <v>75</v>
      </c>
      <c r="C29" s="190">
        <v>2</v>
      </c>
      <c r="D29" s="178">
        <v>6</v>
      </c>
      <c r="E29" s="191">
        <v>5</v>
      </c>
      <c r="F29" s="29"/>
      <c r="G29" s="435">
        <v>10</v>
      </c>
      <c r="H29" s="177">
        <v>8</v>
      </c>
      <c r="I29" s="177">
        <v>12</v>
      </c>
      <c r="J29" s="213">
        <v>10</v>
      </c>
      <c r="K29" s="5"/>
      <c r="L29" s="421" t="s">
        <v>75</v>
      </c>
      <c r="M29" s="211">
        <v>10</v>
      </c>
      <c r="N29" s="212">
        <v>12</v>
      </c>
      <c r="O29" s="212">
        <v>10</v>
      </c>
      <c r="P29" s="177">
        <v>11</v>
      </c>
      <c r="Q29" s="213">
        <v>11</v>
      </c>
      <c r="R29" s="5"/>
      <c r="S29" s="211">
        <v>10</v>
      </c>
      <c r="T29" s="436">
        <v>11</v>
      </c>
      <c r="U29" s="177">
        <v>10</v>
      </c>
      <c r="V29" s="177">
        <v>10</v>
      </c>
      <c r="W29" s="213">
        <v>12</v>
      </c>
      <c r="X29" s="5"/>
      <c r="Y29" s="211">
        <v>10</v>
      </c>
      <c r="Z29" s="436">
        <v>11</v>
      </c>
      <c r="AA29" s="177">
        <v>12</v>
      </c>
      <c r="AB29" s="177">
        <v>12</v>
      </c>
      <c r="AC29" s="213">
        <v>11</v>
      </c>
      <c r="AD29" s="5"/>
      <c r="AE29" s="81" t="s">
        <v>142</v>
      </c>
      <c r="AF29" s="36" t="s">
        <v>143</v>
      </c>
      <c r="AG29" s="36" t="s">
        <v>144</v>
      </c>
      <c r="AH29" s="83" t="s">
        <v>145</v>
      </c>
      <c r="AI29" s="78" t="s">
        <v>99</v>
      </c>
      <c r="AJ29" s="79" t="s">
        <v>99</v>
      </c>
      <c r="AK29" s="77" t="s">
        <v>135</v>
      </c>
    </row>
    <row r="30" spans="1:37">
      <c r="A30" s="38"/>
      <c r="B30" s="414" t="s">
        <v>54</v>
      </c>
      <c r="C30" s="86">
        <v>5</v>
      </c>
      <c r="D30" s="84">
        <v>3</v>
      </c>
      <c r="E30" s="85">
        <v>6</v>
      </c>
      <c r="F30" s="29"/>
      <c r="G30" s="433">
        <v>7</v>
      </c>
      <c r="H30" s="5">
        <v>9</v>
      </c>
      <c r="I30" s="5">
        <v>8</v>
      </c>
      <c r="J30" s="22">
        <v>10</v>
      </c>
      <c r="K30" s="5"/>
      <c r="L30" s="420" t="s">
        <v>54</v>
      </c>
      <c r="M30" s="214">
        <v>7</v>
      </c>
      <c r="N30" s="215">
        <v>11</v>
      </c>
      <c r="O30" s="215">
        <v>9</v>
      </c>
      <c r="P30" s="216">
        <v>8</v>
      </c>
      <c r="Q30" s="217">
        <v>9</v>
      </c>
      <c r="R30" s="5"/>
      <c r="S30" s="214">
        <v>7</v>
      </c>
      <c r="T30" s="437">
        <v>8</v>
      </c>
      <c r="U30" s="216">
        <v>8</v>
      </c>
      <c r="V30" s="216">
        <v>8</v>
      </c>
      <c r="W30" s="217">
        <v>8</v>
      </c>
      <c r="X30" s="5"/>
      <c r="Y30" s="214">
        <v>7</v>
      </c>
      <c r="Z30" s="437">
        <v>9</v>
      </c>
      <c r="AA30" s="216">
        <v>8</v>
      </c>
      <c r="AB30" s="216">
        <v>8</v>
      </c>
      <c r="AC30" s="217">
        <v>8</v>
      </c>
      <c r="AD30" s="5"/>
      <c r="AE30" s="81" t="s">
        <v>146</v>
      </c>
      <c r="AF30" s="36" t="s">
        <v>147</v>
      </c>
      <c r="AG30" s="36" t="s">
        <v>148</v>
      </c>
      <c r="AH30" s="36" t="s">
        <v>149</v>
      </c>
      <c r="AI30" s="36" t="s">
        <v>150</v>
      </c>
      <c r="AJ30" s="82" t="s">
        <v>151</v>
      </c>
      <c r="AK30" s="7"/>
    </row>
    <row r="31" spans="1:37">
      <c r="A31" s="38"/>
      <c r="B31" s="415" t="s">
        <v>96</v>
      </c>
      <c r="C31" s="86">
        <v>7</v>
      </c>
      <c r="D31" s="84">
        <v>4</v>
      </c>
      <c r="E31" s="85">
        <v>3</v>
      </c>
      <c r="F31" s="29"/>
      <c r="G31" s="433">
        <v>5</v>
      </c>
      <c r="H31" s="5">
        <v>9</v>
      </c>
      <c r="I31" s="5">
        <v>7</v>
      </c>
      <c r="J31" s="22">
        <v>6</v>
      </c>
      <c r="K31" s="5"/>
      <c r="L31" s="421" t="s">
        <v>96</v>
      </c>
      <c r="M31" s="208">
        <v>5</v>
      </c>
      <c r="N31" s="33">
        <v>8</v>
      </c>
      <c r="O31" s="33">
        <v>8</v>
      </c>
      <c r="P31" s="5">
        <v>7</v>
      </c>
      <c r="Q31" s="22">
        <v>7</v>
      </c>
      <c r="R31" s="5"/>
      <c r="S31" s="208">
        <v>5</v>
      </c>
      <c r="T31" s="431">
        <v>7</v>
      </c>
      <c r="U31" s="5">
        <v>7</v>
      </c>
      <c r="V31" s="5">
        <v>7</v>
      </c>
      <c r="W31" s="22">
        <v>7</v>
      </c>
      <c r="X31" s="5"/>
      <c r="Y31" s="208">
        <v>5</v>
      </c>
      <c r="Z31" s="431">
        <v>8</v>
      </c>
      <c r="AA31" s="5">
        <v>9</v>
      </c>
      <c r="AB31" s="5">
        <v>8</v>
      </c>
      <c r="AC31" s="22">
        <v>7</v>
      </c>
      <c r="AD31" s="5"/>
      <c r="AE31" s="81" t="s">
        <v>99</v>
      </c>
      <c r="AF31" s="36" t="s">
        <v>99</v>
      </c>
      <c r="AG31" s="36" t="s">
        <v>152</v>
      </c>
      <c r="AH31" s="36" t="s">
        <v>153</v>
      </c>
      <c r="AI31" s="36" t="s">
        <v>154</v>
      </c>
      <c r="AJ31" s="73" t="s">
        <v>155</v>
      </c>
      <c r="AK31" s="7"/>
    </row>
    <row r="32" spans="1:37">
      <c r="A32" s="38"/>
      <c r="B32" s="414" t="s">
        <v>52</v>
      </c>
      <c r="C32" s="86">
        <v>5</v>
      </c>
      <c r="D32" s="84">
        <v>4</v>
      </c>
      <c r="E32" s="85">
        <v>5</v>
      </c>
      <c r="F32" s="29"/>
      <c r="G32" s="433">
        <v>6</v>
      </c>
      <c r="H32" s="5">
        <v>7</v>
      </c>
      <c r="I32" s="5">
        <v>5</v>
      </c>
      <c r="J32" s="22">
        <v>7</v>
      </c>
      <c r="K32" s="5"/>
      <c r="L32" s="420" t="s">
        <v>52</v>
      </c>
      <c r="M32" s="208">
        <v>6</v>
      </c>
      <c r="N32" s="33">
        <v>8</v>
      </c>
      <c r="O32" s="33">
        <v>9</v>
      </c>
      <c r="P32" s="5">
        <v>7</v>
      </c>
      <c r="Q32" s="22">
        <v>7</v>
      </c>
      <c r="R32" s="5"/>
      <c r="S32" s="208">
        <v>6</v>
      </c>
      <c r="T32" s="431">
        <v>6</v>
      </c>
      <c r="U32" s="5">
        <v>6</v>
      </c>
      <c r="V32" s="5">
        <v>7</v>
      </c>
      <c r="W32" s="22">
        <v>6</v>
      </c>
      <c r="X32" s="5"/>
      <c r="Y32" s="208">
        <v>6</v>
      </c>
      <c r="Z32" s="431">
        <v>6</v>
      </c>
      <c r="AA32" s="5">
        <v>10</v>
      </c>
      <c r="AB32" s="5">
        <v>8</v>
      </c>
      <c r="AC32" s="22">
        <v>8</v>
      </c>
      <c r="AD32" s="5"/>
      <c r="AE32" s="81" t="s">
        <v>99</v>
      </c>
      <c r="AF32" s="36" t="s">
        <v>99</v>
      </c>
      <c r="AG32" s="36" t="s">
        <v>156</v>
      </c>
      <c r="AH32" s="36" t="s">
        <v>157</v>
      </c>
      <c r="AI32" s="36" t="s">
        <v>158</v>
      </c>
      <c r="AJ32" s="73" t="s">
        <v>159</v>
      </c>
      <c r="AK32" s="7"/>
    </row>
    <row r="33" spans="1:37">
      <c r="A33" s="38"/>
      <c r="B33" s="415" t="s">
        <v>97</v>
      </c>
      <c r="C33" s="86">
        <v>6</v>
      </c>
      <c r="D33" s="84">
        <v>5</v>
      </c>
      <c r="E33" s="85">
        <v>3</v>
      </c>
      <c r="F33" s="29"/>
      <c r="G33" s="433">
        <v>10</v>
      </c>
      <c r="H33" s="5">
        <v>10</v>
      </c>
      <c r="I33" s="5">
        <v>11</v>
      </c>
      <c r="J33" s="22">
        <v>8</v>
      </c>
      <c r="K33" s="5"/>
      <c r="L33" s="421" t="s">
        <v>97</v>
      </c>
      <c r="M33" s="208">
        <v>10</v>
      </c>
      <c r="N33" s="33">
        <v>12</v>
      </c>
      <c r="O33" s="33">
        <v>12</v>
      </c>
      <c r="P33" s="5">
        <v>11</v>
      </c>
      <c r="Q33" s="22">
        <v>11</v>
      </c>
      <c r="R33" s="5"/>
      <c r="S33" s="208">
        <v>10</v>
      </c>
      <c r="T33" s="431">
        <v>10</v>
      </c>
      <c r="U33" s="5">
        <v>10</v>
      </c>
      <c r="V33" s="5">
        <v>10</v>
      </c>
      <c r="W33" s="22">
        <v>11</v>
      </c>
      <c r="X33" s="5"/>
      <c r="Y33" s="208">
        <v>10</v>
      </c>
      <c r="Z33" s="431">
        <v>11</v>
      </c>
      <c r="AA33" s="5">
        <v>12</v>
      </c>
      <c r="AB33" s="5">
        <v>12</v>
      </c>
      <c r="AC33" s="22">
        <v>11</v>
      </c>
      <c r="AD33" s="5"/>
      <c r="AE33" s="81" t="s">
        <v>160</v>
      </c>
      <c r="AF33" s="36" t="s">
        <v>161</v>
      </c>
      <c r="AG33" s="36" t="s">
        <v>162</v>
      </c>
      <c r="AH33" s="36" t="s">
        <v>163</v>
      </c>
      <c r="AI33" s="83" t="s">
        <v>164</v>
      </c>
      <c r="AJ33" s="79" t="s">
        <v>99</v>
      </c>
      <c r="AK33" s="77" t="s">
        <v>133</v>
      </c>
    </row>
    <row r="34" spans="1:37">
      <c r="A34" s="38"/>
      <c r="B34" s="414" t="s">
        <v>51</v>
      </c>
      <c r="C34" s="190">
        <v>3</v>
      </c>
      <c r="D34" s="178">
        <v>6</v>
      </c>
      <c r="E34" s="191">
        <v>5</v>
      </c>
      <c r="F34" s="29"/>
      <c r="G34" s="435">
        <v>7</v>
      </c>
      <c r="H34" s="177">
        <v>7</v>
      </c>
      <c r="I34" s="177">
        <v>8</v>
      </c>
      <c r="J34" s="213">
        <v>8</v>
      </c>
      <c r="K34" s="5"/>
      <c r="L34" s="420" t="s">
        <v>51</v>
      </c>
      <c r="M34" s="211">
        <v>7</v>
      </c>
      <c r="N34" s="212">
        <v>9</v>
      </c>
      <c r="O34" s="212">
        <v>7</v>
      </c>
      <c r="P34" s="177">
        <v>8</v>
      </c>
      <c r="Q34" s="213">
        <v>9</v>
      </c>
      <c r="R34" s="5"/>
      <c r="S34" s="211">
        <v>7</v>
      </c>
      <c r="T34" s="436">
        <v>8</v>
      </c>
      <c r="U34" s="177">
        <v>9</v>
      </c>
      <c r="V34" s="177">
        <v>9</v>
      </c>
      <c r="W34" s="213">
        <v>8</v>
      </c>
      <c r="X34" s="5"/>
      <c r="Y34" s="211">
        <v>7</v>
      </c>
      <c r="Z34" s="436">
        <v>9</v>
      </c>
      <c r="AA34" s="177">
        <v>8</v>
      </c>
      <c r="AB34" s="177">
        <v>10</v>
      </c>
      <c r="AC34" s="213">
        <v>8</v>
      </c>
      <c r="AD34" s="5"/>
      <c r="AE34" s="81" t="s">
        <v>99</v>
      </c>
      <c r="AF34" s="36" t="s">
        <v>165</v>
      </c>
      <c r="AG34" s="36" t="s">
        <v>166</v>
      </c>
      <c r="AH34" s="36" t="s">
        <v>167</v>
      </c>
      <c r="AI34" s="36" t="s">
        <v>168</v>
      </c>
      <c r="AJ34" s="73" t="s">
        <v>169</v>
      </c>
      <c r="AK34" s="7"/>
    </row>
    <row r="35" spans="1:37">
      <c r="A35" s="38"/>
      <c r="B35" s="414" t="s">
        <v>50</v>
      </c>
      <c r="C35" s="86">
        <v>1</v>
      </c>
      <c r="D35" s="84">
        <v>6</v>
      </c>
      <c r="E35" s="85">
        <v>7</v>
      </c>
      <c r="F35" s="29"/>
      <c r="G35" s="433">
        <v>9</v>
      </c>
      <c r="H35" s="5">
        <v>7</v>
      </c>
      <c r="I35" s="5">
        <v>11</v>
      </c>
      <c r="J35" s="22">
        <v>11</v>
      </c>
      <c r="K35" s="5"/>
      <c r="L35" s="420" t="s">
        <v>50</v>
      </c>
      <c r="M35" s="208">
        <v>9</v>
      </c>
      <c r="N35" s="33">
        <v>10</v>
      </c>
      <c r="O35" s="33">
        <v>10</v>
      </c>
      <c r="P35" s="5">
        <v>11</v>
      </c>
      <c r="Q35" s="22">
        <v>11</v>
      </c>
      <c r="R35" s="5"/>
      <c r="S35" s="208">
        <v>9</v>
      </c>
      <c r="T35" s="431">
        <v>11</v>
      </c>
      <c r="U35" s="5">
        <v>10</v>
      </c>
      <c r="V35" s="5">
        <v>11</v>
      </c>
      <c r="W35" s="22">
        <v>9</v>
      </c>
      <c r="X35" s="5"/>
      <c r="Y35" s="208">
        <v>9</v>
      </c>
      <c r="Z35" s="431">
        <v>13</v>
      </c>
      <c r="AA35" s="5">
        <v>11</v>
      </c>
      <c r="AB35" s="5">
        <v>10</v>
      </c>
      <c r="AC35" s="22">
        <v>10</v>
      </c>
      <c r="AD35" s="5"/>
      <c r="AE35" s="81" t="s">
        <v>170</v>
      </c>
      <c r="AF35" s="36" t="s">
        <v>171</v>
      </c>
      <c r="AG35" s="36" t="s">
        <v>172</v>
      </c>
      <c r="AH35" s="36" t="s">
        <v>173</v>
      </c>
      <c r="AI35" s="76" t="s">
        <v>174</v>
      </c>
      <c r="AJ35" s="74" t="s">
        <v>99</v>
      </c>
      <c r="AK35" s="80" t="s">
        <v>175</v>
      </c>
    </row>
    <row r="36" spans="1:37">
      <c r="A36" s="38"/>
      <c r="B36" s="415" t="s">
        <v>84</v>
      </c>
      <c r="C36" s="86">
        <v>1</v>
      </c>
      <c r="D36" s="84">
        <v>4</v>
      </c>
      <c r="E36" s="85">
        <v>9</v>
      </c>
      <c r="F36" s="29"/>
      <c r="G36" s="433">
        <v>11</v>
      </c>
      <c r="H36" s="5">
        <v>8</v>
      </c>
      <c r="I36" s="5">
        <v>10</v>
      </c>
      <c r="J36" s="22">
        <v>13</v>
      </c>
      <c r="K36" s="5"/>
      <c r="L36" s="421" t="s">
        <v>84</v>
      </c>
      <c r="M36" s="208">
        <v>11</v>
      </c>
      <c r="N36" s="33">
        <v>11</v>
      </c>
      <c r="O36" s="33">
        <v>11</v>
      </c>
      <c r="P36" s="5">
        <v>11</v>
      </c>
      <c r="Q36" s="22">
        <v>13</v>
      </c>
      <c r="R36" s="5"/>
      <c r="S36" s="208">
        <v>11</v>
      </c>
      <c r="T36" s="431">
        <v>12</v>
      </c>
      <c r="U36" s="5">
        <v>12</v>
      </c>
      <c r="V36" s="5">
        <v>12</v>
      </c>
      <c r="W36" s="22">
        <v>11</v>
      </c>
      <c r="X36" s="5"/>
      <c r="Y36" s="208">
        <v>11</v>
      </c>
      <c r="Z36" s="431">
        <v>11</v>
      </c>
      <c r="AA36" s="5">
        <v>12</v>
      </c>
      <c r="AB36" s="5">
        <v>11</v>
      </c>
      <c r="AC36" s="22">
        <v>11</v>
      </c>
      <c r="AD36" s="5"/>
      <c r="AE36" s="81" t="s">
        <v>176</v>
      </c>
      <c r="AF36" s="36" t="s">
        <v>177</v>
      </c>
      <c r="AG36" s="83" t="s">
        <v>178</v>
      </c>
      <c r="AH36" s="78" t="s">
        <v>179</v>
      </c>
      <c r="AI36" s="78" t="s">
        <v>99</v>
      </c>
      <c r="AJ36" s="79" t="s">
        <v>99</v>
      </c>
      <c r="AK36" s="80" t="s">
        <v>180</v>
      </c>
    </row>
    <row r="37" spans="1:37">
      <c r="A37" s="38"/>
      <c r="B37" s="414" t="s">
        <v>47</v>
      </c>
      <c r="C37" s="86">
        <v>4</v>
      </c>
      <c r="D37" s="84">
        <v>4</v>
      </c>
      <c r="E37" s="85">
        <v>6</v>
      </c>
      <c r="F37" s="29"/>
      <c r="G37" s="433">
        <v>10</v>
      </c>
      <c r="H37" s="5">
        <v>10</v>
      </c>
      <c r="I37" s="5">
        <v>9</v>
      </c>
      <c r="J37" s="22">
        <v>11</v>
      </c>
      <c r="K37" s="5"/>
      <c r="L37" s="420" t="s">
        <v>47</v>
      </c>
      <c r="M37" s="208">
        <v>10</v>
      </c>
      <c r="N37" s="33">
        <v>10</v>
      </c>
      <c r="O37" s="33">
        <v>11</v>
      </c>
      <c r="P37" s="5">
        <v>10</v>
      </c>
      <c r="Q37" s="22">
        <v>13</v>
      </c>
      <c r="R37" s="5"/>
      <c r="S37" s="208">
        <v>10</v>
      </c>
      <c r="T37" s="431">
        <v>11</v>
      </c>
      <c r="U37" s="5">
        <v>10</v>
      </c>
      <c r="V37" s="5">
        <v>12</v>
      </c>
      <c r="W37" s="22">
        <v>11</v>
      </c>
      <c r="X37" s="5"/>
      <c r="Y37" s="208">
        <v>10</v>
      </c>
      <c r="Z37" s="431">
        <v>11</v>
      </c>
      <c r="AA37" s="5">
        <v>10</v>
      </c>
      <c r="AB37" s="5">
        <v>11</v>
      </c>
      <c r="AC37" s="22">
        <v>10</v>
      </c>
      <c r="AD37" s="5"/>
      <c r="AE37" s="81" t="s">
        <v>99</v>
      </c>
      <c r="AF37" s="36" t="s">
        <v>181</v>
      </c>
      <c r="AG37" s="36" t="s">
        <v>182</v>
      </c>
      <c r="AH37" s="36" t="s">
        <v>183</v>
      </c>
      <c r="AI37" s="76" t="s">
        <v>174</v>
      </c>
      <c r="AJ37" s="82" t="s">
        <v>99</v>
      </c>
      <c r="AK37" s="80" t="s">
        <v>184</v>
      </c>
    </row>
    <row r="38" spans="1:37">
      <c r="A38" s="21"/>
      <c r="B38" s="414" t="s">
        <v>86</v>
      </c>
      <c r="C38" s="86">
        <v>5</v>
      </c>
      <c r="D38" s="84">
        <v>3</v>
      </c>
      <c r="E38" s="85">
        <v>6</v>
      </c>
      <c r="F38" s="29"/>
      <c r="G38" s="433">
        <v>9</v>
      </c>
      <c r="H38" s="5">
        <v>10</v>
      </c>
      <c r="I38" s="5">
        <v>9</v>
      </c>
      <c r="J38" s="22">
        <v>11</v>
      </c>
      <c r="K38" s="5"/>
      <c r="L38" s="420" t="s">
        <v>86</v>
      </c>
      <c r="M38" s="208">
        <v>9</v>
      </c>
      <c r="N38" s="33">
        <v>11</v>
      </c>
      <c r="O38" s="33">
        <v>11</v>
      </c>
      <c r="P38" s="5">
        <v>10</v>
      </c>
      <c r="Q38" s="22">
        <v>10</v>
      </c>
      <c r="R38" s="5"/>
      <c r="S38" s="208">
        <v>9</v>
      </c>
      <c r="T38" s="431">
        <v>10</v>
      </c>
      <c r="U38" s="5">
        <v>9</v>
      </c>
      <c r="V38" s="5">
        <v>10</v>
      </c>
      <c r="W38" s="22">
        <v>10</v>
      </c>
      <c r="X38" s="5"/>
      <c r="Y38" s="208">
        <v>9</v>
      </c>
      <c r="Z38" s="431">
        <v>9</v>
      </c>
      <c r="AA38" s="5">
        <v>10</v>
      </c>
      <c r="AB38" s="5">
        <v>9</v>
      </c>
      <c r="AC38" s="22">
        <v>9</v>
      </c>
      <c r="AD38" s="5"/>
      <c r="AE38" s="81" t="s">
        <v>185</v>
      </c>
      <c r="AF38" s="36" t="s">
        <v>186</v>
      </c>
      <c r="AG38" s="36" t="s">
        <v>187</v>
      </c>
      <c r="AH38" s="36" t="s">
        <v>188</v>
      </c>
      <c r="AI38" s="36" t="s">
        <v>189</v>
      </c>
      <c r="AJ38" s="74" t="s">
        <v>99</v>
      </c>
      <c r="AK38" s="7"/>
    </row>
    <row r="39" spans="1:37">
      <c r="A39" s="21"/>
      <c r="B39" s="414" t="s">
        <v>87</v>
      </c>
      <c r="C39" s="190">
        <v>5</v>
      </c>
      <c r="D39" s="178">
        <v>4</v>
      </c>
      <c r="E39" s="191">
        <v>5</v>
      </c>
      <c r="F39" s="29"/>
      <c r="G39" s="433">
        <v>8</v>
      </c>
      <c r="H39" s="5">
        <v>11</v>
      </c>
      <c r="I39" s="5">
        <v>7</v>
      </c>
      <c r="J39" s="22">
        <v>9</v>
      </c>
      <c r="K39" s="5"/>
      <c r="L39" s="420" t="s">
        <v>87</v>
      </c>
      <c r="M39" s="208">
        <v>8</v>
      </c>
      <c r="N39" s="33">
        <v>11</v>
      </c>
      <c r="O39" s="33">
        <v>12</v>
      </c>
      <c r="P39" s="5">
        <v>8</v>
      </c>
      <c r="Q39" s="22">
        <v>9</v>
      </c>
      <c r="R39" s="5"/>
      <c r="S39" s="208">
        <v>8</v>
      </c>
      <c r="T39" s="431">
        <v>9</v>
      </c>
      <c r="U39" s="5">
        <v>9</v>
      </c>
      <c r="V39" s="5">
        <v>11</v>
      </c>
      <c r="W39" s="22">
        <v>9</v>
      </c>
      <c r="X39" s="5"/>
      <c r="Y39" s="208">
        <v>8</v>
      </c>
      <c r="Z39" s="431">
        <v>9</v>
      </c>
      <c r="AA39" s="5">
        <v>8</v>
      </c>
      <c r="AB39" s="5">
        <v>10</v>
      </c>
      <c r="AC39" s="22">
        <v>9</v>
      </c>
      <c r="AD39" s="5"/>
      <c r="AE39" s="81" t="s">
        <v>99</v>
      </c>
      <c r="AF39" s="35">
        <v>21381.96</v>
      </c>
      <c r="AG39" s="110">
        <v>360.27</v>
      </c>
      <c r="AH39" s="110">
        <v>32.159999999999997</v>
      </c>
      <c r="AI39" s="83">
        <v>4.97</v>
      </c>
      <c r="AJ39" s="74">
        <v>1.47</v>
      </c>
      <c r="AK39" s="7"/>
    </row>
    <row r="40" spans="1:37" ht="16" thickBot="1">
      <c r="A40" s="23"/>
      <c r="B40" s="206" t="s">
        <v>55</v>
      </c>
      <c r="C40" s="26">
        <v>8</v>
      </c>
      <c r="D40" s="27">
        <v>3</v>
      </c>
      <c r="E40" s="28">
        <v>2</v>
      </c>
      <c r="F40" s="31"/>
      <c r="G40" s="434">
        <v>4</v>
      </c>
      <c r="H40" s="24">
        <v>10</v>
      </c>
      <c r="I40" s="24">
        <v>6</v>
      </c>
      <c r="J40" s="25">
        <v>4</v>
      </c>
      <c r="K40" s="5"/>
      <c r="L40" s="423" t="s">
        <v>55</v>
      </c>
      <c r="M40" s="209">
        <v>4</v>
      </c>
      <c r="N40" s="34">
        <v>6</v>
      </c>
      <c r="O40" s="34">
        <v>9</v>
      </c>
      <c r="P40" s="24">
        <v>5</v>
      </c>
      <c r="Q40" s="25">
        <v>4</v>
      </c>
      <c r="R40" s="5"/>
      <c r="S40" s="209">
        <v>4</v>
      </c>
      <c r="T40" s="438">
        <v>7</v>
      </c>
      <c r="U40" s="24">
        <v>7</v>
      </c>
      <c r="V40" s="24">
        <v>6</v>
      </c>
      <c r="W40" s="25">
        <v>6</v>
      </c>
      <c r="X40" s="5"/>
      <c r="Y40" s="209">
        <v>4</v>
      </c>
      <c r="Z40" s="438">
        <v>6</v>
      </c>
      <c r="AA40" s="24">
        <v>7</v>
      </c>
      <c r="AB40" s="24">
        <v>6</v>
      </c>
      <c r="AC40" s="25">
        <v>8</v>
      </c>
      <c r="AD40" s="5"/>
      <c r="AE40" s="81" t="s">
        <v>99</v>
      </c>
      <c r="AF40" s="36" t="s">
        <v>99</v>
      </c>
      <c r="AG40" s="35">
        <v>13713.25</v>
      </c>
      <c r="AH40" s="36">
        <v>548.25</v>
      </c>
      <c r="AI40" s="36">
        <v>54.5</v>
      </c>
      <c r="AJ40" s="82">
        <v>9.74</v>
      </c>
      <c r="AK40" s="7"/>
    </row>
    <row r="41" spans="1:37" ht="18">
      <c r="A41" s="424" t="s">
        <v>342</v>
      </c>
      <c r="L41" s="425" t="s">
        <v>343</v>
      </c>
      <c r="S41" s="425" t="s">
        <v>347</v>
      </c>
      <c r="Y41" s="425" t="s">
        <v>345</v>
      </c>
    </row>
  </sheetData>
  <mergeCells count="7">
    <mergeCell ref="A1:A2"/>
    <mergeCell ref="B1:B2"/>
    <mergeCell ref="C1:E1"/>
    <mergeCell ref="H1:J1"/>
    <mergeCell ref="AE1:AJ1"/>
    <mergeCell ref="L1:L2"/>
    <mergeCell ref="O1:Q1"/>
  </mergeCells>
  <conditionalFormatting sqref="H3:K4 H6:K11 R6:R11 R4 AD3:AD4 AD6:AD40 X4 X6:X11 R3:AC3">
    <cfRule type="cellIs" dxfId="143" priority="271" operator="equal">
      <formula>10</formula>
    </cfRule>
    <cfRule type="cellIs" dxfId="142" priority="272" operator="between">
      <formula>11</formula>
      <formula>12</formula>
    </cfRule>
    <cfRule type="cellIs" dxfId="141" priority="273" operator="between">
      <formula>13</formula>
      <formula>14</formula>
    </cfRule>
  </conditionalFormatting>
  <conditionalFormatting sqref="C3:E4 C6:E40">
    <cfRule type="cellIs" dxfId="140" priority="244" operator="greaterThanOrEqual">
      <formula>8</formula>
    </cfRule>
    <cfRule type="cellIs" dxfId="139" priority="245" operator="equal">
      <formula>8</formula>
    </cfRule>
    <cfRule type="cellIs" dxfId="138" priority="246" operator="equal">
      <formula>7</formula>
    </cfRule>
  </conditionalFormatting>
  <conditionalFormatting sqref="H17:K40 R17:R40 X17:X40">
    <cfRule type="cellIs" dxfId="137" priority="235" operator="equal">
      <formula>10</formula>
    </cfRule>
    <cfRule type="cellIs" dxfId="136" priority="236" operator="between">
      <formula>11</formula>
      <formula>12</formula>
    </cfRule>
    <cfRule type="cellIs" dxfId="135" priority="237" operator="between">
      <formula>13</formula>
      <formula>14</formula>
    </cfRule>
  </conditionalFormatting>
  <conditionalFormatting sqref="O12:Q12">
    <cfRule type="cellIs" dxfId="134" priority="184" operator="equal">
      <formula>10</formula>
    </cfRule>
    <cfRule type="cellIs" dxfId="133" priority="185" operator="between">
      <formula>11</formula>
      <formula>12</formula>
    </cfRule>
    <cfRule type="cellIs" dxfId="132" priority="186" operator="between">
      <formula>13</formula>
      <formula>14</formula>
    </cfRule>
  </conditionalFormatting>
  <conditionalFormatting sqref="H15:K16 R15:R16 X15:X16">
    <cfRule type="cellIs" dxfId="131" priority="229" operator="equal">
      <formula>10</formula>
    </cfRule>
    <cfRule type="cellIs" dxfId="130" priority="230" operator="between">
      <formula>11</formula>
      <formula>12</formula>
    </cfRule>
    <cfRule type="cellIs" dxfId="129" priority="231" operator="between">
      <formula>13</formula>
      <formula>14</formula>
    </cfRule>
  </conditionalFormatting>
  <conditionalFormatting sqref="H13:K13 R13 X13">
    <cfRule type="cellIs" dxfId="128" priority="223" operator="equal">
      <formula>10</formula>
    </cfRule>
    <cfRule type="cellIs" dxfId="127" priority="224" operator="between">
      <formula>11</formula>
      <formula>12</formula>
    </cfRule>
    <cfRule type="cellIs" dxfId="126" priority="225" operator="between">
      <formula>13</formula>
      <formula>14</formula>
    </cfRule>
  </conditionalFormatting>
  <conditionalFormatting sqref="AA4:AC11 Z17:AC40">
    <cfRule type="cellIs" dxfId="125" priority="130" operator="equal">
      <formula>10</formula>
    </cfRule>
    <cfRule type="cellIs" dxfId="124" priority="131" operator="between">
      <formula>11</formula>
      <formula>12</formula>
    </cfRule>
    <cfRule type="cellIs" dxfId="123" priority="132" operator="between">
      <formula>13</formula>
      <formula>14</formula>
    </cfRule>
  </conditionalFormatting>
  <conditionalFormatting sqref="H14:K14 R14 X14">
    <cfRule type="cellIs" dxfId="122" priority="217" operator="equal">
      <formula>10</formula>
    </cfRule>
    <cfRule type="cellIs" dxfId="121" priority="218" operator="between">
      <formula>11</formula>
      <formula>12</formula>
    </cfRule>
    <cfRule type="cellIs" dxfId="120" priority="219" operator="between">
      <formula>13</formula>
      <formula>14</formula>
    </cfRule>
  </conditionalFormatting>
  <conditionalFormatting sqref="Z15:Z16">
    <cfRule type="cellIs" dxfId="119" priority="124" operator="equal">
      <formula>10</formula>
    </cfRule>
    <cfRule type="cellIs" dxfId="118" priority="125" operator="between">
      <formula>11</formula>
      <formula>12</formula>
    </cfRule>
    <cfRule type="cellIs" dxfId="117" priority="126" operator="between">
      <formula>13</formula>
      <formula>14</formula>
    </cfRule>
  </conditionalFormatting>
  <conditionalFormatting sqref="H12:K12 R12 X12">
    <cfRule type="cellIs" dxfId="116" priority="211" operator="equal">
      <formula>10</formula>
    </cfRule>
    <cfRule type="cellIs" dxfId="115" priority="212" operator="between">
      <formula>11</formula>
      <formula>12</formula>
    </cfRule>
    <cfRule type="cellIs" dxfId="114" priority="213" operator="between">
      <formula>13</formula>
      <formula>14</formula>
    </cfRule>
  </conditionalFormatting>
  <conditionalFormatting sqref="O15:Q16">
    <cfRule type="cellIs" dxfId="113" priority="202" operator="equal">
      <formula>10</formula>
    </cfRule>
    <cfRule type="cellIs" dxfId="112" priority="203" operator="between">
      <formula>11</formula>
      <formula>12</formula>
    </cfRule>
    <cfRule type="cellIs" dxfId="111" priority="204" operator="between">
      <formula>13</formula>
      <formula>14</formula>
    </cfRule>
  </conditionalFormatting>
  <conditionalFormatting sqref="O3:Q11 N17:Q40">
    <cfRule type="cellIs" dxfId="110" priority="205" operator="equal">
      <formula>10</formula>
    </cfRule>
    <cfRule type="cellIs" dxfId="109" priority="206" operator="between">
      <formula>11</formula>
      <formula>12</formula>
    </cfRule>
    <cfRule type="cellIs" dxfId="108" priority="207" operator="between">
      <formula>13</formula>
      <formula>14</formula>
    </cfRule>
  </conditionalFormatting>
  <conditionalFormatting sqref="Z13">
    <cfRule type="cellIs" dxfId="107" priority="118" operator="equal">
      <formula>10</formula>
    </cfRule>
    <cfRule type="cellIs" dxfId="106" priority="119" operator="between">
      <formula>11</formula>
      <formula>12</formula>
    </cfRule>
    <cfRule type="cellIs" dxfId="105" priority="120" operator="between">
      <formula>13</formula>
      <formula>14</formula>
    </cfRule>
  </conditionalFormatting>
  <conditionalFormatting sqref="N15:N16">
    <cfRule type="cellIs" dxfId="104" priority="199" operator="equal">
      <formula>10</formula>
    </cfRule>
    <cfRule type="cellIs" dxfId="103" priority="200" operator="between">
      <formula>11</formula>
      <formula>12</formula>
    </cfRule>
    <cfRule type="cellIs" dxfId="102" priority="201" operator="between">
      <formula>13</formula>
      <formula>14</formula>
    </cfRule>
  </conditionalFormatting>
  <conditionalFormatting sqref="O13:Q13">
    <cfRule type="cellIs" dxfId="101" priority="196" operator="equal">
      <formula>10</formula>
    </cfRule>
    <cfRule type="cellIs" dxfId="100" priority="197" operator="between">
      <formula>11</formula>
      <formula>12</formula>
    </cfRule>
    <cfRule type="cellIs" dxfId="99" priority="198" operator="between">
      <formula>13</formula>
      <formula>14</formula>
    </cfRule>
  </conditionalFormatting>
  <conditionalFormatting sqref="N13">
    <cfRule type="cellIs" dxfId="98" priority="193" operator="equal">
      <formula>10</formula>
    </cfRule>
    <cfRule type="cellIs" dxfId="97" priority="194" operator="between">
      <formula>11</formula>
      <formula>12</formula>
    </cfRule>
    <cfRule type="cellIs" dxfId="96" priority="195" operator="between">
      <formula>13</formula>
      <formula>14</formula>
    </cfRule>
  </conditionalFormatting>
  <conditionalFormatting sqref="O14:Q14">
    <cfRule type="cellIs" dxfId="95" priority="190" operator="equal">
      <formula>10</formula>
    </cfRule>
    <cfRule type="cellIs" dxfId="94" priority="191" operator="between">
      <formula>11</formula>
      <formula>12</formula>
    </cfRule>
    <cfRule type="cellIs" dxfId="93" priority="192" operator="between">
      <formula>13</formula>
      <formula>14</formula>
    </cfRule>
  </conditionalFormatting>
  <conditionalFormatting sqref="N14">
    <cfRule type="cellIs" dxfId="92" priority="187" operator="equal">
      <formula>10</formula>
    </cfRule>
    <cfRule type="cellIs" dxfId="91" priority="188" operator="between">
      <formula>11</formula>
      <formula>12</formula>
    </cfRule>
    <cfRule type="cellIs" dxfId="90" priority="189" operator="between">
      <formula>13</formula>
      <formula>14</formula>
    </cfRule>
  </conditionalFormatting>
  <conditionalFormatting sqref="N12">
    <cfRule type="cellIs" dxfId="89" priority="181" operator="equal">
      <formula>10</formula>
    </cfRule>
    <cfRule type="cellIs" dxfId="88" priority="182" operator="between">
      <formula>11</formula>
      <formula>12</formula>
    </cfRule>
    <cfRule type="cellIs" dxfId="87" priority="183" operator="between">
      <formula>13</formula>
      <formula>14</formula>
    </cfRule>
  </conditionalFormatting>
  <conditionalFormatting sqref="M4">
    <cfRule type="cellIs" dxfId="86" priority="178" operator="greaterThanOrEqual">
      <formula>8</formula>
    </cfRule>
    <cfRule type="cellIs" dxfId="85" priority="179" operator="equal">
      <formula>8</formula>
    </cfRule>
    <cfRule type="cellIs" dxfId="84" priority="180" operator="equal">
      <formula>7</formula>
    </cfRule>
  </conditionalFormatting>
  <conditionalFormatting sqref="M5:M40">
    <cfRule type="cellIs" dxfId="83" priority="175" operator="greaterThanOrEqual">
      <formula>8</formula>
    </cfRule>
    <cfRule type="cellIs" dxfId="82" priority="176" operator="equal">
      <formula>8</formula>
    </cfRule>
    <cfRule type="cellIs" dxfId="81" priority="177" operator="equal">
      <formula>7</formula>
    </cfRule>
  </conditionalFormatting>
  <conditionalFormatting sqref="AA15:AC16">
    <cfRule type="cellIs" dxfId="80" priority="127" operator="equal">
      <formula>10</formula>
    </cfRule>
    <cfRule type="cellIs" dxfId="79" priority="128" operator="between">
      <formula>11</formula>
      <formula>12</formula>
    </cfRule>
    <cfRule type="cellIs" dxfId="78" priority="129" operator="between">
      <formula>13</formula>
      <formula>14</formula>
    </cfRule>
  </conditionalFormatting>
  <conditionalFormatting sqref="AA13:AC13">
    <cfRule type="cellIs" dxfId="77" priority="121" operator="equal">
      <formula>10</formula>
    </cfRule>
    <cfRule type="cellIs" dxfId="76" priority="122" operator="between">
      <formula>11</formula>
      <formula>12</formula>
    </cfRule>
    <cfRule type="cellIs" dxfId="75" priority="123" operator="between">
      <formula>13</formula>
      <formula>14</formula>
    </cfRule>
  </conditionalFormatting>
  <conditionalFormatting sqref="AA14:AC14">
    <cfRule type="cellIs" dxfId="74" priority="115" operator="equal">
      <formula>10</formula>
    </cfRule>
    <cfRule type="cellIs" dxfId="73" priority="116" operator="between">
      <formula>11</formula>
      <formula>12</formula>
    </cfRule>
    <cfRule type="cellIs" dxfId="72" priority="117" operator="between">
      <formula>13</formula>
      <formula>14</formula>
    </cfRule>
  </conditionalFormatting>
  <conditionalFormatting sqref="Z14">
    <cfRule type="cellIs" dxfId="71" priority="112" operator="equal">
      <formula>10</formula>
    </cfRule>
    <cfRule type="cellIs" dxfId="70" priority="113" operator="between">
      <formula>11</formula>
      <formula>12</formula>
    </cfRule>
    <cfRule type="cellIs" dxfId="69" priority="114" operator="between">
      <formula>13</formula>
      <formula>14</formula>
    </cfRule>
  </conditionalFormatting>
  <conditionalFormatting sqref="AA12:AC12">
    <cfRule type="cellIs" dxfId="68" priority="109" operator="equal">
      <formula>10</formula>
    </cfRule>
    <cfRule type="cellIs" dxfId="67" priority="110" operator="between">
      <formula>11</formula>
      <formula>12</formula>
    </cfRule>
    <cfRule type="cellIs" dxfId="66" priority="111" operator="between">
      <formula>13</formula>
      <formula>14</formula>
    </cfRule>
  </conditionalFormatting>
  <conditionalFormatting sqref="Z12">
    <cfRule type="cellIs" dxfId="65" priority="106" operator="equal">
      <formula>10</formula>
    </cfRule>
    <cfRule type="cellIs" dxfId="64" priority="107" operator="between">
      <formula>11</formula>
      <formula>12</formula>
    </cfRule>
    <cfRule type="cellIs" dxfId="63" priority="108" operator="between">
      <formula>13</formula>
      <formula>14</formula>
    </cfRule>
  </conditionalFormatting>
  <conditionalFormatting sqref="Y4">
    <cfRule type="cellIs" dxfId="62" priority="103" operator="greaterThanOrEqual">
      <formula>8</formula>
    </cfRule>
    <cfRule type="cellIs" dxfId="61" priority="104" operator="equal">
      <formula>8</formula>
    </cfRule>
    <cfRule type="cellIs" dxfId="60" priority="105" operator="equal">
      <formula>7</formula>
    </cfRule>
  </conditionalFormatting>
  <conditionalFormatting sqref="Y5:Y40">
    <cfRule type="cellIs" dxfId="59" priority="100" operator="greaterThanOrEqual">
      <formula>8</formula>
    </cfRule>
    <cfRule type="cellIs" dxfId="58" priority="101" operator="equal">
      <formula>8</formula>
    </cfRule>
    <cfRule type="cellIs" dxfId="57" priority="102" operator="equal">
      <formula>7</formula>
    </cfRule>
  </conditionalFormatting>
  <conditionalFormatting sqref="Z11">
    <cfRule type="cellIs" dxfId="56" priority="97" operator="equal">
      <formula>10</formula>
    </cfRule>
    <cfRule type="cellIs" dxfId="55" priority="98" operator="between">
      <formula>11</formula>
      <formula>12</formula>
    </cfRule>
    <cfRule type="cellIs" dxfId="54" priority="99" operator="between">
      <formula>13</formula>
      <formula>14</formula>
    </cfRule>
  </conditionalFormatting>
  <conditionalFormatting sqref="Z10">
    <cfRule type="cellIs" dxfId="53" priority="94" operator="equal">
      <formula>10</formula>
    </cfRule>
    <cfRule type="cellIs" dxfId="52" priority="95" operator="between">
      <formula>11</formula>
      <formula>12</formula>
    </cfRule>
    <cfRule type="cellIs" dxfId="51" priority="96" operator="between">
      <formula>13</formula>
      <formula>14</formula>
    </cfRule>
  </conditionalFormatting>
  <conditionalFormatting sqref="Z9">
    <cfRule type="cellIs" dxfId="50" priority="91" operator="equal">
      <formula>10</formula>
    </cfRule>
    <cfRule type="cellIs" dxfId="49" priority="92" operator="between">
      <formula>11</formula>
      <formula>12</formula>
    </cfRule>
    <cfRule type="cellIs" dxfId="48" priority="93" operator="between">
      <formula>13</formula>
      <formula>14</formula>
    </cfRule>
  </conditionalFormatting>
  <conditionalFormatting sqref="G6">
    <cfRule type="cellIs" dxfId="47" priority="88" operator="greaterThanOrEqual">
      <formula>8</formula>
    </cfRule>
    <cfRule type="cellIs" dxfId="46" priority="89" operator="equal">
      <formula>8</formula>
    </cfRule>
    <cfRule type="cellIs" dxfId="45" priority="90" operator="equal">
      <formula>7</formula>
    </cfRule>
  </conditionalFormatting>
  <conditionalFormatting sqref="G7:G40">
    <cfRule type="cellIs" dxfId="44" priority="85" operator="greaterThanOrEqual">
      <formula>8</formula>
    </cfRule>
    <cfRule type="cellIs" dxfId="43" priority="86" operator="equal">
      <formula>8</formula>
    </cfRule>
    <cfRule type="cellIs" dxfId="42" priority="87" operator="equal">
      <formula>7</formula>
    </cfRule>
  </conditionalFormatting>
  <conditionalFormatting sqref="U4:W11 T17:W40">
    <cfRule type="cellIs" dxfId="41" priority="40" operator="equal">
      <formula>10</formula>
    </cfRule>
    <cfRule type="cellIs" dxfId="40" priority="41" operator="between">
      <formula>11</formula>
      <formula>12</formula>
    </cfRule>
    <cfRule type="cellIs" dxfId="39" priority="42" operator="between">
      <formula>13</formula>
      <formula>14</formula>
    </cfRule>
  </conditionalFormatting>
  <conditionalFormatting sqref="U15:W16">
    <cfRule type="cellIs" dxfId="38" priority="37" operator="equal">
      <formula>10</formula>
    </cfRule>
    <cfRule type="cellIs" dxfId="37" priority="38" operator="between">
      <formula>11</formula>
      <formula>12</formula>
    </cfRule>
    <cfRule type="cellIs" dxfId="36" priority="39" operator="between">
      <formula>13</formula>
      <formula>14</formula>
    </cfRule>
  </conditionalFormatting>
  <conditionalFormatting sqref="T15:T16">
    <cfRule type="cellIs" dxfId="35" priority="34" operator="equal">
      <formula>10</formula>
    </cfRule>
    <cfRule type="cellIs" dxfId="34" priority="35" operator="between">
      <formula>11</formula>
      <formula>12</formula>
    </cfRule>
    <cfRule type="cellIs" dxfId="33" priority="36" operator="between">
      <formula>13</formula>
      <formula>14</formula>
    </cfRule>
  </conditionalFormatting>
  <conditionalFormatting sqref="U13:W13">
    <cfRule type="cellIs" dxfId="32" priority="31" operator="equal">
      <formula>10</formula>
    </cfRule>
    <cfRule type="cellIs" dxfId="31" priority="32" operator="between">
      <formula>11</formula>
      <formula>12</formula>
    </cfRule>
    <cfRule type="cellIs" dxfId="30" priority="33" operator="between">
      <formula>13</formula>
      <formula>14</formula>
    </cfRule>
  </conditionalFormatting>
  <conditionalFormatting sqref="T13">
    <cfRule type="cellIs" dxfId="29" priority="28" operator="equal">
      <formula>10</formula>
    </cfRule>
    <cfRule type="cellIs" dxfId="28" priority="29" operator="between">
      <formula>11</formula>
      <formula>12</formula>
    </cfRule>
    <cfRule type="cellIs" dxfId="27" priority="30" operator="between">
      <formula>13</formula>
      <formula>14</formula>
    </cfRule>
  </conditionalFormatting>
  <conditionalFormatting sqref="U14:W14">
    <cfRule type="cellIs" dxfId="26" priority="25" operator="equal">
      <formula>10</formula>
    </cfRule>
    <cfRule type="cellIs" dxfId="25" priority="26" operator="between">
      <formula>11</formula>
      <formula>12</formula>
    </cfRule>
    <cfRule type="cellIs" dxfId="24" priority="27" operator="between">
      <formula>13</formula>
      <formula>14</formula>
    </cfRule>
  </conditionalFormatting>
  <conditionalFormatting sqref="T14">
    <cfRule type="cellIs" dxfId="23" priority="22" operator="equal">
      <formula>10</formula>
    </cfRule>
    <cfRule type="cellIs" dxfId="22" priority="23" operator="between">
      <formula>11</formula>
      <formula>12</formula>
    </cfRule>
    <cfRule type="cellIs" dxfId="21" priority="24" operator="between">
      <formula>13</formula>
      <formula>14</formula>
    </cfRule>
  </conditionalFormatting>
  <conditionalFormatting sqref="U12:W12">
    <cfRule type="cellIs" dxfId="20" priority="19" operator="equal">
      <formula>10</formula>
    </cfRule>
    <cfRule type="cellIs" dxfId="19" priority="20" operator="between">
      <formula>11</formula>
      <formula>12</formula>
    </cfRule>
    <cfRule type="cellIs" dxfId="18" priority="21" operator="between">
      <formula>13</formula>
      <formula>14</formula>
    </cfRule>
  </conditionalFormatting>
  <conditionalFormatting sqref="T12">
    <cfRule type="cellIs" dxfId="17" priority="16" operator="equal">
      <formula>10</formula>
    </cfRule>
    <cfRule type="cellIs" dxfId="16" priority="17" operator="between">
      <formula>11</formula>
      <formula>12</formula>
    </cfRule>
    <cfRule type="cellIs" dxfId="15" priority="18" operator="between">
      <formula>13</formula>
      <formula>14</formula>
    </cfRule>
  </conditionalFormatting>
  <conditionalFormatting sqref="S4">
    <cfRule type="cellIs" dxfId="14" priority="13" operator="greaterThanOrEqual">
      <formula>8</formula>
    </cfRule>
    <cfRule type="cellIs" dxfId="13" priority="14" operator="equal">
      <formula>8</formula>
    </cfRule>
    <cfRule type="cellIs" dxfId="12" priority="15" operator="equal">
      <formula>7</formula>
    </cfRule>
  </conditionalFormatting>
  <conditionalFormatting sqref="S5:S40">
    <cfRule type="cellIs" dxfId="11" priority="10" operator="greaterThanOrEqual">
      <formula>8</formula>
    </cfRule>
    <cfRule type="cellIs" dxfId="10" priority="11" operator="equal">
      <formula>8</formula>
    </cfRule>
    <cfRule type="cellIs" dxfId="9" priority="12" operator="equal">
      <formula>7</formula>
    </cfRule>
  </conditionalFormatting>
  <conditionalFormatting sqref="T11">
    <cfRule type="cellIs" dxfId="8" priority="7" operator="equal">
      <formula>10</formula>
    </cfRule>
    <cfRule type="cellIs" dxfId="7" priority="8" operator="between">
      <formula>11</formula>
      <formula>12</formula>
    </cfRule>
    <cfRule type="cellIs" dxfId="6" priority="9" operator="between">
      <formula>13</formula>
      <formula>14</formula>
    </cfRule>
  </conditionalFormatting>
  <conditionalFormatting sqref="T10">
    <cfRule type="cellIs" dxfId="5" priority="4" operator="equal">
      <formula>10</formula>
    </cfRule>
    <cfRule type="cellIs" dxfId="4" priority="5" operator="between">
      <formula>11</formula>
      <formula>12</formula>
    </cfRule>
    <cfRule type="cellIs" dxfId="3" priority="6" operator="between">
      <formula>13</formula>
      <formula>14</formula>
    </cfRule>
  </conditionalFormatting>
  <conditionalFormatting sqref="T9">
    <cfRule type="cellIs" dxfId="2" priority="1" operator="equal">
      <formula>10</formula>
    </cfRule>
    <cfRule type="cellIs" dxfId="1" priority="2" operator="between">
      <formula>11</formula>
      <formula>12</formula>
    </cfRule>
    <cfRule type="cellIs" dxfId="0" priority="3" operator="between">
      <formula>13</formula>
      <formula>14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Actual</vt:lpstr>
      <vt:lpstr>Estadisticas</vt:lpstr>
      <vt:lpstr>PARMS</vt:lpstr>
      <vt:lpstr>Comptes</vt:lpstr>
      <vt:lpstr>J14</vt:lpstr>
      <vt:lpstr>J13</vt:lpstr>
      <vt:lpstr>J11</vt:lpstr>
      <vt:lpstr>J9</vt:lpstr>
      <vt:lpstr>J7</vt:lpstr>
      <vt:lpstr>J5</vt:lpstr>
      <vt:lpstr>J4</vt:lpstr>
      <vt:lpstr>J2</vt:lpstr>
      <vt:lpstr>J1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aleo cano</cp:lastModifiedBy>
  <cp:lastPrinted>2015-02-11T11:52:30Z</cp:lastPrinted>
  <dcterms:created xsi:type="dcterms:W3CDTF">2014-09-26T10:12:55Z</dcterms:created>
  <dcterms:modified xsi:type="dcterms:W3CDTF">2015-10-19T08:01:13Z</dcterms:modified>
</cp:coreProperties>
</file>