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opical\ATV\"/>
    </mc:Choice>
  </mc:AlternateContent>
  <bookViews>
    <workbookView xWindow="0" yWindow="0" windowWidth="17835" windowHeight="8640" activeTab="2"/>
  </bookViews>
  <sheets>
    <sheet name="Chart1" sheetId="2" r:id="rId1"/>
    <sheet name="Chart2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4" i="1" l="1"/>
  <c r="BA22" i="1"/>
  <c r="BA12" i="1"/>
  <c r="BA14" i="1" s="1"/>
  <c r="BA16" i="1" s="1"/>
  <c r="BA20" i="1" s="1"/>
  <c r="BA15" i="1"/>
  <c r="BD4" i="1"/>
  <c r="BB4" i="1"/>
  <c r="AZ5" i="1"/>
</calcChain>
</file>

<file path=xl/comments1.xml><?xml version="1.0" encoding="utf-8"?>
<comments xmlns="http://schemas.openxmlformats.org/spreadsheetml/2006/main">
  <authors>
    <author>admin</author>
  </authors>
  <commentList>
    <comment ref="AD2" authorId="0" shapeId="0">
      <text>
        <r>
          <rPr>
            <b/>
            <sz val="9"/>
            <color indexed="81"/>
            <rFont val="Tahoma"/>
            <charset val="1"/>
          </rPr>
          <t>tipo comprobante:
01: FE
02:ND
03:NC
04:TE
05:Conf. Acep. comprobante E.
06:Conf. Acep. Parcial
07:Conf. Rech.</t>
        </r>
      </text>
    </comment>
  </commentList>
</comments>
</file>

<file path=xl/sharedStrings.xml><?xml version="1.0" encoding="utf-8"?>
<sst xmlns="http://schemas.openxmlformats.org/spreadsheetml/2006/main" count="27" uniqueCount="27">
  <si>
    <t>pais</t>
  </si>
  <si>
    <t>dia</t>
  </si>
  <si>
    <t>mes</t>
  </si>
  <si>
    <t>año</t>
  </si>
  <si>
    <t>Num identificacion</t>
  </si>
  <si>
    <t>local</t>
  </si>
  <si>
    <t>terminal</t>
  </si>
  <si>
    <t>tipo comprobante</t>
  </si>
  <si>
    <t>factura consecutiva</t>
  </si>
  <si>
    <t>situacion comprobante</t>
  </si>
  <si>
    <t>codigo seguridad</t>
  </si>
  <si>
    <t xml:space="preserve">se agregan 3 ceros al inicio para </t>
  </si>
  <si>
    <t>dar los doce digitos</t>
  </si>
  <si>
    <t>iv</t>
  </si>
  <si>
    <t>puni</t>
  </si>
  <si>
    <t>total</t>
  </si>
  <si>
    <t>total serv gravado</t>
  </si>
  <si>
    <t>total serv exento</t>
  </si>
  <si>
    <t>total merc grav</t>
  </si>
  <si>
    <t>total merc exenta</t>
  </si>
  <si>
    <t>total gravado</t>
  </si>
  <si>
    <t>total exento</t>
  </si>
  <si>
    <t>total venta</t>
  </si>
  <si>
    <t>total desc</t>
  </si>
  <si>
    <t>total venta neta</t>
  </si>
  <si>
    <t>totalImpuesto</t>
  </si>
  <si>
    <t>total 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</si>
</sst>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#,##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</cellStyleXfs>
  <cellXfs count="17">
    <xf numFmtId="0" fontId="0" fillId="0" borderId="0" xfId="0"/>
    <xf numFmtId="0" fontId="0" fillId="5" borderId="1" xfId="4" applyFont="1"/>
    <xf numFmtId="0" fontId="3" fillId="3" borderId="0" xfId="2"/>
    <xf numFmtId="0" fontId="2" fillId="2" borderId="0" xfId="1"/>
    <xf numFmtId="0" fontId="4" fillId="4" borderId="0" xfId="3"/>
    <xf numFmtId="0" fontId="4" fillId="4" borderId="0" xfId="3" applyBorder="1"/>
    <xf numFmtId="0" fontId="4" fillId="5" borderId="1" xfId="4" applyFont="1"/>
    <xf numFmtId="0" fontId="3" fillId="3" borderId="0" xfId="2" applyBorder="1"/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0" fillId="5" borderId="1" xfId="4" applyFont="1" applyAlignment="1">
      <alignment horizontal="center"/>
    </xf>
    <xf numFmtId="0" fontId="4" fillId="4" borderId="2" xfId="3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0" xfId="2" applyAlignment="1">
      <alignment horizontal="center"/>
    </xf>
    <xf numFmtId="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Sheet1!$AZ$4</c:f>
              <c:strCache>
                <c:ptCount val="1"/>
                <c:pt idx="0">
                  <c:v>puni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Sheet1!$BA$3:$BD$3</c:f>
              <c:strCache>
                <c:ptCount val="1"/>
                <c:pt idx="0">
                  <c:v>iv</c:v>
                </c:pt>
              </c:strCache>
            </c:strRef>
          </c:cat>
          <c:val>
            <c:numRef>
              <c:f>Sheet1!$BA$4:$BD$4</c:f>
              <c:numCache>
                <c:formatCode>General</c:formatCode>
                <c:ptCount val="4"/>
                <c:pt idx="0">
                  <c:v>0.13</c:v>
                </c:pt>
                <c:pt idx="1">
                  <c:v>287.61061946902657</c:v>
                </c:pt>
                <c:pt idx="2">
                  <c:v>0</c:v>
                </c:pt>
                <c:pt idx="3" formatCode="#,##0.0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8DE-9BC7-F524D207745C}"/>
            </c:ext>
          </c:extLst>
        </c:ser>
        <c:ser>
          <c:idx val="1"/>
          <c:order val="1"/>
          <c:tx>
            <c:strRef>
              <c:f>Sheet1!$AZ$5</c:f>
              <c:strCache>
                <c:ptCount val="1"/>
                <c:pt idx="0">
                  <c:v>2.212,38938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Sheet1!$BA$3:$BD$3</c:f>
              <c:strCache>
                <c:ptCount val="1"/>
                <c:pt idx="0">
                  <c:v>iv</c:v>
                </c:pt>
              </c:strCache>
            </c:strRef>
          </c:cat>
          <c:val>
            <c:numRef>
              <c:f>Sheet1!$BA$5:$BD$5</c:f>
              <c:numCache>
                <c:formatCode>#,##0.00</c:formatCode>
                <c:ptCount val="4"/>
                <c:pt idx="0" formatCode="General">
                  <c:v>0.1150442</c:v>
                </c:pt>
                <c:pt idx="2" formatCode="#,##0.0000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F-48DE-9BC7-F524D207745C}"/>
            </c:ext>
          </c:extLst>
        </c:ser>
        <c:ser>
          <c:idx val="2"/>
          <c:order val="2"/>
          <c:tx>
            <c:strRef>
              <c:f>Sheet1!$AZ$6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Sheet1!$BA$3:$BD$3</c:f>
              <c:strCache>
                <c:ptCount val="1"/>
                <c:pt idx="0">
                  <c:v>iv</c:v>
                </c:pt>
              </c:strCache>
            </c:strRef>
          </c:cat>
          <c:val>
            <c:numRef>
              <c:f>Sheet1!$BA$6:$BD$6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3A4F-48DE-9BC7-F524D207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26799"/>
        <c:axId val="188855871"/>
      </c:barChart>
      <c:catAx>
        <c:axId val="1702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8855871"/>
        <c:crosses val="autoZero"/>
        <c:auto val="1"/>
        <c:lblAlgn val="ctr"/>
        <c:lblOffset val="100"/>
        <c:noMultiLvlLbl val="0"/>
      </c:catAx>
      <c:valAx>
        <c:axId val="188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2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Sheet1!$AZ$4</c:f>
              <c:strCache>
                <c:ptCount val="1"/>
                <c:pt idx="0">
                  <c:v>puni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Sheet1!$BA$3:$BD$3</c:f>
              <c:strCache>
                <c:ptCount val="1"/>
                <c:pt idx="0">
                  <c:v>iv</c:v>
                </c:pt>
              </c:strCache>
            </c:strRef>
          </c:cat>
          <c:val>
            <c:numRef>
              <c:f>Sheet1!$BA$4:$BD$4</c:f>
              <c:numCache>
                <c:formatCode>General</c:formatCode>
                <c:ptCount val="4"/>
                <c:pt idx="0">
                  <c:v>0.13</c:v>
                </c:pt>
                <c:pt idx="1">
                  <c:v>287.61061946902657</c:v>
                </c:pt>
                <c:pt idx="2">
                  <c:v>0</c:v>
                </c:pt>
                <c:pt idx="3" formatCode="#,##0.0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2-4FE5-BC0F-FE69311C38C4}"/>
            </c:ext>
          </c:extLst>
        </c:ser>
        <c:ser>
          <c:idx val="1"/>
          <c:order val="1"/>
          <c:tx>
            <c:strRef>
              <c:f>Sheet1!$AZ$5</c:f>
              <c:strCache>
                <c:ptCount val="1"/>
                <c:pt idx="0">
                  <c:v>2.212,38938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Sheet1!$BA$3:$BD$3</c:f>
              <c:strCache>
                <c:ptCount val="1"/>
                <c:pt idx="0">
                  <c:v>iv</c:v>
                </c:pt>
              </c:strCache>
            </c:strRef>
          </c:cat>
          <c:val>
            <c:numRef>
              <c:f>Sheet1!$BA$5:$BD$5</c:f>
              <c:numCache>
                <c:formatCode>#,##0.00</c:formatCode>
                <c:ptCount val="4"/>
                <c:pt idx="0" formatCode="General">
                  <c:v>0.1150442</c:v>
                </c:pt>
                <c:pt idx="2" formatCode="#,##0.0000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2-4FE5-BC0F-FE69311C38C4}"/>
            </c:ext>
          </c:extLst>
        </c:ser>
        <c:ser>
          <c:idx val="2"/>
          <c:order val="2"/>
          <c:tx>
            <c:strRef>
              <c:f>Sheet1!$AZ$6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Sheet1!$BA$3:$BD$3</c:f>
              <c:strCache>
                <c:ptCount val="1"/>
                <c:pt idx="0">
                  <c:v>iv</c:v>
                </c:pt>
              </c:strCache>
            </c:strRef>
          </c:cat>
          <c:val>
            <c:numRef>
              <c:f>Sheet1!$BA$6:$BD$6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732-4FE5-BC0F-FE69311C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007503"/>
        <c:axId val="306004591"/>
      </c:barChart>
      <c:catAx>
        <c:axId val="3060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06004591"/>
        <c:crosses val="autoZero"/>
        <c:auto val="1"/>
        <c:lblAlgn val="ctr"/>
        <c:lblOffset val="100"/>
        <c:noMultiLvlLbl val="0"/>
      </c:catAx>
      <c:valAx>
        <c:axId val="3060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060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4"/>
  <sheetViews>
    <sheetView tabSelected="1" topLeftCell="J1" workbookViewId="0">
      <selection activeCell="BA25" sqref="BA25"/>
    </sheetView>
  </sheetViews>
  <sheetFormatPr defaultRowHeight="15" x14ac:dyDescent="0.25"/>
  <cols>
    <col min="1" max="1" width="3.42578125" customWidth="1"/>
    <col min="2" max="9" width="2" bestFit="1" customWidth="1"/>
    <col min="10" max="41" width="3" bestFit="1" customWidth="1"/>
    <col min="42" max="42" width="2.7109375" customWidth="1"/>
    <col min="43" max="50" width="3" bestFit="1" customWidth="1"/>
    <col min="52" max="52" width="22.42578125" customWidth="1"/>
    <col min="53" max="53" width="25.85546875" customWidth="1"/>
    <col min="55" max="55" width="14.85546875" customWidth="1"/>
  </cols>
  <sheetData>
    <row r="1" spans="1:56" x14ac:dyDescent="0.25">
      <c r="A1" s="2">
        <v>5</v>
      </c>
      <c r="B1" s="2">
        <v>0</v>
      </c>
      <c r="C1" s="2">
        <v>6</v>
      </c>
      <c r="D1" s="3">
        <v>2</v>
      </c>
      <c r="E1" s="3">
        <v>6</v>
      </c>
      <c r="F1" s="4">
        <v>0</v>
      </c>
      <c r="G1" s="4">
        <v>6</v>
      </c>
      <c r="H1" s="1">
        <v>1</v>
      </c>
      <c r="I1" s="1">
        <v>8</v>
      </c>
      <c r="J1" s="2">
        <v>0</v>
      </c>
      <c r="K1" s="2">
        <v>0</v>
      </c>
      <c r="L1" s="2">
        <v>0</v>
      </c>
      <c r="M1" s="2">
        <v>1</v>
      </c>
      <c r="N1" s="2">
        <v>1</v>
      </c>
      <c r="O1" s="2">
        <v>1</v>
      </c>
      <c r="P1" s="2">
        <v>8</v>
      </c>
      <c r="Q1" s="2">
        <v>7</v>
      </c>
      <c r="R1" s="2">
        <v>0</v>
      </c>
      <c r="S1" s="2">
        <v>7</v>
      </c>
      <c r="T1" s="2">
        <v>6</v>
      </c>
      <c r="U1" s="2">
        <v>3</v>
      </c>
      <c r="V1" s="3">
        <v>0</v>
      </c>
      <c r="W1" s="3">
        <v>0</v>
      </c>
      <c r="X1" s="3">
        <v>1</v>
      </c>
      <c r="Y1" s="4">
        <v>0</v>
      </c>
      <c r="Z1" s="4">
        <v>0</v>
      </c>
      <c r="AA1" s="4">
        <v>0</v>
      </c>
      <c r="AB1" s="4">
        <v>0</v>
      </c>
      <c r="AC1" s="4">
        <v>1</v>
      </c>
      <c r="AD1" s="1">
        <v>0</v>
      </c>
      <c r="AE1" s="1">
        <v>1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1</v>
      </c>
      <c r="AP1" s="6">
        <v>1</v>
      </c>
      <c r="AQ1" s="7">
        <v>9</v>
      </c>
      <c r="AR1" s="7">
        <v>9</v>
      </c>
      <c r="AS1" s="7">
        <v>9</v>
      </c>
      <c r="AT1" s="7">
        <v>9</v>
      </c>
      <c r="AU1" s="7">
        <v>9</v>
      </c>
      <c r="AV1" s="7">
        <v>7</v>
      </c>
      <c r="AW1" s="7">
        <v>9</v>
      </c>
      <c r="AX1" s="7">
        <v>9</v>
      </c>
    </row>
    <row r="2" spans="1:56" x14ac:dyDescent="0.25">
      <c r="A2" s="13" t="s">
        <v>0</v>
      </c>
      <c r="B2" s="13"/>
      <c r="C2" s="13"/>
      <c r="D2" s="8" t="s">
        <v>1</v>
      </c>
      <c r="E2" s="8"/>
      <c r="F2" s="9" t="s">
        <v>2</v>
      </c>
      <c r="G2" s="9"/>
      <c r="H2" s="10" t="s">
        <v>3</v>
      </c>
      <c r="I2" s="10"/>
      <c r="J2" s="13" t="s">
        <v>4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8" t="s">
        <v>5</v>
      </c>
      <c r="W2" s="8"/>
      <c r="X2" s="8"/>
      <c r="Y2" s="9" t="s">
        <v>6</v>
      </c>
      <c r="Z2" s="9"/>
      <c r="AA2" s="9"/>
      <c r="AB2" s="9"/>
      <c r="AC2" s="9"/>
      <c r="AD2" s="10" t="s">
        <v>7</v>
      </c>
      <c r="AE2" s="10"/>
      <c r="AF2" s="11" t="s">
        <v>8</v>
      </c>
      <c r="AG2" s="9"/>
      <c r="AH2" s="9"/>
      <c r="AI2" s="9"/>
      <c r="AJ2" s="9"/>
      <c r="AK2" s="9"/>
      <c r="AL2" s="9"/>
      <c r="AM2" s="9"/>
      <c r="AN2" s="9"/>
      <c r="AO2" s="9"/>
      <c r="AP2" s="1" t="s">
        <v>9</v>
      </c>
      <c r="AQ2" s="12" t="s">
        <v>10</v>
      </c>
      <c r="AR2" s="13"/>
      <c r="AS2" s="13"/>
      <c r="AT2" s="13"/>
      <c r="AU2" s="13"/>
      <c r="AV2" s="13"/>
      <c r="AW2" s="13"/>
      <c r="AX2" s="13"/>
    </row>
    <row r="3" spans="1:56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BA3" t="s">
        <v>13</v>
      </c>
    </row>
    <row r="4" spans="1:56" x14ac:dyDescent="0.25">
      <c r="L4" t="s">
        <v>11</v>
      </c>
      <c r="AZ4" t="s">
        <v>14</v>
      </c>
      <c r="BA4">
        <v>0.13</v>
      </c>
      <c r="BB4">
        <f>AZ5*BA4</f>
        <v>287.61061946902657</v>
      </c>
      <c r="BC4" t="s">
        <v>15</v>
      </c>
      <c r="BD4" s="14">
        <f>AZ5+BB4</f>
        <v>2500</v>
      </c>
    </row>
    <row r="5" spans="1:56" x14ac:dyDescent="0.25">
      <c r="L5" t="s">
        <v>12</v>
      </c>
      <c r="AZ5" s="16">
        <f>BC5/1.13</f>
        <v>2212.3893805309735</v>
      </c>
      <c r="BA5">
        <v>0.1150442</v>
      </c>
      <c r="BB5" s="14"/>
      <c r="BC5" s="16">
        <v>2500</v>
      </c>
    </row>
    <row r="6" spans="1:56" x14ac:dyDescent="0.25">
      <c r="AZ6" s="15"/>
    </row>
    <row r="9" spans="1:56" x14ac:dyDescent="0.25">
      <c r="AZ9" s="14"/>
      <c r="BA9" s="14"/>
    </row>
    <row r="10" spans="1:56" x14ac:dyDescent="0.25">
      <c r="AZ10" t="s">
        <v>16</v>
      </c>
      <c r="BA10" s="16">
        <v>0</v>
      </c>
      <c r="BB10" s="16"/>
    </row>
    <row r="11" spans="1:56" x14ac:dyDescent="0.25">
      <c r="AZ11" t="s">
        <v>17</v>
      </c>
      <c r="BA11">
        <v>0</v>
      </c>
    </row>
    <row r="12" spans="1:56" x14ac:dyDescent="0.25">
      <c r="AZ12" t="s">
        <v>18</v>
      </c>
      <c r="BA12" s="16">
        <f>AZ5</f>
        <v>2212.3893805309735</v>
      </c>
    </row>
    <row r="13" spans="1:56" x14ac:dyDescent="0.25">
      <c r="AZ13" t="s">
        <v>19</v>
      </c>
      <c r="BA13">
        <v>0</v>
      </c>
    </row>
    <row r="14" spans="1:56" x14ac:dyDescent="0.25">
      <c r="AZ14" t="s">
        <v>20</v>
      </c>
      <c r="BA14" s="16">
        <f>BA10+BA12</f>
        <v>2212.3893805309735</v>
      </c>
    </row>
    <row r="15" spans="1:56" x14ac:dyDescent="0.25">
      <c r="AZ15" s="14" t="s">
        <v>21</v>
      </c>
      <c r="BA15">
        <f>BA11+BA13</f>
        <v>0</v>
      </c>
    </row>
    <row r="16" spans="1:56" x14ac:dyDescent="0.25">
      <c r="AZ16" t="s">
        <v>22</v>
      </c>
      <c r="BA16" s="16">
        <f>BA14+BA15</f>
        <v>2212.3893805309735</v>
      </c>
    </row>
    <row r="18" spans="52:53" x14ac:dyDescent="0.25">
      <c r="AZ18" t="s">
        <v>23</v>
      </c>
      <c r="BA18">
        <v>0</v>
      </c>
    </row>
    <row r="20" spans="52:53" x14ac:dyDescent="0.25">
      <c r="AZ20" t="s">
        <v>24</v>
      </c>
      <c r="BA20" s="16">
        <f>BA16-BA18</f>
        <v>2212.3893805309735</v>
      </c>
    </row>
    <row r="22" spans="52:53" x14ac:dyDescent="0.25">
      <c r="AZ22" t="s">
        <v>25</v>
      </c>
      <c r="BA22">
        <f>BA20*0.13</f>
        <v>287.61061946902657</v>
      </c>
    </row>
    <row r="24" spans="52:53" x14ac:dyDescent="0.25">
      <c r="AZ24" t="s">
        <v>26</v>
      </c>
      <c r="BA24" s="16">
        <f>BA20+BA22</f>
        <v>2500</v>
      </c>
    </row>
  </sheetData>
  <mergeCells count="10">
    <mergeCell ref="A2:C2"/>
    <mergeCell ref="D2:E2"/>
    <mergeCell ref="F2:G2"/>
    <mergeCell ref="H2:I2"/>
    <mergeCell ref="J2:U2"/>
    <mergeCell ref="V2:X2"/>
    <mergeCell ref="Y2:AC2"/>
    <mergeCell ref="AD2:AE2"/>
    <mergeCell ref="AF2:AO2"/>
    <mergeCell ref="AQ2:AX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2018-06-26T18:13:42Z</dcterms:created>
  <dcterms:modified xsi:type="dcterms:W3CDTF">2018-09-24T04:04:29Z</dcterms:modified>
</cp:coreProperties>
</file>