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/Google Drive/Project/MyApps/tableViewWithSectionsJson/"/>
    </mc:Choice>
  </mc:AlternateContent>
  <xr:revisionPtr revIDLastSave="0" documentId="13_ncr:1_{F6BA6659-1F14-0748-9B0C-04CD3DC5ABF5}" xr6:coauthVersionLast="37" xr6:coauthVersionMax="37" xr10:uidLastSave="{00000000-0000-0000-0000-000000000000}"/>
  <bookViews>
    <workbookView xWindow="3920" yWindow="440" windowWidth="24880" windowHeight="17560" xr2:uid="{F96F5D08-CAAF-C94B-8DC6-D792A1DD7A42}"/>
  </bookViews>
  <sheets>
    <sheet name="Portion" sheetId="10" r:id="rId1"/>
    <sheet name="Restaurant" sheetId="8" r:id="rId2"/>
    <sheet name="Sheet1" sheetId="11" r:id="rId3"/>
    <sheet name="Category" sheetId="4" r:id="rId4"/>
    <sheet name="Option" sheetId="7" r:id="rId5"/>
  </sheets>
  <definedNames>
    <definedName name="_xlnm._FilterDatabase" localSheetId="4" hidden="1">Option!$A$1:$D$103</definedName>
    <definedName name="_xlnm._FilterDatabase" localSheetId="0" hidden="1">Portion!$A$1:$E$68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A1598" i="10" s="1"/>
  <c r="A1599" i="10" s="1"/>
  <c r="A1600" i="10" s="1"/>
  <c r="A1601" i="10" s="1"/>
  <c r="A1602" i="10" s="1"/>
  <c r="A1603" i="10" s="1"/>
  <c r="A1604" i="10" s="1"/>
  <c r="A1605" i="10" s="1"/>
  <c r="A1606" i="10" s="1"/>
  <c r="A1607" i="10" s="1"/>
  <c r="A1608" i="10" s="1"/>
  <c r="A1609" i="10" s="1"/>
  <c r="A1610" i="10" s="1"/>
  <c r="A1611" i="10" s="1"/>
  <c r="A1612" i="10" s="1"/>
  <c r="A1613" i="10" s="1"/>
  <c r="A1614" i="10" s="1"/>
  <c r="A1615" i="10" s="1"/>
  <c r="A1616" i="10" s="1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A1627" i="10" s="1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A1715" i="10" s="1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A1732" i="10" s="1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A1752" i="10" s="1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A1764" i="10" s="1"/>
  <c r="A1765" i="10" s="1"/>
  <c r="A1766" i="10" s="1"/>
  <c r="A1767" i="10" s="1"/>
  <c r="A1768" i="10" s="1"/>
  <c r="A1769" i="10" s="1"/>
  <c r="A1770" i="10" s="1"/>
  <c r="A1771" i="10" s="1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A1791" i="10" s="1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A1804" i="10" s="1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A1908" i="10" s="1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A1926" i="10" s="1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A2030" i="10" s="1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A2094" i="10" s="1"/>
  <c r="A2095" i="10" s="1"/>
  <c r="A2096" i="10" s="1"/>
  <c r="A2097" i="10" s="1"/>
  <c r="A2098" i="10" s="1"/>
  <c r="A2099" i="10" s="1"/>
  <c r="A2100" i="10" s="1"/>
  <c r="A2101" i="10" s="1"/>
  <c r="A2102" i="10" s="1"/>
  <c r="A2103" i="10" s="1"/>
  <c r="A2104" i="10" s="1"/>
  <c r="A2105" i="10" s="1"/>
  <c r="A2106" i="10" s="1"/>
  <c r="A2107" i="10" s="1"/>
  <c r="A2108" i="10" s="1"/>
  <c r="A2109" i="10" s="1"/>
  <c r="A2110" i="10" s="1"/>
  <c r="A2111" i="10" s="1"/>
  <c r="A2112" i="10" s="1"/>
  <c r="A2113" i="10" s="1"/>
  <c r="A2114" i="10" s="1"/>
  <c r="A2115" i="10" s="1"/>
  <c r="A2116" i="10" s="1"/>
  <c r="A2117" i="10" s="1"/>
  <c r="A2118" i="10" s="1"/>
  <c r="A2119" i="10" s="1"/>
  <c r="A2120" i="10" s="1"/>
  <c r="A2121" i="10" s="1"/>
  <c r="A2122" i="10" s="1"/>
  <c r="A2123" i="10" s="1"/>
  <c r="A2124" i="10" s="1"/>
  <c r="A2125" i="10" s="1"/>
  <c r="A2126" i="10" s="1"/>
  <c r="A2127" i="10" s="1"/>
  <c r="A2128" i="10" s="1"/>
  <c r="A2129" i="10" s="1"/>
  <c r="A2130" i="10" s="1"/>
  <c r="A2131" i="10" s="1"/>
  <c r="A2132" i="10" s="1"/>
  <c r="A2133" i="10" s="1"/>
  <c r="A2134" i="10" s="1"/>
  <c r="A2135" i="10" s="1"/>
  <c r="A2136" i="10" s="1"/>
  <c r="A2137" i="10" s="1"/>
  <c r="A2138" i="10" s="1"/>
  <c r="A2139" i="10" s="1"/>
  <c r="A2140" i="10" s="1"/>
  <c r="A2141" i="10" s="1"/>
  <c r="A2142" i="10" s="1"/>
  <c r="A2143" i="10" s="1"/>
  <c r="A2144" i="10" s="1"/>
  <c r="A2145" i="10" s="1"/>
  <c r="A2146" i="10" s="1"/>
  <c r="A2147" i="10" s="1"/>
  <c r="A2148" i="10" s="1"/>
  <c r="A2149" i="10" s="1"/>
  <c r="A2150" i="10" s="1"/>
  <c r="A2151" i="10" s="1"/>
  <c r="A2152" i="10" s="1"/>
  <c r="A2153" i="10" s="1"/>
  <c r="A2154" i="10" s="1"/>
  <c r="A2155" i="10" s="1"/>
  <c r="A2156" i="10" s="1"/>
  <c r="A2157" i="10" s="1"/>
  <c r="A2158" i="10" s="1"/>
  <c r="A2159" i="10" s="1"/>
  <c r="A2160" i="10" s="1"/>
  <c r="A2161" i="10" s="1"/>
  <c r="A2162" i="10" s="1"/>
  <c r="A2163" i="10" s="1"/>
  <c r="A2164" i="10" s="1"/>
  <c r="A2165" i="10" s="1"/>
  <c r="A2166" i="10" s="1"/>
  <c r="A2167" i="10" s="1"/>
  <c r="A2168" i="10" s="1"/>
  <c r="A2169" i="10" s="1"/>
  <c r="A2170" i="10" s="1"/>
  <c r="A2171" i="10" s="1"/>
  <c r="A2172" i="10" s="1"/>
  <c r="A2173" i="10" s="1"/>
  <c r="A2174" i="10" s="1"/>
  <c r="A2175" i="10" s="1"/>
  <c r="A2176" i="10" s="1"/>
  <c r="A2177" i="10" s="1"/>
  <c r="A2178" i="10" s="1"/>
  <c r="A2179" i="10" s="1"/>
  <c r="A2180" i="10" s="1"/>
  <c r="A2181" i="10" s="1"/>
  <c r="A2182" i="10" s="1"/>
  <c r="A2183" i="10" s="1"/>
  <c r="A2184" i="10" s="1"/>
  <c r="A2185" i="10" s="1"/>
  <c r="A2186" i="10" s="1"/>
  <c r="A2187" i="10" s="1"/>
  <c r="A2188" i="10" s="1"/>
  <c r="A2189" i="10" s="1"/>
  <c r="A2190" i="10" s="1"/>
  <c r="A2191" i="10" s="1"/>
  <c r="A2192" i="10" s="1"/>
  <c r="A2193" i="10" s="1"/>
  <c r="A2194" i="10" s="1"/>
  <c r="A2195" i="10" s="1"/>
  <c r="A2196" i="10" s="1"/>
  <c r="A2197" i="10" s="1"/>
  <c r="A2198" i="10" s="1"/>
  <c r="A2199" i="10" s="1"/>
  <c r="A2200" i="10" s="1"/>
  <c r="A2201" i="10" s="1"/>
  <c r="A2202" i="10" s="1"/>
  <c r="A2203" i="10" s="1"/>
  <c r="A2204" i="10" s="1"/>
  <c r="A2205" i="10" s="1"/>
  <c r="A2206" i="10" s="1"/>
  <c r="A2207" i="10" s="1"/>
  <c r="A2208" i="10" s="1"/>
  <c r="A2209" i="10" s="1"/>
  <c r="A2210" i="10" s="1"/>
  <c r="A2211" i="10" s="1"/>
  <c r="A2212" i="10" s="1"/>
  <c r="A2213" i="10" s="1"/>
  <c r="A2214" i="10" s="1"/>
  <c r="A2215" i="10" s="1"/>
  <c r="A2216" i="10" s="1"/>
  <c r="A2217" i="10" s="1"/>
  <c r="A2218" i="10" s="1"/>
  <c r="A2219" i="10" s="1"/>
  <c r="A2220" i="10" s="1"/>
  <c r="A2221" i="10" s="1"/>
  <c r="A2222" i="10" s="1"/>
  <c r="A2223" i="10" s="1"/>
  <c r="A2224" i="10" s="1"/>
  <c r="A2225" i="10" s="1"/>
  <c r="A2226" i="10" s="1"/>
  <c r="A2227" i="10" s="1"/>
  <c r="A2228" i="10" s="1"/>
  <c r="A2229" i="10" s="1"/>
  <c r="A2230" i="10" s="1"/>
  <c r="A2231" i="10" s="1"/>
  <c r="A2232" i="10" s="1"/>
  <c r="A2233" i="10" s="1"/>
  <c r="A2234" i="10" s="1"/>
  <c r="A2235" i="10" s="1"/>
  <c r="A2236" i="10" s="1"/>
  <c r="A2237" i="10" s="1"/>
  <c r="A2238" i="10" s="1"/>
  <c r="A2239" i="10" s="1"/>
  <c r="A2240" i="10" s="1"/>
  <c r="A2241" i="10" s="1"/>
  <c r="A2242" i="10" s="1"/>
  <c r="A2243" i="10" s="1"/>
  <c r="A2244" i="10" s="1"/>
  <c r="A2245" i="10" s="1"/>
  <c r="A2246" i="10" s="1"/>
  <c r="A2247" i="10" s="1"/>
  <c r="A2248" i="10" s="1"/>
  <c r="A2249" i="10" s="1"/>
  <c r="A2250" i="10" s="1"/>
  <c r="A2251" i="10" s="1"/>
  <c r="A2252" i="10" s="1"/>
  <c r="A2253" i="10" s="1"/>
  <c r="A2254" i="10" s="1"/>
  <c r="A2255" i="10" s="1"/>
  <c r="A2256" i="10" s="1"/>
  <c r="A2257" i="10" s="1"/>
  <c r="A2258" i="10" s="1"/>
  <c r="A2259" i="10" s="1"/>
  <c r="A2260" i="10" s="1"/>
  <c r="A2261" i="10" s="1"/>
  <c r="A2262" i="10" s="1"/>
  <c r="A2263" i="10" s="1"/>
  <c r="A2264" i="10" s="1"/>
  <c r="A2265" i="10" s="1"/>
  <c r="A2266" i="10" s="1"/>
  <c r="A2267" i="10" s="1"/>
  <c r="A2268" i="10" s="1"/>
  <c r="A2269" i="10" s="1"/>
  <c r="A2270" i="10" s="1"/>
  <c r="A2271" i="10" s="1"/>
  <c r="A2272" i="10" s="1"/>
  <c r="A2273" i="10" s="1"/>
  <c r="A2274" i="10" s="1"/>
  <c r="A2275" i="10" s="1"/>
  <c r="A2276" i="10" s="1"/>
  <c r="A2277" i="10" s="1"/>
  <c r="A2278" i="10" s="1"/>
  <c r="A2279" i="10" s="1"/>
  <c r="A2280" i="10" s="1"/>
  <c r="A2281" i="10" s="1"/>
  <c r="A2282" i="10" s="1"/>
  <c r="A2283" i="10" s="1"/>
  <c r="A2284" i="10" s="1"/>
  <c r="A2285" i="10" s="1"/>
  <c r="A2286" i="10" s="1"/>
  <c r="A2287" i="10" s="1"/>
  <c r="A2288" i="10" s="1"/>
  <c r="A2289" i="10" s="1"/>
  <c r="A2290" i="10" s="1"/>
  <c r="A2291" i="10" s="1"/>
  <c r="A2292" i="10" s="1"/>
  <c r="A2293" i="10" s="1"/>
  <c r="A2294" i="10" s="1"/>
  <c r="A2295" i="10" s="1"/>
  <c r="A2296" i="10" s="1"/>
  <c r="A2297" i="10" s="1"/>
  <c r="A2298" i="10" s="1"/>
  <c r="A2299" i="10" s="1"/>
  <c r="A2300" i="10" s="1"/>
  <c r="A2301" i="10" s="1"/>
  <c r="A2302" i="10" s="1"/>
  <c r="A2303" i="10" s="1"/>
  <c r="A2304" i="10" s="1"/>
  <c r="A2305" i="10" s="1"/>
  <c r="A2306" i="10" s="1"/>
  <c r="A2307" i="10" s="1"/>
  <c r="A2308" i="10" s="1"/>
  <c r="A2309" i="10" s="1"/>
  <c r="A2310" i="10" s="1"/>
  <c r="A2311" i="10" s="1"/>
  <c r="A2312" i="10" s="1"/>
  <c r="A2313" i="10" s="1"/>
  <c r="A2314" i="10" s="1"/>
  <c r="A2315" i="10" s="1"/>
  <c r="A2316" i="10" s="1"/>
  <c r="A2317" i="10" s="1"/>
  <c r="A2318" i="10" s="1"/>
  <c r="A2319" i="10" s="1"/>
  <c r="A2320" i="10" s="1"/>
  <c r="A2321" i="10" s="1"/>
  <c r="A2322" i="10" s="1"/>
  <c r="A2323" i="10" s="1"/>
  <c r="A2324" i="10" s="1"/>
  <c r="A2325" i="10" s="1"/>
  <c r="A2326" i="10" s="1"/>
  <c r="A2327" i="10" s="1"/>
  <c r="A2328" i="10" s="1"/>
  <c r="A2329" i="10" s="1"/>
  <c r="A2330" i="10" s="1"/>
  <c r="A2331" i="10" s="1"/>
  <c r="A2332" i="10" s="1"/>
  <c r="A2333" i="10" s="1"/>
  <c r="A2334" i="10" s="1"/>
  <c r="A2335" i="10" s="1"/>
  <c r="A2336" i="10" s="1"/>
  <c r="A2337" i="10" s="1"/>
  <c r="A2338" i="10" s="1"/>
  <c r="A2339" i="10" s="1"/>
  <c r="A2340" i="10" s="1"/>
  <c r="A2341" i="10" s="1"/>
  <c r="A2342" i="10" s="1"/>
  <c r="A2343" i="10" s="1"/>
  <c r="A2344" i="10" s="1"/>
  <c r="A2345" i="10" s="1"/>
  <c r="A2346" i="10" s="1"/>
  <c r="A2347" i="10" s="1"/>
  <c r="A2348" i="10" s="1"/>
  <c r="A2349" i="10" s="1"/>
  <c r="A2350" i="10" s="1"/>
  <c r="A2351" i="10" s="1"/>
  <c r="A2352" i="10" s="1"/>
  <c r="A2353" i="10" s="1"/>
  <c r="A2354" i="10" s="1"/>
  <c r="A2355" i="10" s="1"/>
  <c r="A2356" i="10" s="1"/>
  <c r="A2357" i="10" s="1"/>
  <c r="A2358" i="10" s="1"/>
  <c r="A2359" i="10" s="1"/>
  <c r="A2360" i="10" s="1"/>
  <c r="A2361" i="10" s="1"/>
  <c r="A2362" i="10" s="1"/>
  <c r="A2363" i="10" s="1"/>
  <c r="A2364" i="10" s="1"/>
  <c r="A2365" i="10" s="1"/>
  <c r="A2366" i="10" s="1"/>
  <c r="A2367" i="10" s="1"/>
  <c r="A2368" i="10" s="1"/>
  <c r="A2369" i="10" s="1"/>
  <c r="A2370" i="10" s="1"/>
  <c r="A2371" i="10" s="1"/>
  <c r="A2372" i="10" s="1"/>
  <c r="A2373" i="10" s="1"/>
  <c r="A2374" i="10" s="1"/>
  <c r="A2375" i="10" s="1"/>
  <c r="A2376" i="10" s="1"/>
  <c r="A2377" i="10" s="1"/>
  <c r="A2378" i="10" s="1"/>
  <c r="A2379" i="10" s="1"/>
  <c r="A2380" i="10" s="1"/>
  <c r="A2381" i="10" s="1"/>
  <c r="A2382" i="10" s="1"/>
  <c r="A2383" i="10" s="1"/>
  <c r="A2384" i="10" s="1"/>
  <c r="A2385" i="10" s="1"/>
  <c r="A2386" i="10" s="1"/>
  <c r="A2387" i="10" s="1"/>
  <c r="A2388" i="10" s="1"/>
  <c r="A2389" i="10" s="1"/>
  <c r="A2390" i="10" s="1"/>
  <c r="A2391" i="10" s="1"/>
  <c r="A2392" i="10" s="1"/>
  <c r="A2393" i="10" s="1"/>
  <c r="A2394" i="10" s="1"/>
  <c r="A2395" i="10" s="1"/>
  <c r="A2396" i="10" s="1"/>
  <c r="A2397" i="10" s="1"/>
  <c r="A2398" i="10" s="1"/>
  <c r="A2399" i="10" s="1"/>
  <c r="A2400" i="10" s="1"/>
  <c r="A2401" i="10" s="1"/>
  <c r="A2402" i="10" s="1"/>
  <c r="A2403" i="10" s="1"/>
  <c r="A2404" i="10" s="1"/>
  <c r="A2405" i="10" s="1"/>
  <c r="A2406" i="10" s="1"/>
  <c r="A2407" i="10" s="1"/>
  <c r="A2408" i="10" s="1"/>
  <c r="A2409" i="10" s="1"/>
  <c r="A2410" i="10" s="1"/>
  <c r="A2411" i="10" s="1"/>
  <c r="A2412" i="10" s="1"/>
  <c r="A2413" i="10" s="1"/>
  <c r="A2414" i="10" s="1"/>
  <c r="A2415" i="10" s="1"/>
  <c r="A2416" i="10" s="1"/>
  <c r="A2417" i="10" s="1"/>
  <c r="A2418" i="10" s="1"/>
  <c r="A2419" i="10" s="1"/>
  <c r="A2420" i="10" s="1"/>
  <c r="A2421" i="10" s="1"/>
  <c r="A2422" i="10" s="1"/>
  <c r="A2423" i="10" s="1"/>
  <c r="A2424" i="10" s="1"/>
  <c r="A2425" i="10" s="1"/>
  <c r="A2426" i="10" s="1"/>
  <c r="A2427" i="10" s="1"/>
  <c r="A2428" i="10" s="1"/>
  <c r="A2429" i="10" s="1"/>
  <c r="A2430" i="10" s="1"/>
  <c r="A2431" i="10" s="1"/>
  <c r="A2432" i="10" s="1"/>
  <c r="A2433" i="10" s="1"/>
  <c r="A2434" i="10" s="1"/>
  <c r="A2435" i="10" s="1"/>
  <c r="A2436" i="10" s="1"/>
  <c r="A2437" i="10" s="1"/>
  <c r="A2438" i="10" s="1"/>
  <c r="A2439" i="10" s="1"/>
  <c r="A2440" i="10" s="1"/>
  <c r="A2441" i="10" s="1"/>
  <c r="A2442" i="10" s="1"/>
  <c r="A2443" i="10" s="1"/>
  <c r="A2444" i="10" s="1"/>
  <c r="A2445" i="10" s="1"/>
  <c r="A2446" i="10" s="1"/>
  <c r="A2447" i="10" s="1"/>
  <c r="A2448" i="10" s="1"/>
  <c r="A2449" i="10" s="1"/>
  <c r="A2450" i="10" s="1"/>
  <c r="A2451" i="10" s="1"/>
  <c r="A2452" i="10" s="1"/>
  <c r="A2453" i="10" s="1"/>
  <c r="A2454" i="10" s="1"/>
  <c r="A2455" i="10" s="1"/>
  <c r="A2456" i="10" s="1"/>
  <c r="A2457" i="10" s="1"/>
  <c r="A2458" i="10" s="1"/>
  <c r="A2459" i="10" s="1"/>
  <c r="A2460" i="10" s="1"/>
  <c r="A2461" i="10" s="1"/>
  <c r="A2462" i="10" s="1"/>
  <c r="A2463" i="10" s="1"/>
  <c r="A2464" i="10" s="1"/>
  <c r="A2465" i="10" s="1"/>
  <c r="A2466" i="10" s="1"/>
  <c r="A2467" i="10" s="1"/>
  <c r="A2468" i="10" s="1"/>
  <c r="A2469" i="10" s="1"/>
  <c r="A2470" i="10" s="1"/>
  <c r="A2471" i="10" s="1"/>
  <c r="A2472" i="10" s="1"/>
  <c r="A2473" i="10" s="1"/>
  <c r="A2474" i="10" s="1"/>
  <c r="A2475" i="10" s="1"/>
  <c r="A2476" i="10" s="1"/>
  <c r="A2477" i="10" s="1"/>
  <c r="A2478" i="10" s="1"/>
  <c r="A2479" i="10" s="1"/>
  <c r="A2480" i="10" s="1"/>
  <c r="A2481" i="10" s="1"/>
  <c r="A2482" i="10" s="1"/>
  <c r="A2483" i="10" s="1"/>
  <c r="A2484" i="10" s="1"/>
  <c r="A2485" i="10" s="1"/>
  <c r="A2486" i="10" s="1"/>
  <c r="A2487" i="10" s="1"/>
  <c r="A2488" i="10" s="1"/>
  <c r="A2489" i="10" s="1"/>
  <c r="A2490" i="10" s="1"/>
  <c r="A2491" i="10" s="1"/>
  <c r="A2492" i="10" s="1"/>
  <c r="A2493" i="10" s="1"/>
  <c r="A2494" i="10" s="1"/>
  <c r="A2495" i="10" s="1"/>
  <c r="A2496" i="10" s="1"/>
  <c r="A2497" i="10" s="1"/>
  <c r="A2498" i="10" s="1"/>
  <c r="A2499" i="10" s="1"/>
  <c r="A2500" i="10" s="1"/>
  <c r="A2501" i="10" s="1"/>
  <c r="A2502" i="10" s="1"/>
  <c r="A2503" i="10" s="1"/>
  <c r="A2504" i="10" s="1"/>
  <c r="A2505" i="10" s="1"/>
  <c r="A2506" i="10" s="1"/>
  <c r="A2507" i="10" s="1"/>
  <c r="A2508" i="10" s="1"/>
  <c r="A2509" i="10" s="1"/>
  <c r="A2510" i="10" s="1"/>
  <c r="A2511" i="10" s="1"/>
  <c r="A2512" i="10" s="1"/>
  <c r="A2513" i="10" s="1"/>
  <c r="A2514" i="10" s="1"/>
  <c r="A2515" i="10" s="1"/>
  <c r="A2516" i="10" s="1"/>
  <c r="A2517" i="10" s="1"/>
  <c r="A2518" i="10" s="1"/>
  <c r="A2519" i="10" s="1"/>
  <c r="A2520" i="10" s="1"/>
  <c r="A2521" i="10" s="1"/>
  <c r="A2522" i="10" s="1"/>
  <c r="A2523" i="10" s="1"/>
  <c r="A2524" i="10" s="1"/>
  <c r="A2525" i="10" s="1"/>
  <c r="A2526" i="10" s="1"/>
  <c r="A2527" i="10" s="1"/>
  <c r="A2528" i="10" s="1"/>
  <c r="A2529" i="10" s="1"/>
  <c r="A2530" i="10" s="1"/>
  <c r="A2531" i="10" s="1"/>
  <c r="A2532" i="10" s="1"/>
  <c r="A2533" i="10" s="1"/>
  <c r="A2534" i="10" s="1"/>
  <c r="A2535" i="10" s="1"/>
  <c r="A2536" i="10" s="1"/>
  <c r="A2537" i="10" s="1"/>
  <c r="A2538" i="10" s="1"/>
  <c r="A2539" i="10" s="1"/>
  <c r="A2540" i="10" s="1"/>
  <c r="A2541" i="10" s="1"/>
  <c r="A2542" i="10" s="1"/>
  <c r="A2543" i="10" s="1"/>
  <c r="A2544" i="10" s="1"/>
  <c r="A2545" i="10" s="1"/>
  <c r="A2546" i="10" s="1"/>
  <c r="A2547" i="10" s="1"/>
  <c r="A2548" i="10" s="1"/>
  <c r="A2549" i="10" s="1"/>
  <c r="A2550" i="10" s="1"/>
  <c r="A2551" i="10" s="1"/>
  <c r="A2552" i="10" s="1"/>
  <c r="A2553" i="10" s="1"/>
  <c r="A2554" i="10" s="1"/>
  <c r="A2555" i="10" s="1"/>
  <c r="A2556" i="10" s="1"/>
  <c r="A2557" i="10" s="1"/>
  <c r="A2558" i="10" s="1"/>
  <c r="A2559" i="10" s="1"/>
  <c r="A2560" i="10" s="1"/>
  <c r="A2561" i="10" s="1"/>
  <c r="A2562" i="10" s="1"/>
  <c r="A2563" i="10" s="1"/>
  <c r="A2564" i="10" s="1"/>
  <c r="A2565" i="10" s="1"/>
  <c r="A2566" i="10" s="1"/>
  <c r="A2567" i="10" s="1"/>
  <c r="A2568" i="10" s="1"/>
  <c r="A2569" i="10" s="1"/>
  <c r="A2570" i="10" s="1"/>
  <c r="A2571" i="10" s="1"/>
  <c r="A2572" i="10" s="1"/>
  <c r="A2573" i="10" s="1"/>
  <c r="A2574" i="10" s="1"/>
  <c r="A2575" i="10" s="1"/>
  <c r="A2576" i="10" s="1"/>
  <c r="A2577" i="10" s="1"/>
  <c r="A2578" i="10" s="1"/>
  <c r="A2579" i="10" s="1"/>
  <c r="A2580" i="10" s="1"/>
  <c r="A2581" i="10" s="1"/>
  <c r="A2582" i="10" s="1"/>
  <c r="A2583" i="10" s="1"/>
  <c r="A2584" i="10" s="1"/>
  <c r="A2585" i="10" s="1"/>
  <c r="A2586" i="10" s="1"/>
  <c r="A2587" i="10" s="1"/>
  <c r="A2588" i="10" s="1"/>
  <c r="A2589" i="10" s="1"/>
  <c r="A2590" i="10" s="1"/>
  <c r="A2591" i="10" s="1"/>
  <c r="A2592" i="10" s="1"/>
  <c r="A2593" i="10" s="1"/>
  <c r="A2594" i="10" s="1"/>
  <c r="A2595" i="10" s="1"/>
  <c r="A2596" i="10" s="1"/>
  <c r="A2597" i="10" s="1"/>
  <c r="A2598" i="10" s="1"/>
  <c r="A2599" i="10" s="1"/>
  <c r="A2600" i="10" s="1"/>
  <c r="A2601" i="10" s="1"/>
  <c r="A2602" i="10" s="1"/>
  <c r="A2603" i="10" s="1"/>
  <c r="A2604" i="10" s="1"/>
  <c r="A2605" i="10" s="1"/>
  <c r="A2606" i="10" s="1"/>
  <c r="A2607" i="10" s="1"/>
  <c r="A2608" i="10" s="1"/>
  <c r="A2609" i="10" s="1"/>
  <c r="A2610" i="10" s="1"/>
  <c r="A2611" i="10" s="1"/>
  <c r="A2612" i="10" s="1"/>
  <c r="A2613" i="10" s="1"/>
  <c r="A2614" i="10" s="1"/>
  <c r="A2615" i="10" s="1"/>
  <c r="A2616" i="10" s="1"/>
  <c r="A2617" i="10" s="1"/>
  <c r="A2618" i="10" s="1"/>
  <c r="A2619" i="10" s="1"/>
  <c r="A2620" i="10" s="1"/>
  <c r="A2621" i="10" s="1"/>
  <c r="A2622" i="10" s="1"/>
  <c r="A2623" i="10" s="1"/>
  <c r="A2624" i="10" s="1"/>
  <c r="A2625" i="10" s="1"/>
  <c r="A2626" i="10" s="1"/>
  <c r="A2627" i="10" s="1"/>
  <c r="A2628" i="10" s="1"/>
  <c r="A2629" i="10" s="1"/>
  <c r="A2630" i="10" s="1"/>
  <c r="A2631" i="10" s="1"/>
  <c r="A2632" i="10" s="1"/>
  <c r="A2633" i="10" s="1"/>
  <c r="A2634" i="10" s="1"/>
  <c r="A2635" i="10" s="1"/>
  <c r="A2636" i="10" s="1"/>
  <c r="A2637" i="10" s="1"/>
  <c r="A2638" i="10" s="1"/>
  <c r="A2639" i="10" s="1"/>
  <c r="A2640" i="10" s="1"/>
  <c r="A2641" i="10" s="1"/>
  <c r="A2642" i="10" s="1"/>
  <c r="A2643" i="10" s="1"/>
  <c r="A2644" i="10" s="1"/>
  <c r="A2645" i="10" s="1"/>
  <c r="A2646" i="10" s="1"/>
  <c r="A2647" i="10" s="1"/>
  <c r="A2648" i="10" s="1"/>
  <c r="A2649" i="10" s="1"/>
  <c r="A2650" i="10" s="1"/>
  <c r="A2651" i="10" s="1"/>
  <c r="A2652" i="10" s="1"/>
  <c r="A2653" i="10" s="1"/>
  <c r="A2654" i="10" s="1"/>
  <c r="A2655" i="10" s="1"/>
  <c r="A2656" i="10" s="1"/>
  <c r="A2657" i="10" s="1"/>
  <c r="A2658" i="10" s="1"/>
  <c r="A2659" i="10" s="1"/>
  <c r="A2660" i="10" s="1"/>
  <c r="A2661" i="10" s="1"/>
  <c r="A2662" i="10" s="1"/>
  <c r="A2663" i="10" s="1"/>
  <c r="A2664" i="10" s="1"/>
  <c r="A2665" i="10" s="1"/>
  <c r="A2666" i="10" s="1"/>
  <c r="A2667" i="10" s="1"/>
  <c r="A2668" i="10" s="1"/>
  <c r="A2669" i="10" s="1"/>
  <c r="A2670" i="10" s="1"/>
  <c r="A2671" i="10" s="1"/>
  <c r="A2672" i="10" s="1"/>
  <c r="A2673" i="10" s="1"/>
  <c r="A2674" i="10" s="1"/>
  <c r="A2675" i="10" s="1"/>
  <c r="A2676" i="10" s="1"/>
  <c r="A2677" i="10" s="1"/>
  <c r="A2678" i="10" s="1"/>
  <c r="A2679" i="10" s="1"/>
  <c r="A2680" i="10" s="1"/>
  <c r="A2681" i="10" s="1"/>
  <c r="A2682" i="10" s="1"/>
  <c r="A2683" i="10" s="1"/>
  <c r="A2684" i="10" s="1"/>
  <c r="A2685" i="10" s="1"/>
  <c r="A2686" i="10" s="1"/>
  <c r="A2687" i="10" s="1"/>
  <c r="A2688" i="10" s="1"/>
  <c r="A2689" i="10" s="1"/>
  <c r="A2690" i="10" s="1"/>
  <c r="A2691" i="10" s="1"/>
  <c r="A2692" i="10" s="1"/>
  <c r="A2693" i="10" s="1"/>
  <c r="A2694" i="10" s="1"/>
  <c r="A2695" i="10" s="1"/>
  <c r="A2696" i="10" s="1"/>
  <c r="A2697" i="10" s="1"/>
  <c r="A2698" i="10" s="1"/>
  <c r="A2699" i="10" s="1"/>
  <c r="A2700" i="10" s="1"/>
  <c r="A2701" i="10" s="1"/>
  <c r="A2702" i="10" s="1"/>
  <c r="A2703" i="10" s="1"/>
  <c r="A2704" i="10" s="1"/>
  <c r="A2705" i="10" s="1"/>
  <c r="A2706" i="10" s="1"/>
  <c r="A2707" i="10" s="1"/>
  <c r="A2708" i="10" s="1"/>
  <c r="A2709" i="10" s="1"/>
  <c r="A2710" i="10" s="1"/>
  <c r="A2711" i="10" s="1"/>
  <c r="A2712" i="10" s="1"/>
  <c r="A2713" i="10" s="1"/>
  <c r="A2714" i="10" s="1"/>
  <c r="A2715" i="10" s="1"/>
  <c r="A2716" i="10" s="1"/>
  <c r="A2717" i="10" s="1"/>
  <c r="A2718" i="10" s="1"/>
  <c r="A2719" i="10" s="1"/>
  <c r="A2720" i="10" s="1"/>
  <c r="A2721" i="10" s="1"/>
  <c r="A2722" i="10" s="1"/>
  <c r="A2723" i="10" s="1"/>
  <c r="A2724" i="10" s="1"/>
  <c r="A2725" i="10" s="1"/>
  <c r="A2726" i="10" s="1"/>
  <c r="A2727" i="10" s="1"/>
  <c r="A2728" i="10" s="1"/>
  <c r="A2729" i="10" s="1"/>
  <c r="A2730" i="10" s="1"/>
  <c r="A2731" i="10" s="1"/>
  <c r="A2732" i="10" s="1"/>
  <c r="A2733" i="10" s="1"/>
  <c r="A2734" i="10" s="1"/>
  <c r="A2735" i="10" s="1"/>
  <c r="A2736" i="10" s="1"/>
  <c r="A2737" i="10" s="1"/>
  <c r="A2738" i="10" s="1"/>
  <c r="A2739" i="10" s="1"/>
  <c r="A2740" i="10" s="1"/>
  <c r="A2741" i="10" s="1"/>
  <c r="A2742" i="10" s="1"/>
  <c r="A2743" i="10" s="1"/>
  <c r="A2744" i="10" s="1"/>
  <c r="A2745" i="10" s="1"/>
  <c r="A2746" i="10" s="1"/>
  <c r="A2747" i="10" s="1"/>
  <c r="A2748" i="10" s="1"/>
  <c r="A2749" i="10" s="1"/>
  <c r="A2750" i="10" s="1"/>
  <c r="A2751" i="10" s="1"/>
  <c r="A2752" i="10" s="1"/>
  <c r="A2753" i="10" s="1"/>
  <c r="A2754" i="10" s="1"/>
  <c r="A2755" i="10" s="1"/>
  <c r="A2756" i="10" s="1"/>
  <c r="A2757" i="10" s="1"/>
  <c r="A2758" i="10" s="1"/>
  <c r="A2759" i="10" s="1"/>
  <c r="A2760" i="10" s="1"/>
  <c r="A2761" i="10" s="1"/>
  <c r="A2762" i="10" s="1"/>
  <c r="A2763" i="10" s="1"/>
  <c r="A2764" i="10" s="1"/>
  <c r="A2765" i="10" s="1"/>
  <c r="A2766" i="10" s="1"/>
  <c r="A2767" i="10" s="1"/>
  <c r="A2768" i="10" s="1"/>
  <c r="A2769" i="10" s="1"/>
  <c r="A2770" i="10" s="1"/>
  <c r="A2771" i="10" s="1"/>
  <c r="A2772" i="10" s="1"/>
  <c r="A2773" i="10" s="1"/>
  <c r="A2774" i="10" s="1"/>
  <c r="A2775" i="10" s="1"/>
  <c r="A2776" i="10" s="1"/>
  <c r="A2777" i="10" s="1"/>
  <c r="A2778" i="10" s="1"/>
  <c r="A2779" i="10" s="1"/>
  <c r="A2780" i="10" s="1"/>
  <c r="A2781" i="10" s="1"/>
  <c r="A2782" i="10" s="1"/>
  <c r="A2783" i="10" s="1"/>
  <c r="A2784" i="10" s="1"/>
  <c r="A2785" i="10" s="1"/>
  <c r="A2786" i="10" s="1"/>
  <c r="A2787" i="10" s="1"/>
  <c r="A2788" i="10" s="1"/>
  <c r="A2789" i="10" s="1"/>
  <c r="A2790" i="10" s="1"/>
  <c r="A2791" i="10" s="1"/>
  <c r="A2792" i="10" s="1"/>
  <c r="A2793" i="10" s="1"/>
  <c r="A2794" i="10" s="1"/>
  <c r="A2795" i="10" s="1"/>
  <c r="A2796" i="10" s="1"/>
  <c r="A2797" i="10" s="1"/>
  <c r="A2798" i="10" s="1"/>
  <c r="A2799" i="10" s="1"/>
  <c r="A2800" i="10" s="1"/>
  <c r="A2801" i="10" s="1"/>
  <c r="A2802" i="10" s="1"/>
  <c r="A2803" i="10" s="1"/>
  <c r="A2804" i="10" s="1"/>
  <c r="A2805" i="10" s="1"/>
  <c r="A2806" i="10" s="1"/>
  <c r="A2807" i="10" s="1"/>
  <c r="A2808" i="10" s="1"/>
  <c r="A2809" i="10" s="1"/>
  <c r="A2810" i="10" s="1"/>
  <c r="A2811" i="10" s="1"/>
  <c r="A2812" i="10" s="1"/>
  <c r="A2813" i="10" s="1"/>
  <c r="A2814" i="10" s="1"/>
  <c r="A2815" i="10" s="1"/>
  <c r="A2816" i="10" s="1"/>
  <c r="A2817" i="10" s="1"/>
  <c r="A2818" i="10" s="1"/>
  <c r="A2819" i="10" s="1"/>
  <c r="A2820" i="10" s="1"/>
  <c r="A2821" i="10" s="1"/>
  <c r="A2822" i="10" s="1"/>
  <c r="A2823" i="10" s="1"/>
  <c r="A2824" i="10" s="1"/>
  <c r="A2825" i="10" s="1"/>
  <c r="A2826" i="10" s="1"/>
  <c r="A2827" i="10" s="1"/>
  <c r="A2828" i="10" s="1"/>
  <c r="A2829" i="10" s="1"/>
  <c r="A2830" i="10" s="1"/>
  <c r="A2831" i="10" s="1"/>
  <c r="A2832" i="10" s="1"/>
  <c r="A2833" i="10" s="1"/>
  <c r="A2834" i="10" s="1"/>
  <c r="A2835" i="10" s="1"/>
  <c r="A2836" i="10" s="1"/>
  <c r="A2837" i="10" s="1"/>
  <c r="A2838" i="10" s="1"/>
  <c r="A2839" i="10" s="1"/>
  <c r="A2840" i="10" s="1"/>
  <c r="A2841" i="10" s="1"/>
  <c r="A2842" i="10" s="1"/>
  <c r="A2843" i="10" s="1"/>
  <c r="A2844" i="10" s="1"/>
  <c r="A2845" i="10" s="1"/>
  <c r="A2846" i="10" s="1"/>
  <c r="A2847" i="10" s="1"/>
  <c r="A2848" i="10" s="1"/>
  <c r="A2849" i="10" s="1"/>
  <c r="A2850" i="10" s="1"/>
  <c r="A2851" i="10" s="1"/>
  <c r="A2852" i="10" s="1"/>
  <c r="A2853" i="10" s="1"/>
  <c r="A2854" i="10" s="1"/>
  <c r="A2855" i="10" s="1"/>
  <c r="A2856" i="10" s="1"/>
  <c r="A2857" i="10" s="1"/>
  <c r="A2858" i="10" s="1"/>
  <c r="A2859" i="10" s="1"/>
  <c r="A2860" i="10" s="1"/>
  <c r="A2861" i="10" s="1"/>
  <c r="A2862" i="10" s="1"/>
  <c r="A2863" i="10" s="1"/>
  <c r="A2864" i="10" s="1"/>
  <c r="A2865" i="10" s="1"/>
  <c r="A2866" i="10" s="1"/>
  <c r="A2867" i="10" s="1"/>
  <c r="A2868" i="10" s="1"/>
  <c r="A2869" i="10" s="1"/>
  <c r="A2870" i="10" s="1"/>
  <c r="A2871" i="10" s="1"/>
  <c r="A2872" i="10" s="1"/>
  <c r="A2873" i="10" s="1"/>
  <c r="A2874" i="10" s="1"/>
  <c r="A2875" i="10" s="1"/>
  <c r="A2876" i="10" s="1"/>
  <c r="A2877" i="10" s="1"/>
  <c r="A2878" i="10" s="1"/>
  <c r="A2879" i="10" s="1"/>
  <c r="A2880" i="10" s="1"/>
  <c r="A2881" i="10" s="1"/>
  <c r="A2882" i="10" s="1"/>
  <c r="A2883" i="10" s="1"/>
  <c r="A2884" i="10" s="1"/>
  <c r="A2885" i="10" s="1"/>
  <c r="A2886" i="10" s="1"/>
  <c r="A2887" i="10" s="1"/>
  <c r="A2888" i="10" s="1"/>
  <c r="A2889" i="10" s="1"/>
  <c r="A2890" i="10" s="1"/>
  <c r="A2891" i="10" s="1"/>
  <c r="A2892" i="10" s="1"/>
  <c r="A2893" i="10" s="1"/>
  <c r="A2894" i="10" s="1"/>
  <c r="A2895" i="10" s="1"/>
  <c r="A2896" i="10" s="1"/>
  <c r="A2897" i="10" s="1"/>
  <c r="A2898" i="10" s="1"/>
  <c r="A2899" i="10" s="1"/>
  <c r="A2900" i="10" s="1"/>
  <c r="A2901" i="10" s="1"/>
  <c r="A2902" i="10" s="1"/>
  <c r="A2903" i="10" s="1"/>
  <c r="A2904" i="10" s="1"/>
  <c r="A2905" i="10" s="1"/>
  <c r="A2906" i="10" s="1"/>
  <c r="A2907" i="10" s="1"/>
  <c r="A2908" i="10" s="1"/>
  <c r="A2909" i="10" s="1"/>
  <c r="A2910" i="10" s="1"/>
  <c r="A2911" i="10" s="1"/>
  <c r="A2912" i="10" s="1"/>
  <c r="A2913" i="10" s="1"/>
  <c r="A2914" i="10" s="1"/>
  <c r="A2915" i="10" s="1"/>
  <c r="A2916" i="10" s="1"/>
  <c r="A2917" i="10" s="1"/>
  <c r="A2918" i="10" s="1"/>
  <c r="A2919" i="10" s="1"/>
  <c r="A2920" i="10" s="1"/>
  <c r="A2921" i="10" s="1"/>
  <c r="A2922" i="10" s="1"/>
  <c r="A2923" i="10" s="1"/>
  <c r="A2924" i="10" s="1"/>
  <c r="A2925" i="10" s="1"/>
  <c r="A2926" i="10" s="1"/>
  <c r="A2927" i="10" s="1"/>
  <c r="A2928" i="10" s="1"/>
  <c r="A2929" i="10" s="1"/>
  <c r="A2930" i="10" s="1"/>
  <c r="A2931" i="10" s="1"/>
  <c r="A2932" i="10" s="1"/>
  <c r="A2933" i="10" s="1"/>
  <c r="A2934" i="10" s="1"/>
  <c r="A2935" i="10" s="1"/>
  <c r="A2936" i="10" s="1"/>
  <c r="A2937" i="10" s="1"/>
  <c r="A2938" i="10" s="1"/>
  <c r="A2939" i="10" s="1"/>
  <c r="A2940" i="10" s="1"/>
  <c r="A2941" i="10" s="1"/>
  <c r="A2942" i="10" s="1"/>
  <c r="A2943" i="10" s="1"/>
  <c r="A2944" i="10" s="1"/>
  <c r="A2945" i="10" s="1"/>
  <c r="A2946" i="10" s="1"/>
  <c r="A2947" i="10" s="1"/>
  <c r="A2948" i="10" s="1"/>
  <c r="A2949" i="10" s="1"/>
  <c r="A2950" i="10" s="1"/>
  <c r="A2951" i="10" s="1"/>
  <c r="A2952" i="10" s="1"/>
  <c r="A2953" i="10" s="1"/>
  <c r="A2954" i="10" s="1"/>
  <c r="A2955" i="10" s="1"/>
  <c r="A2956" i="10" s="1"/>
  <c r="A2957" i="10" s="1"/>
  <c r="A2958" i="10" s="1"/>
  <c r="A2959" i="10" s="1"/>
  <c r="A2960" i="10" s="1"/>
  <c r="A2961" i="10" s="1"/>
  <c r="A2962" i="10" s="1"/>
  <c r="A2963" i="10" s="1"/>
  <c r="A2964" i="10" s="1"/>
  <c r="A2965" i="10" s="1"/>
  <c r="A2966" i="10" s="1"/>
  <c r="A2967" i="10" s="1"/>
  <c r="A2968" i="10" s="1"/>
  <c r="A2969" i="10" s="1"/>
  <c r="A2970" i="10" s="1"/>
  <c r="A2971" i="10" s="1"/>
  <c r="A2972" i="10" s="1"/>
  <c r="A2973" i="10" s="1"/>
  <c r="A2974" i="10" s="1"/>
  <c r="A2975" i="10" s="1"/>
  <c r="A2976" i="10" s="1"/>
  <c r="A2977" i="10" s="1"/>
  <c r="A2978" i="10" s="1"/>
  <c r="A2979" i="10" s="1"/>
  <c r="A2980" i="10" s="1"/>
  <c r="A2981" i="10" s="1"/>
  <c r="A2982" i="10" s="1"/>
  <c r="A2983" i="10" s="1"/>
  <c r="A2984" i="10" s="1"/>
  <c r="A2985" i="10" s="1"/>
  <c r="A2986" i="10" s="1"/>
  <c r="A2987" i="10" s="1"/>
  <c r="A2988" i="10" s="1"/>
  <c r="A2989" i="10" s="1"/>
  <c r="A2990" i="10" s="1"/>
  <c r="A2991" i="10" s="1"/>
  <c r="A2992" i="10" s="1"/>
  <c r="A2993" i="10" s="1"/>
  <c r="A2994" i="10" s="1"/>
  <c r="A2995" i="10" s="1"/>
  <c r="A2996" i="10" s="1"/>
  <c r="A2997" i="10" s="1"/>
  <c r="A2998" i="10" s="1"/>
  <c r="A2999" i="10" s="1"/>
  <c r="A3000" i="10" s="1"/>
  <c r="A3001" i="10" s="1"/>
  <c r="A3002" i="10" s="1"/>
  <c r="A3003" i="10" s="1"/>
  <c r="A3004" i="10" s="1"/>
  <c r="A3005" i="10" s="1"/>
  <c r="A3006" i="10" s="1"/>
  <c r="A3007" i="10" s="1"/>
  <c r="A3008" i="10" s="1"/>
  <c r="A3009" i="10" s="1"/>
  <c r="A3010" i="10" s="1"/>
  <c r="A3011" i="10" s="1"/>
  <c r="A3012" i="10" s="1"/>
  <c r="A3013" i="10" s="1"/>
  <c r="A3014" i="10" s="1"/>
  <c r="A3015" i="10" s="1"/>
  <c r="A3016" i="10" s="1"/>
  <c r="A3017" i="10" s="1"/>
  <c r="A3018" i="10" s="1"/>
  <c r="A3019" i="10" s="1"/>
  <c r="A3020" i="10" s="1"/>
  <c r="A3021" i="10" s="1"/>
  <c r="A3022" i="10" s="1"/>
  <c r="A3023" i="10" s="1"/>
  <c r="A3024" i="10" s="1"/>
  <c r="A3025" i="10" s="1"/>
  <c r="A3026" i="10" s="1"/>
  <c r="A3027" i="10" s="1"/>
  <c r="A3028" i="10" s="1"/>
  <c r="A3029" i="10" s="1"/>
  <c r="A3030" i="10" s="1"/>
  <c r="A3031" i="10" s="1"/>
  <c r="A3032" i="10" s="1"/>
  <c r="A3033" i="10" s="1"/>
  <c r="A3034" i="10" s="1"/>
  <c r="A3035" i="10" s="1"/>
  <c r="A3036" i="10" s="1"/>
  <c r="A3037" i="10" s="1"/>
  <c r="A3038" i="10" s="1"/>
  <c r="A3039" i="10" s="1"/>
  <c r="A3040" i="10" s="1"/>
  <c r="A3041" i="10" s="1"/>
  <c r="A3042" i="10" s="1"/>
  <c r="A3043" i="10" s="1"/>
  <c r="A3044" i="10" s="1"/>
  <c r="A3045" i="10" s="1"/>
  <c r="A3046" i="10" s="1"/>
  <c r="A3047" i="10" s="1"/>
  <c r="A3048" i="10" s="1"/>
  <c r="A3049" i="10" s="1"/>
  <c r="A3050" i="10" s="1"/>
  <c r="A3051" i="10" s="1"/>
  <c r="A3052" i="10" s="1"/>
  <c r="A3053" i="10" s="1"/>
  <c r="A3054" i="10" s="1"/>
  <c r="A3055" i="10" s="1"/>
  <c r="A3056" i="10" s="1"/>
  <c r="A3057" i="10" s="1"/>
  <c r="A3058" i="10" s="1"/>
  <c r="A3059" i="10" s="1"/>
  <c r="A3060" i="10" s="1"/>
  <c r="A3061" i="10" s="1"/>
  <c r="A3062" i="10" s="1"/>
  <c r="A3063" i="10" s="1"/>
  <c r="A3064" i="10" s="1"/>
  <c r="A3065" i="10" s="1"/>
  <c r="A3066" i="10" s="1"/>
  <c r="A3067" i="10" s="1"/>
  <c r="A3068" i="10" s="1"/>
  <c r="A3069" i="10" s="1"/>
  <c r="A3070" i="10" s="1"/>
  <c r="A3071" i="10" s="1"/>
  <c r="A3072" i="10" s="1"/>
  <c r="A3073" i="10" s="1"/>
  <c r="A3074" i="10" s="1"/>
  <c r="A3075" i="10" s="1"/>
  <c r="A3076" i="10" s="1"/>
  <c r="A3077" i="10" s="1"/>
  <c r="A3078" i="10" s="1"/>
  <c r="A3079" i="10" s="1"/>
  <c r="A3080" i="10" s="1"/>
  <c r="A3081" i="10" s="1"/>
  <c r="A3082" i="10" s="1"/>
  <c r="A3083" i="10" s="1"/>
  <c r="A3084" i="10" s="1"/>
  <c r="A3085" i="10" s="1"/>
  <c r="A3086" i="10" s="1"/>
  <c r="A3087" i="10" s="1"/>
  <c r="A3088" i="10" s="1"/>
  <c r="A3089" i="10" s="1"/>
  <c r="A3090" i="10" s="1"/>
  <c r="A3091" i="10" s="1"/>
  <c r="A3092" i="10" s="1"/>
  <c r="A3093" i="10" s="1"/>
  <c r="A3094" i="10" s="1"/>
  <c r="A3095" i="10" s="1"/>
  <c r="A3096" i="10" s="1"/>
  <c r="A3097" i="10" s="1"/>
  <c r="A3098" i="10" s="1"/>
  <c r="A3099" i="10" s="1"/>
  <c r="A3100" i="10" s="1"/>
  <c r="A3101" i="10" s="1"/>
  <c r="A3102" i="10" s="1"/>
  <c r="A3103" i="10" s="1"/>
  <c r="A3104" i="10" s="1"/>
  <c r="A3105" i="10" s="1"/>
  <c r="A3106" i="10" s="1"/>
  <c r="A3107" i="10" s="1"/>
  <c r="A3108" i="10" s="1"/>
  <c r="A3109" i="10" s="1"/>
  <c r="A3110" i="10" s="1"/>
  <c r="A3111" i="10" s="1"/>
  <c r="A3112" i="10" s="1"/>
  <c r="A3113" i="10" s="1"/>
  <c r="A3114" i="10" s="1"/>
  <c r="A3115" i="10" s="1"/>
  <c r="A3116" i="10" s="1"/>
  <c r="A3117" i="10" s="1"/>
  <c r="A3118" i="10" s="1"/>
  <c r="A3119" i="10" s="1"/>
  <c r="A3120" i="10" s="1"/>
  <c r="A3121" i="10" s="1"/>
  <c r="A3122" i="10" s="1"/>
  <c r="A3123" i="10" s="1"/>
  <c r="A3124" i="10" s="1"/>
  <c r="A3125" i="10" s="1"/>
  <c r="A3126" i="10" s="1"/>
  <c r="A3127" i="10" s="1"/>
  <c r="A3128" i="10" s="1"/>
  <c r="A3129" i="10" s="1"/>
  <c r="A3130" i="10" s="1"/>
  <c r="A3131" i="10" s="1"/>
  <c r="A3132" i="10" s="1"/>
  <c r="A3133" i="10" s="1"/>
  <c r="A3134" i="10" s="1"/>
  <c r="A3135" i="10" s="1"/>
  <c r="A3136" i="10" s="1"/>
  <c r="A3137" i="10" s="1"/>
  <c r="A3138" i="10" s="1"/>
  <c r="A3139" i="10" s="1"/>
  <c r="A3140" i="10" s="1"/>
  <c r="A3141" i="10" s="1"/>
  <c r="A3142" i="10" s="1"/>
  <c r="A3143" i="10" s="1"/>
  <c r="A3144" i="10" s="1"/>
  <c r="A3145" i="10" s="1"/>
  <c r="A3146" i="10" s="1"/>
  <c r="A3147" i="10" s="1"/>
  <c r="A3148" i="10" s="1"/>
  <c r="A3149" i="10" s="1"/>
  <c r="A3150" i="10" s="1"/>
  <c r="A3151" i="10" s="1"/>
  <c r="A3152" i="10" s="1"/>
  <c r="A3153" i="10" s="1"/>
  <c r="A3154" i="10" s="1"/>
  <c r="A3155" i="10" s="1"/>
  <c r="A3156" i="10" s="1"/>
  <c r="A3157" i="10" s="1"/>
  <c r="A3158" i="10" s="1"/>
  <c r="A3159" i="10" s="1"/>
  <c r="A3160" i="10" s="1"/>
  <c r="A3161" i="10" s="1"/>
  <c r="A3162" i="10" s="1"/>
  <c r="A3163" i="10" s="1"/>
  <c r="A3164" i="10" s="1"/>
  <c r="A3165" i="10" s="1"/>
  <c r="A3166" i="10" s="1"/>
  <c r="A3167" i="10" s="1"/>
  <c r="A3168" i="10" s="1"/>
  <c r="A3169" i="10" s="1"/>
  <c r="A3170" i="10" s="1"/>
  <c r="A3171" i="10" s="1"/>
  <c r="A3172" i="10" s="1"/>
  <c r="A3173" i="10" s="1"/>
  <c r="A3174" i="10" s="1"/>
  <c r="A3175" i="10" s="1"/>
  <c r="A3176" i="10" s="1"/>
  <c r="A3177" i="10" s="1"/>
  <c r="A3178" i="10" s="1"/>
  <c r="A3179" i="10" s="1"/>
  <c r="A3180" i="10" s="1"/>
  <c r="A3181" i="10" s="1"/>
  <c r="A3182" i="10" s="1"/>
  <c r="A3183" i="10" s="1"/>
  <c r="A3184" i="10" s="1"/>
  <c r="A3185" i="10" s="1"/>
  <c r="A3186" i="10" s="1"/>
  <c r="A3187" i="10" s="1"/>
  <c r="A3188" i="10" s="1"/>
  <c r="A3189" i="10" s="1"/>
  <c r="A3190" i="10" s="1"/>
  <c r="A3191" i="10" s="1"/>
  <c r="A3192" i="10" s="1"/>
  <c r="A3193" i="10" s="1"/>
  <c r="A3194" i="10" s="1"/>
  <c r="A3195" i="10" s="1"/>
  <c r="A3196" i="10" s="1"/>
  <c r="A3197" i="10" s="1"/>
  <c r="A3198" i="10" s="1"/>
  <c r="A3199" i="10" s="1"/>
  <c r="A3200" i="10" s="1"/>
  <c r="A3201" i="10" s="1"/>
  <c r="A3202" i="10" s="1"/>
  <c r="A3203" i="10" s="1"/>
  <c r="A3204" i="10" s="1"/>
  <c r="A3205" i="10" s="1"/>
  <c r="A3206" i="10" s="1"/>
  <c r="A3207" i="10" s="1"/>
  <c r="A3208" i="10" s="1"/>
  <c r="A3209" i="10" s="1"/>
  <c r="A3210" i="10" s="1"/>
  <c r="A3211" i="10" s="1"/>
  <c r="A3212" i="10" s="1"/>
  <c r="A3213" i="10" s="1"/>
  <c r="A3214" i="10" s="1"/>
  <c r="A3215" i="10" s="1"/>
  <c r="A3216" i="10" s="1"/>
  <c r="A3217" i="10" s="1"/>
  <c r="A3218" i="10" s="1"/>
  <c r="A3219" i="10" s="1"/>
  <c r="A3220" i="10" s="1"/>
  <c r="A3221" i="10" s="1"/>
  <c r="A3222" i="10" s="1"/>
  <c r="A3223" i="10" s="1"/>
  <c r="A3224" i="10" s="1"/>
  <c r="A3225" i="10" s="1"/>
  <c r="A3226" i="10" s="1"/>
  <c r="A3227" i="10" s="1"/>
  <c r="A3228" i="10" s="1"/>
  <c r="A3229" i="10" s="1"/>
  <c r="A3230" i="10" s="1"/>
  <c r="A3231" i="10" s="1"/>
  <c r="A3232" i="10" s="1"/>
  <c r="A3233" i="10" s="1"/>
  <c r="A3234" i="10" s="1"/>
  <c r="A3235" i="10" s="1"/>
  <c r="A3236" i="10" s="1"/>
  <c r="A3237" i="10" s="1"/>
  <c r="A3238" i="10" s="1"/>
  <c r="A3239" i="10" s="1"/>
  <c r="A3240" i="10" s="1"/>
  <c r="A3241" i="10" s="1"/>
  <c r="A3242" i="10" s="1"/>
  <c r="A3243" i="10" s="1"/>
  <c r="A3244" i="10" s="1"/>
  <c r="A3245" i="10" s="1"/>
  <c r="A3246" i="10" s="1"/>
  <c r="A3247" i="10" s="1"/>
  <c r="A3248" i="10" s="1"/>
  <c r="A3249" i="10" s="1"/>
  <c r="A3250" i="10" s="1"/>
  <c r="A3251" i="10" s="1"/>
  <c r="A3252" i="10" s="1"/>
  <c r="A3253" i="10" s="1"/>
  <c r="A3254" i="10" s="1"/>
  <c r="A3255" i="10" s="1"/>
  <c r="A3256" i="10" s="1"/>
  <c r="A3257" i="10" s="1"/>
  <c r="A3258" i="10" s="1"/>
  <c r="A3259" i="10" s="1"/>
  <c r="A3260" i="10" s="1"/>
  <c r="A3261" i="10" s="1"/>
  <c r="A3262" i="10" s="1"/>
  <c r="A3263" i="10" s="1"/>
  <c r="A3264" i="10" s="1"/>
  <c r="A3265" i="10" s="1"/>
  <c r="A3266" i="10" s="1"/>
  <c r="A3267" i="10" s="1"/>
  <c r="A3268" i="10" s="1"/>
  <c r="A3269" i="10" s="1"/>
  <c r="A3270" i="10" s="1"/>
  <c r="A3271" i="10" s="1"/>
  <c r="A3272" i="10" s="1"/>
  <c r="A3273" i="10" s="1"/>
  <c r="A3274" i="10" s="1"/>
  <c r="A3275" i="10" s="1"/>
  <c r="A3276" i="10" s="1"/>
  <c r="A3277" i="10" s="1"/>
  <c r="A3278" i="10" s="1"/>
  <c r="A3279" i="10" s="1"/>
  <c r="A3280" i="10" s="1"/>
  <c r="A3281" i="10" s="1"/>
  <c r="A3282" i="10" s="1"/>
  <c r="A3283" i="10" s="1"/>
  <c r="A3284" i="10" s="1"/>
  <c r="A3285" i="10" s="1"/>
  <c r="A3286" i="10" s="1"/>
  <c r="A3287" i="10" s="1"/>
  <c r="A3288" i="10" s="1"/>
  <c r="A3289" i="10" s="1"/>
  <c r="A3290" i="10" s="1"/>
  <c r="A3291" i="10" s="1"/>
  <c r="A3292" i="10" s="1"/>
  <c r="A3293" i="10" s="1"/>
  <c r="A3294" i="10" s="1"/>
  <c r="A3295" i="10" s="1"/>
  <c r="A3296" i="10" s="1"/>
  <c r="A3297" i="10" s="1"/>
  <c r="A3298" i="10" s="1"/>
  <c r="A3299" i="10" s="1"/>
  <c r="A3300" i="10" s="1"/>
  <c r="A3301" i="10" s="1"/>
  <c r="A3302" i="10" s="1"/>
  <c r="A3303" i="10" s="1"/>
  <c r="A3304" i="10" s="1"/>
  <c r="A3305" i="10" s="1"/>
  <c r="A3306" i="10" s="1"/>
  <c r="A3307" i="10" s="1"/>
  <c r="A3308" i="10" s="1"/>
  <c r="A3309" i="10" s="1"/>
  <c r="A3310" i="10" s="1"/>
  <c r="A3311" i="10" s="1"/>
  <c r="A3312" i="10" s="1"/>
  <c r="A3313" i="10" s="1"/>
  <c r="A3314" i="10" s="1"/>
  <c r="A3315" i="10" s="1"/>
  <c r="A3316" i="10" s="1"/>
  <c r="A3317" i="10" s="1"/>
  <c r="A3318" i="10" s="1"/>
  <c r="A3319" i="10" s="1"/>
  <c r="A3320" i="10" s="1"/>
  <c r="A3321" i="10" s="1"/>
  <c r="A3322" i="10" s="1"/>
  <c r="A3323" i="10" s="1"/>
  <c r="A3324" i="10" s="1"/>
  <c r="A3325" i="10" s="1"/>
  <c r="A3326" i="10" s="1"/>
  <c r="A3327" i="10" s="1"/>
  <c r="A3328" i="10" s="1"/>
  <c r="A3329" i="10" s="1"/>
  <c r="A3330" i="10" s="1"/>
  <c r="A3331" i="10" s="1"/>
  <c r="A3332" i="10" s="1"/>
  <c r="A3333" i="10" s="1"/>
  <c r="A3334" i="10" s="1"/>
  <c r="A3335" i="10" s="1"/>
  <c r="A3336" i="10" s="1"/>
  <c r="A3337" i="10" s="1"/>
  <c r="A3338" i="10" s="1"/>
  <c r="A3339" i="10" s="1"/>
  <c r="A3340" i="10" s="1"/>
  <c r="A3341" i="10" s="1"/>
  <c r="A3342" i="10" s="1"/>
  <c r="A3343" i="10" s="1"/>
  <c r="A3344" i="10" s="1"/>
  <c r="A3345" i="10" s="1"/>
  <c r="A3346" i="10" s="1"/>
  <c r="A3347" i="10" s="1"/>
  <c r="A3348" i="10" s="1"/>
  <c r="A3349" i="10" s="1"/>
  <c r="A3350" i="10" s="1"/>
  <c r="A3351" i="10" s="1"/>
  <c r="A3352" i="10" s="1"/>
  <c r="A3353" i="10" s="1"/>
  <c r="A3354" i="10" s="1"/>
  <c r="A3355" i="10" s="1"/>
  <c r="A3356" i="10" s="1"/>
  <c r="A3357" i="10" s="1"/>
  <c r="A3358" i="10" s="1"/>
  <c r="A3359" i="10" s="1"/>
  <c r="A3360" i="10" s="1"/>
  <c r="A3361" i="10" s="1"/>
  <c r="A3362" i="10" s="1"/>
  <c r="A3363" i="10" s="1"/>
  <c r="A3364" i="10" s="1"/>
  <c r="A3365" i="10" s="1"/>
  <c r="A3366" i="10" s="1"/>
  <c r="A3367" i="10" s="1"/>
  <c r="A3368" i="10" s="1"/>
  <c r="A3369" i="10" s="1"/>
  <c r="A3370" i="10" s="1"/>
  <c r="A3371" i="10" s="1"/>
  <c r="A3372" i="10" s="1"/>
  <c r="A3373" i="10" s="1"/>
  <c r="A3374" i="10" s="1"/>
  <c r="A3375" i="10" s="1"/>
  <c r="A3376" i="10" s="1"/>
  <c r="A3377" i="10" s="1"/>
  <c r="A3378" i="10" s="1"/>
  <c r="A3379" i="10" s="1"/>
  <c r="A3380" i="10" s="1"/>
  <c r="A3381" i="10" s="1"/>
  <c r="A3382" i="10" s="1"/>
  <c r="A3383" i="10" s="1"/>
  <c r="A3384" i="10" s="1"/>
  <c r="A3385" i="10" s="1"/>
  <c r="A3386" i="10" s="1"/>
  <c r="A3387" i="10" s="1"/>
  <c r="A3388" i="10" s="1"/>
  <c r="A3389" i="10" s="1"/>
  <c r="A3390" i="10" s="1"/>
  <c r="A3391" i="10" s="1"/>
  <c r="A3392" i="10" s="1"/>
  <c r="A3393" i="10" s="1"/>
  <c r="A3394" i="10" s="1"/>
  <c r="A3395" i="10" s="1"/>
  <c r="A3396" i="10" s="1"/>
  <c r="A3397" i="10" s="1"/>
  <c r="A3398" i="10" s="1"/>
  <c r="A3399" i="10" s="1"/>
  <c r="A3400" i="10" s="1"/>
  <c r="A3401" i="10" s="1"/>
  <c r="A3402" i="10" s="1"/>
  <c r="A3403" i="10" s="1"/>
  <c r="A3404" i="10" s="1"/>
  <c r="A3405" i="10" s="1"/>
  <c r="A3406" i="10" s="1"/>
  <c r="A3407" i="10" s="1"/>
  <c r="A3408" i="10" s="1"/>
  <c r="A3409" i="10" s="1"/>
  <c r="A3410" i="10" s="1"/>
  <c r="A3411" i="10" s="1"/>
  <c r="A3412" i="10" s="1"/>
  <c r="A3413" i="10" s="1"/>
  <c r="A3414" i="10" s="1"/>
  <c r="A3415" i="10" s="1"/>
  <c r="A3416" i="10" s="1"/>
  <c r="A3417" i="10" s="1"/>
  <c r="A3418" i="10" s="1"/>
  <c r="A3419" i="10" s="1"/>
  <c r="A3420" i="10" s="1"/>
  <c r="A3421" i="10" s="1"/>
  <c r="A3422" i="10" s="1"/>
  <c r="A3423" i="10" s="1"/>
  <c r="A3424" i="10" s="1"/>
  <c r="A3425" i="10" s="1"/>
  <c r="A3426" i="10" s="1"/>
  <c r="A3427" i="10" s="1"/>
  <c r="A3428" i="10" s="1"/>
  <c r="A3429" i="10" s="1"/>
  <c r="A3430" i="10" s="1"/>
  <c r="A3431" i="10" s="1"/>
  <c r="A3432" i="10" s="1"/>
  <c r="A3433" i="10" s="1"/>
  <c r="A3434" i="10" s="1"/>
  <c r="A3435" i="10" s="1"/>
  <c r="A3436" i="10" s="1"/>
  <c r="A3437" i="10" s="1"/>
  <c r="A3438" i="10" s="1"/>
  <c r="A3439" i="10" s="1"/>
  <c r="A3440" i="10" s="1"/>
  <c r="A3441" i="10" s="1"/>
  <c r="A3442" i="10" s="1"/>
  <c r="A3443" i="10" s="1"/>
  <c r="A3444" i="10" s="1"/>
  <c r="A3445" i="10" s="1"/>
  <c r="A3446" i="10" s="1"/>
  <c r="A3447" i="10" s="1"/>
  <c r="A3448" i="10" s="1"/>
  <c r="A3449" i="10" s="1"/>
  <c r="A3450" i="10" s="1"/>
  <c r="A3451" i="10" s="1"/>
  <c r="A3452" i="10" s="1"/>
  <c r="A3453" i="10" s="1"/>
  <c r="A3454" i="10" s="1"/>
  <c r="A3455" i="10" s="1"/>
  <c r="A3456" i="10" s="1"/>
  <c r="A3457" i="10" s="1"/>
  <c r="A3458" i="10" s="1"/>
  <c r="A3459" i="10" s="1"/>
  <c r="A3460" i="10" s="1"/>
  <c r="A3461" i="10" s="1"/>
  <c r="A3462" i="10" s="1"/>
  <c r="A3463" i="10" s="1"/>
  <c r="A3464" i="10" s="1"/>
  <c r="A3465" i="10" s="1"/>
  <c r="A3466" i="10" s="1"/>
  <c r="A3467" i="10" s="1"/>
  <c r="A3468" i="10" s="1"/>
  <c r="A3469" i="10" s="1"/>
  <c r="A3470" i="10" s="1"/>
  <c r="A3471" i="10" s="1"/>
  <c r="A3472" i="10" s="1"/>
  <c r="A3473" i="10" s="1"/>
  <c r="A3474" i="10" s="1"/>
  <c r="A3475" i="10" s="1"/>
  <c r="A3476" i="10" s="1"/>
  <c r="A3477" i="10" s="1"/>
  <c r="A3478" i="10" s="1"/>
  <c r="A3479" i="10" s="1"/>
  <c r="A3480" i="10" s="1"/>
  <c r="A3481" i="10" s="1"/>
  <c r="A3482" i="10" s="1"/>
  <c r="A3483" i="10" s="1"/>
  <c r="A3484" i="10" s="1"/>
  <c r="A3485" i="10" s="1"/>
  <c r="A3486" i="10" s="1"/>
  <c r="A3487" i="10" s="1"/>
  <c r="A3488" i="10" s="1"/>
  <c r="A3489" i="10" s="1"/>
  <c r="A3490" i="10" s="1"/>
  <c r="A3491" i="10" s="1"/>
  <c r="A3492" i="10" s="1"/>
  <c r="A3493" i="10" s="1"/>
  <c r="A3494" i="10" s="1"/>
  <c r="A3495" i="10" s="1"/>
  <c r="A3496" i="10" s="1"/>
  <c r="A3497" i="10" s="1"/>
  <c r="A3498" i="10" s="1"/>
  <c r="A3499" i="10" s="1"/>
  <c r="A3500" i="10" s="1"/>
  <c r="A3501" i="10" s="1"/>
  <c r="A3502" i="10" s="1"/>
  <c r="A3503" i="10" s="1"/>
  <c r="A3504" i="10" s="1"/>
  <c r="A3505" i="10" s="1"/>
  <c r="A3506" i="10" s="1"/>
  <c r="A3507" i="10" s="1"/>
  <c r="A3508" i="10" s="1"/>
  <c r="A3509" i="10" s="1"/>
  <c r="A3510" i="10" s="1"/>
  <c r="A3511" i="10" s="1"/>
  <c r="A3512" i="10" s="1"/>
  <c r="A3513" i="10" s="1"/>
  <c r="A3514" i="10" s="1"/>
  <c r="A3515" i="10" s="1"/>
  <c r="A3516" i="10" s="1"/>
  <c r="A3517" i="10" s="1"/>
  <c r="A3518" i="10" s="1"/>
  <c r="A3519" i="10" s="1"/>
  <c r="A3520" i="10" s="1"/>
  <c r="A3521" i="10" s="1"/>
  <c r="A3522" i="10" s="1"/>
  <c r="A3523" i="10" s="1"/>
  <c r="A3524" i="10" s="1"/>
  <c r="A3525" i="10" s="1"/>
  <c r="A3526" i="10" s="1"/>
  <c r="A3527" i="10" s="1"/>
  <c r="A3528" i="10" s="1"/>
  <c r="A3529" i="10" s="1"/>
  <c r="A3530" i="10" s="1"/>
  <c r="A3531" i="10" s="1"/>
  <c r="A3532" i="10" s="1"/>
  <c r="A3533" i="10" s="1"/>
  <c r="A3534" i="10" s="1"/>
  <c r="A3535" i="10" s="1"/>
  <c r="A3536" i="10" s="1"/>
  <c r="A3537" i="10" s="1"/>
  <c r="A3538" i="10" s="1"/>
  <c r="A3539" i="10" s="1"/>
  <c r="A3540" i="10" s="1"/>
  <c r="A3541" i="10" s="1"/>
  <c r="A3542" i="10" s="1"/>
  <c r="A3543" i="10" s="1"/>
  <c r="A3544" i="10" s="1"/>
  <c r="A3545" i="10" s="1"/>
  <c r="A3546" i="10" s="1"/>
  <c r="A3547" i="10" s="1"/>
  <c r="A3548" i="10" s="1"/>
  <c r="A3549" i="10" s="1"/>
  <c r="A3550" i="10" s="1"/>
  <c r="A3551" i="10" s="1"/>
  <c r="A3552" i="10" s="1"/>
  <c r="A3553" i="10" s="1"/>
  <c r="A3554" i="10" s="1"/>
  <c r="A3555" i="10" s="1"/>
  <c r="A3556" i="10" s="1"/>
  <c r="A3557" i="10" s="1"/>
  <c r="A3558" i="10" s="1"/>
  <c r="A3559" i="10" s="1"/>
  <c r="A3560" i="10" s="1"/>
  <c r="A3561" i="10" s="1"/>
  <c r="A3562" i="10" s="1"/>
  <c r="A3563" i="10" s="1"/>
  <c r="A3564" i="10" s="1"/>
  <c r="A3565" i="10" s="1"/>
  <c r="A3566" i="10" s="1"/>
  <c r="A3567" i="10" s="1"/>
  <c r="A3568" i="10" s="1"/>
  <c r="A3569" i="10" s="1"/>
  <c r="A3570" i="10" s="1"/>
  <c r="A3571" i="10" s="1"/>
  <c r="A3572" i="10" s="1"/>
  <c r="A3573" i="10" s="1"/>
  <c r="A3574" i="10" s="1"/>
  <c r="A3575" i="10" s="1"/>
  <c r="A3576" i="10" s="1"/>
  <c r="A3577" i="10" s="1"/>
  <c r="A3578" i="10" s="1"/>
  <c r="A3579" i="10" s="1"/>
  <c r="A3580" i="10" s="1"/>
  <c r="A3581" i="10" s="1"/>
  <c r="A3582" i="10" s="1"/>
  <c r="A3583" i="10" s="1"/>
  <c r="A3584" i="10" s="1"/>
  <c r="A3585" i="10" s="1"/>
  <c r="A3586" i="10" s="1"/>
  <c r="A3587" i="10" s="1"/>
  <c r="A3588" i="10" s="1"/>
  <c r="A3589" i="10" s="1"/>
  <c r="A3590" i="10" s="1"/>
  <c r="A3591" i="10" s="1"/>
  <c r="A3592" i="10" s="1"/>
  <c r="A3593" i="10" s="1"/>
  <c r="A3594" i="10" s="1"/>
  <c r="A3595" i="10" s="1"/>
  <c r="A3596" i="10" s="1"/>
  <c r="A3597" i="10" s="1"/>
  <c r="A3598" i="10" s="1"/>
  <c r="A3599" i="10" s="1"/>
  <c r="A3600" i="10" s="1"/>
  <c r="A3601" i="10" s="1"/>
  <c r="A3602" i="10" s="1"/>
  <c r="A3603" i="10" s="1"/>
  <c r="A3604" i="10" s="1"/>
  <c r="A3605" i="10" s="1"/>
  <c r="A3606" i="10" s="1"/>
  <c r="A3607" i="10" s="1"/>
  <c r="A3608" i="10" s="1"/>
  <c r="A3609" i="10" s="1"/>
  <c r="A3610" i="10" s="1"/>
  <c r="A3611" i="10" s="1"/>
  <c r="A3612" i="10" s="1"/>
  <c r="A3613" i="10" s="1"/>
  <c r="A3614" i="10" s="1"/>
  <c r="A3615" i="10" s="1"/>
  <c r="A3616" i="10" s="1"/>
  <c r="A3617" i="10" s="1"/>
  <c r="A3618" i="10" s="1"/>
  <c r="A3619" i="10" s="1"/>
  <c r="A3620" i="10" s="1"/>
  <c r="A3621" i="10" s="1"/>
  <c r="A3622" i="10" s="1"/>
  <c r="A3623" i="10" s="1"/>
  <c r="A3624" i="10" s="1"/>
  <c r="A3625" i="10" s="1"/>
  <c r="A3626" i="10" s="1"/>
  <c r="A3627" i="10" s="1"/>
  <c r="A3628" i="10" s="1"/>
  <c r="A3629" i="10" s="1"/>
  <c r="A3630" i="10" s="1"/>
  <c r="A3631" i="10" s="1"/>
  <c r="A3632" i="10" s="1"/>
  <c r="A3633" i="10" s="1"/>
  <c r="A3634" i="10" s="1"/>
  <c r="A3635" i="10" s="1"/>
  <c r="A3636" i="10" s="1"/>
  <c r="A3637" i="10" s="1"/>
  <c r="A3638" i="10" s="1"/>
  <c r="A3639" i="10" s="1"/>
  <c r="A3640" i="10" s="1"/>
  <c r="A3641" i="10" s="1"/>
  <c r="A3642" i="10" s="1"/>
  <c r="A3643" i="10" s="1"/>
  <c r="A3644" i="10" s="1"/>
  <c r="A3645" i="10" s="1"/>
  <c r="A3646" i="10" s="1"/>
  <c r="A3647" i="10" s="1"/>
  <c r="A3648" i="10" s="1"/>
  <c r="A3649" i="10" s="1"/>
  <c r="A3650" i="10" s="1"/>
  <c r="A3651" i="10" s="1"/>
  <c r="A3652" i="10" s="1"/>
  <c r="A3653" i="10" s="1"/>
  <c r="A3654" i="10" s="1"/>
  <c r="A3655" i="10" s="1"/>
  <c r="A3656" i="10" s="1"/>
  <c r="A3657" i="10" s="1"/>
  <c r="A3658" i="10" s="1"/>
  <c r="A3659" i="10" s="1"/>
  <c r="A3660" i="10" s="1"/>
  <c r="A3661" i="10" s="1"/>
  <c r="A3662" i="10" s="1"/>
  <c r="A3663" i="10" s="1"/>
  <c r="A3664" i="10" s="1"/>
  <c r="A3665" i="10" s="1"/>
  <c r="A3666" i="10" s="1"/>
  <c r="A3667" i="10" s="1"/>
  <c r="A3668" i="10" s="1"/>
  <c r="A3669" i="10" s="1"/>
  <c r="A3670" i="10" s="1"/>
  <c r="A3671" i="10" s="1"/>
  <c r="A3672" i="10" s="1"/>
  <c r="A3673" i="10" s="1"/>
  <c r="A3674" i="10" s="1"/>
  <c r="A3675" i="10" s="1"/>
  <c r="A3676" i="10" s="1"/>
  <c r="A3677" i="10" s="1"/>
  <c r="A3678" i="10" s="1"/>
  <c r="A3679" i="10" s="1"/>
  <c r="A3680" i="10" s="1"/>
  <c r="A3681" i="10" s="1"/>
  <c r="A3682" i="10" s="1"/>
  <c r="A3683" i="10" s="1"/>
  <c r="A3684" i="10" s="1"/>
  <c r="A3685" i="10" s="1"/>
  <c r="A3686" i="10" s="1"/>
  <c r="A3687" i="10" s="1"/>
  <c r="A3688" i="10" s="1"/>
  <c r="A3689" i="10" s="1"/>
  <c r="A3690" i="10" s="1"/>
  <c r="A3691" i="10" s="1"/>
  <c r="A3692" i="10" s="1"/>
  <c r="A3693" i="10" s="1"/>
  <c r="A3694" i="10" s="1"/>
  <c r="A3695" i="10" s="1"/>
  <c r="A3696" i="10" s="1"/>
  <c r="A3697" i="10" s="1"/>
  <c r="A3698" i="10" s="1"/>
  <c r="A3699" i="10" s="1"/>
  <c r="A3700" i="10" s="1"/>
  <c r="A3701" i="10" s="1"/>
  <c r="A3702" i="10" s="1"/>
  <c r="A3703" i="10" s="1"/>
  <c r="A3704" i="10" s="1"/>
  <c r="A3705" i="10" s="1"/>
  <c r="A3706" i="10" s="1"/>
  <c r="A3707" i="10" s="1"/>
  <c r="A3708" i="10" s="1"/>
  <c r="A3709" i="10" s="1"/>
  <c r="A3710" i="10" s="1"/>
  <c r="A3711" i="10" s="1"/>
  <c r="A3712" i="10" s="1"/>
  <c r="A3713" i="10" s="1"/>
  <c r="A3714" i="10" s="1"/>
  <c r="A3715" i="10" s="1"/>
  <c r="A3716" i="10" s="1"/>
  <c r="A3717" i="10" s="1"/>
  <c r="A3718" i="10" s="1"/>
  <c r="A3719" i="10" s="1"/>
  <c r="A3720" i="10" s="1"/>
  <c r="A3721" i="10" s="1"/>
  <c r="A3722" i="10" s="1"/>
  <c r="A3723" i="10" s="1"/>
  <c r="A3724" i="10" s="1"/>
  <c r="A3725" i="10" s="1"/>
  <c r="A3726" i="10" s="1"/>
  <c r="A3727" i="10" s="1"/>
  <c r="A3728" i="10" s="1"/>
  <c r="A3729" i="10" s="1"/>
  <c r="A3730" i="10" s="1"/>
  <c r="A3731" i="10" s="1"/>
  <c r="A3732" i="10" s="1"/>
  <c r="A3733" i="10" s="1"/>
  <c r="A3734" i="10" s="1"/>
  <c r="A3735" i="10" s="1"/>
  <c r="A3736" i="10" s="1"/>
  <c r="A3737" i="10" s="1"/>
  <c r="A3738" i="10" s="1"/>
  <c r="A3739" i="10" s="1"/>
  <c r="A3740" i="10" s="1"/>
  <c r="A3741" i="10" s="1"/>
  <c r="A3742" i="10" s="1"/>
  <c r="A3743" i="10" s="1"/>
  <c r="A3744" i="10" s="1"/>
  <c r="A3745" i="10" s="1"/>
  <c r="A3746" i="10" s="1"/>
  <c r="A3747" i="10" s="1"/>
  <c r="A3748" i="10" s="1"/>
  <c r="A3749" i="10" s="1"/>
  <c r="A3750" i="10" s="1"/>
  <c r="A3751" i="10" s="1"/>
  <c r="A3752" i="10" s="1"/>
  <c r="A3753" i="10" s="1"/>
  <c r="A3754" i="10" s="1"/>
  <c r="A3755" i="10" s="1"/>
  <c r="A3756" i="10" s="1"/>
  <c r="A3757" i="10" s="1"/>
  <c r="A3758" i="10" s="1"/>
  <c r="A3759" i="10" s="1"/>
  <c r="A3760" i="10" s="1"/>
  <c r="A3761" i="10" s="1"/>
  <c r="A3762" i="10" s="1"/>
  <c r="A3763" i="10" s="1"/>
  <c r="A3764" i="10" s="1"/>
  <c r="A3765" i="10" s="1"/>
  <c r="A3766" i="10" s="1"/>
  <c r="A3767" i="10" s="1"/>
  <c r="A3768" i="10" s="1"/>
  <c r="A3769" i="10" s="1"/>
  <c r="A3770" i="10" s="1"/>
  <c r="A3771" i="10" s="1"/>
  <c r="A3772" i="10" s="1"/>
  <c r="A3773" i="10" s="1"/>
  <c r="A3774" i="10" s="1"/>
  <c r="A3775" i="10" s="1"/>
  <c r="A3776" i="10" s="1"/>
  <c r="A3777" i="10" s="1"/>
  <c r="A3778" i="10" s="1"/>
  <c r="A3779" i="10" s="1"/>
  <c r="A3780" i="10" s="1"/>
  <c r="A3781" i="10" s="1"/>
  <c r="A3782" i="10" s="1"/>
  <c r="A3783" i="10" s="1"/>
  <c r="A3784" i="10" s="1"/>
  <c r="A3785" i="10" s="1"/>
  <c r="A3786" i="10" s="1"/>
  <c r="A3787" i="10" s="1"/>
  <c r="A3788" i="10" s="1"/>
  <c r="A3789" i="10" s="1"/>
  <c r="A3790" i="10" s="1"/>
  <c r="A3791" i="10" s="1"/>
  <c r="A3792" i="10" s="1"/>
  <c r="A3793" i="10" s="1"/>
  <c r="A3794" i="10" s="1"/>
  <c r="A3795" i="10" s="1"/>
  <c r="A3796" i="10" s="1"/>
  <c r="A3797" i="10" s="1"/>
  <c r="A3798" i="10" s="1"/>
  <c r="A3799" i="10" s="1"/>
  <c r="A3800" i="10" s="1"/>
  <c r="A3801" i="10" s="1"/>
  <c r="A3802" i="10" s="1"/>
  <c r="A3803" i="10" s="1"/>
  <c r="A3804" i="10" s="1"/>
  <c r="A3805" i="10" s="1"/>
  <c r="A3806" i="10" s="1"/>
  <c r="A3807" i="10" s="1"/>
  <c r="A3808" i="10" s="1"/>
  <c r="A3809" i="10" s="1"/>
  <c r="A3810" i="10" s="1"/>
  <c r="A3811" i="10" s="1"/>
  <c r="A3812" i="10" s="1"/>
  <c r="A3813" i="10" s="1"/>
  <c r="A3814" i="10" s="1"/>
  <c r="A3815" i="10" s="1"/>
  <c r="A3816" i="10" s="1"/>
  <c r="A3817" i="10" s="1"/>
  <c r="A3818" i="10" s="1"/>
  <c r="A3819" i="10" s="1"/>
  <c r="A3820" i="10" s="1"/>
  <c r="A3821" i="10" s="1"/>
  <c r="A3822" i="10" s="1"/>
  <c r="A3823" i="10" s="1"/>
  <c r="A3824" i="10" s="1"/>
  <c r="A3825" i="10" s="1"/>
  <c r="A3826" i="10" s="1"/>
  <c r="A3827" i="10" s="1"/>
  <c r="A3828" i="10" s="1"/>
  <c r="A3829" i="10" s="1"/>
  <c r="A3830" i="10" s="1"/>
  <c r="A3831" i="10" s="1"/>
  <c r="A3832" i="10" s="1"/>
  <c r="A3833" i="10" s="1"/>
  <c r="A3834" i="10" s="1"/>
  <c r="A3835" i="10" s="1"/>
  <c r="A3836" i="10" s="1"/>
  <c r="A3837" i="10" s="1"/>
  <c r="A3838" i="10" s="1"/>
  <c r="A3839" i="10" s="1"/>
  <c r="A3840" i="10" s="1"/>
  <c r="A3841" i="10" s="1"/>
  <c r="A3842" i="10" s="1"/>
  <c r="A3843" i="10" s="1"/>
  <c r="A3844" i="10" s="1"/>
  <c r="A3845" i="10" s="1"/>
  <c r="A3846" i="10" s="1"/>
  <c r="A3847" i="10" s="1"/>
  <c r="A3848" i="10" s="1"/>
  <c r="A3849" i="10" s="1"/>
  <c r="A3850" i="10" s="1"/>
  <c r="A3851" i="10" s="1"/>
  <c r="A3852" i="10" s="1"/>
  <c r="A3853" i="10" s="1"/>
  <c r="A3854" i="10" s="1"/>
  <c r="A3855" i="10" s="1"/>
  <c r="A3856" i="10" s="1"/>
  <c r="A3857" i="10" s="1"/>
  <c r="A3858" i="10" s="1"/>
  <c r="A3859" i="10" s="1"/>
  <c r="A3860" i="10" s="1"/>
  <c r="A3861" i="10" s="1"/>
  <c r="A3862" i="10" s="1"/>
  <c r="A3863" i="10" s="1"/>
  <c r="A3864" i="10" s="1"/>
  <c r="A3865" i="10" s="1"/>
  <c r="A3866" i="10" s="1"/>
  <c r="A3867" i="10" s="1"/>
  <c r="A3868" i="10" s="1"/>
  <c r="A3869" i="10" s="1"/>
  <c r="A3870" i="10" s="1"/>
  <c r="A3871" i="10" s="1"/>
  <c r="A3872" i="10" s="1"/>
  <c r="A3873" i="10" s="1"/>
  <c r="A3874" i="10" s="1"/>
  <c r="A3875" i="10" s="1"/>
  <c r="A3876" i="10" s="1"/>
  <c r="A3877" i="10" s="1"/>
  <c r="A3878" i="10" s="1"/>
  <c r="A3879" i="10" s="1"/>
  <c r="A3880" i="10" s="1"/>
  <c r="A3881" i="10" s="1"/>
  <c r="A3882" i="10" s="1"/>
  <c r="A3883" i="10" s="1"/>
  <c r="A3884" i="10" s="1"/>
  <c r="A3885" i="10" s="1"/>
  <c r="A3886" i="10" s="1"/>
  <c r="A3887" i="10" s="1"/>
  <c r="A3888" i="10" s="1"/>
  <c r="A3889" i="10" s="1"/>
  <c r="A3890" i="10" s="1"/>
  <c r="A3891" i="10" s="1"/>
  <c r="A3892" i="10" s="1"/>
  <c r="A3893" i="10" s="1"/>
  <c r="A3894" i="10" s="1"/>
  <c r="A3895" i="10" s="1"/>
  <c r="A3896" i="10" s="1"/>
  <c r="A3897" i="10" s="1"/>
  <c r="A3898" i="10" s="1"/>
  <c r="A3899" i="10" s="1"/>
  <c r="A3900" i="10" s="1"/>
  <c r="A3901" i="10" s="1"/>
  <c r="A3902" i="10" s="1"/>
  <c r="A3903" i="10" s="1"/>
  <c r="A3904" i="10" s="1"/>
  <c r="A3905" i="10" s="1"/>
  <c r="A3906" i="10" s="1"/>
  <c r="A3907" i="10" s="1"/>
  <c r="A3908" i="10" s="1"/>
  <c r="A3909" i="10" s="1"/>
  <c r="A3910" i="10" s="1"/>
  <c r="A3911" i="10" s="1"/>
  <c r="A3912" i="10" s="1"/>
  <c r="A3913" i="10" s="1"/>
  <c r="A3914" i="10" s="1"/>
  <c r="A3915" i="10" s="1"/>
  <c r="A3916" i="10" s="1"/>
  <c r="A3917" i="10" s="1"/>
  <c r="A3918" i="10" s="1"/>
  <c r="A3919" i="10" s="1"/>
  <c r="A3920" i="10" s="1"/>
  <c r="A3921" i="10" s="1"/>
  <c r="A3922" i="10" s="1"/>
  <c r="A3923" i="10" s="1"/>
  <c r="A3924" i="10" s="1"/>
  <c r="A3925" i="10" s="1"/>
  <c r="A3926" i="10" s="1"/>
  <c r="A3927" i="10" s="1"/>
  <c r="A3928" i="10" s="1"/>
  <c r="A3929" i="10" s="1"/>
  <c r="A3930" i="10" s="1"/>
  <c r="A3931" i="10" s="1"/>
  <c r="A3932" i="10" s="1"/>
  <c r="A3933" i="10" s="1"/>
  <c r="A3934" i="10" s="1"/>
  <c r="A3935" i="10" s="1"/>
  <c r="A3936" i="10" s="1"/>
  <c r="A3937" i="10" s="1"/>
  <c r="A3938" i="10" s="1"/>
  <c r="A3939" i="10" s="1"/>
  <c r="A3940" i="10" s="1"/>
  <c r="A3941" i="10" s="1"/>
  <c r="A3942" i="10" s="1"/>
  <c r="A3943" i="10" s="1"/>
  <c r="A3944" i="10" s="1"/>
  <c r="A3945" i="10" s="1"/>
  <c r="A3946" i="10" s="1"/>
  <c r="A3947" i="10" s="1"/>
  <c r="A3948" i="10" s="1"/>
  <c r="A3949" i="10" s="1"/>
  <c r="A3950" i="10" s="1"/>
  <c r="A3951" i="10" s="1"/>
  <c r="A3952" i="10" s="1"/>
  <c r="A3953" i="10" s="1"/>
  <c r="A3954" i="10" s="1"/>
  <c r="A3955" i="10" s="1"/>
  <c r="A3956" i="10" s="1"/>
  <c r="A3957" i="10" s="1"/>
  <c r="A3958" i="10" s="1"/>
  <c r="A3959" i="10" s="1"/>
  <c r="A3960" i="10" s="1"/>
  <c r="A3961" i="10" s="1"/>
  <c r="A3962" i="10" s="1"/>
  <c r="A3963" i="10" s="1"/>
  <c r="A3964" i="10" s="1"/>
  <c r="A3965" i="10" s="1"/>
  <c r="A3966" i="10" s="1"/>
  <c r="A3967" i="10" s="1"/>
  <c r="A3968" i="10" s="1"/>
  <c r="A3969" i="10" s="1"/>
  <c r="A3970" i="10" s="1"/>
  <c r="A3971" i="10" s="1"/>
  <c r="A3972" i="10" s="1"/>
  <c r="A3973" i="10" s="1"/>
  <c r="A3974" i="10" s="1"/>
  <c r="A3975" i="10" s="1"/>
  <c r="A3976" i="10" s="1"/>
  <c r="A3977" i="10" s="1"/>
  <c r="A3978" i="10" s="1"/>
  <c r="A3979" i="10" s="1"/>
  <c r="A3980" i="10" s="1"/>
  <c r="A3981" i="10" s="1"/>
  <c r="A3982" i="10" s="1"/>
  <c r="A3983" i="10" s="1"/>
  <c r="A3984" i="10" s="1"/>
  <c r="A3985" i="10" s="1"/>
  <c r="A3986" i="10" s="1"/>
  <c r="A3987" i="10" s="1"/>
  <c r="A3988" i="10" s="1"/>
  <c r="A3989" i="10" s="1"/>
  <c r="A3990" i="10" s="1"/>
  <c r="A3991" i="10" s="1"/>
  <c r="A3992" i="10" s="1"/>
  <c r="A3993" i="10" s="1"/>
  <c r="A3994" i="10" s="1"/>
  <c r="A3995" i="10" s="1"/>
  <c r="A3996" i="10" s="1"/>
  <c r="A3997" i="10" s="1"/>
  <c r="A3998" i="10" s="1"/>
  <c r="A3999" i="10" s="1"/>
  <c r="A4000" i="10" s="1"/>
  <c r="A4001" i="10" s="1"/>
  <c r="A4002" i="10" s="1"/>
  <c r="A4003" i="10" s="1"/>
  <c r="A4004" i="10" s="1"/>
  <c r="A4005" i="10" s="1"/>
  <c r="A4006" i="10" s="1"/>
  <c r="A4007" i="10" s="1"/>
  <c r="A4008" i="10" s="1"/>
  <c r="A4009" i="10" s="1"/>
  <c r="A4010" i="10" s="1"/>
  <c r="A4011" i="10" s="1"/>
  <c r="A4012" i="10" s="1"/>
  <c r="A4013" i="10" s="1"/>
  <c r="A4014" i="10" s="1"/>
  <c r="A4015" i="10" s="1"/>
  <c r="A4016" i="10" s="1"/>
  <c r="A4017" i="10" s="1"/>
  <c r="A4018" i="10" s="1"/>
  <c r="A4019" i="10" s="1"/>
  <c r="A4020" i="10" s="1"/>
  <c r="A4021" i="10" s="1"/>
  <c r="A4022" i="10" s="1"/>
  <c r="A4023" i="10" s="1"/>
  <c r="A4024" i="10" s="1"/>
  <c r="A4025" i="10" s="1"/>
  <c r="A4026" i="10" s="1"/>
  <c r="A4027" i="10" s="1"/>
  <c r="A4028" i="10" s="1"/>
  <c r="A4029" i="10" s="1"/>
  <c r="A4030" i="10" s="1"/>
  <c r="A4031" i="10" s="1"/>
  <c r="A4032" i="10" s="1"/>
  <c r="A4033" i="10" s="1"/>
  <c r="A4034" i="10" s="1"/>
  <c r="A4035" i="10" s="1"/>
  <c r="A4036" i="10" s="1"/>
  <c r="A4037" i="10" s="1"/>
  <c r="A4038" i="10" s="1"/>
  <c r="A4039" i="10" s="1"/>
  <c r="A4040" i="10" s="1"/>
  <c r="A4041" i="10" s="1"/>
  <c r="A4042" i="10" s="1"/>
  <c r="A4043" i="10" s="1"/>
  <c r="A4044" i="10" s="1"/>
  <c r="A4045" i="10" s="1"/>
  <c r="A4046" i="10" s="1"/>
  <c r="A4047" i="10" s="1"/>
  <c r="A4048" i="10" s="1"/>
  <c r="A4049" i="10" s="1"/>
  <c r="A4050" i="10" s="1"/>
  <c r="A4051" i="10" s="1"/>
  <c r="A4052" i="10" s="1"/>
  <c r="A4053" i="10" s="1"/>
  <c r="A4054" i="10" s="1"/>
  <c r="A4055" i="10" s="1"/>
  <c r="A4056" i="10" s="1"/>
  <c r="A4057" i="10" s="1"/>
  <c r="A4058" i="10" s="1"/>
  <c r="A4059" i="10" s="1"/>
  <c r="A4060" i="10" s="1"/>
  <c r="A4061" i="10" s="1"/>
  <c r="A4062" i="10" s="1"/>
  <c r="A4063" i="10" s="1"/>
  <c r="A4064" i="10" s="1"/>
  <c r="A4065" i="10" s="1"/>
  <c r="A4066" i="10" s="1"/>
  <c r="A4067" i="10" s="1"/>
  <c r="A4068" i="10" s="1"/>
  <c r="A4069" i="10" s="1"/>
  <c r="A4070" i="10" s="1"/>
  <c r="A4071" i="10" s="1"/>
  <c r="A4072" i="10" s="1"/>
  <c r="A4073" i="10" s="1"/>
  <c r="A4074" i="10" s="1"/>
  <c r="A4075" i="10" s="1"/>
  <c r="A4076" i="10" s="1"/>
  <c r="A4077" i="10" s="1"/>
  <c r="A4078" i="10" s="1"/>
  <c r="A4079" i="10" s="1"/>
  <c r="A4080" i="10" s="1"/>
  <c r="A4081" i="10" s="1"/>
  <c r="A4082" i="10" s="1"/>
  <c r="A4083" i="10" s="1"/>
  <c r="A4084" i="10" s="1"/>
  <c r="A4085" i="10" s="1"/>
  <c r="A4086" i="10" s="1"/>
  <c r="A4087" i="10" s="1"/>
  <c r="A4088" i="10" s="1"/>
  <c r="A4089" i="10" s="1"/>
  <c r="A4090" i="10" s="1"/>
  <c r="A4091" i="10" s="1"/>
  <c r="A4092" i="10" s="1"/>
  <c r="A4093" i="10" s="1"/>
  <c r="A4094" i="10" s="1"/>
  <c r="A4095" i="10" s="1"/>
  <c r="A4096" i="10" s="1"/>
  <c r="A4097" i="10" s="1"/>
  <c r="A4098" i="10" s="1"/>
  <c r="A4099" i="10" s="1"/>
  <c r="A4100" i="10" s="1"/>
  <c r="A4101" i="10" s="1"/>
  <c r="A4102" i="10" s="1"/>
  <c r="A4103" i="10" s="1"/>
  <c r="A4104" i="10" s="1"/>
  <c r="A4105" i="10" s="1"/>
  <c r="A4106" i="10" s="1"/>
  <c r="A4107" i="10" s="1"/>
  <c r="A4108" i="10" s="1"/>
  <c r="A4109" i="10" s="1"/>
  <c r="A4110" i="10" s="1"/>
  <c r="A4111" i="10" s="1"/>
  <c r="A4112" i="10" s="1"/>
  <c r="A4113" i="10" s="1"/>
  <c r="A4114" i="10" s="1"/>
  <c r="A4115" i="10" s="1"/>
  <c r="A4116" i="10" s="1"/>
  <c r="A4117" i="10" s="1"/>
  <c r="A4118" i="10" s="1"/>
  <c r="A4119" i="10" s="1"/>
  <c r="A4120" i="10" s="1"/>
  <c r="A4121" i="10" s="1"/>
  <c r="A4122" i="10" s="1"/>
  <c r="A4123" i="10" s="1"/>
  <c r="A4124" i="10" s="1"/>
  <c r="A4125" i="10" s="1"/>
  <c r="A4126" i="10" s="1"/>
  <c r="A4127" i="10" s="1"/>
  <c r="A4128" i="10" s="1"/>
  <c r="A4129" i="10" s="1"/>
  <c r="A4130" i="10" s="1"/>
  <c r="A4131" i="10" s="1"/>
  <c r="A4132" i="10" s="1"/>
  <c r="A4133" i="10" s="1"/>
  <c r="A4134" i="10" s="1"/>
  <c r="A4135" i="10" s="1"/>
  <c r="A4136" i="10" s="1"/>
  <c r="A4137" i="10" s="1"/>
  <c r="A4138" i="10" s="1"/>
  <c r="A4139" i="10" s="1"/>
  <c r="A4140" i="10" s="1"/>
  <c r="A4141" i="10" s="1"/>
  <c r="A4142" i="10" s="1"/>
  <c r="A4143" i="10" s="1"/>
  <c r="A4144" i="10" s="1"/>
  <c r="A4145" i="10" s="1"/>
  <c r="A4146" i="10" s="1"/>
  <c r="A4147" i="10" s="1"/>
  <c r="A4148" i="10" s="1"/>
  <c r="A4149" i="10" s="1"/>
  <c r="A4150" i="10" s="1"/>
  <c r="A4151" i="10" s="1"/>
  <c r="A4152" i="10" s="1"/>
  <c r="A4153" i="10" s="1"/>
  <c r="A4154" i="10" s="1"/>
  <c r="A4155" i="10" s="1"/>
  <c r="A4156" i="10" s="1"/>
  <c r="A4157" i="10" s="1"/>
  <c r="A4158" i="10" s="1"/>
  <c r="A4159" i="10" s="1"/>
  <c r="A4160" i="10" s="1"/>
  <c r="A4161" i="10" s="1"/>
  <c r="A4162" i="10" s="1"/>
  <c r="A4163" i="10" s="1"/>
  <c r="A4164" i="10" s="1"/>
  <c r="A4165" i="10" s="1"/>
  <c r="A4166" i="10" s="1"/>
  <c r="A4167" i="10" s="1"/>
  <c r="A4168" i="10" s="1"/>
  <c r="A4169" i="10" s="1"/>
  <c r="A4170" i="10" s="1"/>
  <c r="A4171" i="10" s="1"/>
  <c r="A4172" i="10" s="1"/>
  <c r="A4173" i="10" s="1"/>
  <c r="A4174" i="10" s="1"/>
  <c r="A4175" i="10" s="1"/>
  <c r="A4176" i="10" s="1"/>
  <c r="A4177" i="10" s="1"/>
  <c r="A4178" i="10" s="1"/>
  <c r="A4179" i="10" s="1"/>
  <c r="A4180" i="10" s="1"/>
  <c r="A4181" i="10" s="1"/>
  <c r="A4182" i="10" s="1"/>
  <c r="A4183" i="10" s="1"/>
  <c r="A4184" i="10" s="1"/>
  <c r="A4185" i="10" s="1"/>
  <c r="A4186" i="10" s="1"/>
  <c r="A4187" i="10" s="1"/>
  <c r="A4188" i="10" s="1"/>
  <c r="A4189" i="10" s="1"/>
  <c r="A4190" i="10" s="1"/>
  <c r="A4191" i="10" s="1"/>
  <c r="A4192" i="10" s="1"/>
  <c r="A4193" i="10" s="1"/>
  <c r="A4194" i="10" s="1"/>
  <c r="A4195" i="10" s="1"/>
  <c r="A4196" i="10" s="1"/>
  <c r="A4197" i="10" s="1"/>
  <c r="A4198" i="10" s="1"/>
  <c r="A4199" i="10" s="1"/>
  <c r="A4200" i="10" s="1"/>
  <c r="A4201" i="10" s="1"/>
  <c r="A4202" i="10" s="1"/>
  <c r="A4203" i="10" s="1"/>
  <c r="A4204" i="10" s="1"/>
  <c r="A4205" i="10" s="1"/>
  <c r="A4206" i="10" s="1"/>
  <c r="A4207" i="10" s="1"/>
  <c r="A4208" i="10" s="1"/>
  <c r="A4209" i="10" s="1"/>
  <c r="A4210" i="10" s="1"/>
  <c r="A4211" i="10" s="1"/>
  <c r="A4212" i="10" s="1"/>
  <c r="A4213" i="10" s="1"/>
  <c r="A4214" i="10" s="1"/>
  <c r="A4215" i="10" s="1"/>
  <c r="A4216" i="10" s="1"/>
  <c r="A4217" i="10" s="1"/>
  <c r="A4218" i="10" s="1"/>
  <c r="A4219" i="10" s="1"/>
  <c r="A4220" i="10" s="1"/>
  <c r="A4221" i="10" s="1"/>
  <c r="A4222" i="10" s="1"/>
  <c r="A4223" i="10" s="1"/>
  <c r="A4224" i="10" s="1"/>
  <c r="A4225" i="10" s="1"/>
  <c r="A4226" i="10" s="1"/>
  <c r="A4227" i="10" s="1"/>
  <c r="A4228" i="10" s="1"/>
  <c r="A4229" i="10" s="1"/>
  <c r="A4230" i="10" s="1"/>
  <c r="A4231" i="10" s="1"/>
  <c r="A4232" i="10" s="1"/>
  <c r="A4233" i="10" s="1"/>
  <c r="A4234" i="10" s="1"/>
  <c r="A4235" i="10" s="1"/>
  <c r="A4236" i="10" s="1"/>
  <c r="A4237" i="10" s="1"/>
  <c r="A4238" i="10" s="1"/>
  <c r="A4239" i="10" s="1"/>
  <c r="A4240" i="10" s="1"/>
  <c r="A4241" i="10" s="1"/>
  <c r="A4242" i="10" s="1"/>
  <c r="A4243" i="10" s="1"/>
  <c r="A4244" i="10" s="1"/>
  <c r="A4245" i="10" s="1"/>
  <c r="A4246" i="10" s="1"/>
  <c r="A4247" i="10" s="1"/>
  <c r="A4248" i="10" s="1"/>
  <c r="A4249" i="10" s="1"/>
  <c r="A4250" i="10" s="1"/>
  <c r="A4251" i="10" s="1"/>
  <c r="A4252" i="10" s="1"/>
  <c r="A4253" i="10" s="1"/>
  <c r="A4254" i="10" s="1"/>
  <c r="A4255" i="10" s="1"/>
  <c r="A4256" i="10" s="1"/>
  <c r="A4257" i="10" s="1"/>
  <c r="A4258" i="10" s="1"/>
  <c r="A4259" i="10" s="1"/>
  <c r="A4260" i="10" s="1"/>
  <c r="A4261" i="10" s="1"/>
  <c r="A4262" i="10" s="1"/>
  <c r="A4263" i="10" s="1"/>
  <c r="A4264" i="10" s="1"/>
  <c r="A4265" i="10" s="1"/>
  <c r="A4266" i="10" s="1"/>
  <c r="A4267" i="10" s="1"/>
  <c r="A4268" i="10" s="1"/>
  <c r="A4269" i="10" s="1"/>
  <c r="A4270" i="10" s="1"/>
  <c r="A4271" i="10" s="1"/>
  <c r="A4272" i="10" s="1"/>
  <c r="A4273" i="10" s="1"/>
  <c r="A4274" i="10" s="1"/>
  <c r="A4275" i="10" s="1"/>
  <c r="A4276" i="10" s="1"/>
  <c r="A4277" i="10" s="1"/>
  <c r="A4278" i="10" s="1"/>
  <c r="A4279" i="10" s="1"/>
  <c r="A4280" i="10" s="1"/>
  <c r="A4281" i="10" s="1"/>
  <c r="A4282" i="10" s="1"/>
  <c r="A4283" i="10" s="1"/>
  <c r="A4284" i="10" s="1"/>
  <c r="A4285" i="10" s="1"/>
  <c r="A4286" i="10" s="1"/>
  <c r="A4287" i="10" s="1"/>
  <c r="A4288" i="10" s="1"/>
  <c r="A4289" i="10" s="1"/>
  <c r="A4290" i="10" s="1"/>
  <c r="A4291" i="10" s="1"/>
  <c r="A4292" i="10" s="1"/>
  <c r="A4293" i="10" s="1"/>
  <c r="A4294" i="10" s="1"/>
  <c r="A4295" i="10" s="1"/>
  <c r="A4296" i="10" s="1"/>
  <c r="A4297" i="10" s="1"/>
  <c r="A4298" i="10" s="1"/>
  <c r="A4299" i="10" s="1"/>
  <c r="A4300" i="10" s="1"/>
  <c r="A4301" i="10" s="1"/>
  <c r="A4302" i="10" s="1"/>
  <c r="A4303" i="10" s="1"/>
  <c r="A4304" i="10" s="1"/>
  <c r="A4305" i="10" s="1"/>
  <c r="A4306" i="10" s="1"/>
  <c r="A4307" i="10" s="1"/>
  <c r="A4308" i="10" s="1"/>
  <c r="A4309" i="10" s="1"/>
  <c r="A4310" i="10" s="1"/>
  <c r="A4311" i="10" s="1"/>
  <c r="A4312" i="10" s="1"/>
  <c r="A4313" i="10" s="1"/>
  <c r="A4314" i="10" s="1"/>
  <c r="A4315" i="10" s="1"/>
  <c r="A4316" i="10" s="1"/>
  <c r="A4317" i="10" s="1"/>
  <c r="A4318" i="10" s="1"/>
  <c r="A4319" i="10" s="1"/>
  <c r="A4320" i="10" s="1"/>
  <c r="A4321" i="10" s="1"/>
  <c r="A4322" i="10" s="1"/>
  <c r="A4323" i="10" s="1"/>
  <c r="A4324" i="10" s="1"/>
  <c r="A4325" i="10" s="1"/>
  <c r="A4326" i="10" s="1"/>
  <c r="A4327" i="10" s="1"/>
  <c r="A4328" i="10" s="1"/>
  <c r="A4329" i="10" s="1"/>
  <c r="A4330" i="10" s="1"/>
  <c r="A4331" i="10" s="1"/>
  <c r="A4332" i="10" s="1"/>
  <c r="A4333" i="10" s="1"/>
  <c r="A4334" i="10" s="1"/>
  <c r="A4335" i="10" s="1"/>
  <c r="A4336" i="10" s="1"/>
  <c r="A4337" i="10" s="1"/>
  <c r="A4338" i="10" s="1"/>
  <c r="A4339" i="10" s="1"/>
  <c r="A4340" i="10" s="1"/>
  <c r="A4341" i="10" s="1"/>
  <c r="A4342" i="10" s="1"/>
  <c r="A4343" i="10" s="1"/>
  <c r="A4344" i="10" s="1"/>
  <c r="A4345" i="10" s="1"/>
  <c r="A4346" i="10" s="1"/>
  <c r="A4347" i="10" s="1"/>
  <c r="A4348" i="10" s="1"/>
  <c r="A4349" i="10" s="1"/>
  <c r="A4350" i="10" s="1"/>
  <c r="A4351" i="10" s="1"/>
  <c r="A4352" i="10" s="1"/>
  <c r="A4353" i="10" s="1"/>
  <c r="A4354" i="10" s="1"/>
  <c r="A4355" i="10" s="1"/>
  <c r="A4356" i="10" s="1"/>
  <c r="A4357" i="10" s="1"/>
  <c r="A4358" i="10" s="1"/>
  <c r="A4359" i="10" s="1"/>
  <c r="A4360" i="10" s="1"/>
  <c r="A4361" i="10" s="1"/>
  <c r="A4362" i="10" s="1"/>
  <c r="A4363" i="10" s="1"/>
  <c r="A4364" i="10" s="1"/>
  <c r="A4365" i="10" s="1"/>
  <c r="A4366" i="10" s="1"/>
  <c r="A4367" i="10" s="1"/>
  <c r="A4368" i="10" s="1"/>
  <c r="A4369" i="10" s="1"/>
  <c r="A4370" i="10" s="1"/>
  <c r="A4371" i="10" s="1"/>
  <c r="A4372" i="10" s="1"/>
  <c r="A4373" i="10" s="1"/>
  <c r="A4374" i="10" s="1"/>
  <c r="A4375" i="10" s="1"/>
  <c r="A4376" i="10" s="1"/>
  <c r="A4377" i="10" s="1"/>
  <c r="A4378" i="10" s="1"/>
  <c r="A4379" i="10" s="1"/>
  <c r="A4380" i="10" s="1"/>
  <c r="A4381" i="10" s="1"/>
  <c r="A4382" i="10" s="1"/>
  <c r="A4383" i="10" s="1"/>
  <c r="A4384" i="10" s="1"/>
  <c r="A4385" i="10" s="1"/>
  <c r="A4386" i="10" s="1"/>
  <c r="A4387" i="10" s="1"/>
  <c r="A4388" i="10" s="1"/>
  <c r="A4389" i="10" s="1"/>
  <c r="A4390" i="10" s="1"/>
  <c r="A4391" i="10" s="1"/>
  <c r="A4392" i="10" s="1"/>
  <c r="A4393" i="10" s="1"/>
  <c r="A4394" i="10" s="1"/>
  <c r="A4395" i="10" s="1"/>
  <c r="A4396" i="10" s="1"/>
  <c r="A4397" i="10" s="1"/>
  <c r="A4398" i="10" s="1"/>
  <c r="A4399" i="10" s="1"/>
  <c r="A4400" i="10" s="1"/>
  <c r="A4401" i="10" s="1"/>
  <c r="A4402" i="10" s="1"/>
  <c r="A4403" i="10" s="1"/>
  <c r="A4404" i="10" s="1"/>
  <c r="A4405" i="10" s="1"/>
  <c r="A4406" i="10" s="1"/>
  <c r="A4407" i="10" s="1"/>
  <c r="A4408" i="10" s="1"/>
  <c r="A4409" i="10" s="1"/>
  <c r="A4410" i="10" s="1"/>
  <c r="A4411" i="10" s="1"/>
  <c r="A4412" i="10" s="1"/>
  <c r="A4413" i="10" s="1"/>
  <c r="A4414" i="10" s="1"/>
  <c r="A4415" i="10" s="1"/>
  <c r="A4416" i="10" s="1"/>
  <c r="A4417" i="10" s="1"/>
  <c r="A4418" i="10" s="1"/>
  <c r="A4419" i="10" s="1"/>
  <c r="A4420" i="10" s="1"/>
  <c r="A4421" i="10" s="1"/>
  <c r="A4422" i="10" s="1"/>
  <c r="A4423" i="10" s="1"/>
  <c r="A4424" i="10" s="1"/>
  <c r="A4425" i="10" s="1"/>
  <c r="A4426" i="10" s="1"/>
  <c r="A4427" i="10" s="1"/>
  <c r="A4428" i="10" s="1"/>
  <c r="A4429" i="10" s="1"/>
  <c r="A4430" i="10" s="1"/>
  <c r="A4431" i="10" s="1"/>
  <c r="A4432" i="10" s="1"/>
  <c r="A4433" i="10" s="1"/>
  <c r="A4434" i="10" s="1"/>
  <c r="A4435" i="10" s="1"/>
  <c r="A4436" i="10" s="1"/>
  <c r="A4437" i="10" s="1"/>
  <c r="A4438" i="10" s="1"/>
  <c r="A4439" i="10" s="1"/>
  <c r="A4440" i="10" s="1"/>
  <c r="A4441" i="10" s="1"/>
  <c r="A4442" i="10" s="1"/>
  <c r="A4443" i="10" s="1"/>
  <c r="A4444" i="10" s="1"/>
  <c r="A4445" i="10" s="1"/>
  <c r="A4446" i="10" s="1"/>
  <c r="A4447" i="10" s="1"/>
  <c r="A4448" i="10" s="1"/>
  <c r="A4449" i="10" s="1"/>
  <c r="A4450" i="10" s="1"/>
  <c r="A4451" i="10" s="1"/>
  <c r="A4452" i="10" s="1"/>
  <c r="A4453" i="10" s="1"/>
  <c r="A4454" i="10" s="1"/>
  <c r="A4455" i="10" s="1"/>
  <c r="A4456" i="10" s="1"/>
  <c r="A4457" i="10" s="1"/>
  <c r="A4458" i="10" s="1"/>
  <c r="A4459" i="10" s="1"/>
  <c r="A4460" i="10" s="1"/>
  <c r="A4461" i="10" s="1"/>
  <c r="A4462" i="10" s="1"/>
  <c r="A4463" i="10" s="1"/>
  <c r="A4464" i="10" s="1"/>
  <c r="A4465" i="10" s="1"/>
  <c r="A4466" i="10" s="1"/>
  <c r="A4467" i="10" s="1"/>
  <c r="A4468" i="10" s="1"/>
  <c r="A4469" i="10" s="1"/>
  <c r="A4470" i="10" s="1"/>
  <c r="A4471" i="10" s="1"/>
  <c r="A4472" i="10" s="1"/>
  <c r="A4473" i="10" s="1"/>
  <c r="A4474" i="10" s="1"/>
  <c r="A4475" i="10" s="1"/>
  <c r="A4476" i="10" s="1"/>
  <c r="A4477" i="10" s="1"/>
  <c r="A4478" i="10" s="1"/>
  <c r="A4479" i="10" s="1"/>
  <c r="A4480" i="10" s="1"/>
  <c r="A4481" i="10" s="1"/>
  <c r="A4482" i="10" s="1"/>
  <c r="A4483" i="10" s="1"/>
  <c r="A4484" i="10" s="1"/>
  <c r="A4485" i="10" s="1"/>
  <c r="A4486" i="10" s="1"/>
  <c r="A4487" i="10" s="1"/>
  <c r="A4488" i="10" s="1"/>
  <c r="A4489" i="10" s="1"/>
  <c r="A4490" i="10" s="1"/>
  <c r="A4491" i="10" s="1"/>
  <c r="A4492" i="10" s="1"/>
  <c r="A4493" i="10" s="1"/>
  <c r="A4494" i="10" s="1"/>
  <c r="A4495" i="10" s="1"/>
  <c r="A4496" i="10" s="1"/>
  <c r="A4497" i="10" s="1"/>
  <c r="A4498" i="10" s="1"/>
  <c r="A4499" i="10" s="1"/>
  <c r="A4500" i="10" s="1"/>
  <c r="A4501" i="10" s="1"/>
  <c r="A4502" i="10" s="1"/>
  <c r="A4503" i="10" s="1"/>
  <c r="A4504" i="10" s="1"/>
  <c r="A4505" i="10" s="1"/>
  <c r="A4506" i="10" s="1"/>
  <c r="A4507" i="10" s="1"/>
  <c r="A4508" i="10" s="1"/>
  <c r="A4509" i="10" s="1"/>
  <c r="A4510" i="10" s="1"/>
  <c r="A4511" i="10" s="1"/>
  <c r="A4512" i="10" s="1"/>
  <c r="A4513" i="10" s="1"/>
  <c r="A4514" i="10" s="1"/>
  <c r="A4515" i="10" s="1"/>
  <c r="A4516" i="10" s="1"/>
  <c r="A4517" i="10" s="1"/>
  <c r="A4518" i="10" s="1"/>
  <c r="A4519" i="10" s="1"/>
  <c r="A4520" i="10" s="1"/>
  <c r="A4521" i="10" s="1"/>
  <c r="A4522" i="10" s="1"/>
  <c r="A4523" i="10" s="1"/>
  <c r="A4524" i="10" s="1"/>
  <c r="A4525" i="10" s="1"/>
  <c r="A4526" i="10" s="1"/>
  <c r="A4527" i="10" s="1"/>
  <c r="A4528" i="10" s="1"/>
  <c r="A4529" i="10" s="1"/>
  <c r="A4530" i="10" s="1"/>
  <c r="A4531" i="10" s="1"/>
  <c r="A4532" i="10" s="1"/>
  <c r="A4533" i="10" s="1"/>
  <c r="A4534" i="10" s="1"/>
  <c r="A4535" i="10" s="1"/>
  <c r="A4536" i="10" s="1"/>
  <c r="A4537" i="10" s="1"/>
  <c r="A4538" i="10" s="1"/>
  <c r="A4539" i="10" s="1"/>
  <c r="A4540" i="10" s="1"/>
  <c r="A4541" i="10" s="1"/>
  <c r="A4542" i="10" s="1"/>
  <c r="A4543" i="10" s="1"/>
  <c r="A4544" i="10" s="1"/>
  <c r="A4545" i="10" s="1"/>
  <c r="A4546" i="10" s="1"/>
  <c r="A4547" i="10" s="1"/>
  <c r="A4548" i="10" s="1"/>
  <c r="A4549" i="10" s="1"/>
  <c r="A4550" i="10" s="1"/>
  <c r="A4551" i="10" s="1"/>
  <c r="A4552" i="10" s="1"/>
  <c r="A4553" i="10" s="1"/>
  <c r="A4554" i="10" s="1"/>
  <c r="A4555" i="10" s="1"/>
  <c r="A4556" i="10" s="1"/>
  <c r="A4557" i="10" s="1"/>
  <c r="A4558" i="10" s="1"/>
  <c r="A4559" i="10" s="1"/>
  <c r="A4560" i="10" s="1"/>
  <c r="A4561" i="10" s="1"/>
  <c r="A4562" i="10" s="1"/>
  <c r="A4563" i="10" s="1"/>
  <c r="A4564" i="10" s="1"/>
  <c r="A4565" i="10" s="1"/>
  <c r="A4566" i="10" s="1"/>
  <c r="A4567" i="10" s="1"/>
  <c r="A4568" i="10" s="1"/>
  <c r="A4569" i="10" s="1"/>
  <c r="A4570" i="10" s="1"/>
  <c r="A4571" i="10" s="1"/>
  <c r="A4572" i="10" s="1"/>
  <c r="A4573" i="10" s="1"/>
  <c r="A4574" i="10" s="1"/>
  <c r="A4575" i="10" s="1"/>
  <c r="A4576" i="10" s="1"/>
  <c r="A4577" i="10" s="1"/>
  <c r="A4578" i="10" s="1"/>
  <c r="A4579" i="10" s="1"/>
  <c r="A4580" i="10" s="1"/>
  <c r="A4581" i="10" s="1"/>
  <c r="A4582" i="10" s="1"/>
  <c r="A4583" i="10" s="1"/>
  <c r="A4584" i="10" s="1"/>
  <c r="A4585" i="10" s="1"/>
  <c r="A4586" i="10" s="1"/>
  <c r="A4587" i="10" s="1"/>
  <c r="A4588" i="10" s="1"/>
  <c r="A4589" i="10" s="1"/>
  <c r="A4590" i="10" s="1"/>
  <c r="A4591" i="10" s="1"/>
  <c r="A4592" i="10" s="1"/>
  <c r="A4593" i="10" s="1"/>
  <c r="A4594" i="10" s="1"/>
  <c r="A4595" i="10" s="1"/>
  <c r="A4596" i="10" s="1"/>
  <c r="A4597" i="10" s="1"/>
  <c r="A4598" i="10" s="1"/>
  <c r="A4599" i="10" s="1"/>
  <c r="A4600" i="10" s="1"/>
  <c r="A4601" i="10" s="1"/>
  <c r="A4602" i="10" s="1"/>
  <c r="A4603" i="10" s="1"/>
  <c r="A4604" i="10" s="1"/>
  <c r="A4605" i="10" s="1"/>
  <c r="A4606" i="10" s="1"/>
  <c r="A4607" i="10" s="1"/>
  <c r="A4608" i="10" s="1"/>
  <c r="A4609" i="10" s="1"/>
  <c r="A4610" i="10" s="1"/>
  <c r="A4611" i="10" s="1"/>
  <c r="A4612" i="10" s="1"/>
  <c r="A4613" i="10" s="1"/>
  <c r="A4614" i="10" s="1"/>
  <c r="A4615" i="10" s="1"/>
  <c r="A4616" i="10" s="1"/>
  <c r="A4617" i="10" s="1"/>
  <c r="A4618" i="10" s="1"/>
  <c r="A4619" i="10" s="1"/>
  <c r="A4620" i="10" s="1"/>
  <c r="A4621" i="10" s="1"/>
  <c r="A4622" i="10" s="1"/>
  <c r="A4623" i="10" s="1"/>
  <c r="A4624" i="10" s="1"/>
  <c r="A4625" i="10" s="1"/>
  <c r="A4626" i="10" s="1"/>
  <c r="A4627" i="10" s="1"/>
  <c r="A4628" i="10" s="1"/>
  <c r="A4629" i="10" s="1"/>
  <c r="A4630" i="10" s="1"/>
  <c r="A4631" i="10" s="1"/>
  <c r="A4632" i="10" s="1"/>
  <c r="A4633" i="10" s="1"/>
  <c r="A4634" i="10" s="1"/>
  <c r="A4635" i="10" s="1"/>
  <c r="A4636" i="10" s="1"/>
  <c r="A4637" i="10" s="1"/>
  <c r="A4638" i="10" s="1"/>
  <c r="A4639" i="10" s="1"/>
  <c r="A4640" i="10" s="1"/>
  <c r="A4641" i="10" s="1"/>
  <c r="A4642" i="10" s="1"/>
  <c r="A4643" i="10" s="1"/>
  <c r="A4644" i="10" s="1"/>
  <c r="A4645" i="10" s="1"/>
  <c r="A4646" i="10" s="1"/>
  <c r="A4647" i="10" s="1"/>
  <c r="A4648" i="10" s="1"/>
  <c r="A4649" i="10" s="1"/>
  <c r="A4650" i="10" s="1"/>
  <c r="A4651" i="10" s="1"/>
  <c r="A4652" i="10" s="1"/>
  <c r="A4653" i="10" s="1"/>
  <c r="A4654" i="10" s="1"/>
  <c r="A4655" i="10" s="1"/>
  <c r="A4656" i="10" s="1"/>
  <c r="A4657" i="10" s="1"/>
  <c r="A4658" i="10" s="1"/>
  <c r="A4659" i="10" s="1"/>
  <c r="A4660" i="10" s="1"/>
  <c r="A4661" i="10" s="1"/>
  <c r="A4662" i="10" s="1"/>
  <c r="A4663" i="10" s="1"/>
  <c r="A4664" i="10" s="1"/>
  <c r="A4665" i="10" s="1"/>
  <c r="A4666" i="10" s="1"/>
  <c r="A4667" i="10" s="1"/>
  <c r="A4668" i="10" s="1"/>
  <c r="A4669" i="10" s="1"/>
  <c r="A4670" i="10" s="1"/>
  <c r="A4671" i="10" s="1"/>
  <c r="A4672" i="10" s="1"/>
  <c r="A4673" i="10" s="1"/>
  <c r="A4674" i="10" s="1"/>
  <c r="A4675" i="10" s="1"/>
  <c r="A4676" i="10" s="1"/>
  <c r="A4677" i="10" s="1"/>
  <c r="A4678" i="10" s="1"/>
  <c r="A4679" i="10" s="1"/>
  <c r="A4680" i="10" s="1"/>
  <c r="A4681" i="10" s="1"/>
  <c r="A4682" i="10" s="1"/>
  <c r="A4683" i="10" s="1"/>
  <c r="A4684" i="10" s="1"/>
  <c r="A4685" i="10" s="1"/>
  <c r="A4686" i="10" s="1"/>
  <c r="A4687" i="10" s="1"/>
  <c r="A4688" i="10" s="1"/>
  <c r="A4689" i="10" s="1"/>
  <c r="A4690" i="10" s="1"/>
  <c r="A4691" i="10" s="1"/>
  <c r="A4692" i="10" s="1"/>
  <c r="A4693" i="10" s="1"/>
  <c r="A4694" i="10" s="1"/>
  <c r="A4695" i="10" s="1"/>
  <c r="A4696" i="10" s="1"/>
  <c r="A4697" i="10" s="1"/>
  <c r="A4698" i="10" s="1"/>
  <c r="A4699" i="10" s="1"/>
  <c r="A4700" i="10" s="1"/>
  <c r="A4701" i="10" s="1"/>
  <c r="A4702" i="10" s="1"/>
  <c r="A4703" i="10" s="1"/>
  <c r="A4704" i="10" s="1"/>
  <c r="A4705" i="10" s="1"/>
  <c r="A4706" i="10" s="1"/>
  <c r="A4707" i="10" s="1"/>
  <c r="A4708" i="10" s="1"/>
  <c r="A4709" i="10" s="1"/>
  <c r="A4710" i="10" s="1"/>
  <c r="A4711" i="10" s="1"/>
  <c r="A4712" i="10" s="1"/>
  <c r="A4713" i="10" s="1"/>
  <c r="A4714" i="10" s="1"/>
  <c r="A4715" i="10" s="1"/>
  <c r="A4716" i="10" s="1"/>
  <c r="A4717" i="10" s="1"/>
  <c r="A4718" i="10" s="1"/>
  <c r="A4719" i="10" s="1"/>
  <c r="A4720" i="10" s="1"/>
  <c r="A4721" i="10" s="1"/>
  <c r="A4722" i="10" s="1"/>
  <c r="A4723" i="10" s="1"/>
  <c r="A4724" i="10" s="1"/>
  <c r="A4725" i="10" s="1"/>
  <c r="A4726" i="10" s="1"/>
  <c r="A4727" i="10" s="1"/>
  <c r="A4728" i="10" s="1"/>
  <c r="A4729" i="10" s="1"/>
  <c r="A4730" i="10" s="1"/>
  <c r="A4731" i="10" s="1"/>
  <c r="A4732" i="10" s="1"/>
  <c r="A4733" i="10" s="1"/>
  <c r="A4734" i="10" s="1"/>
  <c r="A4735" i="10" s="1"/>
  <c r="A4736" i="10" s="1"/>
  <c r="A4737" i="10" s="1"/>
  <c r="A4738" i="10" s="1"/>
  <c r="A4739" i="10" s="1"/>
  <c r="A4740" i="10" s="1"/>
  <c r="A4741" i="10" s="1"/>
  <c r="A4742" i="10" s="1"/>
  <c r="A4743" i="10" s="1"/>
  <c r="A4744" i="10" s="1"/>
  <c r="A4745" i="10" s="1"/>
  <c r="A4746" i="10" s="1"/>
  <c r="A4747" i="10" s="1"/>
  <c r="A4748" i="10" s="1"/>
  <c r="A4749" i="10" s="1"/>
  <c r="A4750" i="10" s="1"/>
  <c r="A4751" i="10" s="1"/>
  <c r="A4752" i="10" s="1"/>
  <c r="A4753" i="10" s="1"/>
  <c r="A4754" i="10" s="1"/>
  <c r="A4755" i="10" s="1"/>
  <c r="A4756" i="10" s="1"/>
  <c r="A4757" i="10" s="1"/>
  <c r="A4758" i="10" s="1"/>
  <c r="A4759" i="10" s="1"/>
  <c r="A4760" i="10" s="1"/>
  <c r="A4761" i="10" s="1"/>
  <c r="A4762" i="10" s="1"/>
  <c r="A4763" i="10" s="1"/>
  <c r="A4764" i="10" s="1"/>
  <c r="A4765" i="10" s="1"/>
  <c r="A4766" i="10" s="1"/>
  <c r="A4767" i="10" s="1"/>
  <c r="A4768" i="10" s="1"/>
  <c r="A4769" i="10" s="1"/>
  <c r="A4770" i="10" s="1"/>
  <c r="A4771" i="10" s="1"/>
  <c r="A4772" i="10" s="1"/>
  <c r="A4773" i="10" s="1"/>
  <c r="A4774" i="10" s="1"/>
  <c r="A4775" i="10" s="1"/>
  <c r="A4776" i="10" s="1"/>
  <c r="A4777" i="10" s="1"/>
  <c r="A4778" i="10" s="1"/>
  <c r="A4779" i="10" s="1"/>
  <c r="A4780" i="10" s="1"/>
  <c r="A4781" i="10" s="1"/>
  <c r="A4782" i="10" s="1"/>
  <c r="A4783" i="10" s="1"/>
  <c r="A4784" i="10" s="1"/>
  <c r="A4785" i="10" s="1"/>
  <c r="A4786" i="10" s="1"/>
  <c r="A4787" i="10" s="1"/>
  <c r="A4788" i="10" s="1"/>
  <c r="A4789" i="10" s="1"/>
  <c r="A4790" i="10" s="1"/>
  <c r="A4791" i="10" s="1"/>
  <c r="A4792" i="10" s="1"/>
  <c r="A4793" i="10" s="1"/>
  <c r="A4794" i="10" s="1"/>
  <c r="A4795" i="10" s="1"/>
  <c r="A4796" i="10" s="1"/>
  <c r="A4797" i="10" s="1"/>
  <c r="A4798" i="10" s="1"/>
  <c r="A4799" i="10" s="1"/>
  <c r="A4800" i="10" s="1"/>
  <c r="A4801" i="10" s="1"/>
  <c r="A4802" i="10" s="1"/>
  <c r="A4803" i="10" s="1"/>
  <c r="A4804" i="10" s="1"/>
  <c r="A4805" i="10" s="1"/>
  <c r="A4806" i="10" s="1"/>
  <c r="A4807" i="10" s="1"/>
  <c r="A4808" i="10" s="1"/>
  <c r="A4809" i="10" s="1"/>
  <c r="A4810" i="10" s="1"/>
  <c r="A4811" i="10" s="1"/>
  <c r="A4812" i="10" s="1"/>
  <c r="A4813" i="10" s="1"/>
  <c r="A4814" i="10" s="1"/>
  <c r="A4815" i="10" s="1"/>
  <c r="A4816" i="10" s="1"/>
  <c r="A4817" i="10" s="1"/>
  <c r="A4818" i="10" s="1"/>
  <c r="A4819" i="10" s="1"/>
  <c r="A4820" i="10" s="1"/>
  <c r="A4821" i="10" s="1"/>
  <c r="A4822" i="10" s="1"/>
  <c r="A4823" i="10" s="1"/>
  <c r="A4824" i="10" s="1"/>
  <c r="A4825" i="10" s="1"/>
  <c r="A4826" i="10" s="1"/>
  <c r="A4827" i="10" s="1"/>
  <c r="A4828" i="10" s="1"/>
  <c r="A4829" i="10" s="1"/>
  <c r="A4830" i="10" s="1"/>
  <c r="A4831" i="10" s="1"/>
  <c r="A4832" i="10" s="1"/>
  <c r="A4833" i="10" s="1"/>
  <c r="A4834" i="10" s="1"/>
  <c r="A4835" i="10" s="1"/>
  <c r="A4836" i="10" s="1"/>
  <c r="A4837" i="10" s="1"/>
  <c r="A4838" i="10" s="1"/>
  <c r="A4839" i="10" s="1"/>
  <c r="A4840" i="10" s="1"/>
  <c r="A4841" i="10" s="1"/>
  <c r="A4842" i="10" s="1"/>
  <c r="A4843" i="10" s="1"/>
  <c r="A4844" i="10" s="1"/>
  <c r="A4845" i="10" s="1"/>
  <c r="A4846" i="10" s="1"/>
  <c r="A4847" i="10" s="1"/>
  <c r="A4848" i="10" s="1"/>
  <c r="A4849" i="10" s="1"/>
  <c r="A4850" i="10" s="1"/>
  <c r="A4851" i="10" s="1"/>
  <c r="A4852" i="10" s="1"/>
  <c r="A4853" i="10" s="1"/>
  <c r="A4854" i="10" s="1"/>
  <c r="A4855" i="10" s="1"/>
  <c r="A4856" i="10" s="1"/>
  <c r="A4857" i="10" s="1"/>
  <c r="A4858" i="10" s="1"/>
  <c r="A4859" i="10" s="1"/>
  <c r="A4860" i="10" s="1"/>
  <c r="A4861" i="10" s="1"/>
  <c r="A4862" i="10" s="1"/>
  <c r="A4863" i="10" s="1"/>
  <c r="A4864" i="10" s="1"/>
  <c r="A4865" i="10" s="1"/>
  <c r="A4866" i="10" s="1"/>
  <c r="A4867" i="10" s="1"/>
  <c r="A4868" i="10" s="1"/>
  <c r="A4869" i="10" s="1"/>
  <c r="A4870" i="10" s="1"/>
  <c r="A4871" i="10" s="1"/>
  <c r="A4872" i="10" s="1"/>
  <c r="A4873" i="10" s="1"/>
  <c r="A4874" i="10" s="1"/>
  <c r="A4875" i="10" s="1"/>
  <c r="A4876" i="10" s="1"/>
  <c r="A4877" i="10" s="1"/>
  <c r="A4878" i="10" s="1"/>
  <c r="A4879" i="10" s="1"/>
  <c r="A4880" i="10" s="1"/>
  <c r="A4881" i="10" s="1"/>
  <c r="A4882" i="10" s="1"/>
  <c r="A4883" i="10" s="1"/>
  <c r="A4884" i="10" s="1"/>
  <c r="A4885" i="10" s="1"/>
  <c r="A4886" i="10" s="1"/>
  <c r="A4887" i="10" s="1"/>
  <c r="A4888" i="10" s="1"/>
  <c r="A4889" i="10" s="1"/>
  <c r="A4890" i="10" s="1"/>
  <c r="A4891" i="10" s="1"/>
  <c r="A4892" i="10" s="1"/>
  <c r="A4893" i="10" s="1"/>
  <c r="A4894" i="10" s="1"/>
  <c r="A4895" i="10" s="1"/>
  <c r="A4896" i="10" s="1"/>
  <c r="A4897" i="10" s="1"/>
  <c r="A4898" i="10" s="1"/>
  <c r="A4899" i="10" s="1"/>
  <c r="A4900" i="10" s="1"/>
  <c r="A4901" i="10" s="1"/>
  <c r="A4902" i="10" s="1"/>
  <c r="A4903" i="10" s="1"/>
  <c r="A4904" i="10" s="1"/>
  <c r="A4905" i="10" s="1"/>
  <c r="A4906" i="10" s="1"/>
  <c r="A4907" i="10" s="1"/>
  <c r="A4908" i="10" s="1"/>
  <c r="A4909" i="10" s="1"/>
  <c r="A4910" i="10" s="1"/>
  <c r="A4911" i="10" s="1"/>
  <c r="A4912" i="10" s="1"/>
  <c r="A4913" i="10" s="1"/>
  <c r="A4914" i="10" s="1"/>
  <c r="A4915" i="10" s="1"/>
  <c r="A4916" i="10" s="1"/>
  <c r="A4917" i="10" s="1"/>
  <c r="A4918" i="10" s="1"/>
  <c r="A4919" i="10" s="1"/>
  <c r="A4920" i="10" s="1"/>
  <c r="A4921" i="10" s="1"/>
  <c r="A4922" i="10" s="1"/>
  <c r="A4923" i="10" s="1"/>
  <c r="A4924" i="10" s="1"/>
  <c r="A4925" i="10" s="1"/>
  <c r="A4926" i="10" s="1"/>
  <c r="A4927" i="10" s="1"/>
  <c r="A4928" i="10" s="1"/>
  <c r="A4929" i="10" s="1"/>
  <c r="A4930" i="10" s="1"/>
  <c r="A4931" i="10" s="1"/>
  <c r="A4932" i="10" s="1"/>
  <c r="A4933" i="10" s="1"/>
  <c r="A4934" i="10" s="1"/>
  <c r="A4935" i="10" s="1"/>
  <c r="A4936" i="10" s="1"/>
  <c r="A4937" i="10" s="1"/>
  <c r="A4938" i="10" s="1"/>
  <c r="A4939" i="10" s="1"/>
  <c r="A4940" i="10" s="1"/>
  <c r="A4941" i="10" s="1"/>
  <c r="A4942" i="10" s="1"/>
  <c r="A4943" i="10" s="1"/>
  <c r="A4944" i="10" s="1"/>
  <c r="A4945" i="10" s="1"/>
  <c r="A4946" i="10" s="1"/>
  <c r="A4947" i="10" s="1"/>
  <c r="A4948" i="10" s="1"/>
  <c r="A4949" i="10" s="1"/>
  <c r="A4950" i="10" s="1"/>
  <c r="A4951" i="10" s="1"/>
  <c r="A4952" i="10" s="1"/>
  <c r="A4953" i="10" s="1"/>
  <c r="A4954" i="10" s="1"/>
  <c r="A4955" i="10" s="1"/>
  <c r="A4956" i="10" s="1"/>
  <c r="A4957" i="10" s="1"/>
  <c r="A4958" i="10" s="1"/>
  <c r="A4959" i="10" s="1"/>
  <c r="A4960" i="10" s="1"/>
  <c r="A4961" i="10" s="1"/>
  <c r="A4962" i="10" s="1"/>
  <c r="A4963" i="10" s="1"/>
  <c r="A4964" i="10" s="1"/>
  <c r="A4965" i="10" s="1"/>
  <c r="A4966" i="10" s="1"/>
  <c r="A4967" i="10" s="1"/>
  <c r="A4968" i="10" s="1"/>
  <c r="A4969" i="10" s="1"/>
  <c r="A4970" i="10" s="1"/>
  <c r="A4971" i="10" s="1"/>
  <c r="A4972" i="10" s="1"/>
  <c r="A4973" i="10" s="1"/>
  <c r="A4974" i="10" s="1"/>
  <c r="A4975" i="10" s="1"/>
  <c r="A4976" i="10" s="1"/>
  <c r="A4977" i="10" s="1"/>
  <c r="A4978" i="10" s="1"/>
  <c r="A4979" i="10" s="1"/>
  <c r="A4980" i="10" s="1"/>
  <c r="A4981" i="10" s="1"/>
  <c r="A4982" i="10" s="1"/>
  <c r="A4983" i="10" s="1"/>
  <c r="A4984" i="10" s="1"/>
  <c r="A4985" i="10" s="1"/>
  <c r="A4986" i="10" s="1"/>
  <c r="A4987" i="10" s="1"/>
  <c r="A4988" i="10" s="1"/>
  <c r="A4989" i="10" s="1"/>
  <c r="A4990" i="10" s="1"/>
  <c r="A4991" i="10" s="1"/>
  <c r="A4992" i="10" s="1"/>
  <c r="A4993" i="10" s="1"/>
  <c r="A4994" i="10" s="1"/>
  <c r="A4995" i="10" s="1"/>
  <c r="A4996" i="10" s="1"/>
  <c r="A4997" i="10" s="1"/>
  <c r="A4998" i="10" s="1"/>
  <c r="A4999" i="10" s="1"/>
  <c r="A5000" i="10" s="1"/>
  <c r="A5001" i="10" s="1"/>
  <c r="A5002" i="10" s="1"/>
  <c r="A5003" i="10" s="1"/>
  <c r="A5004" i="10" s="1"/>
  <c r="A5005" i="10" s="1"/>
  <c r="A5006" i="10" s="1"/>
  <c r="A5007" i="10" s="1"/>
  <c r="A5008" i="10" s="1"/>
  <c r="A5009" i="10" s="1"/>
  <c r="A5010" i="10" s="1"/>
  <c r="A5011" i="10" s="1"/>
  <c r="A5012" i="10" s="1"/>
  <c r="A5013" i="10" s="1"/>
  <c r="A5014" i="10" s="1"/>
  <c r="A5015" i="10" s="1"/>
  <c r="A5016" i="10" s="1"/>
  <c r="A5017" i="10" s="1"/>
  <c r="A5018" i="10" s="1"/>
  <c r="A5019" i="10" s="1"/>
  <c r="A5020" i="10" s="1"/>
  <c r="A5021" i="10" s="1"/>
  <c r="A5022" i="10" s="1"/>
  <c r="A5023" i="10" s="1"/>
  <c r="A5024" i="10" s="1"/>
  <c r="A5025" i="10" s="1"/>
  <c r="A5026" i="10" s="1"/>
  <c r="A5027" i="10" s="1"/>
  <c r="A5028" i="10" s="1"/>
  <c r="A5029" i="10" s="1"/>
  <c r="A5030" i="10" s="1"/>
  <c r="A5031" i="10" s="1"/>
  <c r="A5032" i="10" s="1"/>
  <c r="A5033" i="10" s="1"/>
  <c r="A5034" i="10" s="1"/>
  <c r="A5035" i="10" s="1"/>
  <c r="A5036" i="10" s="1"/>
  <c r="A5037" i="10" s="1"/>
  <c r="A5038" i="10" s="1"/>
  <c r="A5039" i="10" s="1"/>
  <c r="A5040" i="10" s="1"/>
  <c r="A5041" i="10" s="1"/>
  <c r="A5042" i="10" s="1"/>
  <c r="A5043" i="10" s="1"/>
  <c r="A5044" i="10" s="1"/>
  <c r="A5045" i="10" s="1"/>
  <c r="A5046" i="10" s="1"/>
  <c r="A5047" i="10" s="1"/>
  <c r="A5048" i="10" s="1"/>
  <c r="A5049" i="10" s="1"/>
  <c r="A5050" i="10" s="1"/>
  <c r="A5051" i="10" s="1"/>
  <c r="A5052" i="10" s="1"/>
  <c r="A5053" i="10" s="1"/>
  <c r="A5054" i="10" s="1"/>
  <c r="A5055" i="10" s="1"/>
  <c r="A5056" i="10" s="1"/>
  <c r="A5057" i="10" s="1"/>
  <c r="A5058" i="10" s="1"/>
  <c r="A5059" i="10" s="1"/>
  <c r="A5060" i="10" s="1"/>
  <c r="A5061" i="10" s="1"/>
  <c r="A5062" i="10" s="1"/>
  <c r="A5063" i="10" s="1"/>
  <c r="A5064" i="10" s="1"/>
  <c r="A5065" i="10" s="1"/>
  <c r="A5066" i="10" s="1"/>
  <c r="A5067" i="10" s="1"/>
  <c r="A5068" i="10" s="1"/>
  <c r="A5069" i="10" s="1"/>
  <c r="A5070" i="10" s="1"/>
  <c r="A5071" i="10" s="1"/>
  <c r="A5072" i="10" s="1"/>
  <c r="A5073" i="10" s="1"/>
  <c r="A5074" i="10" s="1"/>
  <c r="A5075" i="10" s="1"/>
  <c r="A5076" i="10" s="1"/>
  <c r="A5077" i="10" s="1"/>
  <c r="A5078" i="10" s="1"/>
  <c r="A5079" i="10" s="1"/>
  <c r="A5080" i="10" s="1"/>
  <c r="A5081" i="10" s="1"/>
  <c r="A5082" i="10" s="1"/>
  <c r="A5083" i="10" s="1"/>
  <c r="A5084" i="10" s="1"/>
  <c r="A5085" i="10" s="1"/>
  <c r="A5086" i="10" s="1"/>
  <c r="A5087" i="10" s="1"/>
  <c r="A5088" i="10" s="1"/>
  <c r="A5089" i="10" s="1"/>
  <c r="A5090" i="10" s="1"/>
  <c r="A5091" i="10" s="1"/>
  <c r="A5092" i="10" s="1"/>
  <c r="A5093" i="10" s="1"/>
  <c r="A5094" i="10" s="1"/>
  <c r="A5095" i="10" s="1"/>
  <c r="A5096" i="10" s="1"/>
  <c r="A5097" i="10" s="1"/>
  <c r="A5098" i="10" s="1"/>
  <c r="A5099" i="10" s="1"/>
  <c r="A5100" i="10" s="1"/>
  <c r="A5101" i="10" s="1"/>
  <c r="A5102" i="10" s="1"/>
  <c r="A5103" i="10" s="1"/>
  <c r="A5104" i="10" s="1"/>
  <c r="A5105" i="10" s="1"/>
  <c r="A5106" i="10" s="1"/>
  <c r="A5107" i="10" s="1"/>
  <c r="A5108" i="10" s="1"/>
  <c r="A5109" i="10" s="1"/>
  <c r="A5110" i="10" s="1"/>
  <c r="A5111" i="10" s="1"/>
  <c r="A5112" i="10" s="1"/>
  <c r="A5113" i="10" s="1"/>
  <c r="A5114" i="10" s="1"/>
  <c r="A5115" i="10" s="1"/>
  <c r="A5116" i="10" s="1"/>
  <c r="A5117" i="10" s="1"/>
  <c r="A5118" i="10" s="1"/>
  <c r="A5119" i="10" s="1"/>
  <c r="A5120" i="10" s="1"/>
  <c r="A5121" i="10" s="1"/>
  <c r="A5122" i="10" s="1"/>
  <c r="A5123" i="10" s="1"/>
  <c r="A5124" i="10" s="1"/>
  <c r="A5125" i="10" s="1"/>
  <c r="A5126" i="10" s="1"/>
  <c r="A5127" i="10" s="1"/>
  <c r="A5128" i="10" s="1"/>
  <c r="A5129" i="10" s="1"/>
  <c r="A5130" i="10" s="1"/>
  <c r="A5131" i="10" s="1"/>
  <c r="A5132" i="10" s="1"/>
  <c r="A5133" i="10" s="1"/>
  <c r="A5134" i="10" s="1"/>
  <c r="A5135" i="10" s="1"/>
  <c r="A5136" i="10" s="1"/>
  <c r="A5137" i="10" s="1"/>
  <c r="A5138" i="10" s="1"/>
  <c r="A5139" i="10" s="1"/>
  <c r="A5140" i="10" s="1"/>
  <c r="A5141" i="10" s="1"/>
  <c r="A5142" i="10" s="1"/>
  <c r="A5143" i="10" s="1"/>
  <c r="A5144" i="10" s="1"/>
  <c r="A5145" i="10" s="1"/>
  <c r="A5146" i="10" s="1"/>
  <c r="A5147" i="10" s="1"/>
  <c r="A5148" i="10" s="1"/>
  <c r="A5149" i="10" s="1"/>
  <c r="A5150" i="10" s="1"/>
  <c r="A5151" i="10" s="1"/>
  <c r="A5152" i="10" s="1"/>
  <c r="A5153" i="10" s="1"/>
  <c r="A5154" i="10" s="1"/>
  <c r="A5155" i="10" s="1"/>
  <c r="A5156" i="10" s="1"/>
  <c r="A5157" i="10" s="1"/>
  <c r="A5158" i="10" s="1"/>
  <c r="A5159" i="10" s="1"/>
  <c r="A5160" i="10" s="1"/>
  <c r="A5161" i="10" s="1"/>
  <c r="A5162" i="10" s="1"/>
  <c r="A5163" i="10" s="1"/>
  <c r="A5164" i="10" s="1"/>
  <c r="A5165" i="10" s="1"/>
  <c r="A5166" i="10" s="1"/>
  <c r="A5167" i="10" s="1"/>
  <c r="A5168" i="10" s="1"/>
  <c r="A5169" i="10" s="1"/>
  <c r="A5170" i="10" s="1"/>
  <c r="A5171" i="10" s="1"/>
  <c r="A5172" i="10" s="1"/>
  <c r="A5173" i="10" s="1"/>
  <c r="A5174" i="10" s="1"/>
  <c r="A5175" i="10" s="1"/>
  <c r="A5176" i="10" s="1"/>
  <c r="A5177" i="10" s="1"/>
  <c r="A5178" i="10" s="1"/>
  <c r="A5179" i="10" s="1"/>
  <c r="A5180" i="10" s="1"/>
  <c r="A5181" i="10" s="1"/>
  <c r="A5182" i="10" s="1"/>
  <c r="A5183" i="10" s="1"/>
  <c r="A5184" i="10" s="1"/>
  <c r="A5185" i="10" s="1"/>
  <c r="A5186" i="10" s="1"/>
  <c r="A5187" i="10" s="1"/>
  <c r="A5188" i="10" s="1"/>
  <c r="A5189" i="10" s="1"/>
  <c r="A5190" i="10" s="1"/>
  <c r="A5191" i="10" s="1"/>
  <c r="A5192" i="10" s="1"/>
  <c r="A5193" i="10" s="1"/>
  <c r="A5194" i="10" s="1"/>
  <c r="A5195" i="10" s="1"/>
  <c r="A5196" i="10" s="1"/>
  <c r="A5197" i="10" s="1"/>
  <c r="A5198" i="10" s="1"/>
  <c r="A5199" i="10" s="1"/>
  <c r="A5200" i="10" s="1"/>
  <c r="A5201" i="10" s="1"/>
  <c r="A5202" i="10" s="1"/>
  <c r="A5203" i="10" s="1"/>
  <c r="A5204" i="10" s="1"/>
  <c r="A5205" i="10" s="1"/>
  <c r="A5206" i="10" s="1"/>
  <c r="A5207" i="10" s="1"/>
  <c r="A5208" i="10" s="1"/>
  <c r="A5209" i="10" s="1"/>
  <c r="A5210" i="10" s="1"/>
  <c r="A5211" i="10" s="1"/>
  <c r="A5212" i="10" s="1"/>
  <c r="A5213" i="10" s="1"/>
  <c r="A5214" i="10" s="1"/>
  <c r="A5215" i="10" s="1"/>
  <c r="A5216" i="10" s="1"/>
  <c r="A5217" i="10" s="1"/>
  <c r="A5218" i="10" s="1"/>
  <c r="A5219" i="10" s="1"/>
  <c r="A5220" i="10" s="1"/>
  <c r="A5221" i="10" s="1"/>
  <c r="A5222" i="10" s="1"/>
  <c r="A5223" i="10" s="1"/>
  <c r="A5224" i="10" s="1"/>
  <c r="A5225" i="10" s="1"/>
  <c r="A5226" i="10" s="1"/>
  <c r="A5227" i="10" s="1"/>
  <c r="A5228" i="10" s="1"/>
  <c r="A5229" i="10" s="1"/>
  <c r="A5230" i="10" s="1"/>
  <c r="A5231" i="10" s="1"/>
  <c r="A5232" i="10" s="1"/>
  <c r="A5233" i="10" s="1"/>
  <c r="A5234" i="10" s="1"/>
  <c r="A5235" i="10" s="1"/>
  <c r="A5236" i="10" s="1"/>
  <c r="A5237" i="10" s="1"/>
  <c r="A5238" i="10" s="1"/>
  <c r="A5239" i="10" s="1"/>
  <c r="A5240" i="10" s="1"/>
  <c r="A5241" i="10" s="1"/>
  <c r="A5242" i="10" s="1"/>
  <c r="A5243" i="10" s="1"/>
  <c r="A5244" i="10" s="1"/>
  <c r="A5245" i="10" s="1"/>
  <c r="A5246" i="10" s="1"/>
  <c r="A5247" i="10" s="1"/>
  <c r="A5248" i="10" s="1"/>
  <c r="A5249" i="10" s="1"/>
  <c r="A5250" i="10" s="1"/>
  <c r="A5251" i="10" s="1"/>
  <c r="A5252" i="10" s="1"/>
  <c r="A5253" i="10" s="1"/>
  <c r="A5254" i="10" s="1"/>
  <c r="A5255" i="10" s="1"/>
  <c r="A5256" i="10" s="1"/>
  <c r="A5257" i="10" s="1"/>
  <c r="A5258" i="10" s="1"/>
  <c r="A5259" i="10" s="1"/>
  <c r="A5260" i="10" s="1"/>
  <c r="A5261" i="10" s="1"/>
  <c r="A5262" i="10" s="1"/>
  <c r="A5263" i="10" s="1"/>
  <c r="A5264" i="10" s="1"/>
  <c r="A5265" i="10" s="1"/>
  <c r="A5266" i="10" s="1"/>
  <c r="A5267" i="10" s="1"/>
  <c r="A5268" i="10" s="1"/>
  <c r="A5269" i="10" s="1"/>
  <c r="A5270" i="10" s="1"/>
  <c r="A5271" i="10" s="1"/>
  <c r="A5272" i="10" s="1"/>
  <c r="A5273" i="10" s="1"/>
  <c r="A5274" i="10" s="1"/>
  <c r="A5275" i="10" s="1"/>
  <c r="A5276" i="10" s="1"/>
  <c r="A5277" i="10" s="1"/>
  <c r="A5278" i="10" s="1"/>
  <c r="A5279" i="10" s="1"/>
  <c r="A5280" i="10" s="1"/>
  <c r="A5281" i="10" s="1"/>
  <c r="A5282" i="10" s="1"/>
  <c r="A5283" i="10" s="1"/>
  <c r="A5284" i="10" s="1"/>
  <c r="A5285" i="10" s="1"/>
  <c r="A5286" i="10" s="1"/>
  <c r="A5287" i="10" s="1"/>
  <c r="A5288" i="10" s="1"/>
  <c r="A5289" i="10" s="1"/>
  <c r="A5290" i="10" s="1"/>
  <c r="A5291" i="10" s="1"/>
  <c r="A5292" i="10" s="1"/>
  <c r="A5293" i="10" s="1"/>
  <c r="A5294" i="10" s="1"/>
  <c r="A5295" i="10" s="1"/>
  <c r="A5296" i="10" s="1"/>
  <c r="A5297" i="10" s="1"/>
  <c r="A5298" i="10" s="1"/>
  <c r="A5299" i="10" s="1"/>
  <c r="A5300" i="10" s="1"/>
  <c r="A5301" i="10" s="1"/>
  <c r="A5302" i="10" s="1"/>
  <c r="A5303" i="10" s="1"/>
  <c r="A5304" i="10" s="1"/>
  <c r="A5305" i="10" s="1"/>
  <c r="A5306" i="10" s="1"/>
  <c r="A5307" i="10" s="1"/>
  <c r="A5308" i="10" s="1"/>
  <c r="A5309" i="10" s="1"/>
  <c r="A5310" i="10" s="1"/>
  <c r="A5311" i="10" s="1"/>
  <c r="A5312" i="10" s="1"/>
  <c r="A5313" i="10" s="1"/>
  <c r="A5314" i="10" s="1"/>
  <c r="A5315" i="10" s="1"/>
  <c r="A5316" i="10" s="1"/>
  <c r="A5317" i="10" s="1"/>
  <c r="A5318" i="10" s="1"/>
  <c r="A5319" i="10" s="1"/>
  <c r="A5320" i="10" s="1"/>
  <c r="A5321" i="10" s="1"/>
  <c r="A5322" i="10" s="1"/>
  <c r="A5323" i="10" s="1"/>
  <c r="A5324" i="10" s="1"/>
  <c r="A5325" i="10" s="1"/>
  <c r="A5326" i="10" s="1"/>
  <c r="A5327" i="10" s="1"/>
  <c r="A5328" i="10" s="1"/>
  <c r="A5329" i="10" s="1"/>
  <c r="A5330" i="10" s="1"/>
  <c r="A5331" i="10" s="1"/>
  <c r="A5332" i="10" s="1"/>
  <c r="A5333" i="10" s="1"/>
  <c r="A5334" i="10" s="1"/>
  <c r="A5335" i="10" s="1"/>
  <c r="A5336" i="10" s="1"/>
  <c r="A5337" i="10" s="1"/>
  <c r="A5338" i="10" s="1"/>
  <c r="A5339" i="10" s="1"/>
  <c r="A5340" i="10" s="1"/>
  <c r="A5341" i="10" s="1"/>
  <c r="A5342" i="10" s="1"/>
  <c r="A5343" i="10" s="1"/>
  <c r="A5344" i="10" s="1"/>
  <c r="A5345" i="10" s="1"/>
  <c r="A5346" i="10" s="1"/>
  <c r="A5347" i="10" s="1"/>
  <c r="A5348" i="10" s="1"/>
  <c r="A5349" i="10" s="1"/>
  <c r="A5350" i="10" s="1"/>
  <c r="A5351" i="10" s="1"/>
  <c r="A5352" i="10" s="1"/>
  <c r="A5353" i="10" s="1"/>
  <c r="A5354" i="10" s="1"/>
  <c r="A5355" i="10" s="1"/>
  <c r="A5356" i="10" s="1"/>
  <c r="A5357" i="10" s="1"/>
  <c r="A5358" i="10" s="1"/>
  <c r="A5359" i="10" s="1"/>
  <c r="A5360" i="10" s="1"/>
  <c r="A5361" i="10" s="1"/>
  <c r="A5362" i="10" s="1"/>
  <c r="A5363" i="10" s="1"/>
  <c r="A5364" i="10" s="1"/>
  <c r="A5365" i="10" s="1"/>
  <c r="A5366" i="10" s="1"/>
  <c r="A5367" i="10" s="1"/>
  <c r="A5368" i="10" s="1"/>
  <c r="A5369" i="10" s="1"/>
  <c r="A5370" i="10" s="1"/>
  <c r="A5371" i="10" s="1"/>
  <c r="A5372" i="10" s="1"/>
  <c r="A5373" i="10" s="1"/>
  <c r="A5374" i="10" s="1"/>
  <c r="A5375" i="10" s="1"/>
  <c r="A5376" i="10" s="1"/>
  <c r="A5377" i="10" s="1"/>
  <c r="A5378" i="10" s="1"/>
  <c r="A5379" i="10" s="1"/>
  <c r="A5380" i="10" s="1"/>
  <c r="A5381" i="10" s="1"/>
  <c r="A5382" i="10" s="1"/>
  <c r="A5383" i="10" s="1"/>
  <c r="A5384" i="10" s="1"/>
  <c r="A5385" i="10" s="1"/>
  <c r="A5386" i="10" s="1"/>
  <c r="A5387" i="10" s="1"/>
  <c r="A5388" i="10" s="1"/>
  <c r="A5389" i="10" s="1"/>
  <c r="A5390" i="10" s="1"/>
  <c r="A5391" i="10" s="1"/>
  <c r="A5392" i="10" s="1"/>
  <c r="A5393" i="10" s="1"/>
  <c r="A5394" i="10" s="1"/>
  <c r="A5395" i="10" s="1"/>
  <c r="A5396" i="10" s="1"/>
  <c r="A5397" i="10" s="1"/>
  <c r="A5398" i="10" s="1"/>
  <c r="A5399" i="10" s="1"/>
  <c r="A5400" i="10" s="1"/>
  <c r="A5401" i="10" s="1"/>
  <c r="A5402" i="10" s="1"/>
  <c r="A5403" i="10" s="1"/>
  <c r="A5404" i="10" s="1"/>
  <c r="A5405" i="10" s="1"/>
  <c r="A5406" i="10" s="1"/>
  <c r="A5407" i="10" s="1"/>
  <c r="A5408" i="10" s="1"/>
  <c r="A5409" i="10" s="1"/>
  <c r="A5410" i="10" s="1"/>
  <c r="A5411" i="10" s="1"/>
  <c r="A5412" i="10" s="1"/>
  <c r="A5413" i="10" s="1"/>
  <c r="A5414" i="10" s="1"/>
  <c r="A5415" i="10" s="1"/>
  <c r="A5416" i="10" s="1"/>
  <c r="A5417" i="10" s="1"/>
  <c r="A5418" i="10" s="1"/>
  <c r="A5419" i="10" s="1"/>
  <c r="A5420" i="10" s="1"/>
  <c r="A5421" i="10" s="1"/>
  <c r="A5422" i="10" s="1"/>
  <c r="A5423" i="10" s="1"/>
  <c r="A5424" i="10" s="1"/>
  <c r="A5425" i="10" s="1"/>
  <c r="A5426" i="10" s="1"/>
  <c r="A5427" i="10" s="1"/>
  <c r="A5428" i="10" s="1"/>
  <c r="A5429" i="10" s="1"/>
  <c r="A5430" i="10" s="1"/>
  <c r="A5431" i="10" s="1"/>
  <c r="A5432" i="10" s="1"/>
  <c r="A5433" i="10" s="1"/>
  <c r="A5434" i="10" s="1"/>
  <c r="A5435" i="10" s="1"/>
  <c r="A5436" i="10" s="1"/>
  <c r="A5437" i="10" s="1"/>
  <c r="A5438" i="10" s="1"/>
  <c r="A5439" i="10" s="1"/>
  <c r="A5440" i="10" s="1"/>
  <c r="A5441" i="10" s="1"/>
  <c r="A5442" i="10" s="1"/>
  <c r="A5443" i="10" s="1"/>
  <c r="A5444" i="10" s="1"/>
  <c r="A5445" i="10" s="1"/>
  <c r="A5446" i="10" s="1"/>
  <c r="A5447" i="10" s="1"/>
  <c r="A5448" i="10" s="1"/>
  <c r="A5449" i="10" s="1"/>
  <c r="A5450" i="10" s="1"/>
  <c r="A5451" i="10" s="1"/>
  <c r="A5452" i="10" s="1"/>
  <c r="A5453" i="10" s="1"/>
  <c r="A5454" i="10" s="1"/>
  <c r="A5455" i="10" s="1"/>
  <c r="A5456" i="10" s="1"/>
  <c r="A5457" i="10" s="1"/>
  <c r="A5458" i="10" s="1"/>
  <c r="A5459" i="10" s="1"/>
  <c r="A5460" i="10" s="1"/>
  <c r="A5461" i="10" s="1"/>
  <c r="A5462" i="10" s="1"/>
  <c r="A5463" i="10" s="1"/>
  <c r="A5464" i="10" s="1"/>
  <c r="A5465" i="10" s="1"/>
  <c r="A5466" i="10" s="1"/>
  <c r="A5467" i="10" s="1"/>
  <c r="A5468" i="10" s="1"/>
  <c r="A5469" i="10" s="1"/>
  <c r="A5470" i="10" s="1"/>
  <c r="A5471" i="10" s="1"/>
  <c r="A5472" i="10" s="1"/>
  <c r="A5473" i="10" s="1"/>
  <c r="A5474" i="10" s="1"/>
  <c r="A5475" i="10" s="1"/>
  <c r="A5476" i="10" s="1"/>
  <c r="A5477" i="10" s="1"/>
  <c r="A5478" i="10" s="1"/>
  <c r="A5479" i="10" s="1"/>
  <c r="A5480" i="10" s="1"/>
  <c r="A5481" i="10" s="1"/>
  <c r="A5482" i="10" s="1"/>
  <c r="A5483" i="10" s="1"/>
  <c r="A5484" i="10" s="1"/>
  <c r="A5485" i="10" s="1"/>
  <c r="A5486" i="10" s="1"/>
  <c r="A5487" i="10" s="1"/>
  <c r="A5488" i="10" s="1"/>
  <c r="A5489" i="10" s="1"/>
  <c r="A5490" i="10" s="1"/>
  <c r="A5491" i="10" s="1"/>
  <c r="A5492" i="10" s="1"/>
  <c r="A5493" i="10" s="1"/>
  <c r="A5494" i="10" s="1"/>
  <c r="A5495" i="10" s="1"/>
  <c r="A5496" i="10" s="1"/>
  <c r="A5497" i="10" s="1"/>
  <c r="A5498" i="10" s="1"/>
  <c r="A5499" i="10" s="1"/>
  <c r="A5500" i="10" s="1"/>
  <c r="A5501" i="10" s="1"/>
  <c r="A5502" i="10" s="1"/>
  <c r="A5503" i="10" s="1"/>
  <c r="A5504" i="10" s="1"/>
  <c r="A5505" i="10" s="1"/>
  <c r="A5506" i="10" s="1"/>
  <c r="A5507" i="10" s="1"/>
  <c r="A5508" i="10" s="1"/>
  <c r="A5509" i="10" s="1"/>
  <c r="A5510" i="10" s="1"/>
  <c r="A5511" i="10" s="1"/>
  <c r="A5512" i="10" s="1"/>
  <c r="A5513" i="10" s="1"/>
  <c r="A5514" i="10" s="1"/>
  <c r="A5515" i="10" s="1"/>
  <c r="A5516" i="10" s="1"/>
  <c r="A5517" i="10" s="1"/>
  <c r="A5518" i="10" s="1"/>
  <c r="A5519" i="10" s="1"/>
  <c r="A5520" i="10" s="1"/>
  <c r="A5521" i="10" s="1"/>
  <c r="A5522" i="10" s="1"/>
  <c r="A5523" i="10" s="1"/>
  <c r="A5524" i="10" s="1"/>
  <c r="A5525" i="10" s="1"/>
  <c r="A5526" i="10" s="1"/>
  <c r="A5527" i="10" s="1"/>
  <c r="A5528" i="10" s="1"/>
  <c r="A5529" i="10" s="1"/>
  <c r="A5530" i="10" s="1"/>
  <c r="A5531" i="10" s="1"/>
  <c r="A5532" i="10" s="1"/>
  <c r="A5533" i="10" s="1"/>
  <c r="A5534" i="10" s="1"/>
  <c r="A5535" i="10" s="1"/>
  <c r="A5536" i="10" s="1"/>
  <c r="A5537" i="10" s="1"/>
  <c r="A5538" i="10" s="1"/>
  <c r="A5539" i="10" s="1"/>
  <c r="A5540" i="10" s="1"/>
  <c r="A5541" i="10" s="1"/>
  <c r="A5542" i="10" s="1"/>
  <c r="A5543" i="10" s="1"/>
  <c r="A5544" i="10" s="1"/>
  <c r="A5545" i="10" s="1"/>
  <c r="A5546" i="10" s="1"/>
  <c r="A5547" i="10" s="1"/>
  <c r="A5548" i="10" s="1"/>
  <c r="A5549" i="10" s="1"/>
  <c r="A5550" i="10" s="1"/>
  <c r="A5551" i="10" s="1"/>
  <c r="A5552" i="10" s="1"/>
  <c r="A5553" i="10" s="1"/>
  <c r="A5554" i="10" s="1"/>
  <c r="A5555" i="10" s="1"/>
  <c r="A5556" i="10" s="1"/>
  <c r="A5557" i="10" s="1"/>
  <c r="A5558" i="10" s="1"/>
  <c r="A5559" i="10" s="1"/>
  <c r="A5560" i="10" s="1"/>
  <c r="A5561" i="10" s="1"/>
  <c r="A5562" i="10" s="1"/>
  <c r="A5563" i="10" s="1"/>
  <c r="A5564" i="10" s="1"/>
  <c r="A5565" i="10" s="1"/>
  <c r="A5566" i="10" s="1"/>
  <c r="A5567" i="10" s="1"/>
  <c r="A5568" i="10" s="1"/>
  <c r="A5569" i="10" s="1"/>
  <c r="A5570" i="10" s="1"/>
  <c r="A5571" i="10" s="1"/>
  <c r="A5572" i="10" s="1"/>
  <c r="A5573" i="10" s="1"/>
  <c r="A5574" i="10" s="1"/>
  <c r="A5575" i="10" s="1"/>
  <c r="A5576" i="10" s="1"/>
  <c r="A5577" i="10" s="1"/>
  <c r="A5578" i="10" s="1"/>
  <c r="A5579" i="10" s="1"/>
  <c r="A5580" i="10" s="1"/>
  <c r="A5581" i="10" s="1"/>
  <c r="A5582" i="10" s="1"/>
  <c r="A5583" i="10" s="1"/>
  <c r="A5584" i="10" s="1"/>
  <c r="A5585" i="10" s="1"/>
  <c r="A5586" i="10" s="1"/>
  <c r="A5587" i="10" s="1"/>
  <c r="A5588" i="10" s="1"/>
  <c r="A5589" i="10" s="1"/>
  <c r="A5590" i="10" s="1"/>
  <c r="A5591" i="10" s="1"/>
  <c r="A5592" i="10" s="1"/>
  <c r="A5593" i="10" s="1"/>
  <c r="A5594" i="10" s="1"/>
  <c r="A5595" i="10" s="1"/>
  <c r="A5596" i="10" s="1"/>
  <c r="A5597" i="10" s="1"/>
  <c r="A5598" i="10" s="1"/>
  <c r="A5599" i="10" s="1"/>
  <c r="A5600" i="10" s="1"/>
  <c r="A5601" i="10" s="1"/>
  <c r="A5602" i="10" s="1"/>
  <c r="A5603" i="10" s="1"/>
  <c r="A5604" i="10" s="1"/>
  <c r="A5605" i="10" s="1"/>
  <c r="A5606" i="10" s="1"/>
  <c r="A5607" i="10" s="1"/>
  <c r="A5608" i="10" s="1"/>
  <c r="A5609" i="10" s="1"/>
  <c r="A5610" i="10" s="1"/>
  <c r="A5611" i="10" s="1"/>
  <c r="A5612" i="10" s="1"/>
  <c r="A5613" i="10" s="1"/>
  <c r="A5614" i="10" s="1"/>
  <c r="A5615" i="10" s="1"/>
  <c r="A5616" i="10" s="1"/>
  <c r="A5617" i="10" s="1"/>
  <c r="A5618" i="10" s="1"/>
  <c r="A5619" i="10" s="1"/>
  <c r="A5620" i="10" s="1"/>
  <c r="A5621" i="10" s="1"/>
  <c r="A5622" i="10" s="1"/>
  <c r="A5623" i="10" s="1"/>
  <c r="A5624" i="10" s="1"/>
  <c r="A5625" i="10" s="1"/>
  <c r="A5626" i="10" s="1"/>
  <c r="A5627" i="10" s="1"/>
  <c r="A5628" i="10" s="1"/>
  <c r="A5629" i="10" s="1"/>
  <c r="A5630" i="10" s="1"/>
  <c r="A5631" i="10" s="1"/>
  <c r="A5632" i="10" s="1"/>
  <c r="A5633" i="10" s="1"/>
  <c r="A5634" i="10" s="1"/>
  <c r="A5635" i="10" s="1"/>
  <c r="A5636" i="10" s="1"/>
  <c r="A5637" i="10" s="1"/>
  <c r="A5638" i="10" s="1"/>
  <c r="A5639" i="10" s="1"/>
  <c r="A5640" i="10" s="1"/>
  <c r="A5641" i="10" s="1"/>
  <c r="A5642" i="10" s="1"/>
  <c r="A5643" i="10" s="1"/>
  <c r="A5644" i="10" s="1"/>
  <c r="A5645" i="10" s="1"/>
  <c r="A5646" i="10" s="1"/>
  <c r="A5647" i="10" s="1"/>
  <c r="A5648" i="10" s="1"/>
  <c r="A5649" i="10" s="1"/>
  <c r="A5650" i="10" s="1"/>
  <c r="A5651" i="10" s="1"/>
  <c r="A5652" i="10" s="1"/>
  <c r="A5653" i="10" s="1"/>
  <c r="A5654" i="10" s="1"/>
  <c r="A5655" i="10" s="1"/>
  <c r="A5656" i="10" s="1"/>
  <c r="A5657" i="10" s="1"/>
  <c r="A5658" i="10" s="1"/>
  <c r="A5659" i="10" s="1"/>
  <c r="A5660" i="10" s="1"/>
  <c r="A5661" i="10" s="1"/>
  <c r="A5662" i="10" s="1"/>
  <c r="A5663" i="10" s="1"/>
  <c r="A5664" i="10" s="1"/>
  <c r="A5665" i="10" s="1"/>
  <c r="A5666" i="10" s="1"/>
  <c r="A5667" i="10" s="1"/>
  <c r="A5668" i="10" s="1"/>
  <c r="A5669" i="10" s="1"/>
  <c r="A5670" i="10" s="1"/>
  <c r="A5671" i="10" s="1"/>
  <c r="A5672" i="10" s="1"/>
  <c r="A5673" i="10" s="1"/>
  <c r="A5674" i="10" s="1"/>
  <c r="A5675" i="10" s="1"/>
  <c r="A5676" i="10" s="1"/>
  <c r="A5677" i="10" s="1"/>
  <c r="A5678" i="10" s="1"/>
  <c r="A5679" i="10" s="1"/>
  <c r="A5680" i="10" s="1"/>
  <c r="A5681" i="10" s="1"/>
  <c r="A5682" i="10" s="1"/>
  <c r="A5683" i="10" s="1"/>
  <c r="A5684" i="10" s="1"/>
  <c r="A5685" i="10" s="1"/>
  <c r="A5686" i="10" s="1"/>
  <c r="A5687" i="10" s="1"/>
  <c r="A5688" i="10" s="1"/>
  <c r="A5689" i="10" s="1"/>
  <c r="A5690" i="10" s="1"/>
  <c r="A5691" i="10" s="1"/>
  <c r="A5692" i="10" s="1"/>
  <c r="A5693" i="10" s="1"/>
  <c r="A5694" i="10" s="1"/>
  <c r="A5695" i="10" s="1"/>
  <c r="A5696" i="10" s="1"/>
  <c r="A5697" i="10" s="1"/>
  <c r="A5698" i="10" s="1"/>
  <c r="A5699" i="10" s="1"/>
  <c r="A5700" i="10" s="1"/>
  <c r="A5701" i="10" s="1"/>
  <c r="A5702" i="10" s="1"/>
  <c r="A5703" i="10" s="1"/>
  <c r="A5704" i="10" s="1"/>
  <c r="A5705" i="10" s="1"/>
  <c r="A5706" i="10" s="1"/>
  <c r="A5707" i="10" s="1"/>
  <c r="A5708" i="10" s="1"/>
  <c r="A5709" i="10" s="1"/>
  <c r="A5710" i="10" s="1"/>
  <c r="A5711" i="10" s="1"/>
  <c r="A5712" i="10" s="1"/>
  <c r="A5713" i="10" s="1"/>
  <c r="A5714" i="10" s="1"/>
  <c r="A5715" i="10" s="1"/>
  <c r="A5716" i="10" s="1"/>
  <c r="A5717" i="10" s="1"/>
  <c r="A5718" i="10" s="1"/>
  <c r="A5719" i="10" s="1"/>
  <c r="A5720" i="10" s="1"/>
  <c r="A5721" i="10" s="1"/>
  <c r="A5722" i="10" s="1"/>
  <c r="A5723" i="10" s="1"/>
  <c r="A5724" i="10" s="1"/>
  <c r="A5725" i="10" s="1"/>
  <c r="A5726" i="10" s="1"/>
  <c r="A5727" i="10" s="1"/>
  <c r="A5728" i="10" s="1"/>
  <c r="A5729" i="10" s="1"/>
  <c r="A5730" i="10" s="1"/>
  <c r="A5731" i="10" s="1"/>
  <c r="A5732" i="10" s="1"/>
  <c r="A5733" i="10" s="1"/>
  <c r="A5734" i="10" s="1"/>
  <c r="A5735" i="10" s="1"/>
  <c r="A5736" i="10" s="1"/>
  <c r="A5737" i="10" s="1"/>
  <c r="A5738" i="10" s="1"/>
  <c r="A5739" i="10" s="1"/>
  <c r="A5740" i="10" s="1"/>
  <c r="A5741" i="10" s="1"/>
  <c r="A5742" i="10" s="1"/>
  <c r="A5743" i="10" s="1"/>
  <c r="A5744" i="10" s="1"/>
  <c r="A5745" i="10" s="1"/>
  <c r="A5746" i="10" s="1"/>
  <c r="A5747" i="10" s="1"/>
  <c r="A5748" i="10" s="1"/>
  <c r="A5749" i="10" s="1"/>
  <c r="A5750" i="10" s="1"/>
  <c r="A5751" i="10" s="1"/>
  <c r="A5752" i="10" s="1"/>
  <c r="A5753" i="10" s="1"/>
  <c r="A5754" i="10" s="1"/>
  <c r="A5755" i="10" s="1"/>
  <c r="A5756" i="10" s="1"/>
  <c r="A5757" i="10" s="1"/>
  <c r="A5758" i="10" s="1"/>
  <c r="A5759" i="10" s="1"/>
  <c r="A5760" i="10" s="1"/>
  <c r="A5761" i="10" s="1"/>
  <c r="A5762" i="10" s="1"/>
  <c r="A5763" i="10" s="1"/>
  <c r="A5764" i="10" s="1"/>
  <c r="A5765" i="10" s="1"/>
  <c r="A5766" i="10" s="1"/>
  <c r="A5767" i="10" s="1"/>
  <c r="A5768" i="10" s="1"/>
  <c r="A5769" i="10" s="1"/>
  <c r="A5770" i="10" s="1"/>
  <c r="A5771" i="10" s="1"/>
  <c r="A5772" i="10" s="1"/>
  <c r="A5773" i="10" s="1"/>
  <c r="A5774" i="10" s="1"/>
  <c r="A5775" i="10" s="1"/>
  <c r="A5776" i="10" s="1"/>
  <c r="A5777" i="10" s="1"/>
  <c r="A5778" i="10" s="1"/>
  <c r="A5779" i="10" s="1"/>
  <c r="A5780" i="10" s="1"/>
  <c r="A5781" i="10" s="1"/>
  <c r="A5782" i="10" s="1"/>
  <c r="A5783" i="10" s="1"/>
  <c r="A5784" i="10" s="1"/>
  <c r="A5785" i="10" s="1"/>
  <c r="A5786" i="10" s="1"/>
  <c r="A5787" i="10" s="1"/>
  <c r="A5788" i="10" s="1"/>
  <c r="A5789" i="10" s="1"/>
  <c r="A5790" i="10" s="1"/>
  <c r="A5791" i="10" s="1"/>
  <c r="A5792" i="10" s="1"/>
  <c r="A5793" i="10" s="1"/>
  <c r="A5794" i="10" s="1"/>
  <c r="A5795" i="10" s="1"/>
  <c r="A5796" i="10" s="1"/>
  <c r="A5797" i="10" s="1"/>
  <c r="A5798" i="10" s="1"/>
  <c r="A5799" i="10" s="1"/>
  <c r="A5800" i="10" s="1"/>
  <c r="A5801" i="10" s="1"/>
  <c r="A5802" i="10" s="1"/>
  <c r="A5803" i="10" s="1"/>
  <c r="A5804" i="10" s="1"/>
  <c r="A5805" i="10" s="1"/>
  <c r="A5806" i="10" s="1"/>
  <c r="A5807" i="10" s="1"/>
  <c r="A5808" i="10" s="1"/>
  <c r="A5809" i="10" s="1"/>
  <c r="A5810" i="10" s="1"/>
  <c r="A5811" i="10" s="1"/>
  <c r="A5812" i="10" s="1"/>
  <c r="A5813" i="10" s="1"/>
  <c r="A5814" i="10" s="1"/>
  <c r="A5815" i="10" s="1"/>
  <c r="A5816" i="10" s="1"/>
  <c r="A5817" i="10" s="1"/>
  <c r="A5818" i="10" s="1"/>
  <c r="A5819" i="10" s="1"/>
  <c r="A5820" i="10" s="1"/>
  <c r="A5821" i="10" s="1"/>
  <c r="A5822" i="10" s="1"/>
  <c r="A5823" i="10" s="1"/>
  <c r="A5824" i="10" s="1"/>
  <c r="A5825" i="10" s="1"/>
  <c r="A5826" i="10" s="1"/>
  <c r="A5827" i="10" s="1"/>
  <c r="A5828" i="10" s="1"/>
  <c r="A5829" i="10" s="1"/>
  <c r="A5830" i="10" s="1"/>
  <c r="A5831" i="10" s="1"/>
  <c r="A5832" i="10" s="1"/>
  <c r="A5833" i="10" s="1"/>
  <c r="A5834" i="10" s="1"/>
  <c r="A5835" i="10" s="1"/>
  <c r="A5836" i="10" s="1"/>
  <c r="A5837" i="10" s="1"/>
  <c r="A5838" i="10" s="1"/>
  <c r="A5839" i="10" s="1"/>
  <c r="A5840" i="10" s="1"/>
  <c r="A5841" i="10" s="1"/>
  <c r="A5842" i="10" s="1"/>
  <c r="A5843" i="10" s="1"/>
  <c r="A5844" i="10" s="1"/>
  <c r="A5845" i="10" s="1"/>
  <c r="A5846" i="10" s="1"/>
  <c r="A5847" i="10" s="1"/>
  <c r="A5848" i="10" s="1"/>
  <c r="A5849" i="10" s="1"/>
  <c r="A5850" i="10" s="1"/>
  <c r="A5851" i="10" s="1"/>
  <c r="A5852" i="10" s="1"/>
  <c r="A5853" i="10" s="1"/>
  <c r="A5854" i="10" s="1"/>
  <c r="A5855" i="10" s="1"/>
  <c r="A5856" i="10" s="1"/>
  <c r="A5857" i="10" s="1"/>
  <c r="A5858" i="10" s="1"/>
  <c r="A5859" i="10" s="1"/>
  <c r="A5860" i="10" s="1"/>
  <c r="A5861" i="10" s="1"/>
  <c r="A5862" i="10" s="1"/>
  <c r="A5863" i="10" s="1"/>
  <c r="A5864" i="10" s="1"/>
  <c r="A5865" i="10" s="1"/>
  <c r="A5866" i="10" s="1"/>
  <c r="A5867" i="10" s="1"/>
  <c r="A5868" i="10" s="1"/>
  <c r="A5869" i="10" s="1"/>
  <c r="A5870" i="10" s="1"/>
  <c r="A5871" i="10" s="1"/>
  <c r="A5872" i="10" s="1"/>
  <c r="A5873" i="10" s="1"/>
  <c r="A5874" i="10" s="1"/>
  <c r="A5875" i="10" s="1"/>
  <c r="A5876" i="10" s="1"/>
  <c r="A5877" i="10" s="1"/>
  <c r="A5878" i="10" s="1"/>
  <c r="A5879" i="10" s="1"/>
  <c r="A5880" i="10" s="1"/>
  <c r="A5881" i="10" s="1"/>
  <c r="A5882" i="10" s="1"/>
  <c r="A5883" i="10" s="1"/>
  <c r="A5884" i="10" s="1"/>
  <c r="A5885" i="10" s="1"/>
  <c r="A5886" i="10" s="1"/>
  <c r="A5887" i="10" s="1"/>
  <c r="A5888" i="10" s="1"/>
  <c r="A5889" i="10" s="1"/>
  <c r="A5890" i="10" s="1"/>
  <c r="A5891" i="10" s="1"/>
  <c r="A5892" i="10" s="1"/>
  <c r="A5893" i="10" s="1"/>
  <c r="A5894" i="10" s="1"/>
  <c r="A5895" i="10" s="1"/>
  <c r="A5896" i="10" s="1"/>
  <c r="A5897" i="10" s="1"/>
  <c r="A5898" i="10" s="1"/>
  <c r="A5899" i="10" s="1"/>
  <c r="A5900" i="10" s="1"/>
  <c r="A5901" i="10" s="1"/>
  <c r="A5902" i="10" s="1"/>
  <c r="A5903" i="10" s="1"/>
  <c r="A5904" i="10" s="1"/>
  <c r="A5905" i="10" s="1"/>
  <c r="A5906" i="10" s="1"/>
  <c r="A5907" i="10" s="1"/>
  <c r="A5908" i="10" s="1"/>
  <c r="A5909" i="10" s="1"/>
  <c r="A5910" i="10" s="1"/>
  <c r="A5911" i="10" s="1"/>
  <c r="A5912" i="10" s="1"/>
  <c r="A5913" i="10" s="1"/>
  <c r="A5914" i="10" s="1"/>
  <c r="A5915" i="10" s="1"/>
  <c r="A5916" i="10" s="1"/>
  <c r="A5917" i="10" s="1"/>
  <c r="A5918" i="10" s="1"/>
  <c r="A5919" i="10" s="1"/>
  <c r="A5920" i="10" s="1"/>
  <c r="A5921" i="10" s="1"/>
  <c r="A5922" i="10" s="1"/>
  <c r="A5923" i="10" s="1"/>
  <c r="A5924" i="10" s="1"/>
  <c r="A5925" i="10" s="1"/>
  <c r="A5926" i="10" s="1"/>
  <c r="A5927" i="10" s="1"/>
  <c r="A5928" i="10" s="1"/>
  <c r="A5929" i="10" s="1"/>
  <c r="A5930" i="10" s="1"/>
  <c r="A5931" i="10" s="1"/>
  <c r="A5932" i="10" s="1"/>
  <c r="A5933" i="10" s="1"/>
  <c r="A5934" i="10" s="1"/>
  <c r="A5935" i="10" s="1"/>
  <c r="A5936" i="10" s="1"/>
  <c r="A5937" i="10" s="1"/>
  <c r="A5938" i="10" s="1"/>
  <c r="A5939" i="10" s="1"/>
  <c r="A5940" i="10" s="1"/>
  <c r="A5941" i="10" s="1"/>
  <c r="A5942" i="10" s="1"/>
  <c r="A5943" i="10" s="1"/>
  <c r="A5944" i="10" s="1"/>
  <c r="A5945" i="10" s="1"/>
  <c r="A5946" i="10" s="1"/>
  <c r="A5947" i="10" s="1"/>
  <c r="A5948" i="10" s="1"/>
  <c r="A5949" i="10" s="1"/>
  <c r="A5950" i="10" s="1"/>
  <c r="A5951" i="10" s="1"/>
  <c r="A5952" i="10" s="1"/>
  <c r="A5953" i="10" s="1"/>
  <c r="A5954" i="10" s="1"/>
  <c r="A5955" i="10" s="1"/>
  <c r="A5956" i="10" s="1"/>
  <c r="A5957" i="10" s="1"/>
  <c r="A5958" i="10" s="1"/>
  <c r="A5959" i="10" s="1"/>
  <c r="A5960" i="10" s="1"/>
  <c r="A5961" i="10" s="1"/>
  <c r="A5962" i="10" s="1"/>
  <c r="A5963" i="10" s="1"/>
  <c r="A5964" i="10" s="1"/>
  <c r="A5965" i="10" s="1"/>
  <c r="A5966" i="10" s="1"/>
  <c r="A5967" i="10" s="1"/>
  <c r="A5968" i="10" s="1"/>
  <c r="A5969" i="10" s="1"/>
  <c r="A5970" i="10" s="1"/>
  <c r="A5971" i="10" s="1"/>
  <c r="A5972" i="10" s="1"/>
  <c r="A5973" i="10" s="1"/>
  <c r="A5974" i="10" s="1"/>
  <c r="A5975" i="10" s="1"/>
  <c r="A5976" i="10" s="1"/>
  <c r="A5977" i="10" s="1"/>
  <c r="A5978" i="10" s="1"/>
  <c r="A5979" i="10" s="1"/>
  <c r="A5980" i="10" s="1"/>
  <c r="A5981" i="10" s="1"/>
  <c r="A5982" i="10" s="1"/>
  <c r="A5983" i="10" s="1"/>
  <c r="A5984" i="10" s="1"/>
  <c r="A5985" i="10" s="1"/>
  <c r="A5986" i="10" s="1"/>
  <c r="A5987" i="10" s="1"/>
  <c r="A5988" i="10" s="1"/>
  <c r="A5989" i="10" s="1"/>
  <c r="A5990" i="10" s="1"/>
  <c r="A5991" i="10" s="1"/>
  <c r="A5992" i="10" s="1"/>
  <c r="A5993" i="10" s="1"/>
  <c r="A5994" i="10" s="1"/>
  <c r="A5995" i="10" s="1"/>
  <c r="A5996" i="10" s="1"/>
  <c r="A5997" i="10" s="1"/>
  <c r="A5998" i="10" s="1"/>
  <c r="A5999" i="10" s="1"/>
  <c r="A6000" i="10" s="1"/>
  <c r="A6001" i="10" s="1"/>
  <c r="A6002" i="10" s="1"/>
  <c r="A6003" i="10" s="1"/>
  <c r="A6004" i="10" s="1"/>
  <c r="A6005" i="10" s="1"/>
  <c r="A6006" i="10" s="1"/>
  <c r="A6007" i="10" s="1"/>
  <c r="A6008" i="10" s="1"/>
  <c r="A6009" i="10" s="1"/>
  <c r="A6010" i="10" s="1"/>
  <c r="A6011" i="10" s="1"/>
  <c r="A6012" i="10" s="1"/>
  <c r="A6013" i="10" s="1"/>
  <c r="A6014" i="10" s="1"/>
  <c r="A6015" i="10" s="1"/>
  <c r="A6016" i="10" s="1"/>
  <c r="A6017" i="10" s="1"/>
  <c r="A6018" i="10" s="1"/>
  <c r="A6019" i="10" s="1"/>
  <c r="A6020" i="10" s="1"/>
  <c r="A6021" i="10" s="1"/>
  <c r="A6022" i="10" s="1"/>
  <c r="A6023" i="10" s="1"/>
  <c r="A6024" i="10" s="1"/>
  <c r="A6025" i="10" s="1"/>
  <c r="A6026" i="10" s="1"/>
  <c r="A6027" i="10" s="1"/>
  <c r="A6028" i="10" s="1"/>
  <c r="A6029" i="10" s="1"/>
  <c r="A6030" i="10" s="1"/>
  <c r="A6031" i="10" s="1"/>
  <c r="A6032" i="10" s="1"/>
  <c r="A6033" i="10" s="1"/>
  <c r="A6034" i="10" s="1"/>
  <c r="A6035" i="10" s="1"/>
  <c r="A6036" i="10" s="1"/>
  <c r="A6037" i="10" s="1"/>
  <c r="A6038" i="10" s="1"/>
  <c r="A6039" i="10" s="1"/>
  <c r="A6040" i="10" s="1"/>
  <c r="A6041" i="10" s="1"/>
  <c r="A6042" i="10" s="1"/>
  <c r="A6043" i="10" s="1"/>
  <c r="A6044" i="10" s="1"/>
  <c r="A6045" i="10" s="1"/>
  <c r="A6046" i="10" s="1"/>
  <c r="A6047" i="10" s="1"/>
  <c r="A6048" i="10" s="1"/>
  <c r="A6049" i="10" s="1"/>
  <c r="A6050" i="10" s="1"/>
  <c r="A6051" i="10" s="1"/>
  <c r="A6052" i="10" s="1"/>
  <c r="A6053" i="10" s="1"/>
  <c r="A6054" i="10" s="1"/>
  <c r="A6055" i="10" s="1"/>
  <c r="A6056" i="10" s="1"/>
  <c r="A6057" i="10" s="1"/>
  <c r="A6058" i="10" s="1"/>
  <c r="A6059" i="10" s="1"/>
  <c r="A6060" i="10" s="1"/>
  <c r="A6061" i="10" s="1"/>
  <c r="A6062" i="10" s="1"/>
  <c r="A6063" i="10" s="1"/>
  <c r="A6064" i="10" s="1"/>
  <c r="A6065" i="10" s="1"/>
  <c r="A6066" i="10" s="1"/>
  <c r="A6067" i="10" s="1"/>
  <c r="A6068" i="10" s="1"/>
  <c r="A6069" i="10" s="1"/>
  <c r="A6070" i="10" s="1"/>
  <c r="A6071" i="10" s="1"/>
  <c r="A6072" i="10" s="1"/>
  <c r="A6073" i="10" s="1"/>
  <c r="A6074" i="10" s="1"/>
  <c r="A6075" i="10" s="1"/>
  <c r="A6076" i="10" s="1"/>
  <c r="A6077" i="10" s="1"/>
  <c r="A6078" i="10" s="1"/>
  <c r="A6079" i="10" s="1"/>
  <c r="A6080" i="10" s="1"/>
  <c r="A6081" i="10" s="1"/>
  <c r="A6082" i="10" s="1"/>
  <c r="A6083" i="10" s="1"/>
  <c r="A6084" i="10" s="1"/>
  <c r="A6085" i="10" s="1"/>
  <c r="A6086" i="10" s="1"/>
  <c r="A6087" i="10" s="1"/>
  <c r="A6088" i="10" s="1"/>
  <c r="A6089" i="10" s="1"/>
  <c r="A6090" i="10" s="1"/>
  <c r="A6091" i="10" s="1"/>
  <c r="A6092" i="10" s="1"/>
  <c r="A6093" i="10" s="1"/>
  <c r="A6094" i="10" s="1"/>
  <c r="A6095" i="10" s="1"/>
  <c r="A6096" i="10" s="1"/>
  <c r="A6097" i="10" s="1"/>
  <c r="A6098" i="10" s="1"/>
  <c r="A6099" i="10" s="1"/>
  <c r="A6100" i="10" s="1"/>
  <c r="A6101" i="10" s="1"/>
  <c r="A6102" i="10" s="1"/>
  <c r="A6103" i="10" s="1"/>
  <c r="A6104" i="10" s="1"/>
  <c r="A6105" i="10" s="1"/>
  <c r="A6106" i="10" s="1"/>
  <c r="A6107" i="10" s="1"/>
  <c r="A6108" i="10" s="1"/>
  <c r="A6109" i="10" s="1"/>
  <c r="A6110" i="10" s="1"/>
  <c r="A6111" i="10" s="1"/>
  <c r="A6112" i="10" s="1"/>
  <c r="A6113" i="10" s="1"/>
  <c r="A6114" i="10" s="1"/>
  <c r="A6115" i="10" s="1"/>
  <c r="A6116" i="10" s="1"/>
  <c r="A6117" i="10" s="1"/>
  <c r="A6118" i="10" s="1"/>
  <c r="A6119" i="10" s="1"/>
  <c r="A6120" i="10" s="1"/>
  <c r="A6121" i="10" s="1"/>
  <c r="A6122" i="10" s="1"/>
  <c r="A6123" i="10" s="1"/>
  <c r="A6124" i="10" s="1"/>
  <c r="A6125" i="10" s="1"/>
  <c r="A6126" i="10" s="1"/>
  <c r="A6127" i="10" s="1"/>
  <c r="A6128" i="10" s="1"/>
  <c r="A6129" i="10" s="1"/>
  <c r="A6130" i="10" s="1"/>
  <c r="A6131" i="10" s="1"/>
  <c r="A6132" i="10" s="1"/>
  <c r="A6133" i="10" s="1"/>
  <c r="A6134" i="10" s="1"/>
  <c r="A6135" i="10" s="1"/>
  <c r="A6136" i="10" s="1"/>
  <c r="A6137" i="10" s="1"/>
  <c r="A6138" i="10" s="1"/>
  <c r="A6139" i="10" s="1"/>
  <c r="A6140" i="10" s="1"/>
  <c r="A6141" i="10" s="1"/>
  <c r="A6142" i="10" s="1"/>
  <c r="A6143" i="10" s="1"/>
  <c r="A6144" i="10" s="1"/>
  <c r="A6145" i="10" s="1"/>
  <c r="A6146" i="10" s="1"/>
  <c r="A6147" i="10" s="1"/>
  <c r="A6148" i="10" s="1"/>
  <c r="A6149" i="10" s="1"/>
  <c r="A6150" i="10" s="1"/>
  <c r="A6151" i="10" s="1"/>
  <c r="A6152" i="10" s="1"/>
  <c r="A6153" i="10" s="1"/>
  <c r="A6154" i="10" s="1"/>
  <c r="A6155" i="10" s="1"/>
  <c r="A6156" i="10" s="1"/>
  <c r="A6157" i="10" s="1"/>
  <c r="A6158" i="10" s="1"/>
  <c r="A6159" i="10" s="1"/>
  <c r="A6160" i="10" s="1"/>
  <c r="A6161" i="10" s="1"/>
  <c r="A6162" i="10" s="1"/>
  <c r="A6163" i="10" s="1"/>
  <c r="A6164" i="10" s="1"/>
  <c r="A6165" i="10" s="1"/>
  <c r="C517" i="7"/>
  <c r="C523" i="7" s="1"/>
  <c r="B517" i="7"/>
  <c r="C516" i="7"/>
  <c r="C522" i="7" s="1"/>
  <c r="B516" i="7"/>
  <c r="C515" i="7"/>
  <c r="C521" i="7" s="1"/>
  <c r="C514" i="7"/>
  <c r="B514" i="7" s="1"/>
  <c r="C513" i="7"/>
  <c r="C519" i="7" s="1"/>
  <c r="B513" i="7"/>
  <c r="C512" i="7"/>
  <c r="C518" i="7" s="1"/>
  <c r="B512" i="7"/>
  <c r="A512" i="7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C265" i="7"/>
  <c r="B265" i="7" s="1"/>
  <c r="C264" i="7"/>
  <c r="C270" i="7" s="1"/>
  <c r="B264" i="7"/>
  <c r="C263" i="7"/>
  <c r="C269" i="7" s="1"/>
  <c r="B263" i="7"/>
  <c r="C262" i="7"/>
  <c r="C268" i="7" s="1"/>
  <c r="B262" i="7"/>
  <c r="C261" i="7"/>
  <c r="B261" i="7" s="1"/>
  <c r="A261" i="7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C260" i="7"/>
  <c r="C266" i="7" s="1"/>
  <c r="B260" i="7"/>
  <c r="A260" i="7"/>
  <c r="C8" i="7"/>
  <c r="C9" i="7"/>
  <c r="C10" i="7"/>
  <c r="C16" i="7" s="1"/>
  <c r="C22" i="7" s="1"/>
  <c r="C28" i="7" s="1"/>
  <c r="C34" i="7" s="1"/>
  <c r="C40" i="7" s="1"/>
  <c r="C46" i="7" s="1"/>
  <c r="C52" i="7" s="1"/>
  <c r="C58" i="7" s="1"/>
  <c r="C64" i="7" s="1"/>
  <c r="C70" i="7" s="1"/>
  <c r="C76" i="7" s="1"/>
  <c r="C82" i="7" s="1"/>
  <c r="C88" i="7" s="1"/>
  <c r="C94" i="7" s="1"/>
  <c r="C100" i="7" s="1"/>
  <c r="C106" i="7" s="1"/>
  <c r="C112" i="7" s="1"/>
  <c r="C118" i="7" s="1"/>
  <c r="C124" i="7" s="1"/>
  <c r="C130" i="7" s="1"/>
  <c r="C136" i="7" s="1"/>
  <c r="C142" i="7" s="1"/>
  <c r="C148" i="7" s="1"/>
  <c r="C154" i="7" s="1"/>
  <c r="C160" i="7" s="1"/>
  <c r="C166" i="7" s="1"/>
  <c r="C172" i="7" s="1"/>
  <c r="C178" i="7" s="1"/>
  <c r="C184" i="7" s="1"/>
  <c r="C190" i="7" s="1"/>
  <c r="C196" i="7" s="1"/>
  <c r="C202" i="7" s="1"/>
  <c r="C11" i="7"/>
  <c r="C17" i="7" s="1"/>
  <c r="C23" i="7" s="1"/>
  <c r="C29" i="7" s="1"/>
  <c r="C35" i="7" s="1"/>
  <c r="C41" i="7" s="1"/>
  <c r="C47" i="7" s="1"/>
  <c r="C53" i="7" s="1"/>
  <c r="C59" i="7" s="1"/>
  <c r="C65" i="7" s="1"/>
  <c r="C71" i="7" s="1"/>
  <c r="C77" i="7" s="1"/>
  <c r="C83" i="7" s="1"/>
  <c r="C89" i="7" s="1"/>
  <c r="C95" i="7" s="1"/>
  <c r="C101" i="7" s="1"/>
  <c r="C107" i="7" s="1"/>
  <c r="C113" i="7" s="1"/>
  <c r="C119" i="7" s="1"/>
  <c r="C125" i="7" s="1"/>
  <c r="C131" i="7" s="1"/>
  <c r="C137" i="7" s="1"/>
  <c r="C143" i="7" s="1"/>
  <c r="C149" i="7" s="1"/>
  <c r="C155" i="7" s="1"/>
  <c r="C161" i="7" s="1"/>
  <c r="C167" i="7" s="1"/>
  <c r="C173" i="7" s="1"/>
  <c r="C179" i="7" s="1"/>
  <c r="C185" i="7" s="1"/>
  <c r="C191" i="7" s="1"/>
  <c r="C197" i="7" s="1"/>
  <c r="C203" i="7" s="1"/>
  <c r="C12" i="7"/>
  <c r="C13" i="7"/>
  <c r="C14" i="7"/>
  <c r="C20" i="7" s="1"/>
  <c r="C26" i="7" s="1"/>
  <c r="C32" i="7" s="1"/>
  <c r="C38" i="7" s="1"/>
  <c r="C44" i="7" s="1"/>
  <c r="C50" i="7" s="1"/>
  <c r="C56" i="7" s="1"/>
  <c r="C62" i="7" s="1"/>
  <c r="C68" i="7" s="1"/>
  <c r="C74" i="7" s="1"/>
  <c r="C80" i="7" s="1"/>
  <c r="C86" i="7" s="1"/>
  <c r="C92" i="7" s="1"/>
  <c r="C98" i="7" s="1"/>
  <c r="C104" i="7" s="1"/>
  <c r="C110" i="7" s="1"/>
  <c r="C116" i="7" s="1"/>
  <c r="C122" i="7" s="1"/>
  <c r="C128" i="7" s="1"/>
  <c r="C134" i="7" s="1"/>
  <c r="C140" i="7" s="1"/>
  <c r="C146" i="7" s="1"/>
  <c r="C152" i="7" s="1"/>
  <c r="C158" i="7" s="1"/>
  <c r="C164" i="7" s="1"/>
  <c r="C170" i="7" s="1"/>
  <c r="C176" i="7" s="1"/>
  <c r="C182" i="7" s="1"/>
  <c r="C188" i="7" s="1"/>
  <c r="C194" i="7" s="1"/>
  <c r="C200" i="7" s="1"/>
  <c r="C206" i="7" s="1"/>
  <c r="C15" i="7"/>
  <c r="C21" i="7" s="1"/>
  <c r="C27" i="7" s="1"/>
  <c r="C33" i="7" s="1"/>
  <c r="C39" i="7" s="1"/>
  <c r="C45" i="7" s="1"/>
  <c r="C51" i="7" s="1"/>
  <c r="C57" i="7" s="1"/>
  <c r="C63" i="7" s="1"/>
  <c r="C69" i="7" s="1"/>
  <c r="C75" i="7" s="1"/>
  <c r="C81" i="7" s="1"/>
  <c r="C87" i="7" s="1"/>
  <c r="C93" i="7" s="1"/>
  <c r="C99" i="7" s="1"/>
  <c r="C105" i="7" s="1"/>
  <c r="C111" i="7" s="1"/>
  <c r="C117" i="7" s="1"/>
  <c r="C123" i="7" s="1"/>
  <c r="C129" i="7" s="1"/>
  <c r="C135" i="7" s="1"/>
  <c r="C141" i="7" s="1"/>
  <c r="C147" i="7" s="1"/>
  <c r="C153" i="7" s="1"/>
  <c r="C159" i="7" s="1"/>
  <c r="C165" i="7" s="1"/>
  <c r="C171" i="7" s="1"/>
  <c r="C177" i="7" s="1"/>
  <c r="C183" i="7" s="1"/>
  <c r="C189" i="7" s="1"/>
  <c r="C195" i="7" s="1"/>
  <c r="C201" i="7" s="1"/>
  <c r="C18" i="7"/>
  <c r="C24" i="7" s="1"/>
  <c r="C30" i="7" s="1"/>
  <c r="C36" i="7" s="1"/>
  <c r="C42" i="7" s="1"/>
  <c r="C48" i="7" s="1"/>
  <c r="C54" i="7" s="1"/>
  <c r="C60" i="7" s="1"/>
  <c r="C66" i="7" s="1"/>
  <c r="C72" i="7" s="1"/>
  <c r="C78" i="7" s="1"/>
  <c r="C84" i="7" s="1"/>
  <c r="C90" i="7" s="1"/>
  <c r="C96" i="7" s="1"/>
  <c r="C102" i="7" s="1"/>
  <c r="C108" i="7" s="1"/>
  <c r="C114" i="7" s="1"/>
  <c r="C120" i="7" s="1"/>
  <c r="C126" i="7" s="1"/>
  <c r="C132" i="7" s="1"/>
  <c r="C138" i="7" s="1"/>
  <c r="C144" i="7" s="1"/>
  <c r="C150" i="7" s="1"/>
  <c r="C156" i="7" s="1"/>
  <c r="C162" i="7" s="1"/>
  <c r="C168" i="7" s="1"/>
  <c r="C174" i="7" s="1"/>
  <c r="C180" i="7" s="1"/>
  <c r="C186" i="7" s="1"/>
  <c r="C192" i="7" s="1"/>
  <c r="C198" i="7" s="1"/>
  <c r="C204" i="7" s="1"/>
  <c r="C19" i="7"/>
  <c r="C25" i="7" s="1"/>
  <c r="C31" i="7" s="1"/>
  <c r="C37" i="7" s="1"/>
  <c r="C43" i="7" s="1"/>
  <c r="C49" i="7" s="1"/>
  <c r="C55" i="7" s="1"/>
  <c r="C61" i="7" s="1"/>
  <c r="C67" i="7" s="1"/>
  <c r="C73" i="7" s="1"/>
  <c r="C79" i="7" s="1"/>
  <c r="C85" i="7" s="1"/>
  <c r="C91" i="7" s="1"/>
  <c r="C97" i="7" s="1"/>
  <c r="C103" i="7" s="1"/>
  <c r="C109" i="7" s="1"/>
  <c r="C115" i="7" s="1"/>
  <c r="C121" i="7" s="1"/>
  <c r="C127" i="7" s="1"/>
  <c r="C133" i="7" s="1"/>
  <c r="C139" i="7" s="1"/>
  <c r="C145" i="7" s="1"/>
  <c r="C151" i="7" s="1"/>
  <c r="C157" i="7" s="1"/>
  <c r="C163" i="7" s="1"/>
  <c r="C169" i="7" s="1"/>
  <c r="C175" i="7" s="1"/>
  <c r="C181" i="7" s="1"/>
  <c r="C187" i="7" s="1"/>
  <c r="C193" i="7" s="1"/>
  <c r="C199" i="7" s="1"/>
  <c r="C205" i="7" s="1"/>
  <c r="A3" i="7"/>
  <c r="A4" i="7"/>
  <c r="A5" i="7"/>
  <c r="A6" i="7"/>
  <c r="A7" i="7" s="1"/>
  <c r="E69" i="10"/>
  <c r="E70" i="10"/>
  <c r="E137" i="10" s="1"/>
  <c r="E71" i="10"/>
  <c r="E72" i="10"/>
  <c r="E139" i="10" s="1"/>
  <c r="E206" i="10" s="1"/>
  <c r="E273" i="10" s="1"/>
  <c r="E73" i="10"/>
  <c r="E74" i="10"/>
  <c r="E141" i="10" s="1"/>
  <c r="E75" i="10"/>
  <c r="E76" i="10"/>
  <c r="E143" i="10" s="1"/>
  <c r="E210" i="10" s="1"/>
  <c r="E277" i="10" s="1"/>
  <c r="E77" i="10"/>
  <c r="E78" i="10"/>
  <c r="E145" i="10" s="1"/>
  <c r="E79" i="10"/>
  <c r="E80" i="10"/>
  <c r="E147" i="10" s="1"/>
  <c r="E214" i="10" s="1"/>
  <c r="E281" i="10" s="1"/>
  <c r="E81" i="10"/>
  <c r="E82" i="10"/>
  <c r="E149" i="10" s="1"/>
  <c r="E83" i="10"/>
  <c r="E84" i="10"/>
  <c r="E151" i="10" s="1"/>
  <c r="E218" i="10" s="1"/>
  <c r="E285" i="10" s="1"/>
  <c r="E85" i="10"/>
  <c r="E86" i="10"/>
  <c r="E153" i="10" s="1"/>
  <c r="E87" i="10"/>
  <c r="E88" i="10"/>
  <c r="E155" i="10" s="1"/>
  <c r="E222" i="10" s="1"/>
  <c r="E289" i="10" s="1"/>
  <c r="E89" i="10"/>
  <c r="E90" i="10"/>
  <c r="E157" i="10" s="1"/>
  <c r="E91" i="10"/>
  <c r="E92" i="10"/>
  <c r="E159" i="10" s="1"/>
  <c r="E226" i="10" s="1"/>
  <c r="E293" i="10" s="1"/>
  <c r="E93" i="10"/>
  <c r="E94" i="10"/>
  <c r="E161" i="10" s="1"/>
  <c r="E95" i="10"/>
  <c r="E96" i="10"/>
  <c r="E163" i="10" s="1"/>
  <c r="E230" i="10" s="1"/>
  <c r="E297" i="10" s="1"/>
  <c r="E97" i="10"/>
  <c r="E98" i="10"/>
  <c r="E165" i="10" s="1"/>
  <c r="E99" i="10"/>
  <c r="E100" i="10"/>
  <c r="E167" i="10" s="1"/>
  <c r="E234" i="10" s="1"/>
  <c r="E301" i="10" s="1"/>
  <c r="E101" i="10"/>
  <c r="E102" i="10"/>
  <c r="E169" i="10" s="1"/>
  <c r="E103" i="10"/>
  <c r="E104" i="10"/>
  <c r="E171" i="10" s="1"/>
  <c r="E238" i="10" s="1"/>
  <c r="E305" i="10" s="1"/>
  <c r="E105" i="10"/>
  <c r="E106" i="10"/>
  <c r="E173" i="10" s="1"/>
  <c r="E107" i="10"/>
  <c r="E108" i="10"/>
  <c r="E175" i="10" s="1"/>
  <c r="E242" i="10" s="1"/>
  <c r="E309" i="10" s="1"/>
  <c r="E109" i="10"/>
  <c r="E110" i="10"/>
  <c r="E177" i="10" s="1"/>
  <c r="E111" i="10"/>
  <c r="E112" i="10"/>
  <c r="E179" i="10" s="1"/>
  <c r="E246" i="10" s="1"/>
  <c r="E313" i="10" s="1"/>
  <c r="E113" i="10"/>
  <c r="E114" i="10"/>
  <c r="E181" i="10" s="1"/>
  <c r="E115" i="10"/>
  <c r="E116" i="10"/>
  <c r="E183" i="10" s="1"/>
  <c r="E250" i="10" s="1"/>
  <c r="E317" i="10" s="1"/>
  <c r="E384" i="10" s="1"/>
  <c r="E451" i="10" s="1"/>
  <c r="E518" i="10" s="1"/>
  <c r="E585" i="10" s="1"/>
  <c r="E652" i="10" s="1"/>
  <c r="E719" i="10" s="1"/>
  <c r="E117" i="10"/>
  <c r="E118" i="10"/>
  <c r="E185" i="10" s="1"/>
  <c r="E119" i="10"/>
  <c r="E120" i="10"/>
  <c r="E187" i="10" s="1"/>
  <c r="E254" i="10" s="1"/>
  <c r="E321" i="10" s="1"/>
  <c r="E121" i="10"/>
  <c r="E122" i="10"/>
  <c r="E189" i="10" s="1"/>
  <c r="E123" i="10"/>
  <c r="E124" i="10"/>
  <c r="E191" i="10" s="1"/>
  <c r="E258" i="10" s="1"/>
  <c r="E325" i="10" s="1"/>
  <c r="E392" i="10" s="1"/>
  <c r="E459" i="10" s="1"/>
  <c r="E526" i="10" s="1"/>
  <c r="E593" i="10" s="1"/>
  <c r="E125" i="10"/>
  <c r="E126" i="10"/>
  <c r="E193" i="10" s="1"/>
  <c r="E127" i="10"/>
  <c r="E128" i="10"/>
  <c r="E195" i="10" s="1"/>
  <c r="E262" i="10" s="1"/>
  <c r="E329" i="10" s="1"/>
  <c r="E129" i="10"/>
  <c r="E130" i="10"/>
  <c r="E197" i="10" s="1"/>
  <c r="E131" i="10"/>
  <c r="E132" i="10"/>
  <c r="E199" i="10" s="1"/>
  <c r="E266" i="10" s="1"/>
  <c r="E333" i="10" s="1"/>
  <c r="E400" i="10" s="1"/>
  <c r="E467" i="10" s="1"/>
  <c r="E133" i="10"/>
  <c r="E134" i="10"/>
  <c r="E201" i="10" s="1"/>
  <c r="E135" i="10"/>
  <c r="E136" i="10"/>
  <c r="E203" i="10" s="1"/>
  <c r="E270" i="10" s="1"/>
  <c r="E337" i="10" s="1"/>
  <c r="E138" i="10"/>
  <c r="E205" i="10" s="1"/>
  <c r="E140" i="10"/>
  <c r="E207" i="10" s="1"/>
  <c r="E274" i="10" s="1"/>
  <c r="E341" i="10" s="1"/>
  <c r="E142" i="10"/>
  <c r="E209" i="10" s="1"/>
  <c r="E144" i="10"/>
  <c r="E211" i="10" s="1"/>
  <c r="E278" i="10" s="1"/>
  <c r="E345" i="10" s="1"/>
  <c r="E146" i="10"/>
  <c r="E213" i="10" s="1"/>
  <c r="E148" i="10"/>
  <c r="E215" i="10" s="1"/>
  <c r="E282" i="10" s="1"/>
  <c r="E349" i="10" s="1"/>
  <c r="E150" i="10"/>
  <c r="E217" i="10" s="1"/>
  <c r="E152" i="10"/>
  <c r="E219" i="10" s="1"/>
  <c r="E286" i="10" s="1"/>
  <c r="E353" i="10" s="1"/>
  <c r="E154" i="10"/>
  <c r="E221" i="10" s="1"/>
  <c r="E156" i="10"/>
  <c r="E223" i="10" s="1"/>
  <c r="E290" i="10" s="1"/>
  <c r="E357" i="10" s="1"/>
  <c r="E158" i="10"/>
  <c r="E225" i="10" s="1"/>
  <c r="E160" i="10"/>
  <c r="E227" i="10" s="1"/>
  <c r="E294" i="10" s="1"/>
  <c r="E361" i="10" s="1"/>
  <c r="E162" i="10"/>
  <c r="E229" i="10" s="1"/>
  <c r="E164" i="10"/>
  <c r="E231" i="10" s="1"/>
  <c r="E298" i="10" s="1"/>
  <c r="E365" i="10" s="1"/>
  <c r="E166" i="10"/>
  <c r="E233" i="10" s="1"/>
  <c r="E168" i="10"/>
  <c r="E235" i="10" s="1"/>
  <c r="E302" i="10" s="1"/>
  <c r="E369" i="10" s="1"/>
  <c r="E170" i="10"/>
  <c r="E237" i="10" s="1"/>
  <c r="E172" i="10"/>
  <c r="E239" i="10" s="1"/>
  <c r="E306" i="10" s="1"/>
  <c r="E373" i="10" s="1"/>
  <c r="E174" i="10"/>
  <c r="E241" i="10" s="1"/>
  <c r="E176" i="10"/>
  <c r="E243" i="10" s="1"/>
  <c r="E310" i="10" s="1"/>
  <c r="E377" i="10" s="1"/>
  <c r="E178" i="10"/>
  <c r="E245" i="10" s="1"/>
  <c r="E180" i="10"/>
  <c r="E247" i="10" s="1"/>
  <c r="E314" i="10" s="1"/>
  <c r="E381" i="10" s="1"/>
  <c r="E182" i="10"/>
  <c r="E249" i="10" s="1"/>
  <c r="E184" i="10"/>
  <c r="E251" i="10" s="1"/>
  <c r="E318" i="10" s="1"/>
  <c r="E385" i="10" s="1"/>
  <c r="E186" i="10"/>
  <c r="E253" i="10" s="1"/>
  <c r="E188" i="10"/>
  <c r="E255" i="10" s="1"/>
  <c r="E322" i="10" s="1"/>
  <c r="E389" i="10" s="1"/>
  <c r="E190" i="10"/>
  <c r="E257" i="10" s="1"/>
  <c r="E192" i="10"/>
  <c r="E259" i="10" s="1"/>
  <c r="E326" i="10" s="1"/>
  <c r="E393" i="10" s="1"/>
  <c r="E194" i="10"/>
  <c r="E261" i="10" s="1"/>
  <c r="E196" i="10"/>
  <c r="E263" i="10" s="1"/>
  <c r="E330" i="10" s="1"/>
  <c r="E397" i="10" s="1"/>
  <c r="E198" i="10"/>
  <c r="E265" i="10" s="1"/>
  <c r="E200" i="10"/>
  <c r="E267" i="10" s="1"/>
  <c r="E334" i="10" s="1"/>
  <c r="E401" i="10" s="1"/>
  <c r="E468" i="10" s="1"/>
  <c r="E535" i="10" s="1"/>
  <c r="E202" i="10"/>
  <c r="E269" i="10" s="1"/>
  <c r="E204" i="10"/>
  <c r="E271" i="10" s="1"/>
  <c r="E208" i="10"/>
  <c r="E275" i="10" s="1"/>
  <c r="E212" i="10"/>
  <c r="E279" i="10" s="1"/>
  <c r="E216" i="10"/>
  <c r="E283" i="10" s="1"/>
  <c r="E220" i="10"/>
  <c r="E287" i="10" s="1"/>
  <c r="E224" i="10"/>
  <c r="E291" i="10" s="1"/>
  <c r="E228" i="10"/>
  <c r="E295" i="10" s="1"/>
  <c r="E232" i="10"/>
  <c r="E299" i="10" s="1"/>
  <c r="E236" i="10"/>
  <c r="E303" i="10" s="1"/>
  <c r="E240" i="10"/>
  <c r="E307" i="10" s="1"/>
  <c r="E244" i="10"/>
  <c r="E311" i="10" s="1"/>
  <c r="E248" i="10"/>
  <c r="E315" i="10" s="1"/>
  <c r="E252" i="10"/>
  <c r="E319" i="10" s="1"/>
  <c r="E256" i="10"/>
  <c r="E323" i="10" s="1"/>
  <c r="E260" i="10"/>
  <c r="E327" i="10" s="1"/>
  <c r="E264" i="10"/>
  <c r="E331" i="10" s="1"/>
  <c r="E268" i="10"/>
  <c r="E272" i="10"/>
  <c r="E276" i="10"/>
  <c r="E343" i="10" s="1"/>
  <c r="E410" i="10" s="1"/>
  <c r="E477" i="10" s="1"/>
  <c r="E544" i="10" s="1"/>
  <c r="E611" i="10" s="1"/>
  <c r="E280" i="10"/>
  <c r="E284" i="10"/>
  <c r="E288" i="10"/>
  <c r="E292" i="10"/>
  <c r="E359" i="10" s="1"/>
  <c r="E426" i="10" s="1"/>
  <c r="E493" i="10" s="1"/>
  <c r="E560" i="10" s="1"/>
  <c r="E627" i="10" s="1"/>
  <c r="E296" i="10"/>
  <c r="E300" i="10"/>
  <c r="E304" i="10"/>
  <c r="E308" i="10"/>
  <c r="E375" i="10" s="1"/>
  <c r="E442" i="10" s="1"/>
  <c r="E509" i="10" s="1"/>
  <c r="E576" i="10" s="1"/>
  <c r="E643" i="10" s="1"/>
  <c r="E312" i="10"/>
  <c r="E316" i="10"/>
  <c r="E320" i="10"/>
  <c r="E324" i="10"/>
  <c r="E391" i="10" s="1"/>
  <c r="E458" i="10" s="1"/>
  <c r="E525" i="10" s="1"/>
  <c r="E592" i="10" s="1"/>
  <c r="E659" i="10" s="1"/>
  <c r="E328" i="10"/>
  <c r="E332" i="10"/>
  <c r="E335" i="10"/>
  <c r="E402" i="10" s="1"/>
  <c r="E469" i="10" s="1"/>
  <c r="E536" i="10" s="1"/>
  <c r="E603" i="10" s="1"/>
  <c r="E336" i="10"/>
  <c r="E338" i="10"/>
  <c r="E405" i="10" s="1"/>
  <c r="E472" i="10" s="1"/>
  <c r="E539" i="10" s="1"/>
  <c r="E339" i="10"/>
  <c r="E340" i="10"/>
  <c r="E407" i="10" s="1"/>
  <c r="E474" i="10" s="1"/>
  <c r="E541" i="10" s="1"/>
  <c r="E608" i="10" s="1"/>
  <c r="E675" i="10" s="1"/>
  <c r="E342" i="10"/>
  <c r="E409" i="10" s="1"/>
  <c r="E344" i="10"/>
  <c r="E346" i="10"/>
  <c r="E413" i="10" s="1"/>
  <c r="E480" i="10" s="1"/>
  <c r="E547" i="10" s="1"/>
  <c r="E347" i="10"/>
  <c r="E348" i="10"/>
  <c r="E350" i="10"/>
  <c r="E417" i="10" s="1"/>
  <c r="E351" i="10"/>
  <c r="E418" i="10" s="1"/>
  <c r="E485" i="10" s="1"/>
  <c r="E552" i="10" s="1"/>
  <c r="E619" i="10" s="1"/>
  <c r="E352" i="10"/>
  <c r="E354" i="10"/>
  <c r="E421" i="10" s="1"/>
  <c r="E355" i="10"/>
  <c r="E356" i="10"/>
  <c r="E423" i="10" s="1"/>
  <c r="E490" i="10" s="1"/>
  <c r="E557" i="10" s="1"/>
  <c r="E624" i="10" s="1"/>
  <c r="E691" i="10" s="1"/>
  <c r="E358" i="10"/>
  <c r="E425" i="10" s="1"/>
  <c r="E360" i="10"/>
  <c r="E362" i="10"/>
  <c r="E429" i="10" s="1"/>
  <c r="E496" i="10" s="1"/>
  <c r="E563" i="10" s="1"/>
  <c r="E363" i="10"/>
  <c r="E364" i="10"/>
  <c r="E366" i="10"/>
  <c r="E433" i="10" s="1"/>
  <c r="E367" i="10"/>
  <c r="E434" i="10" s="1"/>
  <c r="E501" i="10" s="1"/>
  <c r="E568" i="10" s="1"/>
  <c r="E635" i="10" s="1"/>
  <c r="E368" i="10"/>
  <c r="E370" i="10"/>
  <c r="E437" i="10" s="1"/>
  <c r="E371" i="10"/>
  <c r="E372" i="10"/>
  <c r="E439" i="10" s="1"/>
  <c r="E506" i="10" s="1"/>
  <c r="E573" i="10" s="1"/>
  <c r="E640" i="10" s="1"/>
  <c r="E707" i="10" s="1"/>
  <c r="E374" i="10"/>
  <c r="E441" i="10" s="1"/>
  <c r="E376" i="10"/>
  <c r="E378" i="10"/>
  <c r="E445" i="10" s="1"/>
  <c r="E512" i="10" s="1"/>
  <c r="E579" i="10" s="1"/>
  <c r="E379" i="10"/>
  <c r="E380" i="10"/>
  <c r="E382" i="10"/>
  <c r="E449" i="10" s="1"/>
  <c r="E383" i="10"/>
  <c r="E450" i="10" s="1"/>
  <c r="E517" i="10" s="1"/>
  <c r="E584" i="10" s="1"/>
  <c r="E651" i="10" s="1"/>
  <c r="E386" i="10"/>
  <c r="E453" i="10" s="1"/>
  <c r="E387" i="10"/>
  <c r="E388" i="10"/>
  <c r="E455" i="10" s="1"/>
  <c r="E522" i="10" s="1"/>
  <c r="E589" i="10" s="1"/>
  <c r="E390" i="10"/>
  <c r="E457" i="10" s="1"/>
  <c r="E394" i="10"/>
  <c r="E461" i="10" s="1"/>
  <c r="E528" i="10" s="1"/>
  <c r="E595" i="10" s="1"/>
  <c r="E395" i="10"/>
  <c r="E396" i="10"/>
  <c r="E398" i="10"/>
  <c r="E465" i="10" s="1"/>
  <c r="E399" i="10"/>
  <c r="E466" i="10" s="1"/>
  <c r="E533" i="10" s="1"/>
  <c r="E600" i="10" s="1"/>
  <c r="E667" i="10" s="1"/>
  <c r="E403" i="10"/>
  <c r="E404" i="10"/>
  <c r="E471" i="10" s="1"/>
  <c r="E406" i="10"/>
  <c r="E473" i="10" s="1"/>
  <c r="E408" i="10"/>
  <c r="E411" i="10"/>
  <c r="E412" i="10"/>
  <c r="E479" i="10" s="1"/>
  <c r="E414" i="10"/>
  <c r="E415" i="10"/>
  <c r="E416" i="10"/>
  <c r="E419" i="10"/>
  <c r="E420" i="10"/>
  <c r="E487" i="10" s="1"/>
  <c r="E422" i="10"/>
  <c r="E424" i="10"/>
  <c r="E427" i="10"/>
  <c r="E428" i="10"/>
  <c r="E495" i="10" s="1"/>
  <c r="E562" i="10" s="1"/>
  <c r="E629" i="10" s="1"/>
  <c r="E696" i="10" s="1"/>
  <c r="E763" i="10" s="1"/>
  <c r="E830" i="10" s="1"/>
  <c r="E897" i="10" s="1"/>
  <c r="E964" i="10" s="1"/>
  <c r="E1031" i="10" s="1"/>
  <c r="E1098" i="10" s="1"/>
  <c r="E1165" i="10" s="1"/>
  <c r="E430" i="10"/>
  <c r="E431" i="10"/>
  <c r="E432" i="10"/>
  <c r="E435" i="10"/>
  <c r="E436" i="10"/>
  <c r="E503" i="10" s="1"/>
  <c r="E438" i="10"/>
  <c r="E440" i="10"/>
  <c r="E443" i="10"/>
  <c r="E444" i="10"/>
  <c r="E511" i="10" s="1"/>
  <c r="E446" i="10"/>
  <c r="E447" i="10"/>
  <c r="E448" i="10"/>
  <c r="E452" i="10"/>
  <c r="E519" i="10" s="1"/>
  <c r="E454" i="10"/>
  <c r="E456" i="10"/>
  <c r="E460" i="10"/>
  <c r="E527" i="10" s="1"/>
  <c r="E594" i="10" s="1"/>
  <c r="E661" i="10" s="1"/>
  <c r="E728" i="10" s="1"/>
  <c r="E795" i="10" s="1"/>
  <c r="E862" i="10" s="1"/>
  <c r="E929" i="10" s="1"/>
  <c r="E996" i="10" s="1"/>
  <c r="E1063" i="10" s="1"/>
  <c r="E462" i="10"/>
  <c r="E463" i="10"/>
  <c r="E464" i="10"/>
  <c r="E470" i="10"/>
  <c r="E475" i="10"/>
  <c r="E476" i="10"/>
  <c r="E543" i="10" s="1"/>
  <c r="E478" i="10"/>
  <c r="E545" i="10" s="1"/>
  <c r="E612" i="10" s="1"/>
  <c r="E679" i="10" s="1"/>
  <c r="E481" i="10"/>
  <c r="E482" i="10"/>
  <c r="E549" i="10" s="1"/>
  <c r="E616" i="10" s="1"/>
  <c r="E683" i="10" s="1"/>
  <c r="E483" i="10"/>
  <c r="E484" i="10"/>
  <c r="E551" i="10" s="1"/>
  <c r="E486" i="10"/>
  <c r="E553" i="10" s="1"/>
  <c r="E620" i="10" s="1"/>
  <c r="E687" i="10" s="1"/>
  <c r="E488" i="10"/>
  <c r="E555" i="10" s="1"/>
  <c r="E489" i="10"/>
  <c r="E491" i="10"/>
  <c r="E492" i="10"/>
  <c r="E559" i="10" s="1"/>
  <c r="E626" i="10" s="1"/>
  <c r="E693" i="10" s="1"/>
  <c r="E760" i="10" s="1"/>
  <c r="E827" i="10" s="1"/>
  <c r="E894" i="10" s="1"/>
  <c r="E961" i="10" s="1"/>
  <c r="E1028" i="10" s="1"/>
  <c r="E1095" i="10" s="1"/>
  <c r="E494" i="10"/>
  <c r="E561" i="10" s="1"/>
  <c r="E628" i="10" s="1"/>
  <c r="E695" i="10" s="1"/>
  <c r="E497" i="10"/>
  <c r="E498" i="10"/>
  <c r="E565" i="10" s="1"/>
  <c r="E632" i="10" s="1"/>
  <c r="E699" i="10" s="1"/>
  <c r="E499" i="10"/>
  <c r="E500" i="10"/>
  <c r="E567" i="10" s="1"/>
  <c r="E502" i="10"/>
  <c r="E569" i="10" s="1"/>
  <c r="E636" i="10" s="1"/>
  <c r="E703" i="10" s="1"/>
  <c r="E504" i="10"/>
  <c r="E571" i="10" s="1"/>
  <c r="E505" i="10"/>
  <c r="E507" i="10"/>
  <c r="E508" i="10"/>
  <c r="E575" i="10" s="1"/>
  <c r="E510" i="10"/>
  <c r="E577" i="10" s="1"/>
  <c r="E644" i="10" s="1"/>
  <c r="E711" i="10" s="1"/>
  <c r="E513" i="10"/>
  <c r="E514" i="10"/>
  <c r="E581" i="10" s="1"/>
  <c r="E648" i="10" s="1"/>
  <c r="E715" i="10" s="1"/>
  <c r="E515" i="10"/>
  <c r="E516" i="10"/>
  <c r="E583" i="10" s="1"/>
  <c r="E520" i="10"/>
  <c r="E587" i="10" s="1"/>
  <c r="E521" i="10"/>
  <c r="E523" i="10"/>
  <c r="E524" i="10"/>
  <c r="E591" i="10" s="1"/>
  <c r="E529" i="10"/>
  <c r="E530" i="10"/>
  <c r="E597" i="10" s="1"/>
  <c r="E531" i="10"/>
  <c r="E532" i="10"/>
  <c r="E599" i="10" s="1"/>
  <c r="E534" i="10"/>
  <c r="E601" i="10" s="1"/>
  <c r="E668" i="10" s="1"/>
  <c r="E735" i="10" s="1"/>
  <c r="E802" i="10" s="1"/>
  <c r="E869" i="10" s="1"/>
  <c r="E936" i="10" s="1"/>
  <c r="E1003" i="10" s="1"/>
  <c r="E1070" i="10" s="1"/>
  <c r="E1137" i="10" s="1"/>
  <c r="E537" i="10"/>
  <c r="E538" i="10"/>
  <c r="E605" i="10" s="1"/>
  <c r="E540" i="10"/>
  <c r="E607" i="10" s="1"/>
  <c r="E542" i="10"/>
  <c r="E609" i="10" s="1"/>
  <c r="E676" i="10" s="1"/>
  <c r="E743" i="10" s="1"/>
  <c r="E810" i="10" s="1"/>
  <c r="E877" i="10" s="1"/>
  <c r="E944" i="10" s="1"/>
  <c r="E1011" i="10" s="1"/>
  <c r="E1078" i="10" s="1"/>
  <c r="E1145" i="10" s="1"/>
  <c r="E546" i="10"/>
  <c r="E613" i="10" s="1"/>
  <c r="E548" i="10"/>
  <c r="E615" i="10" s="1"/>
  <c r="E550" i="10"/>
  <c r="E617" i="10" s="1"/>
  <c r="E554" i="10"/>
  <c r="E621" i="10" s="1"/>
  <c r="E688" i="10" s="1"/>
  <c r="E755" i="10" s="1"/>
  <c r="E822" i="10" s="1"/>
  <c r="E889" i="10" s="1"/>
  <c r="E956" i="10" s="1"/>
  <c r="E1023" i="10" s="1"/>
  <c r="E1090" i="10" s="1"/>
  <c r="E1157" i="10" s="1"/>
  <c r="E556" i="10"/>
  <c r="E623" i="10" s="1"/>
  <c r="E558" i="10"/>
  <c r="E625" i="10" s="1"/>
  <c r="E564" i="10"/>
  <c r="E631" i="10" s="1"/>
  <c r="E698" i="10" s="1"/>
  <c r="E765" i="10" s="1"/>
  <c r="E832" i="10" s="1"/>
  <c r="E899" i="10" s="1"/>
  <c r="E966" i="10" s="1"/>
  <c r="E1033" i="10" s="1"/>
  <c r="E1100" i="10" s="1"/>
  <c r="E1167" i="10" s="1"/>
  <c r="E566" i="10"/>
  <c r="E633" i="10" s="1"/>
  <c r="E570" i="10"/>
  <c r="E637" i="10" s="1"/>
  <c r="E572" i="10"/>
  <c r="E639" i="10" s="1"/>
  <c r="E574" i="10"/>
  <c r="E641" i="10" s="1"/>
  <c r="E708" i="10" s="1"/>
  <c r="E775" i="10" s="1"/>
  <c r="E842" i="10" s="1"/>
  <c r="E909" i="10" s="1"/>
  <c r="E976" i="10" s="1"/>
  <c r="E1043" i="10" s="1"/>
  <c r="E1110" i="10" s="1"/>
  <c r="E1177" i="10" s="1"/>
  <c r="E578" i="10"/>
  <c r="E645" i="10" s="1"/>
  <c r="E580" i="10"/>
  <c r="E647" i="10" s="1"/>
  <c r="E582" i="10"/>
  <c r="E649" i="10" s="1"/>
  <c r="E586" i="10"/>
  <c r="E653" i="10" s="1"/>
  <c r="E720" i="10" s="1"/>
  <c r="E787" i="10" s="1"/>
  <c r="E854" i="10" s="1"/>
  <c r="E921" i="10" s="1"/>
  <c r="E988" i="10" s="1"/>
  <c r="E1055" i="10" s="1"/>
  <c r="E588" i="10"/>
  <c r="E655" i="10" s="1"/>
  <c r="E590" i="10"/>
  <c r="E657" i="10" s="1"/>
  <c r="E596" i="10"/>
  <c r="E663" i="10" s="1"/>
  <c r="E730" i="10" s="1"/>
  <c r="E797" i="10" s="1"/>
  <c r="E864" i="10" s="1"/>
  <c r="E931" i="10" s="1"/>
  <c r="E998" i="10" s="1"/>
  <c r="E1065" i="10" s="1"/>
  <c r="E1132" i="10" s="1"/>
  <c r="E1199" i="10" s="1"/>
  <c r="E598" i="10"/>
  <c r="E665" i="10" s="1"/>
  <c r="E602" i="10"/>
  <c r="E669" i="10" s="1"/>
  <c r="E604" i="10"/>
  <c r="E671" i="10" s="1"/>
  <c r="E606" i="10"/>
  <c r="E673" i="10" s="1"/>
  <c r="E610" i="10"/>
  <c r="E677" i="10" s="1"/>
  <c r="E614" i="10"/>
  <c r="E681" i="10" s="1"/>
  <c r="E618" i="10"/>
  <c r="E685" i="10" s="1"/>
  <c r="E622" i="10"/>
  <c r="E689" i="10" s="1"/>
  <c r="E630" i="10"/>
  <c r="E697" i="10" s="1"/>
  <c r="E634" i="10"/>
  <c r="E701" i="10" s="1"/>
  <c r="E638" i="10"/>
  <c r="E705" i="10" s="1"/>
  <c r="E642" i="10"/>
  <c r="E709" i="10" s="1"/>
  <c r="E646" i="10"/>
  <c r="E713" i="10" s="1"/>
  <c r="E650" i="10"/>
  <c r="E717" i="10" s="1"/>
  <c r="E654" i="10"/>
  <c r="E721" i="10" s="1"/>
  <c r="E656" i="10"/>
  <c r="E723" i="10" s="1"/>
  <c r="E658" i="10"/>
  <c r="E725" i="10" s="1"/>
  <c r="E660" i="10"/>
  <c r="E727" i="10" s="1"/>
  <c r="E662" i="10"/>
  <c r="E729" i="10" s="1"/>
  <c r="E664" i="10"/>
  <c r="E731" i="10" s="1"/>
  <c r="E666" i="10"/>
  <c r="E733" i="10" s="1"/>
  <c r="E670" i="10"/>
  <c r="E737" i="10" s="1"/>
  <c r="E672" i="10"/>
  <c r="E739" i="10" s="1"/>
  <c r="E674" i="10"/>
  <c r="E741" i="10" s="1"/>
  <c r="E678" i="10"/>
  <c r="E745" i="10" s="1"/>
  <c r="E680" i="10"/>
  <c r="E747" i="10" s="1"/>
  <c r="E682" i="10"/>
  <c r="E749" i="10" s="1"/>
  <c r="E684" i="10"/>
  <c r="E751" i="10" s="1"/>
  <c r="E686" i="10"/>
  <c r="E753" i="10" s="1"/>
  <c r="E690" i="10"/>
  <c r="E757" i="10" s="1"/>
  <c r="E692" i="10"/>
  <c r="E759" i="10" s="1"/>
  <c r="E694" i="10"/>
  <c r="E761" i="10" s="1"/>
  <c r="E700" i="10"/>
  <c r="E767" i="10" s="1"/>
  <c r="E702" i="10"/>
  <c r="E769" i="10" s="1"/>
  <c r="E836" i="10" s="1"/>
  <c r="E903" i="10" s="1"/>
  <c r="E970" i="10" s="1"/>
  <c r="E1037" i="10" s="1"/>
  <c r="E1104" i="10" s="1"/>
  <c r="E1171" i="10" s="1"/>
  <c r="E704" i="10"/>
  <c r="E771" i="10" s="1"/>
  <c r="E706" i="10"/>
  <c r="E773" i="10" s="1"/>
  <c r="E710" i="10"/>
  <c r="E777" i="10" s="1"/>
  <c r="E844" i="10" s="1"/>
  <c r="E911" i="10" s="1"/>
  <c r="E978" i="10" s="1"/>
  <c r="E1045" i="10" s="1"/>
  <c r="E1112" i="10" s="1"/>
  <c r="E1179" i="10" s="1"/>
  <c r="E712" i="10"/>
  <c r="E779" i="10" s="1"/>
  <c r="E714" i="10"/>
  <c r="E781" i="10" s="1"/>
  <c r="E716" i="10"/>
  <c r="E783" i="10" s="1"/>
  <c r="E718" i="10"/>
  <c r="E785" i="10" s="1"/>
  <c r="E852" i="10" s="1"/>
  <c r="E919" i="10" s="1"/>
  <c r="E986" i="10" s="1"/>
  <c r="E1053" i="10" s="1"/>
  <c r="E1120" i="10" s="1"/>
  <c r="E1187" i="10" s="1"/>
  <c r="E722" i="10"/>
  <c r="E789" i="10" s="1"/>
  <c r="E724" i="10"/>
  <c r="E791" i="10" s="1"/>
  <c r="E726" i="10"/>
  <c r="E793" i="10" s="1"/>
  <c r="E860" i="10" s="1"/>
  <c r="E927" i="10" s="1"/>
  <c r="E994" i="10" s="1"/>
  <c r="E1061" i="10" s="1"/>
  <c r="E1128" i="10" s="1"/>
  <c r="E1195" i="10" s="1"/>
  <c r="E732" i="10"/>
  <c r="E799" i="10" s="1"/>
  <c r="E734" i="10"/>
  <c r="E801" i="10" s="1"/>
  <c r="E868" i="10" s="1"/>
  <c r="E935" i="10" s="1"/>
  <c r="E1002" i="10" s="1"/>
  <c r="E1069" i="10" s="1"/>
  <c r="E1136" i="10" s="1"/>
  <c r="E1203" i="10" s="1"/>
  <c r="E736" i="10"/>
  <c r="E803" i="10" s="1"/>
  <c r="E738" i="10"/>
  <c r="E805" i="10" s="1"/>
  <c r="E740" i="10"/>
  <c r="E807" i="10" s="1"/>
  <c r="E742" i="10"/>
  <c r="E809" i="10" s="1"/>
  <c r="E876" i="10" s="1"/>
  <c r="E943" i="10" s="1"/>
  <c r="E1010" i="10" s="1"/>
  <c r="E1077" i="10" s="1"/>
  <c r="E1144" i="10" s="1"/>
  <c r="E744" i="10"/>
  <c r="E811" i="10" s="1"/>
  <c r="E746" i="10"/>
  <c r="E813" i="10" s="1"/>
  <c r="E748" i="10"/>
  <c r="E815" i="10" s="1"/>
  <c r="E750" i="10"/>
  <c r="E817" i="10" s="1"/>
  <c r="E884" i="10" s="1"/>
  <c r="E951" i="10" s="1"/>
  <c r="E1018" i="10" s="1"/>
  <c r="E1085" i="10" s="1"/>
  <c r="E1152" i="10" s="1"/>
  <c r="E752" i="10"/>
  <c r="E819" i="10" s="1"/>
  <c r="E754" i="10"/>
  <c r="E821" i="10" s="1"/>
  <c r="E756" i="10"/>
  <c r="E823" i="10" s="1"/>
  <c r="E758" i="10"/>
  <c r="E825" i="10" s="1"/>
  <c r="E892" i="10" s="1"/>
  <c r="E959" i="10" s="1"/>
  <c r="E1026" i="10" s="1"/>
  <c r="E1093" i="10" s="1"/>
  <c r="E1160" i="10" s="1"/>
  <c r="E762" i="10"/>
  <c r="E764" i="10"/>
  <c r="E831" i="10" s="1"/>
  <c r="E766" i="10"/>
  <c r="E833" i="10" s="1"/>
  <c r="E900" i="10" s="1"/>
  <c r="E967" i="10" s="1"/>
  <c r="E1034" i="10" s="1"/>
  <c r="E1101" i="10" s="1"/>
  <c r="E1168" i="10" s="1"/>
  <c r="E768" i="10"/>
  <c r="E770" i="10"/>
  <c r="E772" i="10"/>
  <c r="E839" i="10" s="1"/>
  <c r="E906" i="10" s="1"/>
  <c r="E973" i="10" s="1"/>
  <c r="E1040" i="10" s="1"/>
  <c r="E1107" i="10" s="1"/>
  <c r="E774" i="10"/>
  <c r="E841" i="10" s="1"/>
  <c r="E908" i="10" s="1"/>
  <c r="E975" i="10" s="1"/>
  <c r="E1042" i="10" s="1"/>
  <c r="E1109" i="10" s="1"/>
  <c r="E1176" i="10" s="1"/>
  <c r="E776" i="10"/>
  <c r="E778" i="10"/>
  <c r="E780" i="10"/>
  <c r="E847" i="10" s="1"/>
  <c r="E914" i="10" s="1"/>
  <c r="E981" i="10" s="1"/>
  <c r="E1048" i="10" s="1"/>
  <c r="E1115" i="10" s="1"/>
  <c r="E782" i="10"/>
  <c r="E849" i="10" s="1"/>
  <c r="E916" i="10" s="1"/>
  <c r="E983" i="10" s="1"/>
  <c r="E1050" i="10" s="1"/>
  <c r="E1117" i="10" s="1"/>
  <c r="E1184" i="10" s="1"/>
  <c r="E784" i="10"/>
  <c r="E786" i="10"/>
  <c r="E788" i="10"/>
  <c r="E855" i="10" s="1"/>
  <c r="E922" i="10" s="1"/>
  <c r="E989" i="10" s="1"/>
  <c r="E1056" i="10" s="1"/>
  <c r="E1123" i="10" s="1"/>
  <c r="E790" i="10"/>
  <c r="E857" i="10" s="1"/>
  <c r="E924" i="10" s="1"/>
  <c r="E991" i="10" s="1"/>
  <c r="E1058" i="10" s="1"/>
  <c r="E1125" i="10" s="1"/>
  <c r="E1192" i="10" s="1"/>
  <c r="E792" i="10"/>
  <c r="E794" i="10"/>
  <c r="E796" i="10"/>
  <c r="E863" i="10" s="1"/>
  <c r="E930" i="10" s="1"/>
  <c r="E997" i="10" s="1"/>
  <c r="E1064" i="10" s="1"/>
  <c r="E1131" i="10" s="1"/>
  <c r="E798" i="10"/>
  <c r="E865" i="10" s="1"/>
  <c r="E932" i="10" s="1"/>
  <c r="E999" i="10" s="1"/>
  <c r="E1066" i="10" s="1"/>
  <c r="E1133" i="10" s="1"/>
  <c r="E1200" i="10" s="1"/>
  <c r="E800" i="10"/>
  <c r="E804" i="10"/>
  <c r="E871" i="10" s="1"/>
  <c r="E938" i="10" s="1"/>
  <c r="E1005" i="10" s="1"/>
  <c r="E1072" i="10" s="1"/>
  <c r="E1139" i="10" s="1"/>
  <c r="E806" i="10"/>
  <c r="E873" i="10" s="1"/>
  <c r="E940" i="10" s="1"/>
  <c r="E1007" i="10" s="1"/>
  <c r="E1074" i="10" s="1"/>
  <c r="E1141" i="10" s="1"/>
  <c r="E808" i="10"/>
  <c r="E812" i="10"/>
  <c r="E814" i="10"/>
  <c r="E881" i="10" s="1"/>
  <c r="E948" i="10" s="1"/>
  <c r="E1015" i="10" s="1"/>
  <c r="E1082" i="10" s="1"/>
  <c r="E1149" i="10" s="1"/>
  <c r="E816" i="10"/>
  <c r="E818" i="10"/>
  <c r="E820" i="10"/>
  <c r="E824" i="10"/>
  <c r="E826" i="10"/>
  <c r="E828" i="10"/>
  <c r="E829" i="10"/>
  <c r="E896" i="10" s="1"/>
  <c r="E963" i="10" s="1"/>
  <c r="E1030" i="10" s="1"/>
  <c r="E1097" i="10" s="1"/>
  <c r="E1164" i="10" s="1"/>
  <c r="E1231" i="10" s="1"/>
  <c r="E1298" i="10" s="1"/>
  <c r="E1365" i="10" s="1"/>
  <c r="E1432" i="10" s="1"/>
  <c r="E1499" i="10" s="1"/>
  <c r="E1566" i="10" s="1"/>
  <c r="E1633" i="10" s="1"/>
  <c r="E1700" i="10" s="1"/>
  <c r="E1767" i="10" s="1"/>
  <c r="E834" i="10"/>
  <c r="E901" i="10" s="1"/>
  <c r="E968" i="10" s="1"/>
  <c r="E1035" i="10" s="1"/>
  <c r="E1102" i="10" s="1"/>
  <c r="E1169" i="10" s="1"/>
  <c r="E835" i="10"/>
  <c r="E837" i="10"/>
  <c r="E838" i="10"/>
  <c r="E905" i="10" s="1"/>
  <c r="E972" i="10" s="1"/>
  <c r="E1039" i="10" s="1"/>
  <c r="E1106" i="10" s="1"/>
  <c r="E1173" i="10" s="1"/>
  <c r="E840" i="10"/>
  <c r="E843" i="10"/>
  <c r="E845" i="10"/>
  <c r="E846" i="10"/>
  <c r="E913" i="10" s="1"/>
  <c r="E980" i="10" s="1"/>
  <c r="E1047" i="10" s="1"/>
  <c r="E1114" i="10" s="1"/>
  <c r="E1181" i="10" s="1"/>
  <c r="E848" i="10"/>
  <c r="E850" i="10"/>
  <c r="E917" i="10" s="1"/>
  <c r="E984" i="10" s="1"/>
  <c r="E1051" i="10" s="1"/>
  <c r="E1118" i="10" s="1"/>
  <c r="E1185" i="10" s="1"/>
  <c r="E851" i="10"/>
  <c r="E853" i="10"/>
  <c r="E856" i="10"/>
  <c r="E858" i="10"/>
  <c r="E925" i="10" s="1"/>
  <c r="E992" i="10" s="1"/>
  <c r="E1059" i="10" s="1"/>
  <c r="E859" i="10"/>
  <c r="E861" i="10"/>
  <c r="E866" i="10"/>
  <c r="E933" i="10" s="1"/>
  <c r="E1000" i="10" s="1"/>
  <c r="E1067" i="10" s="1"/>
  <c r="E867" i="10"/>
  <c r="E870" i="10"/>
  <c r="E937" i="10" s="1"/>
  <c r="E1004" i="10" s="1"/>
  <c r="E1071" i="10" s="1"/>
  <c r="E872" i="10"/>
  <c r="E874" i="10"/>
  <c r="E941" i="10" s="1"/>
  <c r="E1008" i="10" s="1"/>
  <c r="E1075" i="10" s="1"/>
  <c r="E875" i="10"/>
  <c r="E878" i="10"/>
  <c r="E945" i="10" s="1"/>
  <c r="E1012" i="10" s="1"/>
  <c r="E1079" i="10" s="1"/>
  <c r="E879" i="10"/>
  <c r="E880" i="10"/>
  <c r="E882" i="10"/>
  <c r="E949" i="10" s="1"/>
  <c r="E1016" i="10" s="1"/>
  <c r="E1083" i="10" s="1"/>
  <c r="E1150" i="10" s="1"/>
  <c r="E1217" i="10" s="1"/>
  <c r="E1284" i="10" s="1"/>
  <c r="E1351" i="10" s="1"/>
  <c r="E1418" i="10" s="1"/>
  <c r="E1485" i="10" s="1"/>
  <c r="E1552" i="10" s="1"/>
  <c r="E1619" i="10" s="1"/>
  <c r="E1686" i="10" s="1"/>
  <c r="E883" i="10"/>
  <c r="E885" i="10"/>
  <c r="E886" i="10"/>
  <c r="E953" i="10" s="1"/>
  <c r="E1020" i="10" s="1"/>
  <c r="E1087" i="10" s="1"/>
  <c r="E887" i="10"/>
  <c r="E888" i="10"/>
  <c r="E890" i="10"/>
  <c r="E957" i="10" s="1"/>
  <c r="E1024" i="10" s="1"/>
  <c r="E1091" i="10" s="1"/>
  <c r="E1158" i="10" s="1"/>
  <c r="E1225" i="10" s="1"/>
  <c r="E1292" i="10" s="1"/>
  <c r="E1359" i="10" s="1"/>
  <c r="E1426" i="10" s="1"/>
  <c r="E1493" i="10" s="1"/>
  <c r="E1560" i="10" s="1"/>
  <c r="E1627" i="10" s="1"/>
  <c r="E1694" i="10" s="1"/>
  <c r="E891" i="10"/>
  <c r="E893" i="10"/>
  <c r="E895" i="10"/>
  <c r="E898" i="10"/>
  <c r="E965" i="10" s="1"/>
  <c r="E1032" i="10" s="1"/>
  <c r="E1099" i="10" s="1"/>
  <c r="E1166" i="10" s="1"/>
  <c r="E1233" i="10" s="1"/>
  <c r="E1300" i="10" s="1"/>
  <c r="E1367" i="10" s="1"/>
  <c r="E1434" i="10" s="1"/>
  <c r="E1501" i="10" s="1"/>
  <c r="E1568" i="10" s="1"/>
  <c r="E1635" i="10" s="1"/>
  <c r="E1702" i="10" s="1"/>
  <c r="E902" i="10"/>
  <c r="E969" i="10" s="1"/>
  <c r="E1036" i="10" s="1"/>
  <c r="E1103" i="10" s="1"/>
  <c r="E904" i="10"/>
  <c r="E907" i="10"/>
  <c r="E910" i="10"/>
  <c r="E977" i="10" s="1"/>
  <c r="E1044" i="10" s="1"/>
  <c r="E1111" i="10" s="1"/>
  <c r="E912" i="10"/>
  <c r="E915" i="10"/>
  <c r="E918" i="10"/>
  <c r="E985" i="10" s="1"/>
  <c r="E1052" i="10" s="1"/>
  <c r="E1119" i="10" s="1"/>
  <c r="E920" i="10"/>
  <c r="E923" i="10"/>
  <c r="E926" i="10"/>
  <c r="E993" i="10" s="1"/>
  <c r="E1060" i="10" s="1"/>
  <c r="E1127" i="10" s="1"/>
  <c r="E928" i="10"/>
  <c r="E934" i="10"/>
  <c r="E1001" i="10" s="1"/>
  <c r="E1068" i="10" s="1"/>
  <c r="E1135" i="10" s="1"/>
  <c r="E1202" i="10" s="1"/>
  <c r="E1269" i="10" s="1"/>
  <c r="E1336" i="10" s="1"/>
  <c r="E1403" i="10" s="1"/>
  <c r="E1470" i="10" s="1"/>
  <c r="E1537" i="10" s="1"/>
  <c r="E1604" i="10" s="1"/>
  <c r="E1671" i="10" s="1"/>
  <c r="E1738" i="10" s="1"/>
  <c r="E939" i="10"/>
  <c r="E942" i="10"/>
  <c r="E1009" i="10" s="1"/>
  <c r="E1076" i="10" s="1"/>
  <c r="E1143" i="10" s="1"/>
  <c r="E1210" i="10" s="1"/>
  <c r="E1277" i="10" s="1"/>
  <c r="E1344" i="10" s="1"/>
  <c r="E1411" i="10" s="1"/>
  <c r="E1478" i="10" s="1"/>
  <c r="E1545" i="10" s="1"/>
  <c r="E1612" i="10" s="1"/>
  <c r="E1679" i="10" s="1"/>
  <c r="E1746" i="10" s="1"/>
  <c r="E946" i="10"/>
  <c r="E1013" i="10" s="1"/>
  <c r="E1080" i="10" s="1"/>
  <c r="E1147" i="10" s="1"/>
  <c r="E1214" i="10" s="1"/>
  <c r="E1281" i="10" s="1"/>
  <c r="E1348" i="10" s="1"/>
  <c r="E1415" i="10" s="1"/>
  <c r="E1482" i="10" s="1"/>
  <c r="E1549" i="10" s="1"/>
  <c r="E1616" i="10" s="1"/>
  <c r="E1683" i="10" s="1"/>
  <c r="E1750" i="10" s="1"/>
  <c r="E947" i="10"/>
  <c r="E950" i="10"/>
  <c r="E1017" i="10" s="1"/>
  <c r="E1084" i="10" s="1"/>
  <c r="E1151" i="10" s="1"/>
  <c r="E952" i="10"/>
  <c r="E954" i="10"/>
  <c r="E1021" i="10" s="1"/>
  <c r="E1088" i="10" s="1"/>
  <c r="E1155" i="10" s="1"/>
  <c r="E1222" i="10" s="1"/>
  <c r="E1289" i="10" s="1"/>
  <c r="E1356" i="10" s="1"/>
  <c r="E1423" i="10" s="1"/>
  <c r="E1490" i="10" s="1"/>
  <c r="E1557" i="10" s="1"/>
  <c r="E1624" i="10" s="1"/>
  <c r="E1691" i="10" s="1"/>
  <c r="E1758" i="10" s="1"/>
  <c r="E955" i="10"/>
  <c r="E958" i="10"/>
  <c r="E1025" i="10" s="1"/>
  <c r="E1092" i="10" s="1"/>
  <c r="E1159" i="10" s="1"/>
  <c r="E960" i="10"/>
  <c r="E962" i="10"/>
  <c r="E1029" i="10" s="1"/>
  <c r="E1096" i="10" s="1"/>
  <c r="E1163" i="10" s="1"/>
  <c r="E1230" i="10" s="1"/>
  <c r="E1297" i="10" s="1"/>
  <c r="E1364" i="10" s="1"/>
  <c r="E1431" i="10" s="1"/>
  <c r="E1498" i="10" s="1"/>
  <c r="E1565" i="10" s="1"/>
  <c r="E1632" i="10" s="1"/>
  <c r="E1699" i="10" s="1"/>
  <c r="E1766" i="10" s="1"/>
  <c r="E971" i="10"/>
  <c r="E974" i="10"/>
  <c r="E1041" i="10" s="1"/>
  <c r="E1108" i="10" s="1"/>
  <c r="E1175" i="10" s="1"/>
  <c r="E979" i="10"/>
  <c r="E982" i="10"/>
  <c r="E1049" i="10" s="1"/>
  <c r="E1116" i="10" s="1"/>
  <c r="E1183" i="10" s="1"/>
  <c r="E1250" i="10" s="1"/>
  <c r="E1317" i="10" s="1"/>
  <c r="E1384" i="10" s="1"/>
  <c r="E1451" i="10" s="1"/>
  <c r="E1518" i="10" s="1"/>
  <c r="E1585" i="10" s="1"/>
  <c r="E1652" i="10" s="1"/>
  <c r="E1719" i="10" s="1"/>
  <c r="E1786" i="10" s="1"/>
  <c r="E987" i="10"/>
  <c r="E990" i="10"/>
  <c r="E1057" i="10" s="1"/>
  <c r="E1124" i="10" s="1"/>
  <c r="E1191" i="10" s="1"/>
  <c r="E995" i="10"/>
  <c r="E1006" i="10"/>
  <c r="E1073" i="10" s="1"/>
  <c r="E1140" i="10" s="1"/>
  <c r="E1207" i="10" s="1"/>
  <c r="E1274" i="10" s="1"/>
  <c r="E1341" i="10" s="1"/>
  <c r="E1408" i="10" s="1"/>
  <c r="E1475" i="10" s="1"/>
  <c r="E1542" i="10" s="1"/>
  <c r="E1609" i="10" s="1"/>
  <c r="E1676" i="10" s="1"/>
  <c r="E1743" i="10" s="1"/>
  <c r="E1810" i="10" s="1"/>
  <c r="E1014" i="10"/>
  <c r="E1081" i="10" s="1"/>
  <c r="E1148" i="10" s="1"/>
  <c r="E1215" i="10" s="1"/>
  <c r="E1282" i="10" s="1"/>
  <c r="E1349" i="10" s="1"/>
  <c r="E1416" i="10" s="1"/>
  <c r="E1483" i="10" s="1"/>
  <c r="E1550" i="10" s="1"/>
  <c r="E1617" i="10" s="1"/>
  <c r="E1684" i="10" s="1"/>
  <c r="E1751" i="10" s="1"/>
  <c r="E1818" i="10" s="1"/>
  <c r="E1019" i="10"/>
  <c r="E1022" i="10"/>
  <c r="E1089" i="10" s="1"/>
  <c r="E1156" i="10" s="1"/>
  <c r="E1027" i="10"/>
  <c r="E1038" i="10"/>
  <c r="E1105" i="10" s="1"/>
  <c r="E1172" i="10" s="1"/>
  <c r="E1239" i="10" s="1"/>
  <c r="E1306" i="10" s="1"/>
  <c r="E1373" i="10" s="1"/>
  <c r="E1440" i="10" s="1"/>
  <c r="E1507" i="10" s="1"/>
  <c r="E1574" i="10" s="1"/>
  <c r="E1641" i="10" s="1"/>
  <c r="E1708" i="10" s="1"/>
  <c r="E1775" i="10" s="1"/>
  <c r="E1046" i="10"/>
  <c r="E1113" i="10" s="1"/>
  <c r="E1180" i="10" s="1"/>
  <c r="E1054" i="10"/>
  <c r="E1121" i="10" s="1"/>
  <c r="E1188" i="10" s="1"/>
  <c r="E1062" i="10"/>
  <c r="E1129" i="10" s="1"/>
  <c r="E1196" i="10" s="1"/>
  <c r="E1086" i="10"/>
  <c r="E1153" i="10" s="1"/>
  <c r="E1220" i="10" s="1"/>
  <c r="E1287" i="10" s="1"/>
  <c r="E1354" i="10" s="1"/>
  <c r="E1421" i="10" s="1"/>
  <c r="E1488" i="10" s="1"/>
  <c r="E1555" i="10" s="1"/>
  <c r="E1622" i="10" s="1"/>
  <c r="E1689" i="10" s="1"/>
  <c r="E1094" i="10"/>
  <c r="E1161" i="10" s="1"/>
  <c r="E1122" i="10"/>
  <c r="E1189" i="10" s="1"/>
  <c r="E1126" i="10"/>
  <c r="E1193" i="10" s="1"/>
  <c r="E1130" i="10"/>
  <c r="E1197" i="10" s="1"/>
  <c r="E1134" i="10"/>
  <c r="E1201" i="10" s="1"/>
  <c r="E1138" i="10"/>
  <c r="E1142" i="10"/>
  <c r="E1146" i="10"/>
  <c r="E1154" i="10"/>
  <c r="E1162" i="10"/>
  <c r="E1170" i="10"/>
  <c r="E1174" i="10"/>
  <c r="E1178" i="10"/>
  <c r="E1182" i="10"/>
  <c r="E1186" i="10"/>
  <c r="E1190" i="10"/>
  <c r="E1194" i="10"/>
  <c r="E1198" i="10"/>
  <c r="E1204" i="10"/>
  <c r="E1271" i="10" s="1"/>
  <c r="E1338" i="10" s="1"/>
  <c r="E1405" i="10" s="1"/>
  <c r="E1472" i="10" s="1"/>
  <c r="E1539" i="10" s="1"/>
  <c r="E1606" i="10" s="1"/>
  <c r="E1673" i="10" s="1"/>
  <c r="E1205" i="10"/>
  <c r="E1272" i="10" s="1"/>
  <c r="E1339" i="10" s="1"/>
  <c r="E1406" i="10" s="1"/>
  <c r="E1473" i="10" s="1"/>
  <c r="E1540" i="10" s="1"/>
  <c r="E1607" i="10" s="1"/>
  <c r="E1674" i="10" s="1"/>
  <c r="E1206" i="10"/>
  <c r="E1208" i="10"/>
  <c r="E1275" i="10" s="1"/>
  <c r="E1342" i="10" s="1"/>
  <c r="E1409" i="10" s="1"/>
  <c r="E1476" i="10" s="1"/>
  <c r="E1543" i="10" s="1"/>
  <c r="E1610" i="10" s="1"/>
  <c r="E1677" i="10" s="1"/>
  <c r="E1209" i="10"/>
  <c r="E1276" i="10" s="1"/>
  <c r="E1343" i="10" s="1"/>
  <c r="E1410" i="10" s="1"/>
  <c r="E1477" i="10" s="1"/>
  <c r="E1544" i="10" s="1"/>
  <c r="E1611" i="10" s="1"/>
  <c r="E1678" i="10" s="1"/>
  <c r="E1211" i="10"/>
  <c r="E1212" i="10"/>
  <c r="E1279" i="10" s="1"/>
  <c r="E1346" i="10" s="1"/>
  <c r="E1413" i="10" s="1"/>
  <c r="E1480" i="10" s="1"/>
  <c r="E1547" i="10" s="1"/>
  <c r="E1614" i="10" s="1"/>
  <c r="E1681" i="10" s="1"/>
  <c r="E1213" i="10"/>
  <c r="E1280" i="10" s="1"/>
  <c r="E1347" i="10" s="1"/>
  <c r="E1414" i="10" s="1"/>
  <c r="E1481" i="10" s="1"/>
  <c r="E1548" i="10" s="1"/>
  <c r="E1615" i="10" s="1"/>
  <c r="E1682" i="10" s="1"/>
  <c r="E1216" i="10"/>
  <c r="E1283" i="10" s="1"/>
  <c r="E1350" i="10" s="1"/>
  <c r="E1417" i="10" s="1"/>
  <c r="E1484" i="10" s="1"/>
  <c r="E1551" i="10" s="1"/>
  <c r="E1618" i="10" s="1"/>
  <c r="E1685" i="10" s="1"/>
  <c r="E1218" i="10"/>
  <c r="E1219" i="10"/>
  <c r="E1221" i="10"/>
  <c r="E1288" i="10" s="1"/>
  <c r="E1355" i="10" s="1"/>
  <c r="E1422" i="10" s="1"/>
  <c r="E1489" i="10" s="1"/>
  <c r="E1556" i="10" s="1"/>
  <c r="E1623" i="10" s="1"/>
  <c r="E1690" i="10" s="1"/>
  <c r="E1223" i="10"/>
  <c r="E1224" i="10"/>
  <c r="E1291" i="10" s="1"/>
  <c r="E1358" i="10" s="1"/>
  <c r="E1425" i="10" s="1"/>
  <c r="E1492" i="10" s="1"/>
  <c r="E1559" i="10" s="1"/>
  <c r="E1626" i="10" s="1"/>
  <c r="E1226" i="10"/>
  <c r="E1227" i="10"/>
  <c r="E1228" i="10"/>
  <c r="E1295" i="10" s="1"/>
  <c r="E1362" i="10" s="1"/>
  <c r="E1429" i="10" s="1"/>
  <c r="E1496" i="10" s="1"/>
  <c r="E1563" i="10" s="1"/>
  <c r="E1630" i="10" s="1"/>
  <c r="E1229" i="10"/>
  <c r="E1296" i="10" s="1"/>
  <c r="E1363" i="10" s="1"/>
  <c r="E1430" i="10" s="1"/>
  <c r="E1497" i="10" s="1"/>
  <c r="E1564" i="10" s="1"/>
  <c r="E1631" i="10" s="1"/>
  <c r="E1698" i="10" s="1"/>
  <c r="E1232" i="10"/>
  <c r="E1299" i="10" s="1"/>
  <c r="E1366" i="10" s="1"/>
  <c r="E1433" i="10" s="1"/>
  <c r="E1500" i="10" s="1"/>
  <c r="E1567" i="10" s="1"/>
  <c r="E1634" i="10" s="1"/>
  <c r="E1234" i="10"/>
  <c r="E1235" i="10"/>
  <c r="E1236" i="10"/>
  <c r="E1303" i="10" s="1"/>
  <c r="E1370" i="10" s="1"/>
  <c r="E1437" i="10" s="1"/>
  <c r="E1504" i="10" s="1"/>
  <c r="E1571" i="10" s="1"/>
  <c r="E1638" i="10" s="1"/>
  <c r="E1237" i="10"/>
  <c r="E1304" i="10" s="1"/>
  <c r="E1371" i="10" s="1"/>
  <c r="E1438" i="10" s="1"/>
  <c r="E1505" i="10" s="1"/>
  <c r="E1572" i="10" s="1"/>
  <c r="E1639" i="10" s="1"/>
  <c r="E1706" i="10" s="1"/>
  <c r="E1238" i="10"/>
  <c r="E1240" i="10"/>
  <c r="E1307" i="10" s="1"/>
  <c r="E1374" i="10" s="1"/>
  <c r="E1441" i="10" s="1"/>
  <c r="E1508" i="10" s="1"/>
  <c r="E1575" i="10" s="1"/>
  <c r="E1642" i="10" s="1"/>
  <c r="E1241" i="10"/>
  <c r="E1308" i="10" s="1"/>
  <c r="E1375" i="10" s="1"/>
  <c r="E1442" i="10" s="1"/>
  <c r="E1509" i="10" s="1"/>
  <c r="E1576" i="10" s="1"/>
  <c r="E1643" i="10" s="1"/>
  <c r="E1710" i="10" s="1"/>
  <c r="E1242" i="10"/>
  <c r="E1243" i="10"/>
  <c r="E1244" i="10"/>
  <c r="E1311" i="10" s="1"/>
  <c r="E1378" i="10" s="1"/>
  <c r="E1445" i="10" s="1"/>
  <c r="E1512" i="10" s="1"/>
  <c r="E1579" i="10" s="1"/>
  <c r="E1646" i="10" s="1"/>
  <c r="E1245" i="10"/>
  <c r="E1312" i="10" s="1"/>
  <c r="E1379" i="10" s="1"/>
  <c r="E1446" i="10" s="1"/>
  <c r="E1513" i="10" s="1"/>
  <c r="E1580" i="10" s="1"/>
  <c r="E1647" i="10" s="1"/>
  <c r="E1714" i="10" s="1"/>
  <c r="E1246" i="10"/>
  <c r="E1247" i="10"/>
  <c r="E1248" i="10"/>
  <c r="E1315" i="10" s="1"/>
  <c r="E1382" i="10" s="1"/>
  <c r="E1449" i="10" s="1"/>
  <c r="E1516" i="10" s="1"/>
  <c r="E1583" i="10" s="1"/>
  <c r="E1650" i="10" s="1"/>
  <c r="E1249" i="10"/>
  <c r="E1316" i="10" s="1"/>
  <c r="E1383" i="10" s="1"/>
  <c r="E1450" i="10" s="1"/>
  <c r="E1517" i="10" s="1"/>
  <c r="E1584" i="10" s="1"/>
  <c r="E1651" i="10" s="1"/>
  <c r="E1718" i="10" s="1"/>
  <c r="E1785" i="10" s="1"/>
  <c r="E1852" i="10" s="1"/>
  <c r="E1919" i="10" s="1"/>
  <c r="E1986" i="10" s="1"/>
  <c r="E2053" i="10" s="1"/>
  <c r="E2120" i="10" s="1"/>
  <c r="E2187" i="10" s="1"/>
  <c r="E2254" i="10" s="1"/>
  <c r="E1251" i="10"/>
  <c r="E1252" i="10"/>
  <c r="E1319" i="10" s="1"/>
  <c r="E1386" i="10" s="1"/>
  <c r="E1453" i="10" s="1"/>
  <c r="E1520" i="10" s="1"/>
  <c r="E1587" i="10" s="1"/>
  <c r="E1654" i="10" s="1"/>
  <c r="E1253" i="10"/>
  <c r="E1320" i="10" s="1"/>
  <c r="E1387" i="10" s="1"/>
  <c r="E1454" i="10" s="1"/>
  <c r="E1521" i="10" s="1"/>
  <c r="E1588" i="10" s="1"/>
  <c r="E1655" i="10" s="1"/>
  <c r="E1722" i="10" s="1"/>
  <c r="E1254" i="10"/>
  <c r="E1255" i="10"/>
  <c r="E1256" i="10"/>
  <c r="E1323" i="10" s="1"/>
  <c r="E1390" i="10" s="1"/>
  <c r="E1457" i="10" s="1"/>
  <c r="E1524" i="10" s="1"/>
  <c r="E1591" i="10" s="1"/>
  <c r="E1658" i="10" s="1"/>
  <c r="E1257" i="10"/>
  <c r="E1324" i="10" s="1"/>
  <c r="E1391" i="10" s="1"/>
  <c r="E1458" i="10" s="1"/>
  <c r="E1525" i="10" s="1"/>
  <c r="E1592" i="10" s="1"/>
  <c r="E1659" i="10" s="1"/>
  <c r="E1726" i="10" s="1"/>
  <c r="E1258" i="10"/>
  <c r="E1259" i="10"/>
  <c r="E1260" i="10"/>
  <c r="E1327" i="10" s="1"/>
  <c r="E1394" i="10" s="1"/>
  <c r="E1461" i="10" s="1"/>
  <c r="E1528" i="10" s="1"/>
  <c r="E1595" i="10" s="1"/>
  <c r="E1662" i="10" s="1"/>
  <c r="E1261" i="10"/>
  <c r="E1328" i="10" s="1"/>
  <c r="E1395" i="10" s="1"/>
  <c r="E1462" i="10" s="1"/>
  <c r="E1529" i="10" s="1"/>
  <c r="E1596" i="10" s="1"/>
  <c r="E1663" i="10" s="1"/>
  <c r="E1730" i="10" s="1"/>
  <c r="E1262" i="10"/>
  <c r="E1263" i="10"/>
  <c r="E1264" i="10"/>
  <c r="E1331" i="10" s="1"/>
  <c r="E1398" i="10" s="1"/>
  <c r="E1465" i="10" s="1"/>
  <c r="E1532" i="10" s="1"/>
  <c r="E1599" i="10" s="1"/>
  <c r="E1666" i="10" s="1"/>
  <c r="E1265" i="10"/>
  <c r="E1332" i="10" s="1"/>
  <c r="E1399" i="10" s="1"/>
  <c r="E1466" i="10" s="1"/>
  <c r="E1533" i="10" s="1"/>
  <c r="E1600" i="10" s="1"/>
  <c r="E1667" i="10" s="1"/>
  <c r="E1734" i="10" s="1"/>
  <c r="E1266" i="10"/>
  <c r="E1267" i="10"/>
  <c r="E1268" i="10"/>
  <c r="E1335" i="10" s="1"/>
  <c r="E1402" i="10" s="1"/>
  <c r="E1469" i="10" s="1"/>
  <c r="E1536" i="10" s="1"/>
  <c r="E1603" i="10" s="1"/>
  <c r="E1670" i="10" s="1"/>
  <c r="E1270" i="10"/>
  <c r="E1273" i="10"/>
  <c r="E1340" i="10" s="1"/>
  <c r="E1407" i="10" s="1"/>
  <c r="E1474" i="10" s="1"/>
  <c r="E1541" i="10" s="1"/>
  <c r="E1608" i="10" s="1"/>
  <c r="E1675" i="10" s="1"/>
  <c r="E1742" i="10" s="1"/>
  <c r="E1809" i="10" s="1"/>
  <c r="E1876" i="10" s="1"/>
  <c r="E1943" i="10" s="1"/>
  <c r="E2010" i="10" s="1"/>
  <c r="E2077" i="10" s="1"/>
  <c r="E2144" i="10" s="1"/>
  <c r="E2211" i="10" s="1"/>
  <c r="E2278" i="10" s="1"/>
  <c r="E1278" i="10"/>
  <c r="E1285" i="10"/>
  <c r="E1352" i="10" s="1"/>
  <c r="E1419" i="10" s="1"/>
  <c r="E1486" i="10" s="1"/>
  <c r="E1553" i="10" s="1"/>
  <c r="E1620" i="10" s="1"/>
  <c r="E1687" i="10" s="1"/>
  <c r="E1754" i="10" s="1"/>
  <c r="E1286" i="10"/>
  <c r="E1290" i="10"/>
  <c r="E1293" i="10"/>
  <c r="E1360" i="10" s="1"/>
  <c r="E1427" i="10" s="1"/>
  <c r="E1494" i="10" s="1"/>
  <c r="E1561" i="10" s="1"/>
  <c r="E1628" i="10" s="1"/>
  <c r="E1695" i="10" s="1"/>
  <c r="E1762" i="10" s="1"/>
  <c r="E1294" i="10"/>
  <c r="E1301" i="10"/>
  <c r="E1368" i="10" s="1"/>
  <c r="E1435" i="10" s="1"/>
  <c r="E1502" i="10" s="1"/>
  <c r="E1569" i="10" s="1"/>
  <c r="E1636" i="10" s="1"/>
  <c r="E1703" i="10" s="1"/>
  <c r="E1770" i="10" s="1"/>
  <c r="E1302" i="10"/>
  <c r="E1305" i="10"/>
  <c r="E1372" i="10" s="1"/>
  <c r="E1439" i="10" s="1"/>
  <c r="E1506" i="10" s="1"/>
  <c r="E1573" i="10" s="1"/>
  <c r="E1640" i="10" s="1"/>
  <c r="E1707" i="10" s="1"/>
  <c r="E1774" i="10" s="1"/>
  <c r="E1309" i="10"/>
  <c r="E1376" i="10" s="1"/>
  <c r="E1443" i="10" s="1"/>
  <c r="E1510" i="10" s="1"/>
  <c r="E1577" i="10" s="1"/>
  <c r="E1644" i="10" s="1"/>
  <c r="E1711" i="10" s="1"/>
  <c r="E1778" i="10" s="1"/>
  <c r="E1310" i="10"/>
  <c r="E1313" i="10"/>
  <c r="E1380" i="10" s="1"/>
  <c r="E1447" i="10" s="1"/>
  <c r="E1514" i="10" s="1"/>
  <c r="E1581" i="10" s="1"/>
  <c r="E1648" i="10" s="1"/>
  <c r="E1715" i="10" s="1"/>
  <c r="E1782" i="10" s="1"/>
  <c r="E1314" i="10"/>
  <c r="E1318" i="10"/>
  <c r="E1321" i="10"/>
  <c r="E1388" i="10" s="1"/>
  <c r="E1455" i="10" s="1"/>
  <c r="E1522" i="10" s="1"/>
  <c r="E1589" i="10" s="1"/>
  <c r="E1656" i="10" s="1"/>
  <c r="E1723" i="10" s="1"/>
  <c r="E1790" i="10" s="1"/>
  <c r="E1322" i="10"/>
  <c r="E1325" i="10"/>
  <c r="E1392" i="10" s="1"/>
  <c r="E1459" i="10" s="1"/>
  <c r="E1526" i="10" s="1"/>
  <c r="E1593" i="10" s="1"/>
  <c r="E1660" i="10" s="1"/>
  <c r="E1727" i="10" s="1"/>
  <c r="E1794" i="10" s="1"/>
  <c r="E1326" i="10"/>
  <c r="E1329" i="10"/>
  <c r="E1396" i="10" s="1"/>
  <c r="E1463" i="10" s="1"/>
  <c r="E1530" i="10" s="1"/>
  <c r="E1597" i="10" s="1"/>
  <c r="E1664" i="10" s="1"/>
  <c r="E1731" i="10" s="1"/>
  <c r="E1798" i="10" s="1"/>
  <c r="E1330" i="10"/>
  <c r="E1333" i="10"/>
  <c r="E1400" i="10" s="1"/>
  <c r="E1467" i="10" s="1"/>
  <c r="E1534" i="10" s="1"/>
  <c r="E1601" i="10" s="1"/>
  <c r="E1668" i="10" s="1"/>
  <c r="E1735" i="10" s="1"/>
  <c r="E1802" i="10" s="1"/>
  <c r="E1334" i="10"/>
  <c r="E1337" i="10"/>
  <c r="E1404" i="10" s="1"/>
  <c r="E1471" i="10" s="1"/>
  <c r="E1538" i="10" s="1"/>
  <c r="E1605" i="10" s="1"/>
  <c r="E1672" i="10" s="1"/>
  <c r="E1739" i="10" s="1"/>
  <c r="E1806" i="10" s="1"/>
  <c r="E1345" i="10"/>
  <c r="E1412" i="10" s="1"/>
  <c r="E1479" i="10" s="1"/>
  <c r="E1546" i="10" s="1"/>
  <c r="E1613" i="10" s="1"/>
  <c r="E1680" i="10" s="1"/>
  <c r="E1747" i="10" s="1"/>
  <c r="E1814" i="10" s="1"/>
  <c r="E1353" i="10"/>
  <c r="E1420" i="10" s="1"/>
  <c r="E1487" i="10" s="1"/>
  <c r="E1554" i="10" s="1"/>
  <c r="E1621" i="10" s="1"/>
  <c r="E1688" i="10" s="1"/>
  <c r="E1755" i="10" s="1"/>
  <c r="E1822" i="10" s="1"/>
  <c r="E1357" i="10"/>
  <c r="E1424" i="10" s="1"/>
  <c r="E1491" i="10" s="1"/>
  <c r="E1558" i="10" s="1"/>
  <c r="E1625" i="10" s="1"/>
  <c r="E1692" i="10" s="1"/>
  <c r="E1759" i="10" s="1"/>
  <c r="E1826" i="10" s="1"/>
  <c r="E1361" i="10"/>
  <c r="E1428" i="10" s="1"/>
  <c r="E1495" i="10" s="1"/>
  <c r="E1562" i="10" s="1"/>
  <c r="E1629" i="10" s="1"/>
  <c r="E1696" i="10" s="1"/>
  <c r="E1763" i="10" s="1"/>
  <c r="E1830" i="10" s="1"/>
  <c r="E1897" i="10" s="1"/>
  <c r="E1964" i="10" s="1"/>
  <c r="E2031" i="10" s="1"/>
  <c r="E2098" i="10" s="1"/>
  <c r="E2165" i="10" s="1"/>
  <c r="E1369" i="10"/>
  <c r="E1436" i="10" s="1"/>
  <c r="E1503" i="10" s="1"/>
  <c r="E1570" i="10" s="1"/>
  <c r="E1637" i="10" s="1"/>
  <c r="E1704" i="10" s="1"/>
  <c r="E1771" i="10" s="1"/>
  <c r="E1838" i="10" s="1"/>
  <c r="E1905" i="10" s="1"/>
  <c r="E1972" i="10" s="1"/>
  <c r="E2039" i="10" s="1"/>
  <c r="E2106" i="10" s="1"/>
  <c r="E2173" i="10" s="1"/>
  <c r="E1377" i="10"/>
  <c r="E1444" i="10" s="1"/>
  <c r="E1511" i="10" s="1"/>
  <c r="E1578" i="10" s="1"/>
  <c r="E1645" i="10" s="1"/>
  <c r="E1381" i="10"/>
  <c r="E1448" i="10" s="1"/>
  <c r="E1515" i="10" s="1"/>
  <c r="E1582" i="10" s="1"/>
  <c r="E1649" i="10" s="1"/>
  <c r="E1385" i="10"/>
  <c r="E1452" i="10" s="1"/>
  <c r="E1519" i="10" s="1"/>
  <c r="E1586" i="10" s="1"/>
  <c r="E1653" i="10" s="1"/>
  <c r="E1720" i="10" s="1"/>
  <c r="E1787" i="10" s="1"/>
  <c r="E1854" i="10" s="1"/>
  <c r="E1921" i="10" s="1"/>
  <c r="E1988" i="10" s="1"/>
  <c r="E2055" i="10" s="1"/>
  <c r="E2122" i="10" s="1"/>
  <c r="E2189" i="10" s="1"/>
  <c r="E1389" i="10"/>
  <c r="E1456" i="10" s="1"/>
  <c r="E1523" i="10" s="1"/>
  <c r="E1590" i="10" s="1"/>
  <c r="E1657" i="10" s="1"/>
  <c r="E1393" i="10"/>
  <c r="E1460" i="10" s="1"/>
  <c r="E1527" i="10" s="1"/>
  <c r="E1594" i="10" s="1"/>
  <c r="E1661" i="10" s="1"/>
  <c r="E1397" i="10"/>
  <c r="E1464" i="10" s="1"/>
  <c r="E1531" i="10" s="1"/>
  <c r="E1598" i="10" s="1"/>
  <c r="E1665" i="10" s="1"/>
  <c r="E1401" i="10"/>
  <c r="E1468" i="10" s="1"/>
  <c r="E1535" i="10" s="1"/>
  <c r="E1602" i="10" s="1"/>
  <c r="E1669" i="10" s="1"/>
  <c r="E1736" i="10" s="1"/>
  <c r="E1803" i="10" s="1"/>
  <c r="E1870" i="10" s="1"/>
  <c r="E1937" i="10" s="1"/>
  <c r="E2004" i="10" s="1"/>
  <c r="E2071" i="10" s="1"/>
  <c r="E2138" i="10" s="1"/>
  <c r="E2205" i="10" s="1"/>
  <c r="E1693" i="10"/>
  <c r="E1760" i="10" s="1"/>
  <c r="E1827" i="10" s="1"/>
  <c r="E1894" i="10" s="1"/>
  <c r="E1961" i="10" s="1"/>
  <c r="E2028" i="10" s="1"/>
  <c r="E2095" i="10" s="1"/>
  <c r="E2162" i="10" s="1"/>
  <c r="E1697" i="10"/>
  <c r="E1701" i="10"/>
  <c r="E1768" i="10" s="1"/>
  <c r="E1835" i="10" s="1"/>
  <c r="E1902" i="10" s="1"/>
  <c r="E1969" i="10" s="1"/>
  <c r="E2036" i="10" s="1"/>
  <c r="E2103" i="10" s="1"/>
  <c r="E2170" i="10" s="1"/>
  <c r="E1705" i="10"/>
  <c r="E1709" i="10"/>
  <c r="E1776" i="10" s="1"/>
  <c r="E1843" i="10" s="1"/>
  <c r="E1910" i="10" s="1"/>
  <c r="E1977" i="10" s="1"/>
  <c r="E2044" i="10" s="1"/>
  <c r="E2111" i="10" s="1"/>
  <c r="E2178" i="10" s="1"/>
  <c r="E1712" i="10"/>
  <c r="E1779" i="10" s="1"/>
  <c r="E1713" i="10"/>
  <c r="E1716" i="10"/>
  <c r="E1783" i="10" s="1"/>
  <c r="E1850" i="10" s="1"/>
  <c r="E1917" i="10" s="1"/>
  <c r="E1984" i="10" s="1"/>
  <c r="E2051" i="10" s="1"/>
  <c r="E2118" i="10" s="1"/>
  <c r="E2185" i="10" s="1"/>
  <c r="E1717" i="10"/>
  <c r="E1784" i="10" s="1"/>
  <c r="E1851" i="10" s="1"/>
  <c r="E1918" i="10" s="1"/>
  <c r="E1985" i="10" s="1"/>
  <c r="E2052" i="10" s="1"/>
  <c r="E2119" i="10" s="1"/>
  <c r="E2186" i="10" s="1"/>
  <c r="E1721" i="10"/>
  <c r="E1724" i="10"/>
  <c r="E1791" i="10" s="1"/>
  <c r="E1858" i="10" s="1"/>
  <c r="E1925" i="10" s="1"/>
  <c r="E1992" i="10" s="1"/>
  <c r="E2059" i="10" s="1"/>
  <c r="E2126" i="10" s="1"/>
  <c r="E2193" i="10" s="1"/>
  <c r="E1725" i="10"/>
  <c r="E1792" i="10" s="1"/>
  <c r="E1859" i="10" s="1"/>
  <c r="E1926" i="10" s="1"/>
  <c r="E1993" i="10" s="1"/>
  <c r="E2060" i="10" s="1"/>
  <c r="E2127" i="10" s="1"/>
  <c r="E2194" i="10" s="1"/>
  <c r="E1728" i="10"/>
  <c r="E1795" i="10" s="1"/>
  <c r="E1729" i="10"/>
  <c r="E1732" i="10"/>
  <c r="E1799" i="10" s="1"/>
  <c r="E1866" i="10" s="1"/>
  <c r="E1933" i="10" s="1"/>
  <c r="E2000" i="10" s="1"/>
  <c r="E2067" i="10" s="1"/>
  <c r="E2134" i="10" s="1"/>
  <c r="E2201" i="10" s="1"/>
  <c r="E1733" i="10"/>
  <c r="E1800" i="10" s="1"/>
  <c r="E1867" i="10" s="1"/>
  <c r="E1934" i="10" s="1"/>
  <c r="E2001" i="10" s="1"/>
  <c r="E2068" i="10" s="1"/>
  <c r="E2135" i="10" s="1"/>
  <c r="E2202" i="10" s="1"/>
  <c r="E1737" i="10"/>
  <c r="E1740" i="10"/>
  <c r="E1807" i="10" s="1"/>
  <c r="E1874" i="10" s="1"/>
  <c r="E1941" i="10" s="1"/>
  <c r="E2008" i="10" s="1"/>
  <c r="E2075" i="10" s="1"/>
  <c r="E2142" i="10" s="1"/>
  <c r="E1741" i="10"/>
  <c r="E1808" i="10" s="1"/>
  <c r="E1875" i="10" s="1"/>
  <c r="E1942" i="10" s="1"/>
  <c r="E2009" i="10" s="1"/>
  <c r="E2076" i="10" s="1"/>
  <c r="E2143" i="10" s="1"/>
  <c r="E2210" i="10" s="1"/>
  <c r="E1744" i="10"/>
  <c r="E1811" i="10" s="1"/>
  <c r="E1745" i="10"/>
  <c r="E1748" i="10"/>
  <c r="E1815" i="10" s="1"/>
  <c r="E1882" i="10" s="1"/>
  <c r="E1949" i="10" s="1"/>
  <c r="E2016" i="10" s="1"/>
  <c r="E2083" i="10" s="1"/>
  <c r="E2150" i="10" s="1"/>
  <c r="E1749" i="10"/>
  <c r="E1816" i="10" s="1"/>
  <c r="E1883" i="10" s="1"/>
  <c r="E1950" i="10" s="1"/>
  <c r="E2017" i="10" s="1"/>
  <c r="E2084" i="10" s="1"/>
  <c r="E2151" i="10" s="1"/>
  <c r="E2218" i="10" s="1"/>
  <c r="E1752" i="10"/>
  <c r="E1819" i="10" s="1"/>
  <c r="E1753" i="10"/>
  <c r="E1756" i="10"/>
  <c r="E1823" i="10" s="1"/>
  <c r="E1890" i="10" s="1"/>
  <c r="E1957" i="10" s="1"/>
  <c r="E2024" i="10" s="1"/>
  <c r="E2091" i="10" s="1"/>
  <c r="E2158" i="10" s="1"/>
  <c r="E1757" i="10"/>
  <c r="E1824" i="10" s="1"/>
  <c r="E1891" i="10" s="1"/>
  <c r="E1958" i="10" s="1"/>
  <c r="E2025" i="10" s="1"/>
  <c r="E2092" i="10" s="1"/>
  <c r="E2159" i="10" s="1"/>
  <c r="E2226" i="10" s="1"/>
  <c r="E1761" i="10"/>
  <c r="E1764" i="10"/>
  <c r="E1831" i="10" s="1"/>
  <c r="E1898" i="10" s="1"/>
  <c r="E1965" i="10" s="1"/>
  <c r="E2032" i="10" s="1"/>
  <c r="E2099" i="10" s="1"/>
  <c r="E2166" i="10" s="1"/>
  <c r="E1765" i="10"/>
  <c r="E1769" i="10"/>
  <c r="E1772" i="10"/>
  <c r="E1839" i="10" s="1"/>
  <c r="E1906" i="10" s="1"/>
  <c r="E1973" i="10" s="1"/>
  <c r="E2040" i="10" s="1"/>
  <c r="E2107" i="10" s="1"/>
  <c r="E2174" i="10" s="1"/>
  <c r="E1773" i="10"/>
  <c r="E1777" i="10"/>
  <c r="E1780" i="10"/>
  <c r="E1847" i="10" s="1"/>
  <c r="E1914" i="10" s="1"/>
  <c r="E1981" i="10" s="1"/>
  <c r="E2048" i="10" s="1"/>
  <c r="E2115" i="10" s="1"/>
  <c r="E2182" i="10" s="1"/>
  <c r="E1781" i="10"/>
  <c r="E1788" i="10"/>
  <c r="E1855" i="10" s="1"/>
  <c r="E1922" i="10" s="1"/>
  <c r="E1989" i="10" s="1"/>
  <c r="E2056" i="10" s="1"/>
  <c r="E2123" i="10" s="1"/>
  <c r="E2190" i="10" s="1"/>
  <c r="E1789" i="10"/>
  <c r="E1793" i="10"/>
  <c r="E1796" i="10"/>
  <c r="E1863" i="10" s="1"/>
  <c r="E1930" i="10" s="1"/>
  <c r="E1997" i="10" s="1"/>
  <c r="E2064" i="10" s="1"/>
  <c r="E2131" i="10" s="1"/>
  <c r="E2198" i="10" s="1"/>
  <c r="E1797" i="10"/>
  <c r="E1801" i="10"/>
  <c r="E1804" i="10"/>
  <c r="E1871" i="10" s="1"/>
  <c r="E1938" i="10" s="1"/>
  <c r="E2005" i="10" s="1"/>
  <c r="E2072" i="10" s="1"/>
  <c r="E2139" i="10" s="1"/>
  <c r="E2206" i="10" s="1"/>
  <c r="E1805" i="10"/>
  <c r="E1812" i="10"/>
  <c r="E1879" i="10" s="1"/>
  <c r="E1946" i="10" s="1"/>
  <c r="E2013" i="10" s="1"/>
  <c r="E2080" i="10" s="1"/>
  <c r="E2147" i="10" s="1"/>
  <c r="E2214" i="10" s="1"/>
  <c r="E1813" i="10"/>
  <c r="E1817" i="10"/>
  <c r="E1820" i="10"/>
  <c r="E1887" i="10" s="1"/>
  <c r="E1954" i="10" s="1"/>
  <c r="E2021" i="10" s="1"/>
  <c r="E2088" i="10" s="1"/>
  <c r="E2155" i="10" s="1"/>
  <c r="E2222" i="10" s="1"/>
  <c r="E1821" i="10"/>
  <c r="E1825" i="10"/>
  <c r="E1828" i="10"/>
  <c r="E1895" i="10" s="1"/>
  <c r="E1962" i="10" s="1"/>
  <c r="E2029" i="10" s="1"/>
  <c r="E2096" i="10" s="1"/>
  <c r="E2163" i="10" s="1"/>
  <c r="E2230" i="10" s="1"/>
  <c r="E1829" i="10"/>
  <c r="E1832" i="10"/>
  <c r="E1899" i="10" s="1"/>
  <c r="E1966" i="10" s="1"/>
  <c r="E2033" i="10" s="1"/>
  <c r="E2100" i="10" s="1"/>
  <c r="E2167" i="10" s="1"/>
  <c r="E2234" i="10" s="1"/>
  <c r="E1833" i="10"/>
  <c r="E1834" i="10"/>
  <c r="E1836" i="10"/>
  <c r="E1903" i="10" s="1"/>
  <c r="E1970" i="10" s="1"/>
  <c r="E2037" i="10" s="1"/>
  <c r="E2104" i="10" s="1"/>
  <c r="E2171" i="10" s="1"/>
  <c r="E2238" i="10" s="1"/>
  <c r="E1837" i="10"/>
  <c r="E1840" i="10"/>
  <c r="E1907" i="10" s="1"/>
  <c r="E1974" i="10" s="1"/>
  <c r="E2041" i="10" s="1"/>
  <c r="E2108" i="10" s="1"/>
  <c r="E2175" i="10" s="1"/>
  <c r="E2242" i="10" s="1"/>
  <c r="E1841" i="10"/>
  <c r="E1842" i="10"/>
  <c r="E1844" i="10"/>
  <c r="E1911" i="10" s="1"/>
  <c r="E1978" i="10" s="1"/>
  <c r="E2045" i="10" s="1"/>
  <c r="E2112" i="10" s="1"/>
  <c r="E2179" i="10" s="1"/>
  <c r="E2246" i="10" s="1"/>
  <c r="E1845" i="10"/>
  <c r="E1846" i="10"/>
  <c r="E1848" i="10"/>
  <c r="E1915" i="10" s="1"/>
  <c r="E1982" i="10" s="1"/>
  <c r="E2049" i="10" s="1"/>
  <c r="E2116" i="10" s="1"/>
  <c r="E2183" i="10" s="1"/>
  <c r="E2250" i="10" s="1"/>
  <c r="E1849" i="10"/>
  <c r="E1853" i="10"/>
  <c r="E1856" i="10"/>
  <c r="E1923" i="10" s="1"/>
  <c r="E1990" i="10" s="1"/>
  <c r="E2057" i="10" s="1"/>
  <c r="E2124" i="10" s="1"/>
  <c r="E2191" i="10" s="1"/>
  <c r="E2258" i="10" s="1"/>
  <c r="E1857" i="10"/>
  <c r="E1860" i="10"/>
  <c r="E1927" i="10" s="1"/>
  <c r="E1994" i="10" s="1"/>
  <c r="E2061" i="10" s="1"/>
  <c r="E2128" i="10" s="1"/>
  <c r="E2195" i="10" s="1"/>
  <c r="E2262" i="10" s="1"/>
  <c r="E1861" i="10"/>
  <c r="E1862" i="10"/>
  <c r="E1864" i="10"/>
  <c r="E1931" i="10" s="1"/>
  <c r="E1998" i="10" s="1"/>
  <c r="E2065" i="10" s="1"/>
  <c r="E2132" i="10" s="1"/>
  <c r="E2199" i="10" s="1"/>
  <c r="E2266" i="10" s="1"/>
  <c r="E1865" i="10"/>
  <c r="E1868" i="10"/>
  <c r="E1935" i="10" s="1"/>
  <c r="E2002" i="10" s="1"/>
  <c r="E2069" i="10" s="1"/>
  <c r="E2136" i="10" s="1"/>
  <c r="E2203" i="10" s="1"/>
  <c r="E2270" i="10" s="1"/>
  <c r="E1869" i="10"/>
  <c r="E1872" i="10"/>
  <c r="E1939" i="10" s="1"/>
  <c r="E2006" i="10" s="1"/>
  <c r="E2073" i="10" s="1"/>
  <c r="E2140" i="10" s="1"/>
  <c r="E2207" i="10" s="1"/>
  <c r="E2274" i="10" s="1"/>
  <c r="E1873" i="10"/>
  <c r="E1877" i="10"/>
  <c r="E1878" i="10"/>
  <c r="E1880" i="10"/>
  <c r="E1947" i="10" s="1"/>
  <c r="E2014" i="10" s="1"/>
  <c r="E2081" i="10" s="1"/>
  <c r="E2148" i="10" s="1"/>
  <c r="E2215" i="10" s="1"/>
  <c r="E2282" i="10" s="1"/>
  <c r="E1881" i="10"/>
  <c r="E1884" i="10"/>
  <c r="E1951" i="10" s="1"/>
  <c r="E2018" i="10" s="1"/>
  <c r="E2085" i="10" s="1"/>
  <c r="E2152" i="10" s="1"/>
  <c r="E2219" i="10" s="1"/>
  <c r="E2286" i="10" s="1"/>
  <c r="E1885" i="10"/>
  <c r="E1886" i="10"/>
  <c r="E1888" i="10"/>
  <c r="E1955" i="10" s="1"/>
  <c r="E2022" i="10" s="1"/>
  <c r="E2089" i="10" s="1"/>
  <c r="E2156" i="10" s="1"/>
  <c r="E2223" i="10" s="1"/>
  <c r="E2290" i="10" s="1"/>
  <c r="E1889" i="10"/>
  <c r="E1892" i="10"/>
  <c r="E1959" i="10" s="1"/>
  <c r="E2026" i="10" s="1"/>
  <c r="E2093" i="10" s="1"/>
  <c r="E2160" i="10" s="1"/>
  <c r="E2227" i="10" s="1"/>
  <c r="E2294" i="10" s="1"/>
  <c r="E1893" i="10"/>
  <c r="E1896" i="10"/>
  <c r="E1963" i="10" s="1"/>
  <c r="E2030" i="10" s="1"/>
  <c r="E2097" i="10" s="1"/>
  <c r="E2164" i="10" s="1"/>
  <c r="E2231" i="10" s="1"/>
  <c r="E2298" i="10" s="1"/>
  <c r="E1900" i="10"/>
  <c r="E1967" i="10" s="1"/>
  <c r="E2034" i="10" s="1"/>
  <c r="E2101" i="10" s="1"/>
  <c r="E2168" i="10" s="1"/>
  <c r="E2235" i="10" s="1"/>
  <c r="E2302" i="10" s="1"/>
  <c r="E1901" i="10"/>
  <c r="E1904" i="10"/>
  <c r="E1971" i="10" s="1"/>
  <c r="E2038" i="10" s="1"/>
  <c r="E2105" i="10" s="1"/>
  <c r="E2172" i="10" s="1"/>
  <c r="E2239" i="10" s="1"/>
  <c r="E2306" i="10" s="1"/>
  <c r="E1908" i="10"/>
  <c r="E1975" i="10" s="1"/>
  <c r="E2042" i="10" s="1"/>
  <c r="E2109" i="10" s="1"/>
  <c r="E2176" i="10" s="1"/>
  <c r="E2243" i="10" s="1"/>
  <c r="E2310" i="10" s="1"/>
  <c r="E1909" i="10"/>
  <c r="E1912" i="10"/>
  <c r="E1979" i="10" s="1"/>
  <c r="E2046" i="10" s="1"/>
  <c r="E2113" i="10" s="1"/>
  <c r="E2180" i="10" s="1"/>
  <c r="E2247" i="10" s="1"/>
  <c r="E2314" i="10" s="1"/>
  <c r="E1913" i="10"/>
  <c r="E1916" i="10"/>
  <c r="E1983" i="10" s="1"/>
  <c r="E2050" i="10" s="1"/>
  <c r="E2117" i="10" s="1"/>
  <c r="E2184" i="10" s="1"/>
  <c r="E2251" i="10" s="1"/>
  <c r="E2318" i="10" s="1"/>
  <c r="E1920" i="10"/>
  <c r="E1987" i="10" s="1"/>
  <c r="E2054" i="10" s="1"/>
  <c r="E2121" i="10" s="1"/>
  <c r="E2188" i="10" s="1"/>
  <c r="E2255" i="10" s="1"/>
  <c r="E2322" i="10" s="1"/>
  <c r="E1924" i="10"/>
  <c r="E1991" i="10" s="1"/>
  <c r="E2058" i="10" s="1"/>
  <c r="E2125" i="10" s="1"/>
  <c r="E2192" i="10" s="1"/>
  <c r="E2259" i="10" s="1"/>
  <c r="E2326" i="10" s="1"/>
  <c r="E1928" i="10"/>
  <c r="E1995" i="10" s="1"/>
  <c r="E2062" i="10" s="1"/>
  <c r="E2129" i="10" s="1"/>
  <c r="E2196" i="10" s="1"/>
  <c r="E2263" i="10" s="1"/>
  <c r="E2330" i="10" s="1"/>
  <c r="E1929" i="10"/>
  <c r="E1932" i="10"/>
  <c r="E1999" i="10" s="1"/>
  <c r="E2066" i="10" s="1"/>
  <c r="E2133" i="10" s="1"/>
  <c r="E2200" i="10" s="1"/>
  <c r="E2267" i="10" s="1"/>
  <c r="E2334" i="10" s="1"/>
  <c r="E1936" i="10"/>
  <c r="E2003" i="10" s="1"/>
  <c r="E2070" i="10" s="1"/>
  <c r="E2137" i="10" s="1"/>
  <c r="E2204" i="10" s="1"/>
  <c r="E2271" i="10" s="1"/>
  <c r="E2338" i="10" s="1"/>
  <c r="E1940" i="10"/>
  <c r="E2007" i="10" s="1"/>
  <c r="E2074" i="10" s="1"/>
  <c r="E2141" i="10" s="1"/>
  <c r="E2208" i="10" s="1"/>
  <c r="E2275" i="10" s="1"/>
  <c r="E2342" i="10" s="1"/>
  <c r="E2409" i="10" s="1"/>
  <c r="E2476" i="10" s="1"/>
  <c r="E2543" i="10" s="1"/>
  <c r="E2610" i="10" s="1"/>
  <c r="E2677" i="10" s="1"/>
  <c r="E2744" i="10" s="1"/>
  <c r="E2811" i="10" s="1"/>
  <c r="E2878" i="10" s="1"/>
  <c r="E2945" i="10" s="1"/>
  <c r="E3012" i="10" s="1"/>
  <c r="E1944" i="10"/>
  <c r="E2011" i="10" s="1"/>
  <c r="E2078" i="10" s="1"/>
  <c r="E2145" i="10" s="1"/>
  <c r="E1945" i="10"/>
  <c r="E1948" i="10"/>
  <c r="E2015" i="10" s="1"/>
  <c r="E2082" i="10" s="1"/>
  <c r="E2149" i="10" s="1"/>
  <c r="E2216" i="10" s="1"/>
  <c r="E2283" i="10" s="1"/>
  <c r="E2350" i="10" s="1"/>
  <c r="E2417" i="10" s="1"/>
  <c r="E2484" i="10" s="1"/>
  <c r="E2551" i="10" s="1"/>
  <c r="E2618" i="10" s="1"/>
  <c r="E2685" i="10" s="1"/>
  <c r="E2752" i="10" s="1"/>
  <c r="E2819" i="10" s="1"/>
  <c r="E2886" i="10" s="1"/>
  <c r="E2953" i="10" s="1"/>
  <c r="E3020" i="10" s="1"/>
  <c r="E1952" i="10"/>
  <c r="E2019" i="10" s="1"/>
  <c r="E2086" i="10" s="1"/>
  <c r="E2153" i="10" s="1"/>
  <c r="E1953" i="10"/>
  <c r="E1956" i="10"/>
  <c r="E2023" i="10" s="1"/>
  <c r="E2090" i="10" s="1"/>
  <c r="E2157" i="10" s="1"/>
  <c r="E1960" i="10"/>
  <c r="E2027" i="10" s="1"/>
  <c r="E2094" i="10" s="1"/>
  <c r="E2161" i="10" s="1"/>
  <c r="E1968" i="10"/>
  <c r="E2035" i="10" s="1"/>
  <c r="E2102" i="10" s="1"/>
  <c r="E2169" i="10" s="1"/>
  <c r="E1976" i="10"/>
  <c r="E2043" i="10" s="1"/>
  <c r="E2110" i="10" s="1"/>
  <c r="E2177" i="10" s="1"/>
  <c r="E1980" i="10"/>
  <c r="E2047" i="10" s="1"/>
  <c r="E2114" i="10" s="1"/>
  <c r="E2181" i="10" s="1"/>
  <c r="E1996" i="10"/>
  <c r="E2063" i="10" s="1"/>
  <c r="E2130" i="10" s="1"/>
  <c r="E2197" i="10" s="1"/>
  <c r="E2264" i="10" s="1"/>
  <c r="E2331" i="10" s="1"/>
  <c r="E2398" i="10" s="1"/>
  <c r="E2465" i="10" s="1"/>
  <c r="E2532" i="10" s="1"/>
  <c r="E2599" i="10" s="1"/>
  <c r="E2666" i="10" s="1"/>
  <c r="E2733" i="10" s="1"/>
  <c r="E2800" i="10" s="1"/>
  <c r="E2867" i="10" s="1"/>
  <c r="E2012" i="10"/>
  <c r="E2079" i="10" s="1"/>
  <c r="E2146" i="10" s="1"/>
  <c r="E2020" i="10"/>
  <c r="E2087" i="10" s="1"/>
  <c r="E2154" i="10" s="1"/>
  <c r="E2209" i="10"/>
  <c r="E2212" i="10"/>
  <c r="E2279" i="10" s="1"/>
  <c r="E2346" i="10" s="1"/>
  <c r="E2213" i="10"/>
  <c r="E2280" i="10" s="1"/>
  <c r="E2347" i="10" s="1"/>
  <c r="E2414" i="10" s="1"/>
  <c r="E2481" i="10" s="1"/>
  <c r="E2548" i="10" s="1"/>
  <c r="E2615" i="10" s="1"/>
  <c r="E2682" i="10" s="1"/>
  <c r="E2749" i="10" s="1"/>
  <c r="E2816" i="10" s="1"/>
  <c r="E2883" i="10" s="1"/>
  <c r="E2217" i="10"/>
  <c r="E2220" i="10"/>
  <c r="E2287" i="10" s="1"/>
  <c r="E2354" i="10" s="1"/>
  <c r="E2221" i="10"/>
  <c r="E2288" i="10" s="1"/>
  <c r="E2355" i="10" s="1"/>
  <c r="E2422" i="10" s="1"/>
  <c r="E2489" i="10" s="1"/>
  <c r="E2556" i="10" s="1"/>
  <c r="E2623" i="10" s="1"/>
  <c r="E2690" i="10" s="1"/>
  <c r="E2757" i="10" s="1"/>
  <c r="E2824" i="10" s="1"/>
  <c r="E2891" i="10" s="1"/>
  <c r="E2224" i="10"/>
  <c r="E2291" i="10" s="1"/>
  <c r="E2358" i="10" s="1"/>
  <c r="E2225" i="10"/>
  <c r="E2228" i="10"/>
  <c r="E2295" i="10" s="1"/>
  <c r="E2362" i="10" s="1"/>
  <c r="E2229" i="10"/>
  <c r="E2296" i="10" s="1"/>
  <c r="E2363" i="10" s="1"/>
  <c r="E2430" i="10" s="1"/>
  <c r="E2497" i="10" s="1"/>
  <c r="E2564" i="10" s="1"/>
  <c r="E2631" i="10" s="1"/>
  <c r="E2698" i="10" s="1"/>
  <c r="E2765" i="10" s="1"/>
  <c r="E2832" i="10" s="1"/>
  <c r="E2899" i="10" s="1"/>
  <c r="E2232" i="10"/>
  <c r="E2299" i="10" s="1"/>
  <c r="E2366" i="10" s="1"/>
  <c r="E2233" i="10"/>
  <c r="E2236" i="10"/>
  <c r="E2303" i="10" s="1"/>
  <c r="E2370" i="10" s="1"/>
  <c r="E2237" i="10"/>
  <c r="E2304" i="10" s="1"/>
  <c r="E2371" i="10" s="1"/>
  <c r="E2438" i="10" s="1"/>
  <c r="E2505" i="10" s="1"/>
  <c r="E2572" i="10" s="1"/>
  <c r="E2639" i="10" s="1"/>
  <c r="E2706" i="10" s="1"/>
  <c r="E2773" i="10" s="1"/>
  <c r="E2840" i="10" s="1"/>
  <c r="E2907" i="10" s="1"/>
  <c r="E2240" i="10"/>
  <c r="E2307" i="10" s="1"/>
  <c r="E2374" i="10" s="1"/>
  <c r="E2241" i="10"/>
  <c r="E2244" i="10"/>
  <c r="E2311" i="10" s="1"/>
  <c r="E2378" i="10" s="1"/>
  <c r="E2245" i="10"/>
  <c r="E2312" i="10" s="1"/>
  <c r="E2379" i="10" s="1"/>
  <c r="E2446" i="10" s="1"/>
  <c r="E2513" i="10" s="1"/>
  <c r="E2580" i="10" s="1"/>
  <c r="E2647" i="10" s="1"/>
  <c r="E2714" i="10" s="1"/>
  <c r="E2781" i="10" s="1"/>
  <c r="E2848" i="10" s="1"/>
  <c r="E2915" i="10" s="1"/>
  <c r="E2248" i="10"/>
  <c r="E2315" i="10" s="1"/>
  <c r="E2382" i="10" s="1"/>
  <c r="E2249" i="10"/>
  <c r="E2252" i="10"/>
  <c r="E2319" i="10" s="1"/>
  <c r="E2386" i="10" s="1"/>
  <c r="E2253" i="10"/>
  <c r="E2320" i="10" s="1"/>
  <c r="E2387" i="10" s="1"/>
  <c r="E2454" i="10" s="1"/>
  <c r="E2521" i="10" s="1"/>
  <c r="E2588" i="10" s="1"/>
  <c r="E2655" i="10" s="1"/>
  <c r="E2722" i="10" s="1"/>
  <c r="E2789" i="10" s="1"/>
  <c r="E2856" i="10" s="1"/>
  <c r="E2923" i="10" s="1"/>
  <c r="E2256" i="10"/>
  <c r="E2323" i="10" s="1"/>
  <c r="E2390" i="10" s="1"/>
  <c r="E2257" i="10"/>
  <c r="E2260" i="10"/>
  <c r="E2327" i="10" s="1"/>
  <c r="E2394" i="10" s="1"/>
  <c r="E2261" i="10"/>
  <c r="E2328" i="10" s="1"/>
  <c r="E2395" i="10" s="1"/>
  <c r="E2462" i="10" s="1"/>
  <c r="E2529" i="10" s="1"/>
  <c r="E2596" i="10" s="1"/>
  <c r="E2663" i="10" s="1"/>
  <c r="E2730" i="10" s="1"/>
  <c r="E2797" i="10" s="1"/>
  <c r="E2864" i="10" s="1"/>
  <c r="E2931" i="10" s="1"/>
  <c r="E2265" i="10"/>
  <c r="E2268" i="10"/>
  <c r="E2335" i="10" s="1"/>
  <c r="E2402" i="10" s="1"/>
  <c r="E2269" i="10"/>
  <c r="E2336" i="10" s="1"/>
  <c r="E2403" i="10" s="1"/>
  <c r="E2470" i="10" s="1"/>
  <c r="E2537" i="10" s="1"/>
  <c r="E2604" i="10" s="1"/>
  <c r="E2671" i="10" s="1"/>
  <c r="E2738" i="10" s="1"/>
  <c r="E2805" i="10" s="1"/>
  <c r="E2872" i="10" s="1"/>
  <c r="E2939" i="10" s="1"/>
  <c r="E2272" i="10"/>
  <c r="E2339" i="10" s="1"/>
  <c r="E2406" i="10" s="1"/>
  <c r="E2273" i="10"/>
  <c r="E2276" i="10"/>
  <c r="E2343" i="10" s="1"/>
  <c r="E2410" i="10" s="1"/>
  <c r="E2277" i="10"/>
  <c r="E2344" i="10" s="1"/>
  <c r="E2411" i="10" s="1"/>
  <c r="E2478" i="10" s="1"/>
  <c r="E2545" i="10" s="1"/>
  <c r="E2612" i="10" s="1"/>
  <c r="E2679" i="10" s="1"/>
  <c r="E2746" i="10" s="1"/>
  <c r="E2813" i="10" s="1"/>
  <c r="E2880" i="10" s="1"/>
  <c r="E2947" i="10" s="1"/>
  <c r="E2281" i="10"/>
  <c r="E2284" i="10"/>
  <c r="E2351" i="10" s="1"/>
  <c r="E2418" i="10" s="1"/>
  <c r="E2285" i="10"/>
  <c r="E2352" i="10" s="1"/>
  <c r="E2419" i="10" s="1"/>
  <c r="E2486" i="10" s="1"/>
  <c r="E2553" i="10" s="1"/>
  <c r="E2620" i="10" s="1"/>
  <c r="E2687" i="10" s="1"/>
  <c r="E2754" i="10" s="1"/>
  <c r="E2821" i="10" s="1"/>
  <c r="E2888" i="10" s="1"/>
  <c r="E2955" i="10" s="1"/>
  <c r="E2289" i="10"/>
  <c r="E2292" i="10"/>
  <c r="E2359" i="10" s="1"/>
  <c r="E2426" i="10" s="1"/>
  <c r="E2493" i="10" s="1"/>
  <c r="E2560" i="10" s="1"/>
  <c r="E2627" i="10" s="1"/>
  <c r="E2694" i="10" s="1"/>
  <c r="E2761" i="10" s="1"/>
  <c r="E2828" i="10" s="1"/>
  <c r="E2895" i="10" s="1"/>
  <c r="E2293" i="10"/>
  <c r="E2360" i="10" s="1"/>
  <c r="E2427" i="10" s="1"/>
  <c r="E2494" i="10" s="1"/>
  <c r="E2561" i="10" s="1"/>
  <c r="E2628" i="10" s="1"/>
  <c r="E2695" i="10" s="1"/>
  <c r="E2762" i="10" s="1"/>
  <c r="E2829" i="10" s="1"/>
  <c r="E2896" i="10" s="1"/>
  <c r="E2963" i="10" s="1"/>
  <c r="E2297" i="10"/>
  <c r="E2300" i="10"/>
  <c r="E2367" i="10" s="1"/>
  <c r="E2434" i="10" s="1"/>
  <c r="E2501" i="10" s="1"/>
  <c r="E2568" i="10" s="1"/>
  <c r="E2635" i="10" s="1"/>
  <c r="E2702" i="10" s="1"/>
  <c r="E2769" i="10" s="1"/>
  <c r="E2836" i="10" s="1"/>
  <c r="E2903" i="10" s="1"/>
  <c r="E2301" i="10"/>
  <c r="E2368" i="10" s="1"/>
  <c r="E2435" i="10" s="1"/>
  <c r="E2502" i="10" s="1"/>
  <c r="E2569" i="10" s="1"/>
  <c r="E2636" i="10" s="1"/>
  <c r="E2703" i="10" s="1"/>
  <c r="E2770" i="10" s="1"/>
  <c r="E2837" i="10" s="1"/>
  <c r="E2904" i="10" s="1"/>
  <c r="E2971" i="10" s="1"/>
  <c r="E2305" i="10"/>
  <c r="E2308" i="10"/>
  <c r="E2375" i="10" s="1"/>
  <c r="E2442" i="10" s="1"/>
  <c r="E2509" i="10" s="1"/>
  <c r="E2576" i="10" s="1"/>
  <c r="E2643" i="10" s="1"/>
  <c r="E2710" i="10" s="1"/>
  <c r="E2777" i="10" s="1"/>
  <c r="E2844" i="10" s="1"/>
  <c r="E2911" i="10" s="1"/>
  <c r="E2309" i="10"/>
  <c r="E2376" i="10" s="1"/>
  <c r="E2443" i="10" s="1"/>
  <c r="E2510" i="10" s="1"/>
  <c r="E2577" i="10" s="1"/>
  <c r="E2644" i="10" s="1"/>
  <c r="E2711" i="10" s="1"/>
  <c r="E2778" i="10" s="1"/>
  <c r="E2845" i="10" s="1"/>
  <c r="E2912" i="10" s="1"/>
  <c r="E2979" i="10" s="1"/>
  <c r="E2313" i="10"/>
  <c r="E2316" i="10"/>
  <c r="E2383" i="10" s="1"/>
  <c r="E2450" i="10" s="1"/>
  <c r="E2517" i="10" s="1"/>
  <c r="E2584" i="10" s="1"/>
  <c r="E2651" i="10" s="1"/>
  <c r="E2718" i="10" s="1"/>
  <c r="E2785" i="10" s="1"/>
  <c r="E2852" i="10" s="1"/>
  <c r="E2919" i="10" s="1"/>
  <c r="E2317" i="10"/>
  <c r="E2384" i="10" s="1"/>
  <c r="E2451" i="10" s="1"/>
  <c r="E2518" i="10" s="1"/>
  <c r="E2585" i="10" s="1"/>
  <c r="E2652" i="10" s="1"/>
  <c r="E2719" i="10" s="1"/>
  <c r="E2786" i="10" s="1"/>
  <c r="E2853" i="10" s="1"/>
  <c r="E2920" i="10" s="1"/>
  <c r="E2987" i="10" s="1"/>
  <c r="E2321" i="10"/>
  <c r="E2324" i="10"/>
  <c r="E2391" i="10" s="1"/>
  <c r="E2458" i="10" s="1"/>
  <c r="E2525" i="10" s="1"/>
  <c r="E2592" i="10" s="1"/>
  <c r="E2659" i="10" s="1"/>
  <c r="E2726" i="10" s="1"/>
  <c r="E2793" i="10" s="1"/>
  <c r="E2860" i="10" s="1"/>
  <c r="E2927" i="10" s="1"/>
  <c r="E2325" i="10"/>
  <c r="E2392" i="10" s="1"/>
  <c r="E2459" i="10" s="1"/>
  <c r="E2526" i="10" s="1"/>
  <c r="E2593" i="10" s="1"/>
  <c r="E2660" i="10" s="1"/>
  <c r="E2727" i="10" s="1"/>
  <c r="E2794" i="10" s="1"/>
  <c r="E2861" i="10" s="1"/>
  <c r="E2928" i="10" s="1"/>
  <c r="E2995" i="10" s="1"/>
  <c r="E2329" i="10"/>
  <c r="E2332" i="10"/>
  <c r="E2399" i="10" s="1"/>
  <c r="E2466" i="10" s="1"/>
  <c r="E2533" i="10" s="1"/>
  <c r="E2600" i="10" s="1"/>
  <c r="E2667" i="10" s="1"/>
  <c r="E2734" i="10" s="1"/>
  <c r="E2801" i="10" s="1"/>
  <c r="E2868" i="10" s="1"/>
  <c r="E2935" i="10" s="1"/>
  <c r="E2333" i="10"/>
  <c r="E2400" i="10" s="1"/>
  <c r="E2467" i="10" s="1"/>
  <c r="E2534" i="10" s="1"/>
  <c r="E2601" i="10" s="1"/>
  <c r="E2668" i="10" s="1"/>
  <c r="E2735" i="10" s="1"/>
  <c r="E2802" i="10" s="1"/>
  <c r="E2869" i="10" s="1"/>
  <c r="E2936" i="10" s="1"/>
  <c r="E3003" i="10" s="1"/>
  <c r="E2337" i="10"/>
  <c r="E2340" i="10"/>
  <c r="E2407" i="10" s="1"/>
  <c r="E2474" i="10" s="1"/>
  <c r="E2541" i="10" s="1"/>
  <c r="E2608" i="10" s="1"/>
  <c r="E2675" i="10" s="1"/>
  <c r="E2742" i="10" s="1"/>
  <c r="E2809" i="10" s="1"/>
  <c r="E2876" i="10" s="1"/>
  <c r="E2943" i="10" s="1"/>
  <c r="E2341" i="10"/>
  <c r="E2408" i="10" s="1"/>
  <c r="E2475" i="10" s="1"/>
  <c r="E2542" i="10" s="1"/>
  <c r="E2609" i="10" s="1"/>
  <c r="E2676" i="10" s="1"/>
  <c r="E2743" i="10" s="1"/>
  <c r="E2810" i="10" s="1"/>
  <c r="E2877" i="10" s="1"/>
  <c r="E2944" i="10" s="1"/>
  <c r="E3011" i="10" s="1"/>
  <c r="E2345" i="10"/>
  <c r="E2348" i="10"/>
  <c r="E2415" i="10" s="1"/>
  <c r="E2482" i="10" s="1"/>
  <c r="E2549" i="10" s="1"/>
  <c r="E2616" i="10" s="1"/>
  <c r="E2683" i="10" s="1"/>
  <c r="E2750" i="10" s="1"/>
  <c r="E2817" i="10" s="1"/>
  <c r="E2884" i="10" s="1"/>
  <c r="E2951" i="10" s="1"/>
  <c r="E2349" i="10"/>
  <c r="E2416" i="10" s="1"/>
  <c r="E2483" i="10" s="1"/>
  <c r="E2550" i="10" s="1"/>
  <c r="E2617" i="10" s="1"/>
  <c r="E2684" i="10" s="1"/>
  <c r="E2751" i="10" s="1"/>
  <c r="E2818" i="10" s="1"/>
  <c r="E2885" i="10" s="1"/>
  <c r="E2952" i="10" s="1"/>
  <c r="E3019" i="10" s="1"/>
  <c r="E2353" i="10"/>
  <c r="E2356" i="10"/>
  <c r="E2423" i="10" s="1"/>
  <c r="E2357" i="10"/>
  <c r="E2424" i="10" s="1"/>
  <c r="E2491" i="10" s="1"/>
  <c r="E2558" i="10" s="1"/>
  <c r="E2625" i="10" s="1"/>
  <c r="E2692" i="10" s="1"/>
  <c r="E2759" i="10" s="1"/>
  <c r="E2826" i="10" s="1"/>
  <c r="E2893" i="10" s="1"/>
  <c r="E2960" i="10" s="1"/>
  <c r="E3027" i="10" s="1"/>
  <c r="E2361" i="10"/>
  <c r="E2364" i="10"/>
  <c r="E2431" i="10" s="1"/>
  <c r="E2365" i="10"/>
  <c r="E2432" i="10" s="1"/>
  <c r="E2499" i="10" s="1"/>
  <c r="E2566" i="10" s="1"/>
  <c r="E2633" i="10" s="1"/>
  <c r="E2700" i="10" s="1"/>
  <c r="E2767" i="10" s="1"/>
  <c r="E2834" i="10" s="1"/>
  <c r="E2901" i="10" s="1"/>
  <c r="E2968" i="10" s="1"/>
  <c r="E3035" i="10" s="1"/>
  <c r="E2369" i="10"/>
  <c r="E2372" i="10"/>
  <c r="E2439" i="10" s="1"/>
  <c r="E2373" i="10"/>
  <c r="E2440" i="10" s="1"/>
  <c r="E2507" i="10" s="1"/>
  <c r="E2574" i="10" s="1"/>
  <c r="E2641" i="10" s="1"/>
  <c r="E2708" i="10" s="1"/>
  <c r="E2775" i="10" s="1"/>
  <c r="E2842" i="10" s="1"/>
  <c r="E2909" i="10" s="1"/>
  <c r="E2976" i="10" s="1"/>
  <c r="E3043" i="10" s="1"/>
  <c r="E2377" i="10"/>
  <c r="E2380" i="10"/>
  <c r="E2447" i="10" s="1"/>
  <c r="E2381" i="10"/>
  <c r="E2448" i="10" s="1"/>
  <c r="E2515" i="10" s="1"/>
  <c r="E2582" i="10" s="1"/>
  <c r="E2649" i="10" s="1"/>
  <c r="E2716" i="10" s="1"/>
  <c r="E2783" i="10" s="1"/>
  <c r="E2850" i="10" s="1"/>
  <c r="E2917" i="10" s="1"/>
  <c r="E2984" i="10" s="1"/>
  <c r="E2385" i="10"/>
  <c r="E2388" i="10"/>
  <c r="E2455" i="10" s="1"/>
  <c r="E2389" i="10"/>
  <c r="E2456" i="10" s="1"/>
  <c r="E2523" i="10" s="1"/>
  <c r="E2590" i="10" s="1"/>
  <c r="E2657" i="10" s="1"/>
  <c r="E2724" i="10" s="1"/>
  <c r="E2791" i="10" s="1"/>
  <c r="E2858" i="10" s="1"/>
  <c r="E2925" i="10" s="1"/>
  <c r="E2992" i="10" s="1"/>
  <c r="E2393" i="10"/>
  <c r="E2396" i="10"/>
  <c r="E2463" i="10" s="1"/>
  <c r="E2397" i="10"/>
  <c r="E2464" i="10" s="1"/>
  <c r="E2531" i="10" s="1"/>
  <c r="E2598" i="10" s="1"/>
  <c r="E2665" i="10" s="1"/>
  <c r="E2732" i="10" s="1"/>
  <c r="E2799" i="10" s="1"/>
  <c r="E2866" i="10" s="1"/>
  <c r="E2933" i="10" s="1"/>
  <c r="E3000" i="10" s="1"/>
  <c r="E2401" i="10"/>
  <c r="E2404" i="10"/>
  <c r="E2471" i="10" s="1"/>
  <c r="E2405" i="10"/>
  <c r="E2472" i="10" s="1"/>
  <c r="E2539" i="10" s="1"/>
  <c r="E2606" i="10" s="1"/>
  <c r="E2673" i="10" s="1"/>
  <c r="E2740" i="10" s="1"/>
  <c r="E2807" i="10" s="1"/>
  <c r="E2874" i="10" s="1"/>
  <c r="E2941" i="10" s="1"/>
  <c r="E3008" i="10" s="1"/>
  <c r="E2412" i="10"/>
  <c r="E2479" i="10" s="1"/>
  <c r="E2413" i="10"/>
  <c r="E2480" i="10" s="1"/>
  <c r="E2547" i="10" s="1"/>
  <c r="E2614" i="10" s="1"/>
  <c r="E2681" i="10" s="1"/>
  <c r="E2748" i="10" s="1"/>
  <c r="E2815" i="10" s="1"/>
  <c r="E2882" i="10" s="1"/>
  <c r="E2949" i="10" s="1"/>
  <c r="E3016" i="10" s="1"/>
  <c r="E2420" i="10"/>
  <c r="E2487" i="10" s="1"/>
  <c r="E2421" i="10"/>
  <c r="E2488" i="10" s="1"/>
  <c r="E2555" i="10" s="1"/>
  <c r="E2622" i="10" s="1"/>
  <c r="E2689" i="10" s="1"/>
  <c r="E2756" i="10" s="1"/>
  <c r="E2823" i="10" s="1"/>
  <c r="E2890" i="10" s="1"/>
  <c r="E2957" i="10" s="1"/>
  <c r="E3024" i="10" s="1"/>
  <c r="E2425" i="10"/>
  <c r="E2492" i="10" s="1"/>
  <c r="E2559" i="10" s="1"/>
  <c r="E2626" i="10" s="1"/>
  <c r="E2693" i="10" s="1"/>
  <c r="E2760" i="10" s="1"/>
  <c r="E2827" i="10" s="1"/>
  <c r="E2894" i="10" s="1"/>
  <c r="E2961" i="10" s="1"/>
  <c r="E3028" i="10" s="1"/>
  <c r="E2428" i="10"/>
  <c r="E2495" i="10" s="1"/>
  <c r="E2562" i="10" s="1"/>
  <c r="E2629" i="10" s="1"/>
  <c r="E2696" i="10" s="1"/>
  <c r="E2763" i="10" s="1"/>
  <c r="E2830" i="10" s="1"/>
  <c r="E2897" i="10" s="1"/>
  <c r="E2964" i="10" s="1"/>
  <c r="E3031" i="10" s="1"/>
  <c r="E2429" i="10"/>
  <c r="E2496" i="10" s="1"/>
  <c r="E2563" i="10" s="1"/>
  <c r="E2630" i="10" s="1"/>
  <c r="E2697" i="10" s="1"/>
  <c r="E2764" i="10" s="1"/>
  <c r="E2831" i="10" s="1"/>
  <c r="E2898" i="10" s="1"/>
  <c r="E2965" i="10" s="1"/>
  <c r="E3032" i="10" s="1"/>
  <c r="E2433" i="10"/>
  <c r="E2500" i="10" s="1"/>
  <c r="E2567" i="10" s="1"/>
  <c r="E2634" i="10" s="1"/>
  <c r="E2701" i="10" s="1"/>
  <c r="E2768" i="10" s="1"/>
  <c r="E2835" i="10" s="1"/>
  <c r="E2902" i="10" s="1"/>
  <c r="E2969" i="10" s="1"/>
  <c r="E3036" i="10" s="1"/>
  <c r="E2436" i="10"/>
  <c r="E2503" i="10" s="1"/>
  <c r="E2570" i="10" s="1"/>
  <c r="E2637" i="10" s="1"/>
  <c r="E2704" i="10" s="1"/>
  <c r="E2771" i="10" s="1"/>
  <c r="E2838" i="10" s="1"/>
  <c r="E2905" i="10" s="1"/>
  <c r="E2972" i="10" s="1"/>
  <c r="E3039" i="10" s="1"/>
  <c r="E3106" i="10" s="1"/>
  <c r="E3173" i="10" s="1"/>
  <c r="E3240" i="10" s="1"/>
  <c r="E3307" i="10" s="1"/>
  <c r="E3374" i="10" s="1"/>
  <c r="E3441" i="10" s="1"/>
  <c r="E3508" i="10" s="1"/>
  <c r="E3575" i="10" s="1"/>
  <c r="E2437" i="10"/>
  <c r="E2504" i="10" s="1"/>
  <c r="E2571" i="10" s="1"/>
  <c r="E2638" i="10" s="1"/>
  <c r="E2705" i="10" s="1"/>
  <c r="E2772" i="10" s="1"/>
  <c r="E2839" i="10" s="1"/>
  <c r="E2906" i="10" s="1"/>
  <c r="E2973" i="10" s="1"/>
  <c r="E3040" i="10" s="1"/>
  <c r="E2441" i="10"/>
  <c r="E2508" i="10" s="1"/>
  <c r="E2575" i="10" s="1"/>
  <c r="E2642" i="10" s="1"/>
  <c r="E2709" i="10" s="1"/>
  <c r="E2776" i="10" s="1"/>
  <c r="E2843" i="10" s="1"/>
  <c r="E2910" i="10" s="1"/>
  <c r="E2977" i="10" s="1"/>
  <c r="E3044" i="10" s="1"/>
  <c r="E2444" i="10"/>
  <c r="E2511" i="10" s="1"/>
  <c r="E2578" i="10" s="1"/>
  <c r="E2645" i="10" s="1"/>
  <c r="E2712" i="10" s="1"/>
  <c r="E2779" i="10" s="1"/>
  <c r="E2846" i="10" s="1"/>
  <c r="E2913" i="10" s="1"/>
  <c r="E2980" i="10" s="1"/>
  <c r="E3047" i="10" s="1"/>
  <c r="E2445" i="10"/>
  <c r="E2512" i="10" s="1"/>
  <c r="E2579" i="10" s="1"/>
  <c r="E2646" i="10" s="1"/>
  <c r="E2713" i="10" s="1"/>
  <c r="E2780" i="10" s="1"/>
  <c r="E2847" i="10" s="1"/>
  <c r="E2914" i="10" s="1"/>
  <c r="E2981" i="10" s="1"/>
  <c r="E3048" i="10" s="1"/>
  <c r="E2449" i="10"/>
  <c r="E2516" i="10" s="1"/>
  <c r="E2583" i="10" s="1"/>
  <c r="E2650" i="10" s="1"/>
  <c r="E2717" i="10" s="1"/>
  <c r="E2784" i="10" s="1"/>
  <c r="E2851" i="10" s="1"/>
  <c r="E2918" i="10" s="1"/>
  <c r="E2985" i="10" s="1"/>
  <c r="E3052" i="10" s="1"/>
  <c r="E2452" i="10"/>
  <c r="E2519" i="10" s="1"/>
  <c r="E2586" i="10" s="1"/>
  <c r="E2653" i="10" s="1"/>
  <c r="E2720" i="10" s="1"/>
  <c r="E2787" i="10" s="1"/>
  <c r="E2854" i="10" s="1"/>
  <c r="E2921" i="10" s="1"/>
  <c r="E2988" i="10" s="1"/>
  <c r="E2453" i="10"/>
  <c r="E2520" i="10" s="1"/>
  <c r="E2587" i="10" s="1"/>
  <c r="E2654" i="10" s="1"/>
  <c r="E2721" i="10" s="1"/>
  <c r="E2788" i="10" s="1"/>
  <c r="E2855" i="10" s="1"/>
  <c r="E2922" i="10" s="1"/>
  <c r="E2989" i="10" s="1"/>
  <c r="E3056" i="10" s="1"/>
  <c r="E2457" i="10"/>
  <c r="E2524" i="10" s="1"/>
  <c r="E2591" i="10" s="1"/>
  <c r="E2658" i="10" s="1"/>
  <c r="E2725" i="10" s="1"/>
  <c r="E2792" i="10" s="1"/>
  <c r="E2859" i="10" s="1"/>
  <c r="E2926" i="10" s="1"/>
  <c r="E2993" i="10" s="1"/>
  <c r="E3060" i="10" s="1"/>
  <c r="E3127" i="10" s="1"/>
  <c r="E3194" i="10" s="1"/>
  <c r="E3261" i="10" s="1"/>
  <c r="E3328" i="10" s="1"/>
  <c r="E3395" i="10" s="1"/>
  <c r="E2460" i="10"/>
  <c r="E2527" i="10" s="1"/>
  <c r="E2594" i="10" s="1"/>
  <c r="E2661" i="10" s="1"/>
  <c r="E2728" i="10" s="1"/>
  <c r="E2795" i="10" s="1"/>
  <c r="E2862" i="10" s="1"/>
  <c r="E2929" i="10" s="1"/>
  <c r="E2996" i="10" s="1"/>
  <c r="E2461" i="10"/>
  <c r="E2528" i="10" s="1"/>
  <c r="E2595" i="10" s="1"/>
  <c r="E2662" i="10" s="1"/>
  <c r="E2729" i="10" s="1"/>
  <c r="E2796" i="10" s="1"/>
  <c r="E2863" i="10" s="1"/>
  <c r="E2930" i="10" s="1"/>
  <c r="E2997" i="10" s="1"/>
  <c r="E3064" i="10" s="1"/>
  <c r="E2468" i="10"/>
  <c r="E2535" i="10" s="1"/>
  <c r="E2602" i="10" s="1"/>
  <c r="E2669" i="10" s="1"/>
  <c r="E2736" i="10" s="1"/>
  <c r="E2803" i="10" s="1"/>
  <c r="E2870" i="10" s="1"/>
  <c r="E2937" i="10" s="1"/>
  <c r="E3004" i="10" s="1"/>
  <c r="E2469" i="10"/>
  <c r="E2536" i="10" s="1"/>
  <c r="E2603" i="10" s="1"/>
  <c r="E2670" i="10" s="1"/>
  <c r="E2737" i="10" s="1"/>
  <c r="E2804" i="10" s="1"/>
  <c r="E2871" i="10" s="1"/>
  <c r="E2938" i="10" s="1"/>
  <c r="E3005" i="10" s="1"/>
  <c r="E3072" i="10" s="1"/>
  <c r="E3139" i="10" s="1"/>
  <c r="E3206" i="10" s="1"/>
  <c r="E3273" i="10" s="1"/>
  <c r="E3340" i="10" s="1"/>
  <c r="E3407" i="10" s="1"/>
  <c r="E2473" i="10"/>
  <c r="E2540" i="10" s="1"/>
  <c r="E2607" i="10" s="1"/>
  <c r="E2674" i="10" s="1"/>
  <c r="E2741" i="10" s="1"/>
  <c r="E2808" i="10" s="1"/>
  <c r="E2875" i="10" s="1"/>
  <c r="E2477" i="10"/>
  <c r="E2544" i="10" s="1"/>
  <c r="E2611" i="10" s="1"/>
  <c r="E2678" i="10" s="1"/>
  <c r="E2745" i="10" s="1"/>
  <c r="E2812" i="10" s="1"/>
  <c r="E2879" i="10" s="1"/>
  <c r="E2485" i="10"/>
  <c r="E2552" i="10" s="1"/>
  <c r="E2619" i="10" s="1"/>
  <c r="E2686" i="10" s="1"/>
  <c r="E2753" i="10" s="1"/>
  <c r="E2820" i="10" s="1"/>
  <c r="E2887" i="10" s="1"/>
  <c r="E2954" i="10" s="1"/>
  <c r="E3021" i="10" s="1"/>
  <c r="E3088" i="10" s="1"/>
  <c r="E3155" i="10" s="1"/>
  <c r="E3222" i="10" s="1"/>
  <c r="E3289" i="10" s="1"/>
  <c r="E3356" i="10" s="1"/>
  <c r="E3423" i="10" s="1"/>
  <c r="E2490" i="10"/>
  <c r="E2557" i="10" s="1"/>
  <c r="E2624" i="10" s="1"/>
  <c r="E2691" i="10" s="1"/>
  <c r="E2758" i="10" s="1"/>
  <c r="E2825" i="10" s="1"/>
  <c r="E2892" i="10" s="1"/>
  <c r="E2959" i="10" s="1"/>
  <c r="E2498" i="10"/>
  <c r="E2565" i="10" s="1"/>
  <c r="E2632" i="10" s="1"/>
  <c r="E2699" i="10" s="1"/>
  <c r="E2766" i="10" s="1"/>
  <c r="E2833" i="10" s="1"/>
  <c r="E2900" i="10" s="1"/>
  <c r="E2967" i="10" s="1"/>
  <c r="E3034" i="10" s="1"/>
  <c r="E3101" i="10" s="1"/>
  <c r="E3168" i="10" s="1"/>
  <c r="E3235" i="10" s="1"/>
  <c r="E3302" i="10" s="1"/>
  <c r="E3369" i="10" s="1"/>
  <c r="E3436" i="10" s="1"/>
  <c r="E3503" i="10" s="1"/>
  <c r="E2506" i="10"/>
  <c r="E2573" i="10" s="1"/>
  <c r="E2640" i="10" s="1"/>
  <c r="E2707" i="10" s="1"/>
  <c r="E2774" i="10" s="1"/>
  <c r="E2841" i="10" s="1"/>
  <c r="E2908" i="10" s="1"/>
  <c r="E2975" i="10" s="1"/>
  <c r="E2514" i="10"/>
  <c r="E2581" i="10" s="1"/>
  <c r="E2648" i="10" s="1"/>
  <c r="E2715" i="10" s="1"/>
  <c r="E2782" i="10" s="1"/>
  <c r="E2849" i="10" s="1"/>
  <c r="E2916" i="10" s="1"/>
  <c r="E2983" i="10" s="1"/>
  <c r="E3050" i="10" s="1"/>
  <c r="E3117" i="10" s="1"/>
  <c r="E3184" i="10" s="1"/>
  <c r="E3251" i="10" s="1"/>
  <c r="E3318" i="10" s="1"/>
  <c r="E3385" i="10" s="1"/>
  <c r="E3452" i="10" s="1"/>
  <c r="E3519" i="10" s="1"/>
  <c r="E2522" i="10"/>
  <c r="E2589" i="10" s="1"/>
  <c r="E2656" i="10" s="1"/>
  <c r="E2723" i="10" s="1"/>
  <c r="E2790" i="10" s="1"/>
  <c r="E2857" i="10" s="1"/>
  <c r="E2924" i="10" s="1"/>
  <c r="E2991" i="10" s="1"/>
  <c r="E3058" i="10" s="1"/>
  <c r="E3125" i="10" s="1"/>
  <c r="E3192" i="10" s="1"/>
  <c r="E3259" i="10" s="1"/>
  <c r="E3326" i="10" s="1"/>
  <c r="E3393" i="10" s="1"/>
  <c r="E3460" i="10" s="1"/>
  <c r="E3527" i="10" s="1"/>
  <c r="E2530" i="10"/>
  <c r="E2597" i="10" s="1"/>
  <c r="E2664" i="10" s="1"/>
  <c r="E2731" i="10" s="1"/>
  <c r="E2798" i="10" s="1"/>
  <c r="E2865" i="10" s="1"/>
  <c r="E2932" i="10" s="1"/>
  <c r="E2999" i="10" s="1"/>
  <c r="E3066" i="10" s="1"/>
  <c r="E3133" i="10" s="1"/>
  <c r="E3200" i="10" s="1"/>
  <c r="E3267" i="10" s="1"/>
  <c r="E3334" i="10" s="1"/>
  <c r="E3401" i="10" s="1"/>
  <c r="E3468" i="10" s="1"/>
  <c r="E3535" i="10" s="1"/>
  <c r="E2538" i="10"/>
  <c r="E2605" i="10" s="1"/>
  <c r="E2672" i="10" s="1"/>
  <c r="E2739" i="10" s="1"/>
  <c r="E2806" i="10" s="1"/>
  <c r="E2873" i="10" s="1"/>
  <c r="E2940" i="10" s="1"/>
  <c r="E3007" i="10" s="1"/>
  <c r="E2546" i="10"/>
  <c r="E2613" i="10" s="1"/>
  <c r="E2680" i="10" s="1"/>
  <c r="E2747" i="10" s="1"/>
  <c r="E2814" i="10" s="1"/>
  <c r="E2881" i="10" s="1"/>
  <c r="E2948" i="10" s="1"/>
  <c r="E3015" i="10" s="1"/>
  <c r="E3082" i="10" s="1"/>
  <c r="E3149" i="10" s="1"/>
  <c r="E3216" i="10" s="1"/>
  <c r="E3283" i="10" s="1"/>
  <c r="E3350" i="10" s="1"/>
  <c r="E3417" i="10" s="1"/>
  <c r="E3484" i="10" s="1"/>
  <c r="E3551" i="10" s="1"/>
  <c r="E2554" i="10"/>
  <c r="E2621" i="10" s="1"/>
  <c r="E2688" i="10" s="1"/>
  <c r="E2755" i="10" s="1"/>
  <c r="E2822" i="10" s="1"/>
  <c r="E2889" i="10" s="1"/>
  <c r="E2956" i="10" s="1"/>
  <c r="E3023" i="10" s="1"/>
  <c r="E3090" i="10" s="1"/>
  <c r="E3157" i="10" s="1"/>
  <c r="E3224" i="10" s="1"/>
  <c r="E3291" i="10" s="1"/>
  <c r="E3358" i="10" s="1"/>
  <c r="E3425" i="10" s="1"/>
  <c r="E3492" i="10" s="1"/>
  <c r="E3559" i="10" s="1"/>
  <c r="E2934" i="10"/>
  <c r="E3001" i="10" s="1"/>
  <c r="E3068" i="10" s="1"/>
  <c r="E2942" i="10"/>
  <c r="E3009" i="10" s="1"/>
  <c r="E3076" i="10" s="1"/>
  <c r="E2946" i="10"/>
  <c r="E3013" i="10" s="1"/>
  <c r="E3080" i="10" s="1"/>
  <c r="E3147" i="10" s="1"/>
  <c r="E3214" i="10" s="1"/>
  <c r="E3281" i="10" s="1"/>
  <c r="E3348" i="10" s="1"/>
  <c r="E3415" i="10" s="1"/>
  <c r="E2950" i="10"/>
  <c r="E3017" i="10" s="1"/>
  <c r="E3084" i="10" s="1"/>
  <c r="E2958" i="10"/>
  <c r="E3025" i="10" s="1"/>
  <c r="E3092" i="10" s="1"/>
  <c r="E2962" i="10"/>
  <c r="E3029" i="10" s="1"/>
  <c r="E3096" i="10" s="1"/>
  <c r="E3163" i="10" s="1"/>
  <c r="E3230" i="10" s="1"/>
  <c r="E3297" i="10" s="1"/>
  <c r="E3364" i="10" s="1"/>
  <c r="E3431" i="10" s="1"/>
  <c r="E2966" i="10"/>
  <c r="E3033" i="10" s="1"/>
  <c r="E3100" i="10" s="1"/>
  <c r="E2970" i="10"/>
  <c r="E3037" i="10" s="1"/>
  <c r="E3104" i="10" s="1"/>
  <c r="E2974" i="10"/>
  <c r="E3041" i="10" s="1"/>
  <c r="E3108" i="10" s="1"/>
  <c r="E2978" i="10"/>
  <c r="E3045" i="10" s="1"/>
  <c r="E3112" i="10" s="1"/>
  <c r="E3179" i="10" s="1"/>
  <c r="E3246" i="10" s="1"/>
  <c r="E3313" i="10" s="1"/>
  <c r="E3380" i="10" s="1"/>
  <c r="E3447" i="10" s="1"/>
  <c r="E2982" i="10"/>
  <c r="E3049" i="10" s="1"/>
  <c r="E3116" i="10" s="1"/>
  <c r="E2986" i="10"/>
  <c r="E3053" i="10" s="1"/>
  <c r="E3120" i="10" s="1"/>
  <c r="E2990" i="10"/>
  <c r="E3057" i="10" s="1"/>
  <c r="E3124" i="10" s="1"/>
  <c r="E2994" i="10"/>
  <c r="E3061" i="10" s="1"/>
  <c r="E3128" i="10" s="1"/>
  <c r="E3195" i="10" s="1"/>
  <c r="E3262" i="10" s="1"/>
  <c r="E3329" i="10" s="1"/>
  <c r="E3396" i="10" s="1"/>
  <c r="E3463" i="10" s="1"/>
  <c r="E2998" i="10"/>
  <c r="E3065" i="10" s="1"/>
  <c r="E3132" i="10" s="1"/>
  <c r="E3002" i="10"/>
  <c r="E3069" i="10" s="1"/>
  <c r="E3136" i="10" s="1"/>
  <c r="E3006" i="10"/>
  <c r="E3073" i="10" s="1"/>
  <c r="E3140" i="10" s="1"/>
  <c r="E3010" i="10"/>
  <c r="E3077" i="10" s="1"/>
  <c r="E3144" i="10" s="1"/>
  <c r="E3211" i="10" s="1"/>
  <c r="E3278" i="10" s="1"/>
  <c r="E3345" i="10" s="1"/>
  <c r="E3412" i="10" s="1"/>
  <c r="E3479" i="10" s="1"/>
  <c r="E3014" i="10"/>
  <c r="E3081" i="10" s="1"/>
  <c r="E3148" i="10" s="1"/>
  <c r="E3018" i="10"/>
  <c r="E3085" i="10" s="1"/>
  <c r="E3022" i="10"/>
  <c r="E3089" i="10" s="1"/>
  <c r="E3156" i="10" s="1"/>
  <c r="E3223" i="10" s="1"/>
  <c r="E3290" i="10" s="1"/>
  <c r="E3357" i="10" s="1"/>
  <c r="E3424" i="10" s="1"/>
  <c r="E3491" i="10" s="1"/>
  <c r="E3026" i="10"/>
  <c r="E3093" i="10" s="1"/>
  <c r="E3160" i="10" s="1"/>
  <c r="E3227" i="10" s="1"/>
  <c r="E3294" i="10" s="1"/>
  <c r="E3361" i="10" s="1"/>
  <c r="E3428" i="10" s="1"/>
  <c r="E3495" i="10" s="1"/>
  <c r="E3030" i="10"/>
  <c r="E3097" i="10" s="1"/>
  <c r="E3164" i="10" s="1"/>
  <c r="E3231" i="10" s="1"/>
  <c r="E3298" i="10" s="1"/>
  <c r="E3365" i="10" s="1"/>
  <c r="E3432" i="10" s="1"/>
  <c r="E3499" i="10" s="1"/>
  <c r="E3038" i="10"/>
  <c r="E3105" i="10" s="1"/>
  <c r="E3172" i="10" s="1"/>
  <c r="E3239" i="10" s="1"/>
  <c r="E3306" i="10" s="1"/>
  <c r="E3373" i="10" s="1"/>
  <c r="E3440" i="10" s="1"/>
  <c r="E3507" i="10" s="1"/>
  <c r="E3042" i="10"/>
  <c r="E3109" i="10" s="1"/>
  <c r="E3176" i="10" s="1"/>
  <c r="E3243" i="10" s="1"/>
  <c r="E3310" i="10" s="1"/>
  <c r="E3377" i="10" s="1"/>
  <c r="E3444" i="10" s="1"/>
  <c r="E3511" i="10" s="1"/>
  <c r="E3046" i="10"/>
  <c r="E3113" i="10" s="1"/>
  <c r="E3180" i="10" s="1"/>
  <c r="E3247" i="10" s="1"/>
  <c r="E3314" i="10" s="1"/>
  <c r="E3381" i="10" s="1"/>
  <c r="E3448" i="10" s="1"/>
  <c r="E3515" i="10" s="1"/>
  <c r="E3051" i="10"/>
  <c r="E3054" i="10"/>
  <c r="E3121" i="10" s="1"/>
  <c r="E3188" i="10" s="1"/>
  <c r="E3255" i="10" s="1"/>
  <c r="E3322" i="10" s="1"/>
  <c r="E3389" i="10" s="1"/>
  <c r="E3456" i="10" s="1"/>
  <c r="E3523" i="10" s="1"/>
  <c r="E3055" i="10"/>
  <c r="E3122" i="10" s="1"/>
  <c r="E3189" i="10" s="1"/>
  <c r="E3256" i="10" s="1"/>
  <c r="E3323" i="10" s="1"/>
  <c r="E3390" i="10" s="1"/>
  <c r="E3457" i="10" s="1"/>
  <c r="E3524" i="10" s="1"/>
  <c r="E3591" i="10" s="1"/>
  <c r="E3059" i="10"/>
  <c r="E3062" i="10"/>
  <c r="E3129" i="10" s="1"/>
  <c r="E3196" i="10" s="1"/>
  <c r="E3263" i="10" s="1"/>
  <c r="E3330" i="10" s="1"/>
  <c r="E3397" i="10" s="1"/>
  <c r="E3464" i="10" s="1"/>
  <c r="E3531" i="10" s="1"/>
  <c r="E3063" i="10"/>
  <c r="E3130" i="10" s="1"/>
  <c r="E3197" i="10" s="1"/>
  <c r="E3264" i="10" s="1"/>
  <c r="E3331" i="10" s="1"/>
  <c r="E3398" i="10" s="1"/>
  <c r="E3465" i="10" s="1"/>
  <c r="E3532" i="10" s="1"/>
  <c r="E3599" i="10" s="1"/>
  <c r="E3067" i="10"/>
  <c r="E3070" i="10"/>
  <c r="E3137" i="10" s="1"/>
  <c r="E3204" i="10" s="1"/>
  <c r="E3271" i="10" s="1"/>
  <c r="E3338" i="10" s="1"/>
  <c r="E3405" i="10" s="1"/>
  <c r="E3472" i="10" s="1"/>
  <c r="E3539" i="10" s="1"/>
  <c r="E3071" i="10"/>
  <c r="E3138" i="10" s="1"/>
  <c r="E3205" i="10" s="1"/>
  <c r="E3272" i="10" s="1"/>
  <c r="E3339" i="10" s="1"/>
  <c r="E3406" i="10" s="1"/>
  <c r="E3473" i="10" s="1"/>
  <c r="E3540" i="10" s="1"/>
  <c r="E3607" i="10" s="1"/>
  <c r="E3074" i="10"/>
  <c r="E3141" i="10" s="1"/>
  <c r="E3075" i="10"/>
  <c r="E3078" i="10"/>
  <c r="E3145" i="10" s="1"/>
  <c r="E3212" i="10" s="1"/>
  <c r="E3279" i="10" s="1"/>
  <c r="E3346" i="10" s="1"/>
  <c r="E3413" i="10" s="1"/>
  <c r="E3480" i="10" s="1"/>
  <c r="E3547" i="10" s="1"/>
  <c r="E3079" i="10"/>
  <c r="E3146" i="10" s="1"/>
  <c r="E3213" i="10" s="1"/>
  <c r="E3280" i="10" s="1"/>
  <c r="E3347" i="10" s="1"/>
  <c r="E3414" i="10" s="1"/>
  <c r="E3481" i="10" s="1"/>
  <c r="E3548" i="10" s="1"/>
  <c r="E3615" i="10" s="1"/>
  <c r="E3083" i="10"/>
  <c r="E3086" i="10"/>
  <c r="E3153" i="10" s="1"/>
  <c r="E3220" i="10" s="1"/>
  <c r="E3287" i="10" s="1"/>
  <c r="E3354" i="10" s="1"/>
  <c r="E3421" i="10" s="1"/>
  <c r="E3488" i="10" s="1"/>
  <c r="E3555" i="10" s="1"/>
  <c r="E3087" i="10"/>
  <c r="E3091" i="10"/>
  <c r="E3094" i="10"/>
  <c r="E3161" i="10" s="1"/>
  <c r="E3228" i="10" s="1"/>
  <c r="E3295" i="10" s="1"/>
  <c r="E3362" i="10" s="1"/>
  <c r="E3429" i="10" s="1"/>
  <c r="E3496" i="10" s="1"/>
  <c r="E3563" i="10" s="1"/>
  <c r="E3095" i="10"/>
  <c r="E3098" i="10"/>
  <c r="E3099" i="10"/>
  <c r="E3102" i="10"/>
  <c r="E3169" i="10" s="1"/>
  <c r="E3236" i="10" s="1"/>
  <c r="E3303" i="10" s="1"/>
  <c r="E3370" i="10" s="1"/>
  <c r="E3437" i="10" s="1"/>
  <c r="E3504" i="10" s="1"/>
  <c r="E3571" i="10" s="1"/>
  <c r="E3103" i="10"/>
  <c r="E3107" i="10"/>
  <c r="E3110" i="10"/>
  <c r="E3177" i="10" s="1"/>
  <c r="E3244" i="10" s="1"/>
  <c r="E3311" i="10" s="1"/>
  <c r="E3378" i="10" s="1"/>
  <c r="E3445" i="10" s="1"/>
  <c r="E3512" i="10" s="1"/>
  <c r="E3579" i="10" s="1"/>
  <c r="E3111" i="10"/>
  <c r="E3114" i="10"/>
  <c r="E3115" i="10"/>
  <c r="E3118" i="10"/>
  <c r="E3185" i="10" s="1"/>
  <c r="E3252" i="10" s="1"/>
  <c r="E3319" i="10" s="1"/>
  <c r="E3386" i="10" s="1"/>
  <c r="E3453" i="10" s="1"/>
  <c r="E3520" i="10" s="1"/>
  <c r="E3587" i="10" s="1"/>
  <c r="E3119" i="10"/>
  <c r="E3123" i="10"/>
  <c r="E3126" i="10"/>
  <c r="E3193" i="10" s="1"/>
  <c r="E3260" i="10" s="1"/>
  <c r="E3327" i="10" s="1"/>
  <c r="E3394" i="10" s="1"/>
  <c r="E3461" i="10" s="1"/>
  <c r="E3528" i="10" s="1"/>
  <c r="E3595" i="10" s="1"/>
  <c r="E3131" i="10"/>
  <c r="E3134" i="10"/>
  <c r="E3201" i="10" s="1"/>
  <c r="E3268" i="10" s="1"/>
  <c r="E3335" i="10" s="1"/>
  <c r="E3402" i="10" s="1"/>
  <c r="E3469" i="10" s="1"/>
  <c r="E3536" i="10" s="1"/>
  <c r="E3603" i="10" s="1"/>
  <c r="E3135" i="10"/>
  <c r="E3142" i="10"/>
  <c r="E3209" i="10" s="1"/>
  <c r="E3276" i="10" s="1"/>
  <c r="E3343" i="10" s="1"/>
  <c r="E3410" i="10" s="1"/>
  <c r="E3477" i="10" s="1"/>
  <c r="E3544" i="10" s="1"/>
  <c r="E3611" i="10" s="1"/>
  <c r="E3143" i="10"/>
  <c r="E3150" i="10"/>
  <c r="E3217" i="10" s="1"/>
  <c r="E3284" i="10" s="1"/>
  <c r="E3351" i="10" s="1"/>
  <c r="E3418" i="10" s="1"/>
  <c r="E3485" i="10" s="1"/>
  <c r="E3552" i="10" s="1"/>
  <c r="E3619" i="10" s="1"/>
  <c r="E3151" i="10"/>
  <c r="E3152" i="10"/>
  <c r="E3154" i="10"/>
  <c r="E3221" i="10" s="1"/>
  <c r="E3288" i="10" s="1"/>
  <c r="E3355" i="10" s="1"/>
  <c r="E3422" i="10" s="1"/>
  <c r="E3489" i="10" s="1"/>
  <c r="E3556" i="10" s="1"/>
  <c r="E3623" i="10" s="1"/>
  <c r="E3158" i="10"/>
  <c r="E3225" i="10" s="1"/>
  <c r="E3292" i="10" s="1"/>
  <c r="E3359" i="10" s="1"/>
  <c r="E3426" i="10" s="1"/>
  <c r="E3493" i="10" s="1"/>
  <c r="E3560" i="10" s="1"/>
  <c r="E3627" i="10" s="1"/>
  <c r="E3694" i="10" s="1"/>
  <c r="E3761" i="10" s="1"/>
  <c r="E3828" i="10" s="1"/>
  <c r="E3895" i="10" s="1"/>
  <c r="E3962" i="10" s="1"/>
  <c r="E4029" i="10" s="1"/>
  <c r="E3159" i="10"/>
  <c r="E3162" i="10"/>
  <c r="E3229" i="10" s="1"/>
  <c r="E3296" i="10" s="1"/>
  <c r="E3363" i="10" s="1"/>
  <c r="E3430" i="10" s="1"/>
  <c r="E3497" i="10" s="1"/>
  <c r="E3564" i="10" s="1"/>
  <c r="E3631" i="10" s="1"/>
  <c r="E3165" i="10"/>
  <c r="E3232" i="10" s="1"/>
  <c r="E3299" i="10" s="1"/>
  <c r="E3366" i="10" s="1"/>
  <c r="E3433" i="10" s="1"/>
  <c r="E3500" i="10" s="1"/>
  <c r="E3567" i="10" s="1"/>
  <c r="E3166" i="10"/>
  <c r="E3233" i="10" s="1"/>
  <c r="E3300" i="10" s="1"/>
  <c r="E3367" i="10" s="1"/>
  <c r="E3434" i="10" s="1"/>
  <c r="E3501" i="10" s="1"/>
  <c r="E3568" i="10" s="1"/>
  <c r="E3635" i="10" s="1"/>
  <c r="E3702" i="10" s="1"/>
  <c r="E3769" i="10" s="1"/>
  <c r="E3836" i="10" s="1"/>
  <c r="E3903" i="10" s="1"/>
  <c r="E3970" i="10" s="1"/>
  <c r="E4037" i="10" s="1"/>
  <c r="E3167" i="10"/>
  <c r="E3170" i="10"/>
  <c r="E3237" i="10" s="1"/>
  <c r="E3304" i="10" s="1"/>
  <c r="E3371" i="10" s="1"/>
  <c r="E3438" i="10" s="1"/>
  <c r="E3505" i="10" s="1"/>
  <c r="E3572" i="10" s="1"/>
  <c r="E3639" i="10" s="1"/>
  <c r="E3171" i="10"/>
  <c r="E3174" i="10"/>
  <c r="E3241" i="10" s="1"/>
  <c r="E3308" i="10" s="1"/>
  <c r="E3375" i="10" s="1"/>
  <c r="E3442" i="10" s="1"/>
  <c r="E3509" i="10" s="1"/>
  <c r="E3576" i="10" s="1"/>
  <c r="E3643" i="10" s="1"/>
  <c r="E3710" i="10" s="1"/>
  <c r="E3777" i="10" s="1"/>
  <c r="E3844" i="10" s="1"/>
  <c r="E3911" i="10" s="1"/>
  <c r="E3978" i="10" s="1"/>
  <c r="E4045" i="10" s="1"/>
  <c r="E3175" i="10"/>
  <c r="E3178" i="10"/>
  <c r="E3245" i="10" s="1"/>
  <c r="E3312" i="10" s="1"/>
  <c r="E3379" i="10" s="1"/>
  <c r="E3446" i="10" s="1"/>
  <c r="E3513" i="10" s="1"/>
  <c r="E3580" i="10" s="1"/>
  <c r="E3647" i="10" s="1"/>
  <c r="E3181" i="10"/>
  <c r="E3248" i="10" s="1"/>
  <c r="E3315" i="10" s="1"/>
  <c r="E3382" i="10" s="1"/>
  <c r="E3449" i="10" s="1"/>
  <c r="E3516" i="10" s="1"/>
  <c r="E3583" i="10" s="1"/>
  <c r="E3182" i="10"/>
  <c r="E3249" i="10" s="1"/>
  <c r="E3316" i="10" s="1"/>
  <c r="E3383" i="10" s="1"/>
  <c r="E3450" i="10" s="1"/>
  <c r="E3517" i="10" s="1"/>
  <c r="E3584" i="10" s="1"/>
  <c r="E3651" i="10" s="1"/>
  <c r="E3718" i="10" s="1"/>
  <c r="E3785" i="10" s="1"/>
  <c r="E3852" i="10" s="1"/>
  <c r="E3919" i="10" s="1"/>
  <c r="E3986" i="10" s="1"/>
  <c r="E4053" i="10" s="1"/>
  <c r="E3183" i="10"/>
  <c r="E3186" i="10"/>
  <c r="E3253" i="10" s="1"/>
  <c r="E3320" i="10" s="1"/>
  <c r="E3387" i="10" s="1"/>
  <c r="E3187" i="10"/>
  <c r="E3190" i="10"/>
  <c r="E3257" i="10" s="1"/>
  <c r="E3324" i="10" s="1"/>
  <c r="E3391" i="10" s="1"/>
  <c r="E3191" i="10"/>
  <c r="E3198" i="10"/>
  <c r="E3265" i="10" s="1"/>
  <c r="E3332" i="10" s="1"/>
  <c r="E3399" i="10" s="1"/>
  <c r="E3199" i="10"/>
  <c r="E3202" i="10"/>
  <c r="E3269" i="10" s="1"/>
  <c r="E3336" i="10" s="1"/>
  <c r="E3403" i="10" s="1"/>
  <c r="E3470" i="10" s="1"/>
  <c r="E3537" i="10" s="1"/>
  <c r="E3604" i="10" s="1"/>
  <c r="E3671" i="10" s="1"/>
  <c r="E3738" i="10" s="1"/>
  <c r="E3805" i="10" s="1"/>
  <c r="E3872" i="10" s="1"/>
  <c r="E3939" i="10" s="1"/>
  <c r="E4006" i="10" s="1"/>
  <c r="E4073" i="10" s="1"/>
  <c r="E3203" i="10"/>
  <c r="E3207" i="10"/>
  <c r="E3208" i="10"/>
  <c r="E3210" i="10"/>
  <c r="E3277" i="10" s="1"/>
  <c r="E3344" i="10" s="1"/>
  <c r="E3411" i="10" s="1"/>
  <c r="E3478" i="10" s="1"/>
  <c r="E3545" i="10" s="1"/>
  <c r="E3612" i="10" s="1"/>
  <c r="E3679" i="10" s="1"/>
  <c r="E3746" i="10" s="1"/>
  <c r="E3813" i="10" s="1"/>
  <c r="E3880" i="10" s="1"/>
  <c r="E3947" i="10" s="1"/>
  <c r="E4014" i="10" s="1"/>
  <c r="E4081" i="10" s="1"/>
  <c r="E3215" i="10"/>
  <c r="E3218" i="10"/>
  <c r="E3285" i="10" s="1"/>
  <c r="E3352" i="10" s="1"/>
  <c r="E3419" i="10" s="1"/>
  <c r="E3219" i="10"/>
  <c r="E3226" i="10"/>
  <c r="E3293" i="10" s="1"/>
  <c r="E3360" i="10" s="1"/>
  <c r="E3427" i="10" s="1"/>
  <c r="E3494" i="10" s="1"/>
  <c r="E3561" i="10" s="1"/>
  <c r="E3628" i="10" s="1"/>
  <c r="E3695" i="10" s="1"/>
  <c r="E3762" i="10" s="1"/>
  <c r="E3829" i="10" s="1"/>
  <c r="E3896" i="10" s="1"/>
  <c r="E3963" i="10" s="1"/>
  <c r="E4030" i="10" s="1"/>
  <c r="E4097" i="10" s="1"/>
  <c r="E3234" i="10"/>
  <c r="E3301" i="10" s="1"/>
  <c r="E3368" i="10" s="1"/>
  <c r="E3435" i="10" s="1"/>
  <c r="E3238" i="10"/>
  <c r="E3305" i="10" s="1"/>
  <c r="E3372" i="10" s="1"/>
  <c r="E3439" i="10" s="1"/>
  <c r="E3242" i="10"/>
  <c r="E3309" i="10" s="1"/>
  <c r="E3376" i="10" s="1"/>
  <c r="E3443" i="10" s="1"/>
  <c r="E3510" i="10" s="1"/>
  <c r="E3577" i="10" s="1"/>
  <c r="E3644" i="10" s="1"/>
  <c r="E3711" i="10" s="1"/>
  <c r="E3778" i="10" s="1"/>
  <c r="E3845" i="10" s="1"/>
  <c r="E3912" i="10" s="1"/>
  <c r="E3979" i="10" s="1"/>
  <c r="E4046" i="10" s="1"/>
  <c r="E4113" i="10" s="1"/>
  <c r="E3250" i="10"/>
  <c r="E3317" i="10" s="1"/>
  <c r="E3384" i="10" s="1"/>
  <c r="E3451" i="10" s="1"/>
  <c r="E3518" i="10" s="1"/>
  <c r="E3585" i="10" s="1"/>
  <c r="E3652" i="10" s="1"/>
  <c r="E3719" i="10" s="1"/>
  <c r="E3786" i="10" s="1"/>
  <c r="E3853" i="10" s="1"/>
  <c r="E3920" i="10" s="1"/>
  <c r="E3987" i="10" s="1"/>
  <c r="E4054" i="10" s="1"/>
  <c r="E4121" i="10" s="1"/>
  <c r="E3254" i="10"/>
  <c r="E3321" i="10" s="1"/>
  <c r="E3388" i="10" s="1"/>
  <c r="E3455" i="10" s="1"/>
  <c r="E3258" i="10"/>
  <c r="E3325" i="10" s="1"/>
  <c r="E3392" i="10" s="1"/>
  <c r="E3459" i="10" s="1"/>
  <c r="E3526" i="10" s="1"/>
  <c r="E3593" i="10" s="1"/>
  <c r="E3660" i="10" s="1"/>
  <c r="E3727" i="10" s="1"/>
  <c r="E3794" i="10" s="1"/>
  <c r="E3861" i="10" s="1"/>
  <c r="E3928" i="10" s="1"/>
  <c r="E3995" i="10" s="1"/>
  <c r="E4062" i="10" s="1"/>
  <c r="E4129" i="10" s="1"/>
  <c r="E3266" i="10"/>
  <c r="E3333" i="10" s="1"/>
  <c r="E3400" i="10" s="1"/>
  <c r="E3467" i="10" s="1"/>
  <c r="E3270" i="10"/>
  <c r="E3337" i="10" s="1"/>
  <c r="E3404" i="10" s="1"/>
  <c r="E3471" i="10" s="1"/>
  <c r="E3274" i="10"/>
  <c r="E3341" i="10" s="1"/>
  <c r="E3408" i="10" s="1"/>
  <c r="E3475" i="10" s="1"/>
  <c r="E3275" i="10"/>
  <c r="E3282" i="10"/>
  <c r="E3349" i="10" s="1"/>
  <c r="E3416" i="10" s="1"/>
  <c r="E3483" i="10" s="1"/>
  <c r="E3286" i="10"/>
  <c r="E3353" i="10" s="1"/>
  <c r="E3420" i="10" s="1"/>
  <c r="E3487" i="10" s="1"/>
  <c r="E3342" i="10"/>
  <c r="E3409" i="10" s="1"/>
  <c r="E3476" i="10" s="1"/>
  <c r="E3543" i="10" s="1"/>
  <c r="E3454" i="10"/>
  <c r="E3521" i="10" s="1"/>
  <c r="E3588" i="10" s="1"/>
  <c r="E3655" i="10" s="1"/>
  <c r="E3458" i="10"/>
  <c r="E3525" i="10" s="1"/>
  <c r="E3592" i="10" s="1"/>
  <c r="E3659" i="10" s="1"/>
  <c r="E3726" i="10" s="1"/>
  <c r="E3793" i="10" s="1"/>
  <c r="E3860" i="10" s="1"/>
  <c r="E3927" i="10" s="1"/>
  <c r="E3994" i="10" s="1"/>
  <c r="E4061" i="10" s="1"/>
  <c r="E3462" i="10"/>
  <c r="E3529" i="10" s="1"/>
  <c r="E3596" i="10" s="1"/>
  <c r="E3663" i="10" s="1"/>
  <c r="E3466" i="10"/>
  <c r="E3533" i="10" s="1"/>
  <c r="E3600" i="10" s="1"/>
  <c r="E3667" i="10" s="1"/>
  <c r="E3734" i="10" s="1"/>
  <c r="E3801" i="10" s="1"/>
  <c r="E3868" i="10" s="1"/>
  <c r="E3935" i="10" s="1"/>
  <c r="E4002" i="10" s="1"/>
  <c r="E4069" i="10" s="1"/>
  <c r="E3474" i="10"/>
  <c r="E3541" i="10" s="1"/>
  <c r="E3608" i="10" s="1"/>
  <c r="E3675" i="10" s="1"/>
  <c r="E3742" i="10" s="1"/>
  <c r="E3809" i="10" s="1"/>
  <c r="E3876" i="10" s="1"/>
  <c r="E3943" i="10" s="1"/>
  <c r="E4010" i="10" s="1"/>
  <c r="E4077" i="10" s="1"/>
  <c r="E3482" i="10"/>
  <c r="E3549" i="10" s="1"/>
  <c r="E3616" i="10" s="1"/>
  <c r="E3683" i="10" s="1"/>
  <c r="E3750" i="10" s="1"/>
  <c r="E3817" i="10" s="1"/>
  <c r="E3884" i="10" s="1"/>
  <c r="E3951" i="10" s="1"/>
  <c r="E4018" i="10" s="1"/>
  <c r="E4085" i="10" s="1"/>
  <c r="E4152" i="10" s="1"/>
  <c r="E4219" i="10" s="1"/>
  <c r="E4286" i="10" s="1"/>
  <c r="E4353" i="10" s="1"/>
  <c r="E4420" i="10" s="1"/>
  <c r="E4487" i="10" s="1"/>
  <c r="E4554" i="10" s="1"/>
  <c r="E4621" i="10" s="1"/>
  <c r="E4688" i="10" s="1"/>
  <c r="E4755" i="10" s="1"/>
  <c r="E4822" i="10" s="1"/>
  <c r="E4889" i="10" s="1"/>
  <c r="E4956" i="10" s="1"/>
  <c r="E5023" i="10" s="1"/>
  <c r="E5090" i="10" s="1"/>
  <c r="E5157" i="10" s="1"/>
  <c r="E3486" i="10"/>
  <c r="E3553" i="10" s="1"/>
  <c r="E3620" i="10" s="1"/>
  <c r="E3687" i="10" s="1"/>
  <c r="E3490" i="10"/>
  <c r="E3557" i="10" s="1"/>
  <c r="E3624" i="10" s="1"/>
  <c r="E3691" i="10" s="1"/>
  <c r="E3758" i="10" s="1"/>
  <c r="E3825" i="10" s="1"/>
  <c r="E3892" i="10" s="1"/>
  <c r="E3959" i="10" s="1"/>
  <c r="E4026" i="10" s="1"/>
  <c r="E4093" i="10" s="1"/>
  <c r="E3498" i="10"/>
  <c r="E3565" i="10" s="1"/>
  <c r="E3632" i="10" s="1"/>
  <c r="E3699" i="10" s="1"/>
  <c r="E3766" i="10" s="1"/>
  <c r="E3833" i="10" s="1"/>
  <c r="E3900" i="10" s="1"/>
  <c r="E3967" i="10" s="1"/>
  <c r="E4034" i="10" s="1"/>
  <c r="E4101" i="10" s="1"/>
  <c r="E3502" i="10"/>
  <c r="E3569" i="10" s="1"/>
  <c r="E3636" i="10" s="1"/>
  <c r="E3703" i="10" s="1"/>
  <c r="E3506" i="10"/>
  <c r="E3573" i="10" s="1"/>
  <c r="E3640" i="10" s="1"/>
  <c r="E3707" i="10" s="1"/>
  <c r="E3774" i="10" s="1"/>
  <c r="E3841" i="10" s="1"/>
  <c r="E3908" i="10" s="1"/>
  <c r="E3975" i="10" s="1"/>
  <c r="E4042" i="10" s="1"/>
  <c r="E4109" i="10" s="1"/>
  <c r="E3514" i="10"/>
  <c r="E3581" i="10" s="1"/>
  <c r="E3648" i="10" s="1"/>
  <c r="E3715" i="10" s="1"/>
  <c r="E3782" i="10" s="1"/>
  <c r="E3849" i="10" s="1"/>
  <c r="E3916" i="10" s="1"/>
  <c r="E3983" i="10" s="1"/>
  <c r="E4050" i="10" s="1"/>
  <c r="E4117" i="10" s="1"/>
  <c r="E3522" i="10"/>
  <c r="E3589" i="10" s="1"/>
  <c r="E3656" i="10" s="1"/>
  <c r="E3723" i="10" s="1"/>
  <c r="E3790" i="10" s="1"/>
  <c r="E3857" i="10" s="1"/>
  <c r="E3924" i="10" s="1"/>
  <c r="E3991" i="10" s="1"/>
  <c r="E4058" i="10" s="1"/>
  <c r="E4125" i="10" s="1"/>
  <c r="E3530" i="10"/>
  <c r="E3597" i="10" s="1"/>
  <c r="E3664" i="10" s="1"/>
  <c r="E3731" i="10" s="1"/>
  <c r="E3534" i="10"/>
  <c r="E3601" i="10" s="1"/>
  <c r="E3668" i="10" s="1"/>
  <c r="E3735" i="10" s="1"/>
  <c r="E3538" i="10"/>
  <c r="E3605" i="10" s="1"/>
  <c r="E3672" i="10" s="1"/>
  <c r="E3739" i="10" s="1"/>
  <c r="E3806" i="10" s="1"/>
  <c r="E3873" i="10" s="1"/>
  <c r="E3940" i="10" s="1"/>
  <c r="E4007" i="10" s="1"/>
  <c r="E4074" i="10" s="1"/>
  <c r="E4141" i="10" s="1"/>
  <c r="E3542" i="10"/>
  <c r="E3609" i="10" s="1"/>
  <c r="E3676" i="10" s="1"/>
  <c r="E3743" i="10" s="1"/>
  <c r="E3546" i="10"/>
  <c r="E3613" i="10" s="1"/>
  <c r="E3680" i="10" s="1"/>
  <c r="E3747" i="10" s="1"/>
  <c r="E3550" i="10"/>
  <c r="E3617" i="10" s="1"/>
  <c r="E3684" i="10" s="1"/>
  <c r="E3751" i="10" s="1"/>
  <c r="E3554" i="10"/>
  <c r="E3621" i="10" s="1"/>
  <c r="E3688" i="10" s="1"/>
  <c r="E3755" i="10" s="1"/>
  <c r="E3822" i="10" s="1"/>
  <c r="E3889" i="10" s="1"/>
  <c r="E3956" i="10" s="1"/>
  <c r="E4023" i="10" s="1"/>
  <c r="E4090" i="10" s="1"/>
  <c r="E4157" i="10" s="1"/>
  <c r="E3558" i="10"/>
  <c r="E3625" i="10" s="1"/>
  <c r="E3692" i="10" s="1"/>
  <c r="E3759" i="10" s="1"/>
  <c r="E3562" i="10"/>
  <c r="E3629" i="10" s="1"/>
  <c r="E3696" i="10" s="1"/>
  <c r="E3763" i="10" s="1"/>
  <c r="E3566" i="10"/>
  <c r="E3633" i="10" s="1"/>
  <c r="E3700" i="10" s="1"/>
  <c r="E3767" i="10" s="1"/>
  <c r="E3570" i="10"/>
  <c r="E3637" i="10" s="1"/>
  <c r="E3704" i="10" s="1"/>
  <c r="E3771" i="10" s="1"/>
  <c r="E3838" i="10" s="1"/>
  <c r="E3905" i="10" s="1"/>
  <c r="E3972" i="10" s="1"/>
  <c r="E4039" i="10" s="1"/>
  <c r="E4106" i="10" s="1"/>
  <c r="E4173" i="10" s="1"/>
  <c r="E3574" i="10"/>
  <c r="E3641" i="10" s="1"/>
  <c r="E3708" i="10" s="1"/>
  <c r="E3775" i="10" s="1"/>
  <c r="E3578" i="10"/>
  <c r="E3645" i="10" s="1"/>
  <c r="E3712" i="10" s="1"/>
  <c r="E3779" i="10" s="1"/>
  <c r="E3582" i="10"/>
  <c r="E3649" i="10" s="1"/>
  <c r="E3716" i="10" s="1"/>
  <c r="E3783" i="10" s="1"/>
  <c r="E3586" i="10"/>
  <c r="E3653" i="10" s="1"/>
  <c r="E3720" i="10" s="1"/>
  <c r="E3787" i="10" s="1"/>
  <c r="E3854" i="10" s="1"/>
  <c r="E3921" i="10" s="1"/>
  <c r="E3988" i="10" s="1"/>
  <c r="E4055" i="10" s="1"/>
  <c r="E4122" i="10" s="1"/>
  <c r="E4189" i="10" s="1"/>
  <c r="E3590" i="10"/>
  <c r="E3594" i="10"/>
  <c r="E3598" i="10"/>
  <c r="E3665" i="10" s="1"/>
  <c r="E3732" i="10" s="1"/>
  <c r="E3799" i="10" s="1"/>
  <c r="E3866" i="10" s="1"/>
  <c r="E3933" i="10" s="1"/>
  <c r="E4000" i="10" s="1"/>
  <c r="E4067" i="10" s="1"/>
  <c r="E4134" i="10" s="1"/>
  <c r="E4201" i="10" s="1"/>
  <c r="E3602" i="10"/>
  <c r="E3606" i="10"/>
  <c r="E3610" i="10"/>
  <c r="E3614" i="10"/>
  <c r="E3681" i="10" s="1"/>
  <c r="E3748" i="10" s="1"/>
  <c r="E3815" i="10" s="1"/>
  <c r="E3882" i="10" s="1"/>
  <c r="E3949" i="10" s="1"/>
  <c r="E4016" i="10" s="1"/>
  <c r="E4083" i="10" s="1"/>
  <c r="E4150" i="10" s="1"/>
  <c r="E4217" i="10" s="1"/>
  <c r="E3618" i="10"/>
  <c r="E3622" i="10"/>
  <c r="E3626" i="10"/>
  <c r="E3630" i="10"/>
  <c r="E3697" i="10" s="1"/>
  <c r="E3764" i="10" s="1"/>
  <c r="E3831" i="10" s="1"/>
  <c r="E3898" i="10" s="1"/>
  <c r="E3965" i="10" s="1"/>
  <c r="E4032" i="10" s="1"/>
  <c r="E4099" i="10" s="1"/>
  <c r="E4166" i="10" s="1"/>
  <c r="E4233" i="10" s="1"/>
  <c r="E3634" i="10"/>
  <c r="E3638" i="10"/>
  <c r="E3642" i="10"/>
  <c r="E3646" i="10"/>
  <c r="E3713" i="10" s="1"/>
  <c r="E3780" i="10" s="1"/>
  <c r="E3847" i="10" s="1"/>
  <c r="E3914" i="10" s="1"/>
  <c r="E3981" i="10" s="1"/>
  <c r="E4048" i="10" s="1"/>
  <c r="E4115" i="10" s="1"/>
  <c r="E4182" i="10" s="1"/>
  <c r="E4249" i="10" s="1"/>
  <c r="E3650" i="10"/>
  <c r="E3654" i="10"/>
  <c r="E3657" i="10"/>
  <c r="E3724" i="10" s="1"/>
  <c r="E3658" i="10"/>
  <c r="E3661" i="10"/>
  <c r="E3728" i="10" s="1"/>
  <c r="E3795" i="10" s="1"/>
  <c r="E3862" i="10" s="1"/>
  <c r="E3929" i="10" s="1"/>
  <c r="E3996" i="10" s="1"/>
  <c r="E4063" i="10" s="1"/>
  <c r="E4130" i="10" s="1"/>
  <c r="E4197" i="10" s="1"/>
  <c r="E3662" i="10"/>
  <c r="E3666" i="10"/>
  <c r="E3669" i="10"/>
  <c r="E3736" i="10" s="1"/>
  <c r="E3803" i="10" s="1"/>
  <c r="E3870" i="10" s="1"/>
  <c r="E3937" i="10" s="1"/>
  <c r="E4004" i="10" s="1"/>
  <c r="E4071" i="10" s="1"/>
  <c r="E4138" i="10" s="1"/>
  <c r="E4205" i="10" s="1"/>
  <c r="E4272" i="10" s="1"/>
  <c r="E4339" i="10" s="1"/>
  <c r="E4406" i="10" s="1"/>
  <c r="E4473" i="10" s="1"/>
  <c r="E4540" i="10" s="1"/>
  <c r="E4607" i="10" s="1"/>
  <c r="E4674" i="10" s="1"/>
  <c r="E4741" i="10" s="1"/>
  <c r="E4808" i="10" s="1"/>
  <c r="E4875" i="10" s="1"/>
  <c r="E4942" i="10" s="1"/>
  <c r="E5009" i="10" s="1"/>
  <c r="E5076" i="10" s="1"/>
  <c r="E5143" i="10" s="1"/>
  <c r="E5210" i="10" s="1"/>
  <c r="E3670" i="10"/>
  <c r="E3673" i="10"/>
  <c r="E3740" i="10" s="1"/>
  <c r="E3674" i="10"/>
  <c r="E3677" i="10"/>
  <c r="E3744" i="10" s="1"/>
  <c r="E3811" i="10" s="1"/>
  <c r="E3878" i="10" s="1"/>
  <c r="E3945" i="10" s="1"/>
  <c r="E4012" i="10" s="1"/>
  <c r="E4079" i="10" s="1"/>
  <c r="E4146" i="10" s="1"/>
  <c r="E4213" i="10" s="1"/>
  <c r="E4280" i="10" s="1"/>
  <c r="E4347" i="10" s="1"/>
  <c r="E4414" i="10" s="1"/>
  <c r="E4481" i="10" s="1"/>
  <c r="E4548" i="10" s="1"/>
  <c r="E4615" i="10" s="1"/>
  <c r="E4682" i="10" s="1"/>
  <c r="E4749" i="10" s="1"/>
  <c r="E4816" i="10" s="1"/>
  <c r="E4883" i="10" s="1"/>
  <c r="E4950" i="10" s="1"/>
  <c r="E5017" i="10" s="1"/>
  <c r="E5084" i="10" s="1"/>
  <c r="E5151" i="10" s="1"/>
  <c r="E5218" i="10" s="1"/>
  <c r="E3678" i="10"/>
  <c r="E3682" i="10"/>
  <c r="E3685" i="10"/>
  <c r="E3752" i="10" s="1"/>
  <c r="E3819" i="10" s="1"/>
  <c r="E3886" i="10" s="1"/>
  <c r="E3953" i="10" s="1"/>
  <c r="E4020" i="10" s="1"/>
  <c r="E4087" i="10" s="1"/>
  <c r="E4154" i="10" s="1"/>
  <c r="E4221" i="10" s="1"/>
  <c r="E3686" i="10"/>
  <c r="E3689" i="10"/>
  <c r="E3756" i="10" s="1"/>
  <c r="E3690" i="10"/>
  <c r="E3693" i="10"/>
  <c r="E3760" i="10" s="1"/>
  <c r="E3827" i="10" s="1"/>
  <c r="E3894" i="10" s="1"/>
  <c r="E3961" i="10" s="1"/>
  <c r="E4028" i="10" s="1"/>
  <c r="E4095" i="10" s="1"/>
  <c r="E4162" i="10" s="1"/>
  <c r="E4229" i="10" s="1"/>
  <c r="E4296" i="10" s="1"/>
  <c r="E4363" i="10" s="1"/>
  <c r="E4430" i="10" s="1"/>
  <c r="E4497" i="10" s="1"/>
  <c r="E4564" i="10" s="1"/>
  <c r="E4631" i="10" s="1"/>
  <c r="E4698" i="10" s="1"/>
  <c r="E4765" i="10" s="1"/>
  <c r="E4832" i="10" s="1"/>
  <c r="E4899" i="10" s="1"/>
  <c r="E4966" i="10" s="1"/>
  <c r="E5033" i="10" s="1"/>
  <c r="E5100" i="10" s="1"/>
  <c r="E5167" i="10" s="1"/>
  <c r="E5234" i="10" s="1"/>
  <c r="E3698" i="10"/>
  <c r="E3701" i="10"/>
  <c r="E3768" i="10" s="1"/>
  <c r="E3835" i="10" s="1"/>
  <c r="E3902" i="10" s="1"/>
  <c r="E3969" i="10" s="1"/>
  <c r="E4036" i="10" s="1"/>
  <c r="E4103" i="10" s="1"/>
  <c r="E4170" i="10" s="1"/>
  <c r="E4237" i="10" s="1"/>
  <c r="E3705" i="10"/>
  <c r="E3772" i="10" s="1"/>
  <c r="E3706" i="10"/>
  <c r="E3709" i="10"/>
  <c r="E3776" i="10" s="1"/>
  <c r="E3843" i="10" s="1"/>
  <c r="E3910" i="10" s="1"/>
  <c r="E3977" i="10" s="1"/>
  <c r="E4044" i="10" s="1"/>
  <c r="E4111" i="10" s="1"/>
  <c r="E4178" i="10" s="1"/>
  <c r="E4245" i="10" s="1"/>
  <c r="E4312" i="10" s="1"/>
  <c r="E4379" i="10" s="1"/>
  <c r="E4446" i="10" s="1"/>
  <c r="E4513" i="10" s="1"/>
  <c r="E4580" i="10" s="1"/>
  <c r="E4647" i="10" s="1"/>
  <c r="E4714" i="10" s="1"/>
  <c r="E4781" i="10" s="1"/>
  <c r="E4848" i="10" s="1"/>
  <c r="E4915" i="10" s="1"/>
  <c r="E4982" i="10" s="1"/>
  <c r="E5049" i="10" s="1"/>
  <c r="E5116" i="10" s="1"/>
  <c r="E5183" i="10" s="1"/>
  <c r="E5250" i="10" s="1"/>
  <c r="E3714" i="10"/>
  <c r="E3717" i="10"/>
  <c r="E3784" i="10" s="1"/>
  <c r="E3851" i="10" s="1"/>
  <c r="E3918" i="10" s="1"/>
  <c r="E3985" i="10" s="1"/>
  <c r="E3721" i="10"/>
  <c r="E3722" i="10"/>
  <c r="E3789" i="10" s="1"/>
  <c r="E3856" i="10" s="1"/>
  <c r="E3923" i="10" s="1"/>
  <c r="E3990" i="10" s="1"/>
  <c r="E4057" i="10" s="1"/>
  <c r="E3725" i="10"/>
  <c r="E3729" i="10"/>
  <c r="E3730" i="10"/>
  <c r="E3797" i="10" s="1"/>
  <c r="E3864" i="10" s="1"/>
  <c r="E3931" i="10" s="1"/>
  <c r="E3998" i="10" s="1"/>
  <c r="E4065" i="10" s="1"/>
  <c r="E4132" i="10" s="1"/>
  <c r="E4199" i="10" s="1"/>
  <c r="E4266" i="10" s="1"/>
  <c r="E4333" i="10" s="1"/>
  <c r="E4400" i="10" s="1"/>
  <c r="E4467" i="10" s="1"/>
  <c r="E4534" i="10" s="1"/>
  <c r="E4601" i="10" s="1"/>
  <c r="E4668" i="10" s="1"/>
  <c r="E4735" i="10" s="1"/>
  <c r="E4802" i="10" s="1"/>
  <c r="E4869" i="10" s="1"/>
  <c r="E4936" i="10" s="1"/>
  <c r="E5003" i="10" s="1"/>
  <c r="E5070" i="10" s="1"/>
  <c r="E5137" i="10" s="1"/>
  <c r="E5204" i="10" s="1"/>
  <c r="E5271" i="10" s="1"/>
  <c r="E5338" i="10" s="1"/>
  <c r="E3733" i="10"/>
  <c r="E3737" i="10"/>
  <c r="E3741" i="10"/>
  <c r="E3745" i="10"/>
  <c r="E3749" i="10"/>
  <c r="E3753" i="10"/>
  <c r="E3754" i="10"/>
  <c r="E3821" i="10" s="1"/>
  <c r="E3888" i="10" s="1"/>
  <c r="E3955" i="10" s="1"/>
  <c r="E4022" i="10" s="1"/>
  <c r="E4089" i="10" s="1"/>
  <c r="E3757" i="10"/>
  <c r="E3765" i="10"/>
  <c r="E3770" i="10"/>
  <c r="E3837" i="10" s="1"/>
  <c r="E3904" i="10" s="1"/>
  <c r="E3971" i="10" s="1"/>
  <c r="E4038" i="10" s="1"/>
  <c r="E4105" i="10" s="1"/>
  <c r="E3773" i="10"/>
  <c r="E3781" i="10"/>
  <c r="E3788" i="10"/>
  <c r="E3855" i="10" s="1"/>
  <c r="E3922" i="10" s="1"/>
  <c r="E3989" i="10" s="1"/>
  <c r="E4056" i="10" s="1"/>
  <c r="E4123" i="10" s="1"/>
  <c r="E4190" i="10" s="1"/>
  <c r="E4257" i="10" s="1"/>
  <c r="E4324" i="10" s="1"/>
  <c r="E4391" i="10" s="1"/>
  <c r="E4458" i="10" s="1"/>
  <c r="E4525" i="10" s="1"/>
  <c r="E4592" i="10" s="1"/>
  <c r="E4659" i="10" s="1"/>
  <c r="E4726" i="10" s="1"/>
  <c r="E4793" i="10" s="1"/>
  <c r="E4860" i="10" s="1"/>
  <c r="E4927" i="10" s="1"/>
  <c r="E4994" i="10" s="1"/>
  <c r="E5061" i="10" s="1"/>
  <c r="E5128" i="10" s="1"/>
  <c r="E5195" i="10" s="1"/>
  <c r="E5262" i="10" s="1"/>
  <c r="E3791" i="10"/>
  <c r="E3792" i="10"/>
  <c r="E3859" i="10" s="1"/>
  <c r="E3926" i="10" s="1"/>
  <c r="E3993" i="10" s="1"/>
  <c r="E3796" i="10"/>
  <c r="E3863" i="10" s="1"/>
  <c r="E3930" i="10" s="1"/>
  <c r="E3997" i="10" s="1"/>
  <c r="E3798" i="10"/>
  <c r="E3865" i="10" s="1"/>
  <c r="E3932" i="10" s="1"/>
  <c r="E3999" i="10" s="1"/>
  <c r="E4066" i="10" s="1"/>
  <c r="E4133" i="10" s="1"/>
  <c r="E4200" i="10" s="1"/>
  <c r="E4267" i="10" s="1"/>
  <c r="E4334" i="10" s="1"/>
  <c r="E4401" i="10" s="1"/>
  <c r="E4468" i="10" s="1"/>
  <c r="E4535" i="10" s="1"/>
  <c r="E4602" i="10" s="1"/>
  <c r="E4669" i="10" s="1"/>
  <c r="E4736" i="10" s="1"/>
  <c r="E4803" i="10" s="1"/>
  <c r="E4870" i="10" s="1"/>
  <c r="E4937" i="10" s="1"/>
  <c r="E5004" i="10" s="1"/>
  <c r="E5071" i="10" s="1"/>
  <c r="E5138" i="10" s="1"/>
  <c r="E5205" i="10" s="1"/>
  <c r="E3800" i="10"/>
  <c r="E3867" i="10" s="1"/>
  <c r="E3934" i="10" s="1"/>
  <c r="E4001" i="10" s="1"/>
  <c r="E3802" i="10"/>
  <c r="E3869" i="10" s="1"/>
  <c r="E3936" i="10" s="1"/>
  <c r="E4003" i="10" s="1"/>
  <c r="E4070" i="10" s="1"/>
  <c r="E4137" i="10" s="1"/>
  <c r="E3804" i="10"/>
  <c r="E3871" i="10" s="1"/>
  <c r="E3938" i="10" s="1"/>
  <c r="E4005" i="10" s="1"/>
  <c r="E4072" i="10" s="1"/>
  <c r="E4139" i="10" s="1"/>
  <c r="E4206" i="10" s="1"/>
  <c r="E4273" i="10" s="1"/>
  <c r="E4340" i="10" s="1"/>
  <c r="E4407" i="10" s="1"/>
  <c r="E4474" i="10" s="1"/>
  <c r="E4541" i="10" s="1"/>
  <c r="E4608" i="10" s="1"/>
  <c r="E4675" i="10" s="1"/>
  <c r="E4742" i="10" s="1"/>
  <c r="E4809" i="10" s="1"/>
  <c r="E4876" i="10" s="1"/>
  <c r="E4943" i="10" s="1"/>
  <c r="E5010" i="10" s="1"/>
  <c r="E5077" i="10" s="1"/>
  <c r="E5144" i="10" s="1"/>
  <c r="E5211" i="10" s="1"/>
  <c r="E5278" i="10" s="1"/>
  <c r="E3807" i="10"/>
  <c r="E3874" i="10" s="1"/>
  <c r="E3941" i="10" s="1"/>
  <c r="E4008" i="10" s="1"/>
  <c r="E4075" i="10" s="1"/>
  <c r="E4142" i="10" s="1"/>
  <c r="E4209" i="10" s="1"/>
  <c r="E3808" i="10"/>
  <c r="E3875" i="10" s="1"/>
  <c r="E3942" i="10" s="1"/>
  <c r="E4009" i="10" s="1"/>
  <c r="E3810" i="10"/>
  <c r="E3877" i="10" s="1"/>
  <c r="E3944" i="10" s="1"/>
  <c r="E4011" i="10" s="1"/>
  <c r="E4078" i="10" s="1"/>
  <c r="E4145" i="10" s="1"/>
  <c r="E3812" i="10"/>
  <c r="E3879" i="10" s="1"/>
  <c r="E3946" i="10" s="1"/>
  <c r="E4013" i="10" s="1"/>
  <c r="E3814" i="10"/>
  <c r="E3881" i="10" s="1"/>
  <c r="E3948" i="10" s="1"/>
  <c r="E4015" i="10" s="1"/>
  <c r="E4082" i="10" s="1"/>
  <c r="E4149" i="10" s="1"/>
  <c r="E4216" i="10" s="1"/>
  <c r="E4283" i="10" s="1"/>
  <c r="E4350" i="10" s="1"/>
  <c r="E4417" i="10" s="1"/>
  <c r="E4484" i="10" s="1"/>
  <c r="E4551" i="10" s="1"/>
  <c r="E4618" i="10" s="1"/>
  <c r="E4685" i="10" s="1"/>
  <c r="E4752" i="10" s="1"/>
  <c r="E4819" i="10" s="1"/>
  <c r="E4886" i="10" s="1"/>
  <c r="E4953" i="10" s="1"/>
  <c r="E5020" i="10" s="1"/>
  <c r="E5087" i="10" s="1"/>
  <c r="E5154" i="10" s="1"/>
  <c r="E3816" i="10"/>
  <c r="E3883" i="10" s="1"/>
  <c r="E3950" i="10" s="1"/>
  <c r="E4017" i="10" s="1"/>
  <c r="E3818" i="10"/>
  <c r="E3885" i="10" s="1"/>
  <c r="E3952" i="10" s="1"/>
  <c r="E4019" i="10" s="1"/>
  <c r="E4086" i="10" s="1"/>
  <c r="E4153" i="10" s="1"/>
  <c r="E3820" i="10"/>
  <c r="E3887" i="10" s="1"/>
  <c r="E3954" i="10" s="1"/>
  <c r="E4021" i="10" s="1"/>
  <c r="E4088" i="10" s="1"/>
  <c r="E4155" i="10" s="1"/>
  <c r="E4222" i="10" s="1"/>
  <c r="E4289" i="10" s="1"/>
  <c r="E4356" i="10" s="1"/>
  <c r="E4423" i="10" s="1"/>
  <c r="E4490" i="10" s="1"/>
  <c r="E4557" i="10" s="1"/>
  <c r="E4624" i="10" s="1"/>
  <c r="E4691" i="10" s="1"/>
  <c r="E4758" i="10" s="1"/>
  <c r="E4825" i="10" s="1"/>
  <c r="E4892" i="10" s="1"/>
  <c r="E4959" i="10" s="1"/>
  <c r="E5026" i="10" s="1"/>
  <c r="E5093" i="10" s="1"/>
  <c r="E5160" i="10" s="1"/>
  <c r="E5227" i="10" s="1"/>
  <c r="E5294" i="10" s="1"/>
  <c r="E3823" i="10"/>
  <c r="E3890" i="10" s="1"/>
  <c r="E3957" i="10" s="1"/>
  <c r="E4024" i="10" s="1"/>
  <c r="E4091" i="10" s="1"/>
  <c r="E4158" i="10" s="1"/>
  <c r="E4225" i="10" s="1"/>
  <c r="E3824" i="10"/>
  <c r="E3891" i="10" s="1"/>
  <c r="E3958" i="10" s="1"/>
  <c r="E4025" i="10" s="1"/>
  <c r="E3826" i="10"/>
  <c r="E3893" i="10" s="1"/>
  <c r="E3960" i="10" s="1"/>
  <c r="E4027" i="10" s="1"/>
  <c r="E4094" i="10" s="1"/>
  <c r="E4161" i="10" s="1"/>
  <c r="E3830" i="10"/>
  <c r="E3897" i="10" s="1"/>
  <c r="E3964" i="10" s="1"/>
  <c r="E4031" i="10" s="1"/>
  <c r="E4098" i="10" s="1"/>
  <c r="E4165" i="10" s="1"/>
  <c r="E4232" i="10" s="1"/>
  <c r="E4299" i="10" s="1"/>
  <c r="E4366" i="10" s="1"/>
  <c r="E4433" i="10" s="1"/>
  <c r="E4500" i="10" s="1"/>
  <c r="E4567" i="10" s="1"/>
  <c r="E4634" i="10" s="1"/>
  <c r="E4701" i="10" s="1"/>
  <c r="E4768" i="10" s="1"/>
  <c r="E4835" i="10" s="1"/>
  <c r="E4902" i="10" s="1"/>
  <c r="E4969" i="10" s="1"/>
  <c r="E5036" i="10" s="1"/>
  <c r="E5103" i="10" s="1"/>
  <c r="E5170" i="10" s="1"/>
  <c r="E3832" i="10"/>
  <c r="E3899" i="10" s="1"/>
  <c r="E3966" i="10" s="1"/>
  <c r="E4033" i="10" s="1"/>
  <c r="E4100" i="10" s="1"/>
  <c r="E4167" i="10" s="1"/>
  <c r="E4234" i="10" s="1"/>
  <c r="E4301" i="10" s="1"/>
  <c r="E4368" i="10" s="1"/>
  <c r="E4435" i="10" s="1"/>
  <c r="E4502" i="10" s="1"/>
  <c r="E4569" i="10" s="1"/>
  <c r="E4636" i="10" s="1"/>
  <c r="E4703" i="10" s="1"/>
  <c r="E4770" i="10" s="1"/>
  <c r="E4837" i="10" s="1"/>
  <c r="E4904" i="10" s="1"/>
  <c r="E4971" i="10" s="1"/>
  <c r="E5038" i="10" s="1"/>
  <c r="E5105" i="10" s="1"/>
  <c r="E5172" i="10" s="1"/>
  <c r="E5239" i="10" s="1"/>
  <c r="E5306" i="10" s="1"/>
  <c r="E3834" i="10"/>
  <c r="E3901" i="10" s="1"/>
  <c r="E3968" i="10" s="1"/>
  <c r="E4035" i="10" s="1"/>
  <c r="E4102" i="10" s="1"/>
  <c r="E4169" i="10" s="1"/>
  <c r="E3839" i="10"/>
  <c r="E3906" i="10" s="1"/>
  <c r="E3973" i="10" s="1"/>
  <c r="E4040" i="10" s="1"/>
  <c r="E4107" i="10" s="1"/>
  <c r="E4174" i="10" s="1"/>
  <c r="E4241" i="10" s="1"/>
  <c r="E3840" i="10"/>
  <c r="E3907" i="10" s="1"/>
  <c r="E3974" i="10" s="1"/>
  <c r="E4041" i="10" s="1"/>
  <c r="E3842" i="10"/>
  <c r="E3909" i="10" s="1"/>
  <c r="E3976" i="10" s="1"/>
  <c r="E4043" i="10" s="1"/>
  <c r="E4110" i="10" s="1"/>
  <c r="E4177" i="10" s="1"/>
  <c r="E3846" i="10"/>
  <c r="E3913" i="10" s="1"/>
  <c r="E3980" i="10" s="1"/>
  <c r="E4047" i="10" s="1"/>
  <c r="E4114" i="10" s="1"/>
  <c r="E4181" i="10" s="1"/>
  <c r="E3848" i="10"/>
  <c r="E3915" i="10" s="1"/>
  <c r="E3982" i="10" s="1"/>
  <c r="E4049" i="10" s="1"/>
  <c r="E3850" i="10"/>
  <c r="E3917" i="10" s="1"/>
  <c r="E3984" i="10" s="1"/>
  <c r="E4051" i="10" s="1"/>
  <c r="E4118" i="10" s="1"/>
  <c r="E4185" i="10" s="1"/>
  <c r="E3858" i="10"/>
  <c r="E3925" i="10" s="1"/>
  <c r="E3992" i="10" s="1"/>
  <c r="E4059" i="10" s="1"/>
  <c r="E4126" i="10" s="1"/>
  <c r="E4193" i="10" s="1"/>
  <c r="E4052" i="10"/>
  <c r="E4119" i="10" s="1"/>
  <c r="E4186" i="10" s="1"/>
  <c r="E4253" i="10" s="1"/>
  <c r="E4060" i="10"/>
  <c r="E4127" i="10" s="1"/>
  <c r="E4194" i="10" s="1"/>
  <c r="E4261" i="10" s="1"/>
  <c r="E4328" i="10" s="1"/>
  <c r="E4395" i="10" s="1"/>
  <c r="E4462" i="10" s="1"/>
  <c r="E4529" i="10" s="1"/>
  <c r="E4596" i="10" s="1"/>
  <c r="E4663" i="10" s="1"/>
  <c r="E4730" i="10" s="1"/>
  <c r="E4797" i="10" s="1"/>
  <c r="E4864" i="10" s="1"/>
  <c r="E4931" i="10" s="1"/>
  <c r="E4998" i="10" s="1"/>
  <c r="E5065" i="10" s="1"/>
  <c r="E5132" i="10" s="1"/>
  <c r="E5199" i="10" s="1"/>
  <c r="E5266" i="10" s="1"/>
  <c r="E4064" i="10"/>
  <c r="E4131" i="10" s="1"/>
  <c r="E4198" i="10" s="1"/>
  <c r="E4265" i="10" s="1"/>
  <c r="E4332" i="10" s="1"/>
  <c r="E4399" i="10" s="1"/>
  <c r="E4466" i="10" s="1"/>
  <c r="E4533" i="10" s="1"/>
  <c r="E4600" i="10" s="1"/>
  <c r="E4667" i="10" s="1"/>
  <c r="E4734" i="10" s="1"/>
  <c r="E4801" i="10" s="1"/>
  <c r="E4868" i="10" s="1"/>
  <c r="E4935" i="10" s="1"/>
  <c r="E5002" i="10" s="1"/>
  <c r="E5069" i="10" s="1"/>
  <c r="E5136" i="10" s="1"/>
  <c r="E5203" i="10" s="1"/>
  <c r="E5270" i="10" s="1"/>
  <c r="E4068" i="10"/>
  <c r="E4135" i="10" s="1"/>
  <c r="E4202" i="10" s="1"/>
  <c r="E4269" i="10" s="1"/>
  <c r="E4076" i="10"/>
  <c r="E4143" i="10" s="1"/>
  <c r="E4210" i="10" s="1"/>
  <c r="E4277" i="10" s="1"/>
  <c r="E4344" i="10" s="1"/>
  <c r="E4411" i="10" s="1"/>
  <c r="E4478" i="10" s="1"/>
  <c r="E4545" i="10" s="1"/>
  <c r="E4612" i="10" s="1"/>
  <c r="E4679" i="10" s="1"/>
  <c r="E4746" i="10" s="1"/>
  <c r="E4813" i="10" s="1"/>
  <c r="E4880" i="10" s="1"/>
  <c r="E4947" i="10" s="1"/>
  <c r="E5014" i="10" s="1"/>
  <c r="E5081" i="10" s="1"/>
  <c r="E5148" i="10" s="1"/>
  <c r="E5215" i="10" s="1"/>
  <c r="E5282" i="10" s="1"/>
  <c r="E4080" i="10"/>
  <c r="E4147" i="10" s="1"/>
  <c r="E4214" i="10" s="1"/>
  <c r="E4281" i="10" s="1"/>
  <c r="E4348" i="10" s="1"/>
  <c r="E4415" i="10" s="1"/>
  <c r="E4482" i="10" s="1"/>
  <c r="E4549" i="10" s="1"/>
  <c r="E4616" i="10" s="1"/>
  <c r="E4683" i="10" s="1"/>
  <c r="E4750" i="10" s="1"/>
  <c r="E4817" i="10" s="1"/>
  <c r="E4884" i="10" s="1"/>
  <c r="E4951" i="10" s="1"/>
  <c r="E5018" i="10" s="1"/>
  <c r="E5085" i="10" s="1"/>
  <c r="E5152" i="10" s="1"/>
  <c r="E5219" i="10" s="1"/>
  <c r="E5286" i="10" s="1"/>
  <c r="E4084" i="10"/>
  <c r="E4151" i="10" s="1"/>
  <c r="E4218" i="10" s="1"/>
  <c r="E4285" i="10" s="1"/>
  <c r="E4092" i="10"/>
  <c r="E4159" i="10" s="1"/>
  <c r="E4226" i="10" s="1"/>
  <c r="E4293" i="10" s="1"/>
  <c r="E4360" i="10" s="1"/>
  <c r="E4427" i="10" s="1"/>
  <c r="E4494" i="10" s="1"/>
  <c r="E4561" i="10" s="1"/>
  <c r="E4628" i="10" s="1"/>
  <c r="E4695" i="10" s="1"/>
  <c r="E4762" i="10" s="1"/>
  <c r="E4829" i="10" s="1"/>
  <c r="E4896" i="10" s="1"/>
  <c r="E4963" i="10" s="1"/>
  <c r="E5030" i="10" s="1"/>
  <c r="E5097" i="10" s="1"/>
  <c r="E5164" i="10" s="1"/>
  <c r="E5231" i="10" s="1"/>
  <c r="E5298" i="10" s="1"/>
  <c r="E4096" i="10"/>
  <c r="E4163" i="10" s="1"/>
  <c r="E4230" i="10" s="1"/>
  <c r="E4297" i="10" s="1"/>
  <c r="E4364" i="10" s="1"/>
  <c r="E4431" i="10" s="1"/>
  <c r="E4498" i="10" s="1"/>
  <c r="E4565" i="10" s="1"/>
  <c r="E4632" i="10" s="1"/>
  <c r="E4699" i="10" s="1"/>
  <c r="E4766" i="10" s="1"/>
  <c r="E4833" i="10" s="1"/>
  <c r="E4900" i="10" s="1"/>
  <c r="E4967" i="10" s="1"/>
  <c r="E5034" i="10" s="1"/>
  <c r="E5101" i="10" s="1"/>
  <c r="E5168" i="10" s="1"/>
  <c r="E5235" i="10" s="1"/>
  <c r="E5302" i="10" s="1"/>
  <c r="E4104" i="10"/>
  <c r="E4108" i="10"/>
  <c r="E4175" i="10" s="1"/>
  <c r="E4242" i="10" s="1"/>
  <c r="E4309" i="10" s="1"/>
  <c r="E4376" i="10" s="1"/>
  <c r="E4443" i="10" s="1"/>
  <c r="E4510" i="10" s="1"/>
  <c r="E4577" i="10" s="1"/>
  <c r="E4644" i="10" s="1"/>
  <c r="E4711" i="10" s="1"/>
  <c r="E4778" i="10" s="1"/>
  <c r="E4845" i="10" s="1"/>
  <c r="E4912" i="10" s="1"/>
  <c r="E4979" i="10" s="1"/>
  <c r="E5046" i="10" s="1"/>
  <c r="E5113" i="10" s="1"/>
  <c r="E5180" i="10" s="1"/>
  <c r="E5247" i="10" s="1"/>
  <c r="E5314" i="10" s="1"/>
  <c r="E4112" i="10"/>
  <c r="E4179" i="10" s="1"/>
  <c r="E4246" i="10" s="1"/>
  <c r="E4313" i="10" s="1"/>
  <c r="E4380" i="10" s="1"/>
  <c r="E4447" i="10" s="1"/>
  <c r="E4514" i="10" s="1"/>
  <c r="E4581" i="10" s="1"/>
  <c r="E4648" i="10" s="1"/>
  <c r="E4715" i="10" s="1"/>
  <c r="E4782" i="10" s="1"/>
  <c r="E4849" i="10" s="1"/>
  <c r="E4916" i="10" s="1"/>
  <c r="E4983" i="10" s="1"/>
  <c r="E5050" i="10" s="1"/>
  <c r="E5117" i="10" s="1"/>
  <c r="E5184" i="10" s="1"/>
  <c r="E5251" i="10" s="1"/>
  <c r="E5318" i="10" s="1"/>
  <c r="E4116" i="10"/>
  <c r="E4120" i="10"/>
  <c r="E4124" i="10"/>
  <c r="E4191" i="10" s="1"/>
  <c r="E4258" i="10" s="1"/>
  <c r="E4325" i="10" s="1"/>
  <c r="E4392" i="10" s="1"/>
  <c r="E4459" i="10" s="1"/>
  <c r="E4526" i="10" s="1"/>
  <c r="E4593" i="10" s="1"/>
  <c r="E4660" i="10" s="1"/>
  <c r="E4727" i="10" s="1"/>
  <c r="E4794" i="10" s="1"/>
  <c r="E4861" i="10" s="1"/>
  <c r="E4928" i="10" s="1"/>
  <c r="E4995" i="10" s="1"/>
  <c r="E5062" i="10" s="1"/>
  <c r="E5129" i="10" s="1"/>
  <c r="E5196" i="10" s="1"/>
  <c r="E5263" i="10" s="1"/>
  <c r="E5330" i="10" s="1"/>
  <c r="E4128" i="10"/>
  <c r="E4136" i="10"/>
  <c r="E4140" i="10"/>
  <c r="E4207" i="10" s="1"/>
  <c r="E4274" i="10" s="1"/>
  <c r="E4341" i="10" s="1"/>
  <c r="E4408" i="10" s="1"/>
  <c r="E4475" i="10" s="1"/>
  <c r="E4542" i="10" s="1"/>
  <c r="E4609" i="10" s="1"/>
  <c r="E4676" i="10" s="1"/>
  <c r="E4743" i="10" s="1"/>
  <c r="E4810" i="10" s="1"/>
  <c r="E4877" i="10" s="1"/>
  <c r="E4944" i="10" s="1"/>
  <c r="E5011" i="10" s="1"/>
  <c r="E5078" i="10" s="1"/>
  <c r="E5145" i="10" s="1"/>
  <c r="E5212" i="10" s="1"/>
  <c r="E5279" i="10" s="1"/>
  <c r="E5346" i="10" s="1"/>
  <c r="E4144" i="10"/>
  <c r="E4148" i="10"/>
  <c r="E4156" i="10"/>
  <c r="E4223" i="10" s="1"/>
  <c r="E4290" i="10" s="1"/>
  <c r="E4357" i="10" s="1"/>
  <c r="E4424" i="10" s="1"/>
  <c r="E4491" i="10" s="1"/>
  <c r="E4558" i="10" s="1"/>
  <c r="E4625" i="10" s="1"/>
  <c r="E4692" i="10" s="1"/>
  <c r="E4759" i="10" s="1"/>
  <c r="E4826" i="10" s="1"/>
  <c r="E4893" i="10" s="1"/>
  <c r="E4960" i="10" s="1"/>
  <c r="E5027" i="10" s="1"/>
  <c r="E5094" i="10" s="1"/>
  <c r="E5161" i="10" s="1"/>
  <c r="E4160" i="10"/>
  <c r="E4164" i="10"/>
  <c r="E4231" i="10" s="1"/>
  <c r="E4298" i="10" s="1"/>
  <c r="E4365" i="10" s="1"/>
  <c r="E4432" i="10" s="1"/>
  <c r="E4499" i="10" s="1"/>
  <c r="E4566" i="10" s="1"/>
  <c r="E4633" i="10" s="1"/>
  <c r="E4700" i="10" s="1"/>
  <c r="E4767" i="10" s="1"/>
  <c r="E4834" i="10" s="1"/>
  <c r="E4901" i="10" s="1"/>
  <c r="E4968" i="10" s="1"/>
  <c r="E5035" i="10" s="1"/>
  <c r="E5102" i="10" s="1"/>
  <c r="E5169" i="10" s="1"/>
  <c r="E4168" i="10"/>
  <c r="E4171" i="10"/>
  <c r="E4238" i="10" s="1"/>
  <c r="E4305" i="10" s="1"/>
  <c r="E4172" i="10"/>
  <c r="E4239" i="10" s="1"/>
  <c r="E4306" i="10" s="1"/>
  <c r="E4373" i="10" s="1"/>
  <c r="E4440" i="10" s="1"/>
  <c r="E4507" i="10" s="1"/>
  <c r="E4574" i="10" s="1"/>
  <c r="E4641" i="10" s="1"/>
  <c r="E4708" i="10" s="1"/>
  <c r="E4775" i="10" s="1"/>
  <c r="E4842" i="10" s="1"/>
  <c r="E4909" i="10" s="1"/>
  <c r="E4976" i="10" s="1"/>
  <c r="E5043" i="10" s="1"/>
  <c r="E5110" i="10" s="1"/>
  <c r="E5177" i="10" s="1"/>
  <c r="E4176" i="10"/>
  <c r="E4180" i="10"/>
  <c r="E4247" i="10" s="1"/>
  <c r="E4314" i="10" s="1"/>
  <c r="E4381" i="10" s="1"/>
  <c r="E4448" i="10" s="1"/>
  <c r="E4515" i="10" s="1"/>
  <c r="E4582" i="10" s="1"/>
  <c r="E4649" i="10" s="1"/>
  <c r="E4716" i="10" s="1"/>
  <c r="E4783" i="10" s="1"/>
  <c r="E4850" i="10" s="1"/>
  <c r="E4917" i="10" s="1"/>
  <c r="E4984" i="10" s="1"/>
  <c r="E5051" i="10" s="1"/>
  <c r="E5118" i="10" s="1"/>
  <c r="E5185" i="10" s="1"/>
  <c r="E4183" i="10"/>
  <c r="E4250" i="10" s="1"/>
  <c r="E4317" i="10" s="1"/>
  <c r="E4184" i="10"/>
  <c r="E4187" i="10"/>
  <c r="E4254" i="10" s="1"/>
  <c r="E4321" i="10" s="1"/>
  <c r="E4188" i="10"/>
  <c r="E4255" i="10" s="1"/>
  <c r="E4322" i="10" s="1"/>
  <c r="E4389" i="10" s="1"/>
  <c r="E4456" i="10" s="1"/>
  <c r="E4523" i="10" s="1"/>
  <c r="E4590" i="10" s="1"/>
  <c r="E4657" i="10" s="1"/>
  <c r="E4724" i="10" s="1"/>
  <c r="E4791" i="10" s="1"/>
  <c r="E4858" i="10" s="1"/>
  <c r="E4925" i="10" s="1"/>
  <c r="E4992" i="10" s="1"/>
  <c r="E5059" i="10" s="1"/>
  <c r="E5126" i="10" s="1"/>
  <c r="E5193" i="10" s="1"/>
  <c r="E4192" i="10"/>
  <c r="E4195" i="10"/>
  <c r="E4262" i="10" s="1"/>
  <c r="E4329" i="10" s="1"/>
  <c r="E4396" i="10" s="1"/>
  <c r="E4463" i="10" s="1"/>
  <c r="E4530" i="10" s="1"/>
  <c r="E4597" i="10" s="1"/>
  <c r="E4664" i="10" s="1"/>
  <c r="E4731" i="10" s="1"/>
  <c r="E4798" i="10" s="1"/>
  <c r="E4865" i="10" s="1"/>
  <c r="E4932" i="10" s="1"/>
  <c r="E4999" i="10" s="1"/>
  <c r="E5066" i="10" s="1"/>
  <c r="E5133" i="10" s="1"/>
  <c r="E5200" i="10" s="1"/>
  <c r="E5267" i="10" s="1"/>
  <c r="E5334" i="10" s="1"/>
  <c r="E4196" i="10"/>
  <c r="E4263" i="10" s="1"/>
  <c r="E4330" i="10" s="1"/>
  <c r="E4397" i="10" s="1"/>
  <c r="E4464" i="10" s="1"/>
  <c r="E4531" i="10" s="1"/>
  <c r="E4598" i="10" s="1"/>
  <c r="E4665" i="10" s="1"/>
  <c r="E4732" i="10" s="1"/>
  <c r="E4799" i="10" s="1"/>
  <c r="E4866" i="10" s="1"/>
  <c r="E4933" i="10" s="1"/>
  <c r="E5000" i="10" s="1"/>
  <c r="E5067" i="10" s="1"/>
  <c r="E5134" i="10" s="1"/>
  <c r="E5201" i="10" s="1"/>
  <c r="E4203" i="10"/>
  <c r="E4270" i="10" s="1"/>
  <c r="E4337" i="10" s="1"/>
  <c r="E4204" i="10"/>
  <c r="E4271" i="10" s="1"/>
  <c r="E4338" i="10" s="1"/>
  <c r="E4405" i="10" s="1"/>
  <c r="E4472" i="10" s="1"/>
  <c r="E4539" i="10" s="1"/>
  <c r="E4606" i="10" s="1"/>
  <c r="E4673" i="10" s="1"/>
  <c r="E4740" i="10" s="1"/>
  <c r="E4807" i="10" s="1"/>
  <c r="E4874" i="10" s="1"/>
  <c r="E4941" i="10" s="1"/>
  <c r="E5008" i="10" s="1"/>
  <c r="E5075" i="10" s="1"/>
  <c r="E5142" i="10" s="1"/>
  <c r="E5209" i="10" s="1"/>
  <c r="E4208" i="10"/>
  <c r="E4211" i="10"/>
  <c r="E4278" i="10" s="1"/>
  <c r="E4345" i="10" s="1"/>
  <c r="E4212" i="10"/>
  <c r="E4279" i="10" s="1"/>
  <c r="E4346" i="10" s="1"/>
  <c r="E4413" i="10" s="1"/>
  <c r="E4480" i="10" s="1"/>
  <c r="E4547" i="10" s="1"/>
  <c r="E4614" i="10" s="1"/>
  <c r="E4681" i="10" s="1"/>
  <c r="E4748" i="10" s="1"/>
  <c r="E4815" i="10" s="1"/>
  <c r="E4882" i="10" s="1"/>
  <c r="E4949" i="10" s="1"/>
  <c r="E5016" i="10" s="1"/>
  <c r="E5083" i="10" s="1"/>
  <c r="E5150" i="10" s="1"/>
  <c r="E5217" i="10" s="1"/>
  <c r="E4215" i="10"/>
  <c r="E4220" i="10"/>
  <c r="E4224" i="10"/>
  <c r="E4227" i="10"/>
  <c r="E4228" i="10"/>
  <c r="E4295" i="10" s="1"/>
  <c r="E4362" i="10" s="1"/>
  <c r="E4429" i="10" s="1"/>
  <c r="E4496" i="10" s="1"/>
  <c r="E4563" i="10" s="1"/>
  <c r="E4630" i="10" s="1"/>
  <c r="E4697" i="10" s="1"/>
  <c r="E4764" i="10" s="1"/>
  <c r="E4831" i="10" s="1"/>
  <c r="E4898" i="10" s="1"/>
  <c r="E4965" i="10" s="1"/>
  <c r="E5032" i="10" s="1"/>
  <c r="E5099" i="10" s="1"/>
  <c r="E5166" i="10" s="1"/>
  <c r="E4235" i="10"/>
  <c r="E4302" i="10" s="1"/>
  <c r="E4369" i="10" s="1"/>
  <c r="E4436" i="10" s="1"/>
  <c r="E4503" i="10" s="1"/>
  <c r="E4570" i="10" s="1"/>
  <c r="E4637" i="10" s="1"/>
  <c r="E4704" i="10" s="1"/>
  <c r="E4771" i="10" s="1"/>
  <c r="E4838" i="10" s="1"/>
  <c r="E4905" i="10" s="1"/>
  <c r="E4972" i="10" s="1"/>
  <c r="E5039" i="10" s="1"/>
  <c r="E5106" i="10" s="1"/>
  <c r="E5173" i="10" s="1"/>
  <c r="E4236" i="10"/>
  <c r="E4240" i="10"/>
  <c r="E4243" i="10"/>
  <c r="E4244" i="10"/>
  <c r="E4311" i="10" s="1"/>
  <c r="E4378" i="10" s="1"/>
  <c r="E4445" i="10" s="1"/>
  <c r="E4512" i="10" s="1"/>
  <c r="E4579" i="10" s="1"/>
  <c r="E4646" i="10" s="1"/>
  <c r="E4713" i="10" s="1"/>
  <c r="E4780" i="10" s="1"/>
  <c r="E4847" i="10" s="1"/>
  <c r="E4914" i="10" s="1"/>
  <c r="E4981" i="10" s="1"/>
  <c r="E5048" i="10" s="1"/>
  <c r="E5115" i="10" s="1"/>
  <c r="E5182" i="10" s="1"/>
  <c r="E4248" i="10"/>
  <c r="E4251" i="10"/>
  <c r="E4318" i="10" s="1"/>
  <c r="E4385" i="10" s="1"/>
  <c r="E4452" i="10" s="1"/>
  <c r="E4519" i="10" s="1"/>
  <c r="E4586" i="10" s="1"/>
  <c r="E4653" i="10" s="1"/>
  <c r="E4720" i="10" s="1"/>
  <c r="E4787" i="10" s="1"/>
  <c r="E4854" i="10" s="1"/>
  <c r="E4921" i="10" s="1"/>
  <c r="E4988" i="10" s="1"/>
  <c r="E5055" i="10" s="1"/>
  <c r="E5122" i="10" s="1"/>
  <c r="E5189" i="10" s="1"/>
  <c r="E4252" i="10"/>
  <c r="E4256" i="10"/>
  <c r="E4259" i="10"/>
  <c r="E4260" i="10"/>
  <c r="E4327" i="10" s="1"/>
  <c r="E4394" i="10" s="1"/>
  <c r="E4461" i="10" s="1"/>
  <c r="E4528" i="10" s="1"/>
  <c r="E4595" i="10" s="1"/>
  <c r="E4662" i="10" s="1"/>
  <c r="E4729" i="10" s="1"/>
  <c r="E4796" i="10" s="1"/>
  <c r="E4863" i="10" s="1"/>
  <c r="E4930" i="10" s="1"/>
  <c r="E4997" i="10" s="1"/>
  <c r="E5064" i="10" s="1"/>
  <c r="E5131" i="10" s="1"/>
  <c r="E5198" i="10" s="1"/>
  <c r="E5265" i="10" s="1"/>
  <c r="E4264" i="10"/>
  <c r="E4268" i="10"/>
  <c r="E4275" i="10"/>
  <c r="E4276" i="10"/>
  <c r="E4343" i="10" s="1"/>
  <c r="E4410" i="10" s="1"/>
  <c r="E4477" i="10" s="1"/>
  <c r="E4544" i="10" s="1"/>
  <c r="E4611" i="10" s="1"/>
  <c r="E4678" i="10" s="1"/>
  <c r="E4745" i="10" s="1"/>
  <c r="E4812" i="10" s="1"/>
  <c r="E4879" i="10" s="1"/>
  <c r="E4946" i="10" s="1"/>
  <c r="E5013" i="10" s="1"/>
  <c r="E5080" i="10" s="1"/>
  <c r="E5147" i="10" s="1"/>
  <c r="E5214" i="10" s="1"/>
  <c r="E5281" i="10" s="1"/>
  <c r="E4282" i="10"/>
  <c r="E4349" i="10" s="1"/>
  <c r="E4284" i="10"/>
  <c r="E4287" i="10"/>
  <c r="E4354" i="10" s="1"/>
  <c r="E4421" i="10" s="1"/>
  <c r="E4488" i="10" s="1"/>
  <c r="E4555" i="10" s="1"/>
  <c r="E4622" i="10" s="1"/>
  <c r="E4689" i="10" s="1"/>
  <c r="E4756" i="10" s="1"/>
  <c r="E4823" i="10" s="1"/>
  <c r="E4890" i="10" s="1"/>
  <c r="E4957" i="10" s="1"/>
  <c r="E5024" i="10" s="1"/>
  <c r="E5091" i="10" s="1"/>
  <c r="E5158" i="10" s="1"/>
  <c r="E5225" i="10" s="1"/>
  <c r="E4288" i="10"/>
  <c r="E4355" i="10" s="1"/>
  <c r="E4422" i="10" s="1"/>
  <c r="E4489" i="10" s="1"/>
  <c r="E4556" i="10" s="1"/>
  <c r="E4623" i="10" s="1"/>
  <c r="E4690" i="10" s="1"/>
  <c r="E4757" i="10" s="1"/>
  <c r="E4824" i="10" s="1"/>
  <c r="E4891" i="10" s="1"/>
  <c r="E4958" i="10" s="1"/>
  <c r="E5025" i="10" s="1"/>
  <c r="E5092" i="10" s="1"/>
  <c r="E5159" i="10" s="1"/>
  <c r="E5226" i="10" s="1"/>
  <c r="E4291" i="10"/>
  <c r="E4292" i="10"/>
  <c r="E4359" i="10" s="1"/>
  <c r="E4426" i="10" s="1"/>
  <c r="E4493" i="10" s="1"/>
  <c r="E4560" i="10" s="1"/>
  <c r="E4627" i="10" s="1"/>
  <c r="E4694" i="10" s="1"/>
  <c r="E4761" i="10" s="1"/>
  <c r="E4828" i="10" s="1"/>
  <c r="E4895" i="10" s="1"/>
  <c r="E4962" i="10" s="1"/>
  <c r="E5029" i="10" s="1"/>
  <c r="E5096" i="10" s="1"/>
  <c r="E5163" i="10" s="1"/>
  <c r="E5230" i="10" s="1"/>
  <c r="E4294" i="10"/>
  <c r="E4361" i="10" s="1"/>
  <c r="E4300" i="10"/>
  <c r="E4303" i="10"/>
  <c r="E4370" i="10" s="1"/>
  <c r="E4437" i="10" s="1"/>
  <c r="E4504" i="10" s="1"/>
  <c r="E4571" i="10" s="1"/>
  <c r="E4638" i="10" s="1"/>
  <c r="E4705" i="10" s="1"/>
  <c r="E4772" i="10" s="1"/>
  <c r="E4839" i="10" s="1"/>
  <c r="E4906" i="10" s="1"/>
  <c r="E4973" i="10" s="1"/>
  <c r="E5040" i="10" s="1"/>
  <c r="E5107" i="10" s="1"/>
  <c r="E5174" i="10" s="1"/>
  <c r="E4304" i="10"/>
  <c r="E4371" i="10" s="1"/>
  <c r="E4438" i="10" s="1"/>
  <c r="E4505" i="10" s="1"/>
  <c r="E4572" i="10" s="1"/>
  <c r="E4639" i="10" s="1"/>
  <c r="E4706" i="10" s="1"/>
  <c r="E4773" i="10" s="1"/>
  <c r="E4840" i="10" s="1"/>
  <c r="E4907" i="10" s="1"/>
  <c r="E4974" i="10" s="1"/>
  <c r="E5041" i="10" s="1"/>
  <c r="E5108" i="10" s="1"/>
  <c r="E5175" i="10" s="1"/>
  <c r="E5242" i="10" s="1"/>
  <c r="E4307" i="10"/>
  <c r="E4308" i="10"/>
  <c r="E4375" i="10" s="1"/>
  <c r="E4442" i="10" s="1"/>
  <c r="E4509" i="10" s="1"/>
  <c r="E4576" i="10" s="1"/>
  <c r="E4643" i="10" s="1"/>
  <c r="E4710" i="10" s="1"/>
  <c r="E4777" i="10" s="1"/>
  <c r="E4844" i="10" s="1"/>
  <c r="E4911" i="10" s="1"/>
  <c r="E4978" i="10" s="1"/>
  <c r="E5045" i="10" s="1"/>
  <c r="E5112" i="10" s="1"/>
  <c r="E5179" i="10" s="1"/>
  <c r="E5246" i="10" s="1"/>
  <c r="E5313" i="10" s="1"/>
  <c r="E4310" i="10"/>
  <c r="E4377" i="10" s="1"/>
  <c r="E4315" i="10"/>
  <c r="E4382" i="10" s="1"/>
  <c r="E4449" i="10" s="1"/>
  <c r="E4516" i="10" s="1"/>
  <c r="E4583" i="10" s="1"/>
  <c r="E4650" i="10" s="1"/>
  <c r="E4717" i="10" s="1"/>
  <c r="E4784" i="10" s="1"/>
  <c r="E4851" i="10" s="1"/>
  <c r="E4918" i="10" s="1"/>
  <c r="E4985" i="10" s="1"/>
  <c r="E5052" i="10" s="1"/>
  <c r="E5119" i="10" s="1"/>
  <c r="E5186" i="10" s="1"/>
  <c r="E4316" i="10"/>
  <c r="E4319" i="10"/>
  <c r="E4386" i="10" s="1"/>
  <c r="E4453" i="10" s="1"/>
  <c r="E4520" i="10" s="1"/>
  <c r="E4587" i="10" s="1"/>
  <c r="E4654" i="10" s="1"/>
  <c r="E4721" i="10" s="1"/>
  <c r="E4788" i="10" s="1"/>
  <c r="E4855" i="10" s="1"/>
  <c r="E4922" i="10" s="1"/>
  <c r="E4989" i="10" s="1"/>
  <c r="E5056" i="10" s="1"/>
  <c r="E5123" i="10" s="1"/>
  <c r="E5190" i="10" s="1"/>
  <c r="E5257" i="10" s="1"/>
  <c r="E4320" i="10"/>
  <c r="E4387" i="10" s="1"/>
  <c r="E4454" i="10" s="1"/>
  <c r="E4521" i="10" s="1"/>
  <c r="E4588" i="10" s="1"/>
  <c r="E4655" i="10" s="1"/>
  <c r="E4722" i="10" s="1"/>
  <c r="E4789" i="10" s="1"/>
  <c r="E4856" i="10" s="1"/>
  <c r="E4923" i="10" s="1"/>
  <c r="E4990" i="10" s="1"/>
  <c r="E5057" i="10" s="1"/>
  <c r="E5124" i="10" s="1"/>
  <c r="E5191" i="10" s="1"/>
  <c r="E5258" i="10" s="1"/>
  <c r="E4323" i="10"/>
  <c r="E4326" i="10"/>
  <c r="E4393" i="10" s="1"/>
  <c r="E4331" i="10"/>
  <c r="E4398" i="10" s="1"/>
  <c r="E4465" i="10" s="1"/>
  <c r="E4532" i="10" s="1"/>
  <c r="E4599" i="10" s="1"/>
  <c r="E4666" i="10" s="1"/>
  <c r="E4733" i="10" s="1"/>
  <c r="E4800" i="10" s="1"/>
  <c r="E4867" i="10" s="1"/>
  <c r="E4934" i="10" s="1"/>
  <c r="E5001" i="10" s="1"/>
  <c r="E5068" i="10" s="1"/>
  <c r="E5135" i="10" s="1"/>
  <c r="E5202" i="10" s="1"/>
  <c r="E5269" i="10" s="1"/>
  <c r="E4335" i="10"/>
  <c r="E4402" i="10" s="1"/>
  <c r="E4469" i="10" s="1"/>
  <c r="E4536" i="10" s="1"/>
  <c r="E4603" i="10" s="1"/>
  <c r="E4670" i="10" s="1"/>
  <c r="E4737" i="10" s="1"/>
  <c r="E4804" i="10" s="1"/>
  <c r="E4871" i="10" s="1"/>
  <c r="E4938" i="10" s="1"/>
  <c r="E5005" i="10" s="1"/>
  <c r="E5072" i="10" s="1"/>
  <c r="E5139" i="10" s="1"/>
  <c r="E5206" i="10" s="1"/>
  <c r="E4336" i="10"/>
  <c r="E4403" i="10" s="1"/>
  <c r="E4470" i="10" s="1"/>
  <c r="E4537" i="10" s="1"/>
  <c r="E4604" i="10" s="1"/>
  <c r="E4671" i="10" s="1"/>
  <c r="E4738" i="10" s="1"/>
  <c r="E4805" i="10" s="1"/>
  <c r="E4872" i="10" s="1"/>
  <c r="E4939" i="10" s="1"/>
  <c r="E5006" i="10" s="1"/>
  <c r="E5073" i="10" s="1"/>
  <c r="E5140" i="10" s="1"/>
  <c r="E5207" i="10" s="1"/>
  <c r="E5274" i="10" s="1"/>
  <c r="E4342" i="10"/>
  <c r="E4351" i="10"/>
  <c r="E4418" i="10" s="1"/>
  <c r="E4485" i="10" s="1"/>
  <c r="E4552" i="10" s="1"/>
  <c r="E4619" i="10" s="1"/>
  <c r="E4686" i="10" s="1"/>
  <c r="E4753" i="10" s="1"/>
  <c r="E4820" i="10" s="1"/>
  <c r="E4887" i="10" s="1"/>
  <c r="E4954" i="10" s="1"/>
  <c r="E5021" i="10" s="1"/>
  <c r="E5088" i="10" s="1"/>
  <c r="E5155" i="10" s="1"/>
  <c r="E5222" i="10" s="1"/>
  <c r="E5289" i="10" s="1"/>
  <c r="E4352" i="10"/>
  <c r="E4419" i="10" s="1"/>
  <c r="E4486" i="10" s="1"/>
  <c r="E4553" i="10" s="1"/>
  <c r="E4620" i="10" s="1"/>
  <c r="E4687" i="10" s="1"/>
  <c r="E4754" i="10" s="1"/>
  <c r="E4821" i="10" s="1"/>
  <c r="E4888" i="10" s="1"/>
  <c r="E4955" i="10" s="1"/>
  <c r="E5022" i="10" s="1"/>
  <c r="E5089" i="10" s="1"/>
  <c r="E5156" i="10" s="1"/>
  <c r="E5223" i="10" s="1"/>
  <c r="E5290" i="10" s="1"/>
  <c r="E4358" i="10"/>
  <c r="E4367" i="10"/>
  <c r="E4434" i="10" s="1"/>
  <c r="E4501" i="10" s="1"/>
  <c r="E4568" i="10" s="1"/>
  <c r="E4635" i="10" s="1"/>
  <c r="E4702" i="10" s="1"/>
  <c r="E4769" i="10" s="1"/>
  <c r="E4836" i="10" s="1"/>
  <c r="E4903" i="10" s="1"/>
  <c r="E4970" i="10" s="1"/>
  <c r="E5037" i="10" s="1"/>
  <c r="E5104" i="10" s="1"/>
  <c r="E5171" i="10" s="1"/>
  <c r="E5238" i="10" s="1"/>
  <c r="E5305" i="10" s="1"/>
  <c r="E4372" i="10"/>
  <c r="E4439" i="10" s="1"/>
  <c r="E4506" i="10" s="1"/>
  <c r="E4573" i="10" s="1"/>
  <c r="E4640" i="10" s="1"/>
  <c r="E4707" i="10" s="1"/>
  <c r="E4774" i="10" s="1"/>
  <c r="E4841" i="10" s="1"/>
  <c r="E4908" i="10" s="1"/>
  <c r="E4975" i="10" s="1"/>
  <c r="E5042" i="10" s="1"/>
  <c r="E5109" i="10" s="1"/>
  <c r="E5176" i="10" s="1"/>
  <c r="E5243" i="10" s="1"/>
  <c r="E5310" i="10" s="1"/>
  <c r="E5377" i="10" s="1"/>
  <c r="E4374" i="10"/>
  <c r="E4383" i="10"/>
  <c r="E4450" i="10" s="1"/>
  <c r="E4517" i="10" s="1"/>
  <c r="E4584" i="10" s="1"/>
  <c r="E4651" i="10" s="1"/>
  <c r="E4718" i="10" s="1"/>
  <c r="E4785" i="10" s="1"/>
  <c r="E4852" i="10" s="1"/>
  <c r="E4919" i="10" s="1"/>
  <c r="E4986" i="10" s="1"/>
  <c r="E5053" i="10" s="1"/>
  <c r="E5120" i="10" s="1"/>
  <c r="E5187" i="10" s="1"/>
  <c r="E5254" i="10" s="1"/>
  <c r="E4384" i="10"/>
  <c r="E4451" i="10" s="1"/>
  <c r="E4518" i="10" s="1"/>
  <c r="E4585" i="10" s="1"/>
  <c r="E4652" i="10" s="1"/>
  <c r="E4719" i="10" s="1"/>
  <c r="E4786" i="10" s="1"/>
  <c r="E4853" i="10" s="1"/>
  <c r="E4920" i="10" s="1"/>
  <c r="E4987" i="10" s="1"/>
  <c r="E5054" i="10" s="1"/>
  <c r="E5121" i="10" s="1"/>
  <c r="E5188" i="10" s="1"/>
  <c r="E5255" i="10" s="1"/>
  <c r="E5322" i="10" s="1"/>
  <c r="E4388" i="10"/>
  <c r="E4455" i="10" s="1"/>
  <c r="E4522" i="10" s="1"/>
  <c r="E4589" i="10" s="1"/>
  <c r="E4656" i="10" s="1"/>
  <c r="E4723" i="10" s="1"/>
  <c r="E4790" i="10" s="1"/>
  <c r="E4857" i="10" s="1"/>
  <c r="E4924" i="10" s="1"/>
  <c r="E4991" i="10" s="1"/>
  <c r="E5058" i="10" s="1"/>
  <c r="E5125" i="10" s="1"/>
  <c r="E5192" i="10" s="1"/>
  <c r="E5259" i="10" s="1"/>
  <c r="E5326" i="10" s="1"/>
  <c r="E5393" i="10" s="1"/>
  <c r="E4390" i="10"/>
  <c r="E4404" i="10"/>
  <c r="E4471" i="10" s="1"/>
  <c r="E4538" i="10" s="1"/>
  <c r="E4605" i="10" s="1"/>
  <c r="E4672" i="10" s="1"/>
  <c r="E4739" i="10" s="1"/>
  <c r="E4806" i="10" s="1"/>
  <c r="E4873" i="10" s="1"/>
  <c r="E4940" i="10" s="1"/>
  <c r="E5007" i="10" s="1"/>
  <c r="E5074" i="10" s="1"/>
  <c r="E5141" i="10" s="1"/>
  <c r="E5208" i="10" s="1"/>
  <c r="E5275" i="10" s="1"/>
  <c r="E5342" i="10" s="1"/>
  <c r="E4409" i="10"/>
  <c r="E4412" i="10"/>
  <c r="E4479" i="10" s="1"/>
  <c r="E4546" i="10" s="1"/>
  <c r="E4613" i="10" s="1"/>
  <c r="E4680" i="10" s="1"/>
  <c r="E4747" i="10" s="1"/>
  <c r="E4814" i="10" s="1"/>
  <c r="E4881" i="10" s="1"/>
  <c r="E4948" i="10" s="1"/>
  <c r="E5015" i="10" s="1"/>
  <c r="E5082" i="10" s="1"/>
  <c r="E5149" i="10" s="1"/>
  <c r="E5216" i="10" s="1"/>
  <c r="E5283" i="10" s="1"/>
  <c r="E5350" i="10" s="1"/>
  <c r="E5417" i="10" s="1"/>
  <c r="E4416" i="10"/>
  <c r="E4483" i="10" s="1"/>
  <c r="E4550" i="10" s="1"/>
  <c r="E4617" i="10" s="1"/>
  <c r="E4684" i="10" s="1"/>
  <c r="E4751" i="10" s="1"/>
  <c r="E4818" i="10" s="1"/>
  <c r="E4885" i="10" s="1"/>
  <c r="E4952" i="10" s="1"/>
  <c r="E5019" i="10" s="1"/>
  <c r="E5086" i="10" s="1"/>
  <c r="E5153" i="10" s="1"/>
  <c r="E4425" i="10"/>
  <c r="E4428" i="10"/>
  <c r="E4495" i="10" s="1"/>
  <c r="E4562" i="10" s="1"/>
  <c r="E4629" i="10" s="1"/>
  <c r="E4696" i="10" s="1"/>
  <c r="E4763" i="10" s="1"/>
  <c r="E4830" i="10" s="1"/>
  <c r="E4897" i="10" s="1"/>
  <c r="E4964" i="10" s="1"/>
  <c r="E5031" i="10" s="1"/>
  <c r="E5098" i="10" s="1"/>
  <c r="E5165" i="10" s="1"/>
  <c r="E4441" i="10"/>
  <c r="E4444" i="10"/>
  <c r="E4511" i="10" s="1"/>
  <c r="E4578" i="10" s="1"/>
  <c r="E4645" i="10" s="1"/>
  <c r="E4712" i="10" s="1"/>
  <c r="E4779" i="10" s="1"/>
  <c r="E4846" i="10" s="1"/>
  <c r="E4913" i="10" s="1"/>
  <c r="E4980" i="10" s="1"/>
  <c r="E5047" i="10" s="1"/>
  <c r="E5114" i="10" s="1"/>
  <c r="E5181" i="10" s="1"/>
  <c r="E4457" i="10"/>
  <c r="E4460" i="10"/>
  <c r="E4527" i="10" s="1"/>
  <c r="E4594" i="10" s="1"/>
  <c r="E4661" i="10" s="1"/>
  <c r="E4728" i="10" s="1"/>
  <c r="E4795" i="10" s="1"/>
  <c r="E4862" i="10" s="1"/>
  <c r="E4929" i="10" s="1"/>
  <c r="E4996" i="10" s="1"/>
  <c r="E5063" i="10" s="1"/>
  <c r="E5130" i="10" s="1"/>
  <c r="E5197" i="10" s="1"/>
  <c r="E4476" i="10"/>
  <c r="E4543" i="10" s="1"/>
  <c r="E4610" i="10" s="1"/>
  <c r="E4677" i="10" s="1"/>
  <c r="E4744" i="10" s="1"/>
  <c r="E4811" i="10" s="1"/>
  <c r="E4878" i="10" s="1"/>
  <c r="E4945" i="10" s="1"/>
  <c r="E5012" i="10" s="1"/>
  <c r="E5079" i="10" s="1"/>
  <c r="E5146" i="10" s="1"/>
  <c r="E4492" i="10"/>
  <c r="E4559" i="10" s="1"/>
  <c r="E4626" i="10" s="1"/>
  <c r="E4693" i="10" s="1"/>
  <c r="E4760" i="10" s="1"/>
  <c r="E4827" i="10" s="1"/>
  <c r="E4894" i="10" s="1"/>
  <c r="E4961" i="10" s="1"/>
  <c r="E5028" i="10" s="1"/>
  <c r="E5095" i="10" s="1"/>
  <c r="E5162" i="10" s="1"/>
  <c r="E4508" i="10"/>
  <c r="E4575" i="10" s="1"/>
  <c r="E4642" i="10" s="1"/>
  <c r="E4709" i="10" s="1"/>
  <c r="E4776" i="10" s="1"/>
  <c r="E4843" i="10" s="1"/>
  <c r="E4910" i="10" s="1"/>
  <c r="E4977" i="10" s="1"/>
  <c r="E5044" i="10" s="1"/>
  <c r="E5111" i="10" s="1"/>
  <c r="E5178" i="10" s="1"/>
  <c r="E4524" i="10"/>
  <c r="E4591" i="10" s="1"/>
  <c r="E4658" i="10" s="1"/>
  <c r="E4725" i="10" s="1"/>
  <c r="E4792" i="10" s="1"/>
  <c r="E4859" i="10" s="1"/>
  <c r="E4926" i="10" s="1"/>
  <c r="E4993" i="10" s="1"/>
  <c r="E5060" i="10" s="1"/>
  <c r="E5127" i="10" s="1"/>
  <c r="E5194" i="10" s="1"/>
  <c r="E5213" i="10"/>
  <c r="E5220" i="10"/>
  <c r="E5287" i="10" s="1"/>
  <c r="E5354" i="10" s="1"/>
  <c r="E5221" i="10"/>
  <c r="E5224" i="10"/>
  <c r="E5291" i="10" s="1"/>
  <c r="E5358" i="10" s="1"/>
  <c r="E5425" i="10" s="1"/>
  <c r="E5228" i="10"/>
  <c r="E5295" i="10" s="1"/>
  <c r="E5362" i="10" s="1"/>
  <c r="E5229" i="10"/>
  <c r="E5232" i="10"/>
  <c r="E5299" i="10" s="1"/>
  <c r="E5366" i="10" s="1"/>
  <c r="E5433" i="10" s="1"/>
  <c r="E5233" i="10"/>
  <c r="E5236" i="10"/>
  <c r="E5303" i="10" s="1"/>
  <c r="E5370" i="10" s="1"/>
  <c r="E5237" i="10"/>
  <c r="E5240" i="10"/>
  <c r="E5307" i="10" s="1"/>
  <c r="E5374" i="10" s="1"/>
  <c r="E5441" i="10" s="1"/>
  <c r="E5241" i="10"/>
  <c r="E5244" i="10"/>
  <c r="E5311" i="10" s="1"/>
  <c r="E5378" i="10" s="1"/>
  <c r="E5245" i="10"/>
  <c r="E5248" i="10"/>
  <c r="E5315" i="10" s="1"/>
  <c r="E5382" i="10" s="1"/>
  <c r="E5449" i="10" s="1"/>
  <c r="E5249" i="10"/>
  <c r="E5252" i="10"/>
  <c r="E5319" i="10" s="1"/>
  <c r="E5386" i="10" s="1"/>
  <c r="E5253" i="10"/>
  <c r="E5256" i="10"/>
  <c r="E5323" i="10" s="1"/>
  <c r="E5390" i="10" s="1"/>
  <c r="E5457" i="10" s="1"/>
  <c r="E5260" i="10"/>
  <c r="E5327" i="10" s="1"/>
  <c r="E5394" i="10" s="1"/>
  <c r="E5261" i="10"/>
  <c r="E5264" i="10"/>
  <c r="E5331" i="10" s="1"/>
  <c r="E5398" i="10" s="1"/>
  <c r="E5465" i="10" s="1"/>
  <c r="E5268" i="10"/>
  <c r="E5335" i="10" s="1"/>
  <c r="E5402" i="10" s="1"/>
  <c r="E5272" i="10"/>
  <c r="E5339" i="10" s="1"/>
  <c r="E5406" i="10" s="1"/>
  <c r="E5473" i="10" s="1"/>
  <c r="E5273" i="10"/>
  <c r="E5276" i="10"/>
  <c r="E5343" i="10" s="1"/>
  <c r="E5410" i="10" s="1"/>
  <c r="E5277" i="10"/>
  <c r="E5280" i="10"/>
  <c r="E5347" i="10" s="1"/>
  <c r="E5414" i="10" s="1"/>
  <c r="E5481" i="10" s="1"/>
  <c r="E5285" i="10"/>
  <c r="E5288" i="10"/>
  <c r="E5355" i="10" s="1"/>
  <c r="E5422" i="10" s="1"/>
  <c r="E5489" i="10" s="1"/>
  <c r="E5293" i="10"/>
  <c r="E5296" i="10"/>
  <c r="E5363" i="10" s="1"/>
  <c r="E5430" i="10" s="1"/>
  <c r="E5497" i="10" s="1"/>
  <c r="E5297" i="10"/>
  <c r="E5300" i="10"/>
  <c r="E5367" i="10" s="1"/>
  <c r="E5434" i="10" s="1"/>
  <c r="E5301" i="10"/>
  <c r="E5304" i="10"/>
  <c r="E5371" i="10" s="1"/>
  <c r="E5438" i="10" s="1"/>
  <c r="E5505" i="10" s="1"/>
  <c r="E5308" i="10"/>
  <c r="E5375" i="10" s="1"/>
  <c r="E5442" i="10" s="1"/>
  <c r="E5309" i="10"/>
  <c r="E5312" i="10"/>
  <c r="E5379" i="10" s="1"/>
  <c r="E5446" i="10" s="1"/>
  <c r="E5513" i="10" s="1"/>
  <c r="E5316" i="10"/>
  <c r="E5383" i="10" s="1"/>
  <c r="E5450" i="10" s="1"/>
  <c r="E5317" i="10"/>
  <c r="E5320" i="10"/>
  <c r="E5387" i="10" s="1"/>
  <c r="E5454" i="10" s="1"/>
  <c r="E5521" i="10" s="1"/>
  <c r="E5321" i="10"/>
  <c r="E5325" i="10"/>
  <c r="E5328" i="10"/>
  <c r="E5395" i="10" s="1"/>
  <c r="E5462" i="10" s="1"/>
  <c r="E5529" i="10" s="1"/>
  <c r="E5329" i="10"/>
  <c r="E5333" i="10"/>
  <c r="E5337" i="10"/>
  <c r="E5340" i="10"/>
  <c r="E5407" i="10" s="1"/>
  <c r="E5474" i="10" s="1"/>
  <c r="E5341" i="10"/>
  <c r="E5344" i="10"/>
  <c r="E5411" i="10" s="1"/>
  <c r="E5478" i="10" s="1"/>
  <c r="E5545" i="10" s="1"/>
  <c r="E5345" i="10"/>
  <c r="E5349" i="10"/>
  <c r="E5352" i="10"/>
  <c r="E5419" i="10" s="1"/>
  <c r="E5486" i="10" s="1"/>
  <c r="E5553" i="10" s="1"/>
  <c r="E5353" i="10"/>
  <c r="E5357" i="10"/>
  <c r="E5360" i="10"/>
  <c r="E5427" i="10" s="1"/>
  <c r="E5494" i="10" s="1"/>
  <c r="E5561" i="10" s="1"/>
  <c r="E5361" i="10"/>
  <c r="E5364" i="10"/>
  <c r="E5431" i="10" s="1"/>
  <c r="E5498" i="10" s="1"/>
  <c r="E5365" i="10"/>
  <c r="E5368" i="10"/>
  <c r="E5435" i="10" s="1"/>
  <c r="E5502" i="10" s="1"/>
  <c r="E5569" i="10" s="1"/>
  <c r="E5369" i="10"/>
  <c r="E5373" i="10"/>
  <c r="E5376" i="10"/>
  <c r="E5443" i="10" s="1"/>
  <c r="E5510" i="10" s="1"/>
  <c r="E5577" i="10" s="1"/>
  <c r="E5381" i="10"/>
  <c r="E5384" i="10"/>
  <c r="E5451" i="10" s="1"/>
  <c r="E5518" i="10" s="1"/>
  <c r="E5585" i="10" s="1"/>
  <c r="E5385" i="10"/>
  <c r="E5388" i="10"/>
  <c r="E5455" i="10" s="1"/>
  <c r="E5522" i="10" s="1"/>
  <c r="E5389" i="10"/>
  <c r="E5392" i="10"/>
  <c r="E5459" i="10" s="1"/>
  <c r="E5526" i="10" s="1"/>
  <c r="E5593" i="10" s="1"/>
  <c r="E5396" i="10"/>
  <c r="E5463" i="10" s="1"/>
  <c r="E5530" i="10" s="1"/>
  <c r="E5397" i="10"/>
  <c r="E5400" i="10"/>
  <c r="E5467" i="10" s="1"/>
  <c r="E5534" i="10" s="1"/>
  <c r="E5601" i="10" s="1"/>
  <c r="E5401" i="10"/>
  <c r="E5404" i="10"/>
  <c r="E5471" i="10" s="1"/>
  <c r="E5538" i="10" s="1"/>
  <c r="E5405" i="10"/>
  <c r="E5408" i="10"/>
  <c r="E5475" i="10" s="1"/>
  <c r="E5542" i="10" s="1"/>
  <c r="E5609" i="10" s="1"/>
  <c r="E5409" i="10"/>
  <c r="E5412" i="10"/>
  <c r="E5479" i="10" s="1"/>
  <c r="E5546" i="10" s="1"/>
  <c r="E5413" i="10"/>
  <c r="E5416" i="10"/>
  <c r="E5483" i="10" s="1"/>
  <c r="E5550" i="10" s="1"/>
  <c r="E5617" i="10" s="1"/>
  <c r="E5420" i="10"/>
  <c r="E5487" i="10" s="1"/>
  <c r="E5554" i="10" s="1"/>
  <c r="E5421" i="10"/>
  <c r="E5424" i="10"/>
  <c r="E5491" i="10" s="1"/>
  <c r="E5558" i="10" s="1"/>
  <c r="E5625" i="10" s="1"/>
  <c r="E5428" i="10"/>
  <c r="E5495" i="10" s="1"/>
  <c r="E5562" i="10" s="1"/>
  <c r="E5429" i="10"/>
  <c r="E5432" i="10"/>
  <c r="E5499" i="10" s="1"/>
  <c r="E5566" i="10" s="1"/>
  <c r="E5436" i="10"/>
  <c r="E5503" i="10" s="1"/>
  <c r="E5570" i="10" s="1"/>
  <c r="E5437" i="10"/>
  <c r="E5440" i="10"/>
  <c r="E5507" i="10" s="1"/>
  <c r="E5574" i="10" s="1"/>
  <c r="E5445" i="10"/>
  <c r="E5448" i="10"/>
  <c r="E5515" i="10" s="1"/>
  <c r="E5582" i="10" s="1"/>
  <c r="E5452" i="10"/>
  <c r="E5519" i="10" s="1"/>
  <c r="E5586" i="10" s="1"/>
  <c r="E5453" i="10"/>
  <c r="E5456" i="10"/>
  <c r="E5523" i="10" s="1"/>
  <c r="E5590" i="10" s="1"/>
  <c r="E5461" i="10"/>
  <c r="E5464" i="10"/>
  <c r="E5531" i="10" s="1"/>
  <c r="E5598" i="10" s="1"/>
  <c r="E5468" i="10"/>
  <c r="E5535" i="10" s="1"/>
  <c r="E5602" i="10" s="1"/>
  <c r="E5469" i="10"/>
  <c r="E5472" i="10"/>
  <c r="E5539" i="10" s="1"/>
  <c r="E5606" i="10" s="1"/>
  <c r="E5476" i="10"/>
  <c r="E5543" i="10" s="1"/>
  <c r="E5610" i="10" s="1"/>
  <c r="E5477" i="10"/>
  <c r="E5480" i="10"/>
  <c r="E5547" i="10" s="1"/>
  <c r="E5614" i="10" s="1"/>
  <c r="E5488" i="10"/>
  <c r="E5555" i="10" s="1"/>
  <c r="E5622" i="10" s="1"/>
  <c r="E5496" i="10"/>
  <c r="E5563" i="10" s="1"/>
  <c r="E5630" i="10" s="1"/>
  <c r="E5501" i="10"/>
  <c r="E5504" i="10"/>
  <c r="E5571" i="10" s="1"/>
  <c r="E5638" i="10" s="1"/>
  <c r="E5509" i="10"/>
  <c r="E5512" i="10"/>
  <c r="E5579" i="10" s="1"/>
  <c r="E5646" i="10" s="1"/>
  <c r="E5517" i="10"/>
  <c r="E5520" i="10"/>
  <c r="E5587" i="10" s="1"/>
  <c r="E5654" i="10" s="1"/>
  <c r="E5528" i="10"/>
  <c r="E5595" i="10" s="1"/>
  <c r="E5662" i="10" s="1"/>
  <c r="E5536" i="10"/>
  <c r="E5603" i="10" s="1"/>
  <c r="E5670" i="10" s="1"/>
  <c r="E5541" i="10"/>
  <c r="E5544" i="10"/>
  <c r="E5611" i="10" s="1"/>
  <c r="E5678" i="10" s="1"/>
  <c r="E5565" i="10"/>
  <c r="E5568" i="10"/>
  <c r="E5635" i="10" s="1"/>
  <c r="E5576" i="10"/>
  <c r="E5643" i="10" s="1"/>
  <c r="E5584" i="10"/>
  <c r="E5651" i="10" s="1"/>
  <c r="E5589" i="10"/>
  <c r="E5597" i="10"/>
  <c r="E5605" i="10"/>
  <c r="E5608" i="10"/>
  <c r="E5675" i="10" s="1"/>
  <c r="E5613" i="10"/>
  <c r="E5621" i="10"/>
  <c r="E5629" i="10"/>
  <c r="E5696" i="10" s="1"/>
  <c r="E5632" i="10"/>
  <c r="E5699" i="10" s="1"/>
  <c r="E5633" i="10"/>
  <c r="E5700" i="10" s="1"/>
  <c r="E5637" i="10"/>
  <c r="E5704" i="10" s="1"/>
  <c r="E5641" i="10"/>
  <c r="E5708" i="10" s="1"/>
  <c r="E5649" i="10"/>
  <c r="E5716" i="10" s="1"/>
  <c r="E5653" i="10"/>
  <c r="E5720" i="10" s="1"/>
  <c r="E5656" i="10"/>
  <c r="E5723" i="10" s="1"/>
  <c r="E5657" i="10"/>
  <c r="E5724" i="10" s="1"/>
  <c r="E5664" i="10"/>
  <c r="E5731" i="10" s="1"/>
  <c r="E5665" i="10"/>
  <c r="E5732" i="10" s="1"/>
  <c r="E5669" i="10"/>
  <c r="E5736" i="10" s="1"/>
  <c r="E5672" i="10"/>
  <c r="E5739" i="10" s="1"/>
  <c r="E5673" i="10"/>
  <c r="E5740" i="10" s="1"/>
  <c r="E5677" i="10"/>
  <c r="E5744" i="10" s="1"/>
  <c r="E5680" i="10"/>
  <c r="E5747" i="10" s="1"/>
  <c r="E5681" i="10"/>
  <c r="E5748" i="10" s="1"/>
  <c r="E5688" i="10"/>
  <c r="E5755" i="10" s="1"/>
  <c r="E5689" i="10"/>
  <c r="E5756" i="10" s="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5" i="10"/>
  <c r="B59" i="10"/>
  <c r="B63" i="10"/>
  <c r="B67" i="10"/>
  <c r="D5361" i="10"/>
  <c r="D5360" i="10"/>
  <c r="D5359" i="10"/>
  <c r="D5358" i="10"/>
  <c r="D5357" i="10"/>
  <c r="D5356" i="10"/>
  <c r="D5355" i="10"/>
  <c r="D5354" i="10"/>
  <c r="D5353" i="10"/>
  <c r="D5352" i="10"/>
  <c r="D5351" i="10"/>
  <c r="D5350" i="10"/>
  <c r="D5349" i="10"/>
  <c r="D5348" i="10"/>
  <c r="D5347" i="10"/>
  <c r="D5346" i="10"/>
  <c r="D5345" i="10"/>
  <c r="D5344" i="10"/>
  <c r="D5343" i="10"/>
  <c r="D5342" i="10"/>
  <c r="D5341" i="10"/>
  <c r="D5340" i="10"/>
  <c r="D5339" i="10"/>
  <c r="D5338" i="10"/>
  <c r="D5337" i="10"/>
  <c r="D5336" i="10"/>
  <c r="D5335" i="10"/>
  <c r="D5334" i="10"/>
  <c r="D5333" i="10"/>
  <c r="D5332" i="10"/>
  <c r="D5331" i="10"/>
  <c r="D5330" i="10"/>
  <c r="D5329" i="10"/>
  <c r="D5328" i="10"/>
  <c r="D5327" i="10"/>
  <c r="D5326" i="10"/>
  <c r="D5325" i="10"/>
  <c r="D5324" i="10"/>
  <c r="D5323" i="10"/>
  <c r="D5322" i="10"/>
  <c r="D5321" i="10"/>
  <c r="D5320" i="10"/>
  <c r="D5319" i="10"/>
  <c r="D5318" i="10"/>
  <c r="D5317" i="10"/>
  <c r="D5316" i="10"/>
  <c r="D5315" i="10"/>
  <c r="D5314" i="10"/>
  <c r="D5313" i="10"/>
  <c r="D5312" i="10"/>
  <c r="D5311" i="10"/>
  <c r="D5310" i="10"/>
  <c r="D5309" i="10"/>
  <c r="D5308" i="10"/>
  <c r="D5307" i="10"/>
  <c r="D5306" i="10"/>
  <c r="D5305" i="10"/>
  <c r="D5304" i="10"/>
  <c r="D5303" i="10"/>
  <c r="D5302" i="10"/>
  <c r="D5301" i="10"/>
  <c r="D5300" i="10"/>
  <c r="D5299" i="10"/>
  <c r="D5298" i="10"/>
  <c r="D5297" i="10"/>
  <c r="D5296" i="10"/>
  <c r="D5295" i="10"/>
  <c r="D4581" i="10"/>
  <c r="D4573" i="10"/>
  <c r="D4565" i="10"/>
  <c r="D4557" i="10"/>
  <c r="D4555" i="10"/>
  <c r="D4553" i="10"/>
  <c r="D4551" i="10"/>
  <c r="D4549" i="10"/>
  <c r="D4547" i="10"/>
  <c r="D4545" i="10"/>
  <c r="D4543" i="10"/>
  <c r="D4541" i="10"/>
  <c r="D4539" i="10"/>
  <c r="D4537" i="10"/>
  <c r="D4535" i="10"/>
  <c r="D4533" i="10"/>
  <c r="D4531" i="10"/>
  <c r="D4529" i="10"/>
  <c r="D4527" i="10"/>
  <c r="D4525" i="10"/>
  <c r="D4523" i="10"/>
  <c r="D4521" i="10"/>
  <c r="D4519" i="10"/>
  <c r="D4517" i="10"/>
  <c r="D4515" i="10"/>
  <c r="D4513" i="10"/>
  <c r="D4511" i="10"/>
  <c r="D4509" i="10"/>
  <c r="D4503" i="10"/>
  <c r="D4499" i="10"/>
  <c r="D4495" i="10"/>
  <c r="D4491" i="10"/>
  <c r="D4490" i="10"/>
  <c r="D4489" i="10"/>
  <c r="D4488" i="10"/>
  <c r="D4487" i="10"/>
  <c r="D4486" i="10"/>
  <c r="D4485" i="10"/>
  <c r="D4484" i="10"/>
  <c r="D4483" i="10"/>
  <c r="D4482" i="10"/>
  <c r="D4481" i="10"/>
  <c r="D4480" i="10"/>
  <c r="D4479" i="10"/>
  <c r="D4478" i="10"/>
  <c r="D4477" i="10"/>
  <c r="D4476" i="10"/>
  <c r="D4475" i="10"/>
  <c r="D4474" i="10"/>
  <c r="D4473" i="10"/>
  <c r="D4472" i="10"/>
  <c r="D4471" i="10"/>
  <c r="D4470" i="10"/>
  <c r="D4469" i="10"/>
  <c r="D4468" i="10"/>
  <c r="D4467" i="10"/>
  <c r="D4466" i="10"/>
  <c r="D4465" i="10"/>
  <c r="D4464" i="10"/>
  <c r="D4463" i="10"/>
  <c r="D4462" i="10"/>
  <c r="D4461" i="10"/>
  <c r="D4460" i="10"/>
  <c r="D4459" i="10"/>
  <c r="D4458" i="10"/>
  <c r="D4457" i="10"/>
  <c r="D4456" i="10"/>
  <c r="D4455" i="10"/>
  <c r="D4454" i="10"/>
  <c r="D4453" i="10"/>
  <c r="D4452" i="10"/>
  <c r="D4451" i="10"/>
  <c r="D4450" i="10"/>
  <c r="D4449" i="10"/>
  <c r="D4516" i="10" s="1"/>
  <c r="D4448" i="10"/>
  <c r="D4447" i="10"/>
  <c r="D4514" i="10" s="1"/>
  <c r="D4446" i="10"/>
  <c r="D4445" i="10"/>
  <c r="D4512" i="10" s="1"/>
  <c r="D4444" i="10"/>
  <c r="D4443" i="10"/>
  <c r="D4510" i="10" s="1"/>
  <c r="D4442" i="10"/>
  <c r="D4441" i="10"/>
  <c r="D4508" i="10" s="1"/>
  <c r="D4440" i="10"/>
  <c r="D4507" i="10" s="1"/>
  <c r="D4439" i="10"/>
  <c r="D4506" i="10" s="1"/>
  <c r="D4438" i="10"/>
  <c r="D4505" i="10" s="1"/>
  <c r="D4437" i="10"/>
  <c r="D4504" i="10" s="1"/>
  <c r="D4571" i="10" s="1"/>
  <c r="D4436" i="10"/>
  <c r="D4435" i="10"/>
  <c r="D4502" i="10" s="1"/>
  <c r="D4434" i="10"/>
  <c r="D4501" i="10" s="1"/>
  <c r="D4433" i="10"/>
  <c r="D4500" i="10" s="1"/>
  <c r="D4567" i="10" s="1"/>
  <c r="D4432" i="10"/>
  <c r="D4431" i="10"/>
  <c r="D4498" i="10" s="1"/>
  <c r="D4430" i="10"/>
  <c r="D4497" i="10" s="1"/>
  <c r="D4429" i="10"/>
  <c r="D4496" i="10" s="1"/>
  <c r="D4563" i="10" s="1"/>
  <c r="D4428" i="10"/>
  <c r="D4427" i="10"/>
  <c r="D4494" i="10" s="1"/>
  <c r="D4426" i="10"/>
  <c r="D4493" i="10" s="1"/>
  <c r="D4425" i="10"/>
  <c r="D4492" i="10" s="1"/>
  <c r="D4559" i="10" s="1"/>
  <c r="D4424" i="10"/>
  <c r="D3619" i="10"/>
  <c r="D3686" i="10" s="1"/>
  <c r="D3618" i="10"/>
  <c r="D3685" i="10" s="1"/>
  <c r="D3617" i="10"/>
  <c r="D3684" i="10" s="1"/>
  <c r="D3616" i="10"/>
  <c r="D3683" i="10" s="1"/>
  <c r="D3615" i="10"/>
  <c r="D3682" i="10" s="1"/>
  <c r="D3614" i="10"/>
  <c r="D3681" i="10" s="1"/>
  <c r="D3613" i="10"/>
  <c r="D3680" i="10" s="1"/>
  <c r="D3612" i="10"/>
  <c r="D3679" i="10" s="1"/>
  <c r="D3611" i="10"/>
  <c r="D3678" i="10" s="1"/>
  <c r="D3610" i="10"/>
  <c r="D3677" i="10" s="1"/>
  <c r="D3609" i="10"/>
  <c r="D3676" i="10" s="1"/>
  <c r="D3608" i="10"/>
  <c r="D3675" i="10" s="1"/>
  <c r="D3607" i="10"/>
  <c r="D3674" i="10" s="1"/>
  <c r="D3606" i="10"/>
  <c r="D3673" i="10" s="1"/>
  <c r="D3605" i="10"/>
  <c r="D3672" i="10" s="1"/>
  <c r="D3604" i="10"/>
  <c r="D3671" i="10" s="1"/>
  <c r="D3603" i="10"/>
  <c r="D3670" i="10" s="1"/>
  <c r="D3602" i="10"/>
  <c r="D3669" i="10" s="1"/>
  <c r="D3601" i="10"/>
  <c r="D3668" i="10" s="1"/>
  <c r="D3600" i="10"/>
  <c r="D3667" i="10" s="1"/>
  <c r="D3599" i="10"/>
  <c r="D3666" i="10" s="1"/>
  <c r="D3598" i="10"/>
  <c r="D3665" i="10" s="1"/>
  <c r="D3597" i="10"/>
  <c r="D3664" i="10" s="1"/>
  <c r="D3596" i="10"/>
  <c r="D3663" i="10" s="1"/>
  <c r="D3595" i="10"/>
  <c r="D3662" i="10" s="1"/>
  <c r="D3594" i="10"/>
  <c r="D3661" i="10" s="1"/>
  <c r="D3593" i="10"/>
  <c r="D3660" i="10" s="1"/>
  <c r="D3592" i="10"/>
  <c r="D3659" i="10" s="1"/>
  <c r="D3591" i="10"/>
  <c r="D3658" i="10" s="1"/>
  <c r="D3590" i="10"/>
  <c r="D3657" i="10" s="1"/>
  <c r="D3589" i="10"/>
  <c r="D3656" i="10" s="1"/>
  <c r="D3588" i="10"/>
  <c r="D3655" i="10" s="1"/>
  <c r="D3587" i="10"/>
  <c r="D3654" i="10" s="1"/>
  <c r="D3586" i="10"/>
  <c r="D3653" i="10" s="1"/>
  <c r="D3585" i="10"/>
  <c r="D3652" i="10" s="1"/>
  <c r="D3584" i="10"/>
  <c r="D3651" i="10" s="1"/>
  <c r="D3583" i="10"/>
  <c r="D3650" i="10" s="1"/>
  <c r="D3582" i="10"/>
  <c r="D3649" i="10" s="1"/>
  <c r="D3581" i="10"/>
  <c r="D3648" i="10" s="1"/>
  <c r="D3580" i="10"/>
  <c r="D3647" i="10" s="1"/>
  <c r="D3579" i="10"/>
  <c r="D3646" i="10" s="1"/>
  <c r="D3578" i="10"/>
  <c r="D3645" i="10" s="1"/>
  <c r="D3577" i="10"/>
  <c r="D3644" i="10" s="1"/>
  <c r="D3576" i="10"/>
  <c r="D3643" i="10" s="1"/>
  <c r="D3575" i="10"/>
  <c r="D3642" i="10" s="1"/>
  <c r="D3574" i="10"/>
  <c r="D3641" i="10" s="1"/>
  <c r="D3573" i="10"/>
  <c r="D3640" i="10" s="1"/>
  <c r="D3572" i="10"/>
  <c r="D3639" i="10" s="1"/>
  <c r="D3571" i="10"/>
  <c r="D3638" i="10" s="1"/>
  <c r="D3570" i="10"/>
  <c r="D3637" i="10" s="1"/>
  <c r="D3569" i="10"/>
  <c r="D3636" i="10" s="1"/>
  <c r="D3568" i="10"/>
  <c r="D3635" i="10" s="1"/>
  <c r="D3567" i="10"/>
  <c r="D3634" i="10" s="1"/>
  <c r="D3566" i="10"/>
  <c r="D3633" i="10" s="1"/>
  <c r="D3565" i="10"/>
  <c r="D3632" i="10" s="1"/>
  <c r="D3564" i="10"/>
  <c r="D3631" i="10" s="1"/>
  <c r="D3563" i="10"/>
  <c r="D3630" i="10" s="1"/>
  <c r="D3562" i="10"/>
  <c r="D3629" i="10" s="1"/>
  <c r="D3561" i="10"/>
  <c r="D3628" i="10" s="1"/>
  <c r="D3560" i="10"/>
  <c r="D3627" i="10" s="1"/>
  <c r="D3559" i="10"/>
  <c r="D3626" i="10" s="1"/>
  <c r="D3558" i="10"/>
  <c r="D3625" i="10" s="1"/>
  <c r="D3557" i="10"/>
  <c r="D3624" i="10" s="1"/>
  <c r="D3556" i="10"/>
  <c r="D3623" i="10" s="1"/>
  <c r="D3555" i="10"/>
  <c r="D3622" i="10" s="1"/>
  <c r="D3554" i="10"/>
  <c r="D3621" i="10" s="1"/>
  <c r="D3553" i="10"/>
  <c r="D3620" i="10" s="1"/>
  <c r="D2748" i="10"/>
  <c r="D2815" i="10" s="1"/>
  <c r="D2747" i="10"/>
  <c r="D2746" i="10"/>
  <c r="D2813" i="10" s="1"/>
  <c r="D2745" i="10"/>
  <c r="D2744" i="10"/>
  <c r="D2811" i="10" s="1"/>
  <c r="D2743" i="10"/>
  <c r="D2742" i="10"/>
  <c r="D2809" i="10" s="1"/>
  <c r="D2741" i="10"/>
  <c r="D2740" i="10"/>
  <c r="D2807" i="10" s="1"/>
  <c r="D2739" i="10"/>
  <c r="D2738" i="10"/>
  <c r="D2805" i="10" s="1"/>
  <c r="D2737" i="10"/>
  <c r="D2736" i="10"/>
  <c r="D2803" i="10" s="1"/>
  <c r="D2735" i="10"/>
  <c r="D2734" i="10"/>
  <c r="D2801" i="10" s="1"/>
  <c r="D2733" i="10"/>
  <c r="D2732" i="10"/>
  <c r="D2799" i="10" s="1"/>
  <c r="D2731" i="10"/>
  <c r="D2730" i="10"/>
  <c r="D2797" i="10" s="1"/>
  <c r="D2729" i="10"/>
  <c r="D2728" i="10"/>
  <c r="D2795" i="10" s="1"/>
  <c r="D2727" i="10"/>
  <c r="D2726" i="10"/>
  <c r="D2793" i="10" s="1"/>
  <c r="D2725" i="10"/>
  <c r="D2724" i="10"/>
  <c r="D2791" i="10" s="1"/>
  <c r="D2723" i="10"/>
  <c r="D2722" i="10"/>
  <c r="D2789" i="10" s="1"/>
  <c r="D2721" i="10"/>
  <c r="D2720" i="10"/>
  <c r="D2787" i="10" s="1"/>
  <c r="D2719" i="10"/>
  <c r="D2718" i="10"/>
  <c r="D2785" i="10" s="1"/>
  <c r="D2717" i="10"/>
  <c r="D2716" i="10"/>
  <c r="D2783" i="10" s="1"/>
  <c r="D2715" i="10"/>
  <c r="D2714" i="10"/>
  <c r="D2781" i="10" s="1"/>
  <c r="D2713" i="10"/>
  <c r="D2712" i="10"/>
  <c r="D2779" i="10" s="1"/>
  <c r="D2711" i="10"/>
  <c r="D2710" i="10"/>
  <c r="D2777" i="10" s="1"/>
  <c r="D2709" i="10"/>
  <c r="D2708" i="10"/>
  <c r="D2775" i="10" s="1"/>
  <c r="D2707" i="10"/>
  <c r="D2706" i="10"/>
  <c r="D2773" i="10" s="1"/>
  <c r="D2705" i="10"/>
  <c r="D2704" i="10"/>
  <c r="D2771" i="10" s="1"/>
  <c r="D2703" i="10"/>
  <c r="D2702" i="10"/>
  <c r="D2769" i="10" s="1"/>
  <c r="D2701" i="10"/>
  <c r="D2700" i="10"/>
  <c r="D2767" i="10" s="1"/>
  <c r="D2699" i="10"/>
  <c r="D2698" i="10"/>
  <c r="D2765" i="10" s="1"/>
  <c r="D2697" i="10"/>
  <c r="D2696" i="10"/>
  <c r="D2763" i="10" s="1"/>
  <c r="D2695" i="10"/>
  <c r="D2694" i="10"/>
  <c r="D2761" i="10" s="1"/>
  <c r="D2693" i="10"/>
  <c r="D2692" i="10"/>
  <c r="D2759" i="10" s="1"/>
  <c r="D2691" i="10"/>
  <c r="D2690" i="10"/>
  <c r="D2757" i="10" s="1"/>
  <c r="D2689" i="10"/>
  <c r="D2688" i="10"/>
  <c r="D2755" i="10" s="1"/>
  <c r="D2687" i="10"/>
  <c r="D2686" i="10"/>
  <c r="D2753" i="10" s="1"/>
  <c r="D2685" i="10"/>
  <c r="D2684" i="10"/>
  <c r="D2751" i="10" s="1"/>
  <c r="D2683" i="10"/>
  <c r="D2682" i="10"/>
  <c r="D2749" i="10" s="1"/>
  <c r="D2182" i="10"/>
  <c r="D1894" i="10"/>
  <c r="D1961" i="10" s="1"/>
  <c r="D2028" i="10" s="1"/>
  <c r="D2095" i="10" s="1"/>
  <c r="D1892" i="10"/>
  <c r="D1959" i="10" s="1"/>
  <c r="D2026" i="10" s="1"/>
  <c r="D2093" i="10" s="1"/>
  <c r="D1890" i="10"/>
  <c r="D1957" i="10" s="1"/>
  <c r="D2024" i="10" s="1"/>
  <c r="D2091" i="10" s="1"/>
  <c r="D1888" i="10"/>
  <c r="D1955" i="10" s="1"/>
  <c r="D2022" i="10" s="1"/>
  <c r="D2089" i="10" s="1"/>
  <c r="D1886" i="10"/>
  <c r="D1953" i="10" s="1"/>
  <c r="D2020" i="10" s="1"/>
  <c r="D2087" i="10" s="1"/>
  <c r="D1884" i="10"/>
  <c r="D1951" i="10" s="1"/>
  <c r="D2018" i="10" s="1"/>
  <c r="D2085" i="10" s="1"/>
  <c r="D1882" i="10"/>
  <c r="D1949" i="10" s="1"/>
  <c r="D2016" i="10" s="1"/>
  <c r="D2083" i="10" s="1"/>
  <c r="D1880" i="10"/>
  <c r="D1947" i="10" s="1"/>
  <c r="D2014" i="10" s="1"/>
  <c r="D2081" i="10" s="1"/>
  <c r="D1878" i="10"/>
  <c r="D1945" i="10" s="1"/>
  <c r="D2012" i="10" s="1"/>
  <c r="D2079" i="10" s="1"/>
  <c r="D1877" i="10"/>
  <c r="D1944" i="10" s="1"/>
  <c r="D2011" i="10" s="1"/>
  <c r="D2078" i="10" s="1"/>
  <c r="D2145" i="10" s="1"/>
  <c r="D1876" i="10"/>
  <c r="D1943" i="10" s="1"/>
  <c r="D2010" i="10" s="1"/>
  <c r="D2077" i="10" s="1"/>
  <c r="D1875" i="10"/>
  <c r="D1942" i="10" s="1"/>
  <c r="D2009" i="10" s="1"/>
  <c r="D2076" i="10" s="1"/>
  <c r="D2143" i="10" s="1"/>
  <c r="D1874" i="10"/>
  <c r="D1941" i="10" s="1"/>
  <c r="D2008" i="10" s="1"/>
  <c r="D2075" i="10" s="1"/>
  <c r="D1873" i="10"/>
  <c r="D1940" i="10" s="1"/>
  <c r="D2007" i="10" s="1"/>
  <c r="D2074" i="10" s="1"/>
  <c r="D2141" i="10" s="1"/>
  <c r="D1872" i="10"/>
  <c r="D1939" i="10" s="1"/>
  <c r="D2006" i="10" s="1"/>
  <c r="D2073" i="10" s="1"/>
  <c r="D1871" i="10"/>
  <c r="D1938" i="10" s="1"/>
  <c r="D2005" i="10" s="1"/>
  <c r="D2072" i="10" s="1"/>
  <c r="D2139" i="10" s="1"/>
  <c r="D1870" i="10"/>
  <c r="D1937" i="10" s="1"/>
  <c r="D2004" i="10" s="1"/>
  <c r="D2071" i="10" s="1"/>
  <c r="D1869" i="10"/>
  <c r="D1936" i="10" s="1"/>
  <c r="D2003" i="10" s="1"/>
  <c r="D2070" i="10" s="1"/>
  <c r="D2137" i="10" s="1"/>
  <c r="D1868" i="10"/>
  <c r="D1935" i="10" s="1"/>
  <c r="D2002" i="10" s="1"/>
  <c r="D2069" i="10" s="1"/>
  <c r="D1867" i="10"/>
  <c r="D1934" i="10" s="1"/>
  <c r="D2001" i="10" s="1"/>
  <c r="D2068" i="10" s="1"/>
  <c r="D2135" i="10" s="1"/>
  <c r="D1866" i="10"/>
  <c r="D1933" i="10" s="1"/>
  <c r="D2000" i="10" s="1"/>
  <c r="D2067" i="10" s="1"/>
  <c r="D1865" i="10"/>
  <c r="D1932" i="10" s="1"/>
  <c r="D1999" i="10" s="1"/>
  <c r="D2066" i="10" s="1"/>
  <c r="D2133" i="10" s="1"/>
  <c r="D1864" i="10"/>
  <c r="D1931" i="10" s="1"/>
  <c r="D1998" i="10" s="1"/>
  <c r="D2065" i="10" s="1"/>
  <c r="D1863" i="10"/>
  <c r="D1930" i="10" s="1"/>
  <c r="D1997" i="10" s="1"/>
  <c r="D2064" i="10" s="1"/>
  <c r="D2131" i="10" s="1"/>
  <c r="D1862" i="10"/>
  <c r="D1929" i="10" s="1"/>
  <c r="D1996" i="10" s="1"/>
  <c r="D2063" i="10" s="1"/>
  <c r="D1861" i="10"/>
  <c r="D1928" i="10" s="1"/>
  <c r="D1995" i="10" s="1"/>
  <c r="D2062" i="10" s="1"/>
  <c r="D2129" i="10" s="1"/>
  <c r="D1860" i="10"/>
  <c r="D1927" i="10" s="1"/>
  <c r="D1994" i="10" s="1"/>
  <c r="D2061" i="10" s="1"/>
  <c r="D1859" i="10"/>
  <c r="D1926" i="10" s="1"/>
  <c r="D1993" i="10" s="1"/>
  <c r="D2060" i="10" s="1"/>
  <c r="D2127" i="10" s="1"/>
  <c r="D1858" i="10"/>
  <c r="D1925" i="10" s="1"/>
  <c r="D1992" i="10" s="1"/>
  <c r="D2059" i="10" s="1"/>
  <c r="D1857" i="10"/>
  <c r="D1924" i="10" s="1"/>
  <c r="D1991" i="10" s="1"/>
  <c r="D2058" i="10" s="1"/>
  <c r="D2125" i="10" s="1"/>
  <c r="D1856" i="10"/>
  <c r="D1923" i="10" s="1"/>
  <c r="D1990" i="10" s="1"/>
  <c r="D2057" i="10" s="1"/>
  <c r="D1855" i="10"/>
  <c r="D1922" i="10" s="1"/>
  <c r="D1989" i="10" s="1"/>
  <c r="D2056" i="10" s="1"/>
  <c r="D2123" i="10" s="1"/>
  <c r="D1854" i="10"/>
  <c r="D1921" i="10" s="1"/>
  <c r="D1988" i="10" s="1"/>
  <c r="D2055" i="10" s="1"/>
  <c r="D1853" i="10"/>
  <c r="D1920" i="10" s="1"/>
  <c r="D1987" i="10" s="1"/>
  <c r="D2054" i="10" s="1"/>
  <c r="D2121" i="10" s="1"/>
  <c r="D1852" i="10"/>
  <c r="D1919" i="10" s="1"/>
  <c r="D1986" i="10" s="1"/>
  <c r="D2053" i="10" s="1"/>
  <c r="D1851" i="10"/>
  <c r="D1918" i="10" s="1"/>
  <c r="D1985" i="10" s="1"/>
  <c r="D2052" i="10" s="1"/>
  <c r="D2119" i="10" s="1"/>
  <c r="D1850" i="10"/>
  <c r="D1917" i="10" s="1"/>
  <c r="D1984" i="10" s="1"/>
  <c r="D2051" i="10" s="1"/>
  <c r="D1849" i="10"/>
  <c r="D1916" i="10" s="1"/>
  <c r="D1983" i="10" s="1"/>
  <c r="D2050" i="10" s="1"/>
  <c r="D2117" i="10" s="1"/>
  <c r="D1848" i="10"/>
  <c r="D1915" i="10" s="1"/>
  <c r="D1982" i="10" s="1"/>
  <c r="D2049" i="10" s="1"/>
  <c r="D1847" i="10"/>
  <c r="D1914" i="10" s="1"/>
  <c r="D1981" i="10" s="1"/>
  <c r="D2048" i="10" s="1"/>
  <c r="D2115" i="10" s="1"/>
  <c r="D1846" i="10"/>
  <c r="D1913" i="10" s="1"/>
  <c r="D1980" i="10" s="1"/>
  <c r="D2047" i="10" s="1"/>
  <c r="D1845" i="10"/>
  <c r="D1912" i="10" s="1"/>
  <c r="D1979" i="10" s="1"/>
  <c r="D2046" i="10" s="1"/>
  <c r="D2113" i="10" s="1"/>
  <c r="D1844" i="10"/>
  <c r="D1911" i="10" s="1"/>
  <c r="D1978" i="10" s="1"/>
  <c r="D2045" i="10" s="1"/>
  <c r="D1843" i="10"/>
  <c r="D1910" i="10" s="1"/>
  <c r="D1977" i="10" s="1"/>
  <c r="D2044" i="10" s="1"/>
  <c r="D2111" i="10" s="1"/>
  <c r="D1842" i="10"/>
  <c r="D1909" i="10" s="1"/>
  <c r="D1976" i="10" s="1"/>
  <c r="D2043" i="10" s="1"/>
  <c r="D1841" i="10"/>
  <c r="D1908" i="10" s="1"/>
  <c r="D1975" i="10" s="1"/>
  <c r="D2042" i="10" s="1"/>
  <c r="D2109" i="10" s="1"/>
  <c r="D1840" i="10"/>
  <c r="D1907" i="10" s="1"/>
  <c r="D1974" i="10" s="1"/>
  <c r="D2041" i="10" s="1"/>
  <c r="D1839" i="10"/>
  <c r="D1906" i="10" s="1"/>
  <c r="D1973" i="10" s="1"/>
  <c r="D2040" i="10" s="1"/>
  <c r="D2107" i="10" s="1"/>
  <c r="D1838" i="10"/>
  <c r="D1905" i="10" s="1"/>
  <c r="D1972" i="10" s="1"/>
  <c r="D2039" i="10" s="1"/>
  <c r="D1837" i="10"/>
  <c r="D1904" i="10" s="1"/>
  <c r="D1971" i="10" s="1"/>
  <c r="D2038" i="10" s="1"/>
  <c r="D2105" i="10" s="1"/>
  <c r="D1836" i="10"/>
  <c r="D1903" i="10" s="1"/>
  <c r="D1970" i="10" s="1"/>
  <c r="D2037" i="10" s="1"/>
  <c r="D1835" i="10"/>
  <c r="D1902" i="10" s="1"/>
  <c r="D1969" i="10" s="1"/>
  <c r="D2036" i="10" s="1"/>
  <c r="D2103" i="10" s="1"/>
  <c r="D1834" i="10"/>
  <c r="D1901" i="10" s="1"/>
  <c r="D1968" i="10" s="1"/>
  <c r="D2035" i="10" s="1"/>
  <c r="D1833" i="10"/>
  <c r="D1900" i="10" s="1"/>
  <c r="D1967" i="10" s="1"/>
  <c r="D2034" i="10" s="1"/>
  <c r="D2101" i="10" s="1"/>
  <c r="D1832" i="10"/>
  <c r="D1899" i="10" s="1"/>
  <c r="D1966" i="10" s="1"/>
  <c r="D2033" i="10" s="1"/>
  <c r="D1831" i="10"/>
  <c r="D1898" i="10" s="1"/>
  <c r="D1965" i="10" s="1"/>
  <c r="D2032" i="10" s="1"/>
  <c r="D2099" i="10" s="1"/>
  <c r="D1830" i="10"/>
  <c r="D1897" i="10" s="1"/>
  <c r="D1964" i="10" s="1"/>
  <c r="D2031" i="10" s="1"/>
  <c r="D1829" i="10"/>
  <c r="D1896" i="10" s="1"/>
  <c r="D1963" i="10" s="1"/>
  <c r="D2030" i="10" s="1"/>
  <c r="D2097" i="10" s="1"/>
  <c r="D1828" i="10"/>
  <c r="D1827" i="10"/>
  <c r="D1826" i="10"/>
  <c r="D1825" i="10"/>
  <c r="D1824" i="10"/>
  <c r="D1823" i="10"/>
  <c r="D1822" i="10"/>
  <c r="D1821" i="10"/>
  <c r="D1820" i="10"/>
  <c r="D1819" i="10"/>
  <c r="D1818" i="10"/>
  <c r="D1817" i="10"/>
  <c r="D1816" i="10"/>
  <c r="D1815" i="10"/>
  <c r="D1814" i="10"/>
  <c r="D1813" i="10"/>
  <c r="D1812" i="10"/>
  <c r="D1811" i="10"/>
  <c r="D1006" i="10"/>
  <c r="D1073" i="10" s="1"/>
  <c r="D1140" i="10" s="1"/>
  <c r="D1005" i="10"/>
  <c r="D1072" i="10" s="1"/>
  <c r="D1004" i="10"/>
  <c r="D1071" i="10" s="1"/>
  <c r="D1138" i="10" s="1"/>
  <c r="D1003" i="10"/>
  <c r="D1070" i="10" s="1"/>
  <c r="D1002" i="10"/>
  <c r="D1069" i="10" s="1"/>
  <c r="D1136" i="10" s="1"/>
  <c r="D1001" i="10"/>
  <c r="D1068" i="10" s="1"/>
  <c r="D1000" i="10"/>
  <c r="D1067" i="10" s="1"/>
  <c r="D1134" i="10" s="1"/>
  <c r="D999" i="10"/>
  <c r="D1066" i="10" s="1"/>
  <c r="D998" i="10"/>
  <c r="D1065" i="10" s="1"/>
  <c r="D1132" i="10" s="1"/>
  <c r="D997" i="10"/>
  <c r="D1064" i="10" s="1"/>
  <c r="D996" i="10"/>
  <c r="D1063" i="10" s="1"/>
  <c r="D1130" i="10" s="1"/>
  <c r="D995" i="10"/>
  <c r="D1062" i="10" s="1"/>
  <c r="D994" i="10"/>
  <c r="D1061" i="10" s="1"/>
  <c r="D1128" i="10" s="1"/>
  <c r="D993" i="10"/>
  <c r="D1060" i="10" s="1"/>
  <c r="D992" i="10"/>
  <c r="D1059" i="10" s="1"/>
  <c r="D1126" i="10" s="1"/>
  <c r="D991" i="10"/>
  <c r="D1058" i="10" s="1"/>
  <c r="D990" i="10"/>
  <c r="D1057" i="10" s="1"/>
  <c r="D1124" i="10" s="1"/>
  <c r="D989" i="10"/>
  <c r="D1056" i="10" s="1"/>
  <c r="D988" i="10"/>
  <c r="D1055" i="10" s="1"/>
  <c r="D1122" i="10" s="1"/>
  <c r="D987" i="10"/>
  <c r="D1054" i="10" s="1"/>
  <c r="D986" i="10"/>
  <c r="D1053" i="10" s="1"/>
  <c r="D1120" i="10" s="1"/>
  <c r="D985" i="10"/>
  <c r="D1052" i="10" s="1"/>
  <c r="D984" i="10"/>
  <c r="D1051" i="10" s="1"/>
  <c r="D1118" i="10" s="1"/>
  <c r="D983" i="10"/>
  <c r="D1050" i="10" s="1"/>
  <c r="D982" i="10"/>
  <c r="D1049" i="10" s="1"/>
  <c r="D1116" i="10" s="1"/>
  <c r="D981" i="10"/>
  <c r="D1048" i="10" s="1"/>
  <c r="D980" i="10"/>
  <c r="D1047" i="10" s="1"/>
  <c r="D1114" i="10" s="1"/>
  <c r="D979" i="10"/>
  <c r="D1046" i="10" s="1"/>
  <c r="D978" i="10"/>
  <c r="D1045" i="10" s="1"/>
  <c r="D1112" i="10" s="1"/>
  <c r="D977" i="10"/>
  <c r="D1044" i="10" s="1"/>
  <c r="D976" i="10"/>
  <c r="D1043" i="10" s="1"/>
  <c r="D1110" i="10" s="1"/>
  <c r="D975" i="10"/>
  <c r="D1042" i="10" s="1"/>
  <c r="D974" i="10"/>
  <c r="D1041" i="10" s="1"/>
  <c r="D1108" i="10" s="1"/>
  <c r="D973" i="10"/>
  <c r="D1040" i="10" s="1"/>
  <c r="D972" i="10"/>
  <c r="D1039" i="10" s="1"/>
  <c r="D1106" i="10" s="1"/>
  <c r="D971" i="10"/>
  <c r="D1038" i="10" s="1"/>
  <c r="D970" i="10"/>
  <c r="D1037" i="10" s="1"/>
  <c r="D1104" i="10" s="1"/>
  <c r="D969" i="10"/>
  <c r="D1036" i="10" s="1"/>
  <c r="D968" i="10"/>
  <c r="D1035" i="10" s="1"/>
  <c r="D1102" i="10" s="1"/>
  <c r="D967" i="10"/>
  <c r="D1034" i="10" s="1"/>
  <c r="D966" i="10"/>
  <c r="D1033" i="10" s="1"/>
  <c r="D1100" i="10" s="1"/>
  <c r="D965" i="10"/>
  <c r="D1032" i="10" s="1"/>
  <c r="D964" i="10"/>
  <c r="D1031" i="10" s="1"/>
  <c r="D1098" i="10" s="1"/>
  <c r="D963" i="10"/>
  <c r="D1030" i="10" s="1"/>
  <c r="D962" i="10"/>
  <c r="D1029" i="10" s="1"/>
  <c r="D1096" i="10" s="1"/>
  <c r="D961" i="10"/>
  <c r="D1028" i="10" s="1"/>
  <c r="D960" i="10"/>
  <c r="D1027" i="10" s="1"/>
  <c r="D1094" i="10" s="1"/>
  <c r="D959" i="10"/>
  <c r="D1026" i="10" s="1"/>
  <c r="D958" i="10"/>
  <c r="D1025" i="10" s="1"/>
  <c r="D1092" i="10" s="1"/>
  <c r="D957" i="10"/>
  <c r="D1024" i="10" s="1"/>
  <c r="D956" i="10"/>
  <c r="D1023" i="10" s="1"/>
  <c r="D1090" i="10" s="1"/>
  <c r="D955" i="10"/>
  <c r="D1022" i="10" s="1"/>
  <c r="D954" i="10"/>
  <c r="D1021" i="10" s="1"/>
  <c r="D1088" i="10" s="1"/>
  <c r="D953" i="10"/>
  <c r="D1020" i="10" s="1"/>
  <c r="D952" i="10"/>
  <c r="D1019" i="10" s="1"/>
  <c r="D1086" i="10" s="1"/>
  <c r="D951" i="10"/>
  <c r="D1018" i="10" s="1"/>
  <c r="D950" i="10"/>
  <c r="D1017" i="10" s="1"/>
  <c r="D1084" i="10" s="1"/>
  <c r="D949" i="10"/>
  <c r="D1016" i="10" s="1"/>
  <c r="D948" i="10"/>
  <c r="D1015" i="10" s="1"/>
  <c r="D1082" i="10" s="1"/>
  <c r="D947" i="10"/>
  <c r="D1014" i="10" s="1"/>
  <c r="D946" i="10"/>
  <c r="D1013" i="10" s="1"/>
  <c r="D1080" i="10" s="1"/>
  <c r="D945" i="10"/>
  <c r="D1012" i="10" s="1"/>
  <c r="D944" i="10"/>
  <c r="D1011" i="10" s="1"/>
  <c r="D1078" i="10" s="1"/>
  <c r="D943" i="10"/>
  <c r="D1010" i="10" s="1"/>
  <c r="D942" i="10"/>
  <c r="D1009" i="10" s="1"/>
  <c r="D1076" i="10" s="1"/>
  <c r="D941" i="10"/>
  <c r="D1008" i="10" s="1"/>
  <c r="D940" i="10"/>
  <c r="D1007" i="10" s="1"/>
  <c r="D1074" i="10" s="1"/>
  <c r="D939" i="10"/>
  <c r="D938" i="10"/>
  <c r="D937" i="10"/>
  <c r="D936" i="10"/>
  <c r="D935" i="10"/>
  <c r="D934" i="10"/>
  <c r="D933" i="10"/>
  <c r="D932" i="10"/>
  <c r="D931" i="10"/>
  <c r="D930" i="10"/>
  <c r="D929" i="10"/>
  <c r="D928" i="10"/>
  <c r="D927" i="10"/>
  <c r="D926" i="10"/>
  <c r="D925" i="10"/>
  <c r="D924" i="10"/>
  <c r="D923" i="10"/>
  <c r="D922" i="10"/>
  <c r="D921" i="10"/>
  <c r="D920" i="10"/>
  <c r="D919" i="10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C525" i="7" l="1"/>
  <c r="B519" i="7"/>
  <c r="B522" i="7"/>
  <c r="C528" i="7"/>
  <c r="B518" i="7"/>
  <c r="C524" i="7"/>
  <c r="B521" i="7"/>
  <c r="C527" i="7"/>
  <c r="C529" i="7"/>
  <c r="B523" i="7"/>
  <c r="B515" i="7"/>
  <c r="C520" i="7"/>
  <c r="B269" i="7"/>
  <c r="C275" i="7"/>
  <c r="B266" i="7"/>
  <c r="C272" i="7"/>
  <c r="C274" i="7"/>
  <c r="B268" i="7"/>
  <c r="B270" i="7"/>
  <c r="C276" i="7"/>
  <c r="C267" i="7"/>
  <c r="C271" i="7"/>
  <c r="A8" i="7"/>
  <c r="B66" i="10"/>
  <c r="B62" i="10"/>
  <c r="B58" i="10"/>
  <c r="B54" i="10"/>
  <c r="B65" i="10"/>
  <c r="B61" i="10"/>
  <c r="B57" i="10"/>
  <c r="B68" i="10"/>
  <c r="B64" i="10"/>
  <c r="B60" i="10"/>
  <c r="B56" i="10"/>
  <c r="E5822" i="10"/>
  <c r="E5807" i="10"/>
  <c r="E5798" i="10"/>
  <c r="E5783" i="10"/>
  <c r="E5766" i="10"/>
  <c r="E5742" i="10"/>
  <c r="E5718" i="10"/>
  <c r="E5745" i="10"/>
  <c r="E5721" i="10"/>
  <c r="E5705" i="10"/>
  <c r="E5612" i="10"/>
  <c r="E5580" i="10"/>
  <c r="E5524" i="10"/>
  <c r="E5516" i="10"/>
  <c r="E5508" i="10"/>
  <c r="E5500" i="10"/>
  <c r="E5815" i="10"/>
  <c r="E5806" i="10"/>
  <c r="E5791" i="10"/>
  <c r="E5775" i="10"/>
  <c r="E5763" i="10"/>
  <c r="E5710" i="10"/>
  <c r="E5660" i="10"/>
  <c r="E5652" i="10"/>
  <c r="E5620" i="10"/>
  <c r="E5588" i="10"/>
  <c r="E5556" i="10"/>
  <c r="E5532" i="10"/>
  <c r="E5814" i="10"/>
  <c r="E5803" i="10"/>
  <c r="E5790" i="10"/>
  <c r="E5771" i="10"/>
  <c r="E5702" i="10"/>
  <c r="E5737" i="10"/>
  <c r="E5713" i="10"/>
  <c r="E5697" i="10"/>
  <c r="E5684" i="10"/>
  <c r="E5676" i="10"/>
  <c r="E5668" i="10"/>
  <c r="E5636" i="10"/>
  <c r="E5628" i="10"/>
  <c r="E5596" i="10"/>
  <c r="E5484" i="10"/>
  <c r="E5460" i="10"/>
  <c r="E5444" i="10"/>
  <c r="E5356" i="10"/>
  <c r="E5336" i="10"/>
  <c r="E5324" i="10"/>
  <c r="E5380" i="10"/>
  <c r="E5348" i="10"/>
  <c r="E5332" i="10"/>
  <c r="E5284" i="10"/>
  <c r="E5823" i="10"/>
  <c r="E5811" i="10"/>
  <c r="E5799" i="10"/>
  <c r="E5787" i="10"/>
  <c r="E5767" i="10"/>
  <c r="E5729" i="10"/>
  <c r="E5692" i="10"/>
  <c r="E5644" i="10"/>
  <c r="E5572" i="10"/>
  <c r="E5564" i="10"/>
  <c r="E5548" i="10"/>
  <c r="E5540" i="10"/>
  <c r="E5492" i="10"/>
  <c r="E5372" i="10"/>
  <c r="E5292" i="10"/>
  <c r="D5362" i="10"/>
  <c r="D5364" i="10"/>
  <c r="D5366" i="10"/>
  <c r="D5368" i="10"/>
  <c r="D5370" i="10"/>
  <c r="D5372" i="10"/>
  <c r="D5374" i="10"/>
  <c r="D5376" i="10"/>
  <c r="D5378" i="10"/>
  <c r="D5380" i="10"/>
  <c r="D5382" i="10"/>
  <c r="D5384" i="10"/>
  <c r="D5386" i="10"/>
  <c r="D5388" i="10"/>
  <c r="D5390" i="10"/>
  <c r="D5392" i="10"/>
  <c r="D5394" i="10"/>
  <c r="D5396" i="10"/>
  <c r="D5398" i="10"/>
  <c r="D5400" i="10"/>
  <c r="D5402" i="10"/>
  <c r="D5404" i="10"/>
  <c r="D5406" i="10"/>
  <c r="D5408" i="10"/>
  <c r="D5410" i="10"/>
  <c r="D5412" i="10"/>
  <c r="D5414" i="10"/>
  <c r="D5416" i="10"/>
  <c r="D5418" i="10"/>
  <c r="D5420" i="10"/>
  <c r="D5422" i="10"/>
  <c r="D5424" i="10"/>
  <c r="D5426" i="10"/>
  <c r="D5428" i="10"/>
  <c r="D5363" i="10"/>
  <c r="D5365" i="10"/>
  <c r="D5367" i="10"/>
  <c r="D5369" i="10"/>
  <c r="D5371" i="10"/>
  <c r="D5373" i="10"/>
  <c r="D5375" i="10"/>
  <c r="D5377" i="10"/>
  <c r="D5379" i="10"/>
  <c r="D5381" i="10"/>
  <c r="D5383" i="10"/>
  <c r="D5385" i="10"/>
  <c r="D5387" i="10"/>
  <c r="D5389" i="10"/>
  <c r="D5391" i="10"/>
  <c r="D5393" i="10"/>
  <c r="D5395" i="10"/>
  <c r="D5397" i="10"/>
  <c r="D5399" i="10"/>
  <c r="D5401" i="10"/>
  <c r="D5403" i="10"/>
  <c r="D5405" i="10"/>
  <c r="D5407" i="10"/>
  <c r="D5409" i="10"/>
  <c r="D5411" i="10"/>
  <c r="D5413" i="10"/>
  <c r="D5415" i="10"/>
  <c r="D5417" i="10"/>
  <c r="D5419" i="10"/>
  <c r="D5421" i="10"/>
  <c r="D5423" i="10"/>
  <c r="D5425" i="10"/>
  <c r="D5427" i="10"/>
  <c r="D4626" i="10"/>
  <c r="D4634" i="10"/>
  <c r="D4638" i="10"/>
  <c r="D4630" i="10"/>
  <c r="D4560" i="10"/>
  <c r="D4564" i="10"/>
  <c r="D4568" i="10"/>
  <c r="D4572" i="10"/>
  <c r="D4574" i="10"/>
  <c r="D4518" i="10"/>
  <c r="D4526" i="10"/>
  <c r="D4542" i="10"/>
  <c r="D4550" i="10"/>
  <c r="D4558" i="10"/>
  <c r="D4562" i="10"/>
  <c r="D4566" i="10"/>
  <c r="D4570" i="10"/>
  <c r="D4576" i="10"/>
  <c r="D4584" i="10"/>
  <c r="D4592" i="10"/>
  <c r="D4600" i="10"/>
  <c r="D4608" i="10"/>
  <c r="D4616" i="10"/>
  <c r="D4624" i="10"/>
  <c r="D4632" i="10"/>
  <c r="D4640" i="10"/>
  <c r="D4648" i="10"/>
  <c r="D4524" i="10"/>
  <c r="D4532" i="10"/>
  <c r="D4540" i="10"/>
  <c r="D4548" i="10"/>
  <c r="D4556" i="10"/>
  <c r="D4578" i="10"/>
  <c r="D4586" i="10"/>
  <c r="D4594" i="10"/>
  <c r="D4602" i="10"/>
  <c r="D4610" i="10"/>
  <c r="D4618" i="10"/>
  <c r="D4575" i="10"/>
  <c r="D4583" i="10"/>
  <c r="D4534" i="10"/>
  <c r="D4522" i="10"/>
  <c r="D4530" i="10"/>
  <c r="D4538" i="10"/>
  <c r="D4546" i="10"/>
  <c r="D4554" i="10"/>
  <c r="D4580" i="10"/>
  <c r="D4588" i="10"/>
  <c r="D4596" i="10"/>
  <c r="D4604" i="10"/>
  <c r="D4612" i="10"/>
  <c r="D4620" i="10"/>
  <c r="D4561" i="10"/>
  <c r="D4569" i="10"/>
  <c r="D4577" i="10"/>
  <c r="D4520" i="10"/>
  <c r="D4528" i="10"/>
  <c r="D4536" i="10"/>
  <c r="D4544" i="10"/>
  <c r="D4552" i="10"/>
  <c r="D4582" i="10"/>
  <c r="D4590" i="10"/>
  <c r="D4598" i="10"/>
  <c r="D4606" i="10"/>
  <c r="D4614" i="10"/>
  <c r="D4622" i="10"/>
  <c r="D4579" i="10"/>
  <c r="D3688" i="10"/>
  <c r="D3690" i="10"/>
  <c r="D3692" i="10"/>
  <c r="D3694" i="10"/>
  <c r="D3696" i="10"/>
  <c r="D3698" i="10"/>
  <c r="D3700" i="10"/>
  <c r="D3702" i="10"/>
  <c r="D3704" i="10"/>
  <c r="D3706" i="10"/>
  <c r="D3708" i="10"/>
  <c r="D3710" i="10"/>
  <c r="D3712" i="10"/>
  <c r="D3714" i="10"/>
  <c r="D3716" i="10"/>
  <c r="D3718" i="10"/>
  <c r="D3720" i="10"/>
  <c r="D3722" i="10"/>
  <c r="D3724" i="10"/>
  <c r="D3726" i="10"/>
  <c r="D3728" i="10"/>
  <c r="D3730" i="10"/>
  <c r="D3732" i="10"/>
  <c r="D3734" i="10"/>
  <c r="D3736" i="10"/>
  <c r="D3738" i="10"/>
  <c r="D3740" i="10"/>
  <c r="D3742" i="10"/>
  <c r="D3744" i="10"/>
  <c r="D3746" i="10"/>
  <c r="D3748" i="10"/>
  <c r="D3750" i="10"/>
  <c r="D3752" i="10"/>
  <c r="D3687" i="10"/>
  <c r="D3689" i="10"/>
  <c r="D3691" i="10"/>
  <c r="D3693" i="10"/>
  <c r="D3695" i="10"/>
  <c r="D3697" i="10"/>
  <c r="D3699" i="10"/>
  <c r="D3701" i="10"/>
  <c r="D3703" i="10"/>
  <c r="D3705" i="10"/>
  <c r="D3707" i="10"/>
  <c r="D3709" i="10"/>
  <c r="D3711" i="10"/>
  <c r="D3713" i="10"/>
  <c r="D3715" i="10"/>
  <c r="D3717" i="10"/>
  <c r="D3719" i="10"/>
  <c r="D3721" i="10"/>
  <c r="D3723" i="10"/>
  <c r="D3725" i="10"/>
  <c r="D3727" i="10"/>
  <c r="D3729" i="10"/>
  <c r="D3731" i="10"/>
  <c r="D3733" i="10"/>
  <c r="D3735" i="10"/>
  <c r="D3737" i="10"/>
  <c r="D3739" i="10"/>
  <c r="D3741" i="10"/>
  <c r="D3743" i="10"/>
  <c r="D3745" i="10"/>
  <c r="D3747" i="10"/>
  <c r="D3749" i="10"/>
  <c r="D3751" i="10"/>
  <c r="D3753" i="10"/>
  <c r="D2816" i="10"/>
  <c r="D2824" i="10"/>
  <c r="D2832" i="10"/>
  <c r="D2840" i="10"/>
  <c r="D2848" i="10"/>
  <c r="D2856" i="10"/>
  <c r="D2864" i="10"/>
  <c r="D2872" i="10"/>
  <c r="D2880" i="10"/>
  <c r="D2822" i="10"/>
  <c r="D2830" i="10"/>
  <c r="D2838" i="10"/>
  <c r="D2846" i="10"/>
  <c r="D2854" i="10"/>
  <c r="D2862" i="10"/>
  <c r="D2870" i="10"/>
  <c r="D2878" i="10"/>
  <c r="D2820" i="10"/>
  <c r="D2828" i="10"/>
  <c r="D2836" i="10"/>
  <c r="D2844" i="10"/>
  <c r="D2852" i="10"/>
  <c r="D2860" i="10"/>
  <c r="D2868" i="10"/>
  <c r="D2876" i="10"/>
  <c r="D2818" i="10"/>
  <c r="D2826" i="10"/>
  <c r="D2834" i="10"/>
  <c r="D2842" i="10"/>
  <c r="D2850" i="10"/>
  <c r="D2858" i="10"/>
  <c r="D2866" i="10"/>
  <c r="D2874" i="10"/>
  <c r="D2882" i="10"/>
  <c r="D2750" i="10"/>
  <c r="D2752" i="10"/>
  <c r="D2754" i="10"/>
  <c r="D2756" i="10"/>
  <c r="D2758" i="10"/>
  <c r="D2760" i="10"/>
  <c r="D2762" i="10"/>
  <c r="D2764" i="10"/>
  <c r="D2766" i="10"/>
  <c r="D2768" i="10"/>
  <c r="D2770" i="10"/>
  <c r="D2772" i="10"/>
  <c r="D2774" i="10"/>
  <c r="D2776" i="10"/>
  <c r="D2778" i="10"/>
  <c r="D2780" i="10"/>
  <c r="D2782" i="10"/>
  <c r="D2784" i="10"/>
  <c r="D2786" i="10"/>
  <c r="D2788" i="10"/>
  <c r="D2790" i="10"/>
  <c r="D2792" i="10"/>
  <c r="D2794" i="10"/>
  <c r="D2796" i="10"/>
  <c r="D2798" i="10"/>
  <c r="D2800" i="10"/>
  <c r="D2802" i="10"/>
  <c r="D2804" i="10"/>
  <c r="D2806" i="10"/>
  <c r="D2808" i="10"/>
  <c r="D2810" i="10"/>
  <c r="D2812" i="10"/>
  <c r="D2814" i="10"/>
  <c r="D2100" i="10"/>
  <c r="D2106" i="10"/>
  <c r="D2114" i="10"/>
  <c r="D2124" i="10"/>
  <c r="D2132" i="10"/>
  <c r="D2140" i="10"/>
  <c r="D2146" i="10"/>
  <c r="D2154" i="10"/>
  <c r="D2162" i="10"/>
  <c r="D2249" i="10"/>
  <c r="D2174" i="10"/>
  <c r="D2102" i="10"/>
  <c r="D2104" i="10"/>
  <c r="D2110" i="10"/>
  <c r="D2112" i="10"/>
  <c r="D2118" i="10"/>
  <c r="D2120" i="10"/>
  <c r="D2126" i="10"/>
  <c r="D2128" i="10"/>
  <c r="D2134" i="10"/>
  <c r="D2136" i="10"/>
  <c r="D2142" i="10"/>
  <c r="D2148" i="10"/>
  <c r="D2150" i="10"/>
  <c r="D2156" i="10"/>
  <c r="D2158" i="10"/>
  <c r="D2164" i="10"/>
  <c r="D2166" i="10"/>
  <c r="D2170" i="10"/>
  <c r="D2176" i="10"/>
  <c r="D2178" i="10"/>
  <c r="D2180" i="10"/>
  <c r="D2184" i="10"/>
  <c r="D2186" i="10"/>
  <c r="D2192" i="10"/>
  <c r="D2194" i="10"/>
  <c r="D2196" i="10"/>
  <c r="D2198" i="10"/>
  <c r="D2200" i="10"/>
  <c r="D2202" i="10"/>
  <c r="D2204" i="10"/>
  <c r="D2206" i="10"/>
  <c r="D2208" i="10"/>
  <c r="D2210" i="10"/>
  <c r="D2212" i="10"/>
  <c r="D1879" i="10"/>
  <c r="D1881" i="10"/>
  <c r="D1883" i="10"/>
  <c r="D1885" i="10"/>
  <c r="D1887" i="10"/>
  <c r="D1889" i="10"/>
  <c r="D1891" i="10"/>
  <c r="D1893" i="10"/>
  <c r="D1895" i="10"/>
  <c r="D2098" i="10"/>
  <c r="D2108" i="10"/>
  <c r="D2116" i="10"/>
  <c r="D2122" i="10"/>
  <c r="D2130" i="10"/>
  <c r="D2138" i="10"/>
  <c r="D2144" i="10"/>
  <c r="D2152" i="10"/>
  <c r="D2160" i="10"/>
  <c r="D2168" i="10"/>
  <c r="D2172" i="10"/>
  <c r="D2188" i="10"/>
  <c r="D2190" i="10"/>
  <c r="D1141" i="10"/>
  <c r="D1143" i="10"/>
  <c r="D1145" i="10"/>
  <c r="D1147" i="10"/>
  <c r="D1149" i="10"/>
  <c r="D1151" i="10"/>
  <c r="D1153" i="10"/>
  <c r="D1155" i="10"/>
  <c r="D1157" i="10"/>
  <c r="D1159" i="10"/>
  <c r="D1161" i="10"/>
  <c r="D1163" i="10"/>
  <c r="D1165" i="10"/>
  <c r="D1167" i="10"/>
  <c r="D1169" i="10"/>
  <c r="D1171" i="10"/>
  <c r="D1173" i="10"/>
  <c r="D1175" i="10"/>
  <c r="D1177" i="10"/>
  <c r="D1179" i="10"/>
  <c r="D1181" i="10"/>
  <c r="D1183" i="10"/>
  <c r="D1185" i="10"/>
  <c r="D1187" i="10"/>
  <c r="D1189" i="10"/>
  <c r="D1191" i="10"/>
  <c r="D1193" i="10"/>
  <c r="D1195" i="10"/>
  <c r="D1197" i="10"/>
  <c r="D1199" i="10"/>
  <c r="D1201" i="10"/>
  <c r="D1203" i="10"/>
  <c r="D1205" i="10"/>
  <c r="D1207" i="10"/>
  <c r="D1075" i="10"/>
  <c r="D1077" i="10"/>
  <c r="D1079" i="10"/>
  <c r="D1081" i="10"/>
  <c r="D1083" i="10"/>
  <c r="D1085" i="10"/>
  <c r="D1087" i="10"/>
  <c r="D1089" i="10"/>
  <c r="D1091" i="10"/>
  <c r="D1093" i="10"/>
  <c r="D1095" i="10"/>
  <c r="D1097" i="10"/>
  <c r="D1099" i="10"/>
  <c r="D1101" i="10"/>
  <c r="D1103" i="10"/>
  <c r="D1105" i="10"/>
  <c r="D1107" i="10"/>
  <c r="D1109" i="10"/>
  <c r="D1111" i="10"/>
  <c r="D1113" i="10"/>
  <c r="D1115" i="10"/>
  <c r="D1117" i="10"/>
  <c r="D1119" i="10"/>
  <c r="D1121" i="10"/>
  <c r="D1123" i="10"/>
  <c r="D1125" i="10"/>
  <c r="D1127" i="10"/>
  <c r="D1129" i="10"/>
  <c r="D1131" i="10"/>
  <c r="D1133" i="10"/>
  <c r="D1135" i="10"/>
  <c r="D1137" i="10"/>
  <c r="D1139" i="10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B520" i="7" l="1"/>
  <c r="C526" i="7"/>
  <c r="C533" i="7"/>
  <c r="B527" i="7"/>
  <c r="B524" i="7"/>
  <c r="C530" i="7"/>
  <c r="B528" i="7"/>
  <c r="C534" i="7"/>
  <c r="B529" i="7"/>
  <c r="C535" i="7"/>
  <c r="B525" i="7"/>
  <c r="C531" i="7"/>
  <c r="C278" i="7"/>
  <c r="B272" i="7"/>
  <c r="C282" i="7"/>
  <c r="B276" i="7"/>
  <c r="B271" i="7"/>
  <c r="C277" i="7"/>
  <c r="B275" i="7"/>
  <c r="C281" i="7"/>
  <c r="B267" i="7"/>
  <c r="C273" i="7"/>
  <c r="B274" i="7"/>
  <c r="C280" i="7"/>
  <c r="A9" i="7"/>
  <c r="E5874" i="10"/>
  <c r="E5703" i="10"/>
  <c r="E5743" i="10"/>
  <c r="E5764" i="10"/>
  <c r="E5804" i="10"/>
  <c r="E5719" i="10"/>
  <c r="E5777" i="10"/>
  <c r="E5873" i="10"/>
  <c r="E5772" i="10"/>
  <c r="E5812" i="10"/>
  <c r="E5809" i="10"/>
  <c r="E5842" i="10"/>
  <c r="E5711" i="10"/>
  <c r="E5359" i="10"/>
  <c r="E5559" i="10"/>
  <c r="E5615" i="10"/>
  <c r="E5639" i="10"/>
  <c r="E5834" i="10"/>
  <c r="E5866" i="10"/>
  <c r="E5890" i="10"/>
  <c r="E5399" i="10"/>
  <c r="E5447" i="10"/>
  <c r="E5511" i="10"/>
  <c r="E5551" i="10"/>
  <c r="E5623" i="10"/>
  <c r="E5687" i="10"/>
  <c r="E5830" i="10"/>
  <c r="E5858" i="10"/>
  <c r="E5882" i="10"/>
  <c r="E5575" i="10"/>
  <c r="E5591" i="10"/>
  <c r="E5679" i="10"/>
  <c r="E5439" i="10"/>
  <c r="E5607" i="10"/>
  <c r="E5631" i="10"/>
  <c r="E5854" i="10"/>
  <c r="E5878" i="10"/>
  <c r="E5351" i="10"/>
  <c r="E5415" i="10"/>
  <c r="E5391" i="10"/>
  <c r="E5423" i="10"/>
  <c r="E5527" i="10"/>
  <c r="E5663" i="10"/>
  <c r="E5838" i="10"/>
  <c r="E5870" i="10"/>
  <c r="E5599" i="10"/>
  <c r="E5655" i="10"/>
  <c r="E5567" i="10"/>
  <c r="E5583" i="10"/>
  <c r="E5647" i="10"/>
  <c r="E5850" i="10"/>
  <c r="E5796" i="10"/>
  <c r="E5759" i="10"/>
  <c r="E5403" i="10"/>
  <c r="E5695" i="10"/>
  <c r="E5735" i="10"/>
  <c r="E5751" i="10"/>
  <c r="E5780" i="10"/>
  <c r="E5769" i="10"/>
  <c r="E5857" i="10"/>
  <c r="E5881" i="10"/>
  <c r="E5727" i="10"/>
  <c r="E5788" i="10"/>
  <c r="E5785" i="10"/>
  <c r="E5833" i="10"/>
  <c r="E5865" i="10"/>
  <c r="E5889" i="10"/>
  <c r="D5488" i="10"/>
  <c r="D5480" i="10"/>
  <c r="D5472" i="10"/>
  <c r="D5464" i="10"/>
  <c r="D5456" i="10"/>
  <c r="D5448" i="10"/>
  <c r="D5440" i="10"/>
  <c r="D5432" i="10"/>
  <c r="D5491" i="10"/>
  <c r="D5483" i="10"/>
  <c r="D5475" i="10"/>
  <c r="D5467" i="10"/>
  <c r="D5459" i="10"/>
  <c r="D5451" i="10"/>
  <c r="D5443" i="10"/>
  <c r="D5435" i="10"/>
  <c r="D5494" i="10"/>
  <c r="D5486" i="10"/>
  <c r="D5478" i="10"/>
  <c r="D5470" i="10"/>
  <c r="D5462" i="10"/>
  <c r="D5454" i="10"/>
  <c r="D5446" i="10"/>
  <c r="D5438" i="10"/>
  <c r="D5430" i="10"/>
  <c r="D5489" i="10"/>
  <c r="D5481" i="10"/>
  <c r="D5473" i="10"/>
  <c r="D5465" i="10"/>
  <c r="D5457" i="10"/>
  <c r="D5449" i="10"/>
  <c r="D5441" i="10"/>
  <c r="D5433" i="10"/>
  <c r="D5492" i="10"/>
  <c r="D5484" i="10"/>
  <c r="D5476" i="10"/>
  <c r="D5468" i="10"/>
  <c r="D5460" i="10"/>
  <c r="D5452" i="10"/>
  <c r="D5444" i="10"/>
  <c r="D5436" i="10"/>
  <c r="D5495" i="10"/>
  <c r="D5487" i="10"/>
  <c r="D5479" i="10"/>
  <c r="D5471" i="10"/>
  <c r="D5463" i="10"/>
  <c r="D5455" i="10"/>
  <c r="D5447" i="10"/>
  <c r="D5439" i="10"/>
  <c r="D5431" i="10"/>
  <c r="D5490" i="10"/>
  <c r="D5482" i="10"/>
  <c r="D5474" i="10"/>
  <c r="D5466" i="10"/>
  <c r="D5458" i="10"/>
  <c r="D5450" i="10"/>
  <c r="D5442" i="10"/>
  <c r="D5434" i="10"/>
  <c r="D5493" i="10"/>
  <c r="D5485" i="10"/>
  <c r="D5477" i="10"/>
  <c r="D5469" i="10"/>
  <c r="D5461" i="10"/>
  <c r="D5453" i="10"/>
  <c r="D5445" i="10"/>
  <c r="D5437" i="10"/>
  <c r="D5429" i="10"/>
  <c r="D4681" i="10"/>
  <c r="D4665" i="10"/>
  <c r="D4649" i="10"/>
  <c r="D4611" i="10"/>
  <c r="D4595" i="10"/>
  <c r="D4644" i="10"/>
  <c r="D4646" i="10"/>
  <c r="D4636" i="10"/>
  <c r="D4679" i="10"/>
  <c r="D4663" i="10"/>
  <c r="D4647" i="10"/>
  <c r="D4613" i="10"/>
  <c r="D4597" i="10"/>
  <c r="D4601" i="10"/>
  <c r="D4685" i="10"/>
  <c r="D4669" i="10"/>
  <c r="D4653" i="10"/>
  <c r="D4623" i="10"/>
  <c r="D4607" i="10"/>
  <c r="D4591" i="10"/>
  <c r="D4707" i="10"/>
  <c r="D4691" i="10"/>
  <c r="D4675" i="10"/>
  <c r="D4659" i="10"/>
  <c r="D4643" i="10"/>
  <c r="D4633" i="10"/>
  <c r="D4625" i="10"/>
  <c r="D4609" i="10"/>
  <c r="D4585" i="10"/>
  <c r="D4639" i="10"/>
  <c r="D4631" i="10"/>
  <c r="D4697" i="10"/>
  <c r="D4701" i="10"/>
  <c r="D4689" i="10"/>
  <c r="D4673" i="10"/>
  <c r="D4657" i="10"/>
  <c r="D4619" i="10"/>
  <c r="D4603" i="10"/>
  <c r="D4587" i="10"/>
  <c r="D4628" i="10"/>
  <c r="D4687" i="10"/>
  <c r="D4671" i="10"/>
  <c r="D4655" i="10"/>
  <c r="D4621" i="10"/>
  <c r="D4605" i="10"/>
  <c r="D4589" i="10"/>
  <c r="D4650" i="10"/>
  <c r="D4677" i="10"/>
  <c r="D4661" i="10"/>
  <c r="D4645" i="10"/>
  <c r="D4615" i="10"/>
  <c r="D4599" i="10"/>
  <c r="D4715" i="10"/>
  <c r="D4699" i="10"/>
  <c r="D4683" i="10"/>
  <c r="D4667" i="10"/>
  <c r="D4651" i="10"/>
  <c r="D4637" i="10"/>
  <c r="D4629" i="10"/>
  <c r="D4617" i="10"/>
  <c r="D4593" i="10"/>
  <c r="D4641" i="10"/>
  <c r="D4635" i="10"/>
  <c r="D4627" i="10"/>
  <c r="D4705" i="10"/>
  <c r="D4693" i="10"/>
  <c r="D4642" i="10"/>
  <c r="D3765" i="10"/>
  <c r="D3818" i="10"/>
  <c r="D3814" i="10"/>
  <c r="D3810" i="10"/>
  <c r="D3806" i="10"/>
  <c r="D3802" i="10"/>
  <c r="D3798" i="10"/>
  <c r="D3794" i="10"/>
  <c r="D3790" i="10"/>
  <c r="D3786" i="10"/>
  <c r="D3782" i="10"/>
  <c r="D3778" i="10"/>
  <c r="D3774" i="10"/>
  <c r="D3770" i="10"/>
  <c r="D3766" i="10"/>
  <c r="D3762" i="10"/>
  <c r="D3758" i="10"/>
  <c r="D3754" i="10"/>
  <c r="D3817" i="10"/>
  <c r="D3813" i="10"/>
  <c r="D3809" i="10"/>
  <c r="D3805" i="10"/>
  <c r="D3801" i="10"/>
  <c r="D3797" i="10"/>
  <c r="D3793" i="10"/>
  <c r="D3789" i="10"/>
  <c r="D3785" i="10"/>
  <c r="D3781" i="10"/>
  <c r="D3777" i="10"/>
  <c r="D3773" i="10"/>
  <c r="D3769" i="10"/>
  <c r="D3761" i="10"/>
  <c r="D3757" i="10"/>
  <c r="D3820" i="10"/>
  <c r="D3816" i="10"/>
  <c r="D3812" i="10"/>
  <c r="D3808" i="10"/>
  <c r="D3804" i="10"/>
  <c r="D3800" i="10"/>
  <c r="D3796" i="10"/>
  <c r="D3792" i="10"/>
  <c r="D3788" i="10"/>
  <c r="D3784" i="10"/>
  <c r="D3780" i="10"/>
  <c r="D3776" i="10"/>
  <c r="D3772" i="10"/>
  <c r="D3768" i="10"/>
  <c r="D3764" i="10"/>
  <c r="D3760" i="10"/>
  <c r="D3756" i="10"/>
  <c r="D3819" i="10"/>
  <c r="D3815" i="10"/>
  <c r="D3811" i="10"/>
  <c r="D3807" i="10"/>
  <c r="D3803" i="10"/>
  <c r="D3799" i="10"/>
  <c r="D3795" i="10"/>
  <c r="D3791" i="10"/>
  <c r="D3787" i="10"/>
  <c r="D3783" i="10"/>
  <c r="D3779" i="10"/>
  <c r="D3775" i="10"/>
  <c r="D3771" i="10"/>
  <c r="D3767" i="10"/>
  <c r="D3763" i="10"/>
  <c r="D3759" i="10"/>
  <c r="D3755" i="10"/>
  <c r="D2873" i="10"/>
  <c r="D2857" i="10"/>
  <c r="D2817" i="10"/>
  <c r="D2879" i="10"/>
  <c r="D2871" i="10"/>
  <c r="D2863" i="10"/>
  <c r="D2855" i="10"/>
  <c r="D2847" i="10"/>
  <c r="D2839" i="10"/>
  <c r="D2831" i="10"/>
  <c r="D2823" i="10"/>
  <c r="D2949" i="10"/>
  <c r="D2933" i="10"/>
  <c r="D2917" i="10"/>
  <c r="D2901" i="10"/>
  <c r="D2885" i="10"/>
  <c r="D2935" i="10"/>
  <c r="D2919" i="10"/>
  <c r="D2903" i="10"/>
  <c r="D2887" i="10"/>
  <c r="D2937" i="10"/>
  <c r="D2921" i="10"/>
  <c r="D2905" i="10"/>
  <c r="D2889" i="10"/>
  <c r="D2939" i="10"/>
  <c r="D2923" i="10"/>
  <c r="D2907" i="10"/>
  <c r="D2891" i="10"/>
  <c r="D2861" i="10"/>
  <c r="D2845" i="10"/>
  <c r="D2829" i="10"/>
  <c r="D2821" i="10"/>
  <c r="D2877" i="10"/>
  <c r="D2869" i="10"/>
  <c r="D2853" i="10"/>
  <c r="D2837" i="10"/>
  <c r="D2875" i="10"/>
  <c r="D2867" i="10"/>
  <c r="D2859" i="10"/>
  <c r="D2851" i="10"/>
  <c r="D2843" i="10"/>
  <c r="D2835" i="10"/>
  <c r="D2827" i="10"/>
  <c r="D2819" i="10"/>
  <c r="D2941" i="10"/>
  <c r="D2925" i="10"/>
  <c r="D2909" i="10"/>
  <c r="D2893" i="10"/>
  <c r="D2943" i="10"/>
  <c r="D2927" i="10"/>
  <c r="D2911" i="10"/>
  <c r="D2895" i="10"/>
  <c r="D2945" i="10"/>
  <c r="D2929" i="10"/>
  <c r="D2913" i="10"/>
  <c r="D2897" i="10"/>
  <c r="D2947" i="10"/>
  <c r="D2931" i="10"/>
  <c r="D2915" i="10"/>
  <c r="D2899" i="10"/>
  <c r="D2883" i="10"/>
  <c r="D2881" i="10"/>
  <c r="D2865" i="10"/>
  <c r="D2849" i="10"/>
  <c r="D2841" i="10"/>
  <c r="D2833" i="10"/>
  <c r="D2825" i="10"/>
  <c r="D2257" i="10"/>
  <c r="D1960" i="10"/>
  <c r="D1952" i="10"/>
  <c r="D2279" i="10"/>
  <c r="D2275" i="10"/>
  <c r="D2271" i="10"/>
  <c r="D2267" i="10"/>
  <c r="D2263" i="10"/>
  <c r="D2237" i="10"/>
  <c r="D2231" i="10"/>
  <c r="D2223" i="10"/>
  <c r="D2215" i="10"/>
  <c r="D2203" i="10"/>
  <c r="D2195" i="10"/>
  <c r="D2187" i="10"/>
  <c r="D2179" i="10"/>
  <c r="D2171" i="10"/>
  <c r="D2241" i="10"/>
  <c r="D2221" i="10"/>
  <c r="D2207" i="10"/>
  <c r="D2191" i="10"/>
  <c r="D2173" i="10"/>
  <c r="D2255" i="10"/>
  <c r="D2235" i="10"/>
  <c r="D2227" i="10"/>
  <c r="D2211" i="10"/>
  <c r="D2197" i="10"/>
  <c r="D2183" i="10"/>
  <c r="D2165" i="10"/>
  <c r="D1958" i="10"/>
  <c r="D1950" i="10"/>
  <c r="D2259" i="10"/>
  <c r="D2251" i="10"/>
  <c r="D2245" i="10"/>
  <c r="D2316" i="10"/>
  <c r="D1956" i="10"/>
  <c r="D1948" i="10"/>
  <c r="D2247" i="10"/>
  <c r="D2233" i="10"/>
  <c r="D2225" i="10"/>
  <c r="D2217" i="10"/>
  <c r="D2209" i="10"/>
  <c r="D2201" i="10"/>
  <c r="D2193" i="10"/>
  <c r="D2185" i="10"/>
  <c r="D2177" i="10"/>
  <c r="D2169" i="10"/>
  <c r="D2229" i="10"/>
  <c r="D2213" i="10"/>
  <c r="D2199" i="10"/>
  <c r="D2181" i="10"/>
  <c r="D2167" i="10"/>
  <c r="D2239" i="10"/>
  <c r="D2219" i="10"/>
  <c r="D2205" i="10"/>
  <c r="D2189" i="10"/>
  <c r="D2175" i="10"/>
  <c r="D1962" i="10"/>
  <c r="D1954" i="10"/>
  <c r="D1946" i="10"/>
  <c r="D2277" i="10"/>
  <c r="D2273" i="10"/>
  <c r="D2269" i="10"/>
  <c r="D2265" i="10"/>
  <c r="D2261" i="10"/>
  <c r="D2253" i="10"/>
  <c r="D2243" i="10"/>
  <c r="D1206" i="10"/>
  <c r="D1202" i="10"/>
  <c r="D1198" i="10"/>
  <c r="D1194" i="10"/>
  <c r="D1190" i="10"/>
  <c r="D1186" i="10"/>
  <c r="D1182" i="10"/>
  <c r="D1178" i="10"/>
  <c r="D1174" i="10"/>
  <c r="D1170" i="10"/>
  <c r="D1166" i="10"/>
  <c r="D1162" i="10"/>
  <c r="D1158" i="10"/>
  <c r="D1154" i="10"/>
  <c r="D1150" i="10"/>
  <c r="D1146" i="10"/>
  <c r="D1142" i="10"/>
  <c r="D1274" i="10"/>
  <c r="D1270" i="10"/>
  <c r="D1266" i="10"/>
  <c r="D1262" i="10"/>
  <c r="D1258" i="10"/>
  <c r="D1254" i="10"/>
  <c r="D1250" i="10"/>
  <c r="D1246" i="10"/>
  <c r="D1242" i="10"/>
  <c r="D1238" i="10"/>
  <c r="D1234" i="10"/>
  <c r="D1230" i="10"/>
  <c r="D1226" i="10"/>
  <c r="D1222" i="10"/>
  <c r="D1218" i="10"/>
  <c r="D1214" i="10"/>
  <c r="D1210" i="10"/>
  <c r="D1204" i="10"/>
  <c r="D1200" i="10"/>
  <c r="D1196" i="10"/>
  <c r="D1192" i="10"/>
  <c r="D1188" i="10"/>
  <c r="D1184" i="10"/>
  <c r="D1180" i="10"/>
  <c r="D1176" i="10"/>
  <c r="D1172" i="10"/>
  <c r="D1168" i="10"/>
  <c r="D1164" i="10"/>
  <c r="D1160" i="10"/>
  <c r="D1156" i="10"/>
  <c r="D1152" i="10"/>
  <c r="D1148" i="10"/>
  <c r="D1144" i="10"/>
  <c r="D1272" i="10"/>
  <c r="D1268" i="10"/>
  <c r="D1264" i="10"/>
  <c r="D1260" i="10"/>
  <c r="D1256" i="10"/>
  <c r="D1252" i="10"/>
  <c r="D1248" i="10"/>
  <c r="D1244" i="10"/>
  <c r="D1240" i="10"/>
  <c r="D1236" i="10"/>
  <c r="D1232" i="10"/>
  <c r="D1228" i="10"/>
  <c r="D1224" i="10"/>
  <c r="D1220" i="10"/>
  <c r="D1216" i="10"/>
  <c r="D1212" i="10"/>
  <c r="D1208" i="10"/>
  <c r="E73" i="8"/>
  <c r="E74" i="8" s="1"/>
  <c r="E75" i="8" s="1"/>
  <c r="E76" i="8" s="1"/>
  <c r="E77" i="8" s="1"/>
  <c r="E78" i="8" s="1"/>
  <c r="E79" i="8" s="1"/>
  <c r="E80" i="8" s="1"/>
  <c r="E81" i="8" s="1"/>
  <c r="E82" i="8" s="1"/>
  <c r="A78" i="8"/>
  <c r="A79" i="8"/>
  <c r="A80" i="8"/>
  <c r="A81" i="8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O80" i="8"/>
  <c r="L80" i="8" s="1"/>
  <c r="I80" i="8"/>
  <c r="H80" i="8"/>
  <c r="G80" i="8"/>
  <c r="F80" i="8"/>
  <c r="C80" i="8"/>
  <c r="C537" i="7" l="1"/>
  <c r="B531" i="7"/>
  <c r="B534" i="7"/>
  <c r="C540" i="7"/>
  <c r="B533" i="7"/>
  <c r="C539" i="7"/>
  <c r="C541" i="7"/>
  <c r="B535" i="7"/>
  <c r="B530" i="7"/>
  <c r="C536" i="7"/>
  <c r="B526" i="7"/>
  <c r="C532" i="7"/>
  <c r="C286" i="7"/>
  <c r="B280" i="7"/>
  <c r="B282" i="7"/>
  <c r="C288" i="7"/>
  <c r="B281" i="7"/>
  <c r="C287" i="7"/>
  <c r="B273" i="7"/>
  <c r="C279" i="7"/>
  <c r="B277" i="7"/>
  <c r="C283" i="7"/>
  <c r="B278" i="7"/>
  <c r="C284" i="7"/>
  <c r="A10" i="7"/>
  <c r="E5754" i="10"/>
  <c r="E5786" i="10"/>
  <c r="E5770" i="10"/>
  <c r="E5794" i="10"/>
  <c r="E5802" i="10"/>
  <c r="E5714" i="10"/>
  <c r="E5746" i="10"/>
  <c r="E5932" i="10"/>
  <c r="E5852" i="10"/>
  <c r="E5924" i="10"/>
  <c r="E5847" i="10"/>
  <c r="E5470" i="10"/>
  <c r="E5863" i="10"/>
  <c r="E5634" i="10"/>
  <c r="E5666" i="10"/>
  <c r="E5905" i="10"/>
  <c r="E5594" i="10"/>
  <c r="E5458" i="10"/>
  <c r="E5418" i="10"/>
  <c r="E5921" i="10"/>
  <c r="E5674" i="10"/>
  <c r="E5642" i="10"/>
  <c r="E5925" i="10"/>
  <c r="E5618" i="10"/>
  <c r="E5514" i="10"/>
  <c r="E5957" i="10"/>
  <c r="E5901" i="10"/>
  <c r="E5682" i="10"/>
  <c r="E5426" i="10"/>
  <c r="E5909" i="10"/>
  <c r="E5879" i="10"/>
  <c r="E5940" i="10"/>
  <c r="E5831" i="10"/>
  <c r="E5818" i="10"/>
  <c r="E5826" i="10"/>
  <c r="E5722" i="10"/>
  <c r="E5706" i="10"/>
  <c r="E5778" i="10"/>
  <c r="E5810" i="10"/>
  <c r="E5762" i="10"/>
  <c r="E5730" i="10"/>
  <c r="E5698" i="10"/>
  <c r="E5956" i="10"/>
  <c r="E5900" i="10"/>
  <c r="E5855" i="10"/>
  <c r="E5948" i="10"/>
  <c r="E5836" i="10"/>
  <c r="E5917" i="10"/>
  <c r="E5650" i="10"/>
  <c r="E5937" i="10"/>
  <c r="E5490" i="10"/>
  <c r="E5482" i="10"/>
  <c r="E5945" i="10"/>
  <c r="E5506" i="10"/>
  <c r="E5658" i="10"/>
  <c r="E5949" i="10"/>
  <c r="E5897" i="10"/>
  <c r="E5690" i="10"/>
  <c r="E5578" i="10"/>
  <c r="E5466" i="10"/>
  <c r="E5933" i="10"/>
  <c r="E5626" i="10"/>
  <c r="E5876" i="10"/>
  <c r="E5839" i="10"/>
  <c r="E5844" i="10"/>
  <c r="E5871" i="10"/>
  <c r="E5941" i="10"/>
  <c r="D5504" i="10"/>
  <c r="D5520" i="10"/>
  <c r="D5536" i="10"/>
  <c r="D5552" i="10"/>
  <c r="D5501" i="10"/>
  <c r="D5517" i="10"/>
  <c r="D5533" i="10"/>
  <c r="D5549" i="10"/>
  <c r="D5498" i="10"/>
  <c r="D5514" i="10"/>
  <c r="D5530" i="10"/>
  <c r="D5546" i="10"/>
  <c r="D5562" i="10"/>
  <c r="D5511" i="10"/>
  <c r="D5527" i="10"/>
  <c r="D5543" i="10"/>
  <c r="D5559" i="10"/>
  <c r="D5508" i="10"/>
  <c r="D5524" i="10"/>
  <c r="D5540" i="10"/>
  <c r="D5556" i="10"/>
  <c r="D5505" i="10"/>
  <c r="D5521" i="10"/>
  <c r="D5537" i="10"/>
  <c r="D5553" i="10"/>
  <c r="D5502" i="10"/>
  <c r="D5518" i="10"/>
  <c r="D5534" i="10"/>
  <c r="D5550" i="10"/>
  <c r="D5499" i="10"/>
  <c r="D5515" i="10"/>
  <c r="D5531" i="10"/>
  <c r="D5547" i="10"/>
  <c r="D5496" i="10"/>
  <c r="D5512" i="10"/>
  <c r="D5528" i="10"/>
  <c r="D5544" i="10"/>
  <c r="D5560" i="10"/>
  <c r="D5509" i="10"/>
  <c r="D5525" i="10"/>
  <c r="D5541" i="10"/>
  <c r="D5557" i="10"/>
  <c r="D5506" i="10"/>
  <c r="D5522" i="10"/>
  <c r="D5538" i="10"/>
  <c r="D5554" i="10"/>
  <c r="D5503" i="10"/>
  <c r="D5519" i="10"/>
  <c r="D5535" i="10"/>
  <c r="D5551" i="10"/>
  <c r="D5500" i="10"/>
  <c r="D5516" i="10"/>
  <c r="D5532" i="10"/>
  <c r="D5548" i="10"/>
  <c r="D5497" i="10"/>
  <c r="D5513" i="10"/>
  <c r="D5529" i="10"/>
  <c r="D5545" i="10"/>
  <c r="D5561" i="10"/>
  <c r="D5510" i="10"/>
  <c r="D5526" i="10"/>
  <c r="D5542" i="10"/>
  <c r="D5558" i="10"/>
  <c r="D5507" i="10"/>
  <c r="D5523" i="10"/>
  <c r="D5539" i="10"/>
  <c r="D5555" i="10"/>
  <c r="D4760" i="10"/>
  <c r="D4694" i="10"/>
  <c r="D4708" i="10"/>
  <c r="D4684" i="10"/>
  <c r="D4704" i="10"/>
  <c r="D4734" i="10"/>
  <c r="D4766" i="10"/>
  <c r="D4666" i="10"/>
  <c r="D4712" i="10"/>
  <c r="D4744" i="10"/>
  <c r="D4656" i="10"/>
  <c r="D4688" i="10"/>
  <c r="D4738" i="10"/>
  <c r="D4695" i="10"/>
  <c r="D4670" i="10"/>
  <c r="D4724" i="10"/>
  <c r="D4756" i="10"/>
  <c r="D4764" i="10"/>
  <c r="D4706" i="10"/>
  <c r="D4676" i="10"/>
  <c r="D4700" i="10"/>
  <c r="D4726" i="10"/>
  <c r="D4758" i="10"/>
  <c r="D4658" i="10"/>
  <c r="D4690" i="10"/>
  <c r="D4736" i="10"/>
  <c r="D4668" i="10"/>
  <c r="D4680" i="10"/>
  <c r="D4730" i="10"/>
  <c r="D4703" i="10"/>
  <c r="D4711" i="10"/>
  <c r="D4678" i="10"/>
  <c r="D4732" i="10"/>
  <c r="D4709" i="10"/>
  <c r="D4772" i="10"/>
  <c r="D4702" i="10"/>
  <c r="D4660" i="10"/>
  <c r="D4696" i="10"/>
  <c r="D4718" i="10"/>
  <c r="D4750" i="10"/>
  <c r="D4782" i="10"/>
  <c r="D4682" i="10"/>
  <c r="D4728" i="10"/>
  <c r="D4717" i="10"/>
  <c r="D4672" i="10"/>
  <c r="D4722" i="10"/>
  <c r="D4754" i="10"/>
  <c r="D4654" i="10"/>
  <c r="D4686" i="10"/>
  <c r="D4740" i="10"/>
  <c r="D4768" i="10"/>
  <c r="D4698" i="10"/>
  <c r="D4652" i="10"/>
  <c r="D4692" i="10"/>
  <c r="D4710" i="10"/>
  <c r="D4742" i="10"/>
  <c r="D4774" i="10"/>
  <c r="D4674" i="10"/>
  <c r="D4720" i="10"/>
  <c r="D4752" i="10"/>
  <c r="D4664" i="10"/>
  <c r="D4714" i="10"/>
  <c r="D4746" i="10"/>
  <c r="D4713" i="10"/>
  <c r="D4662" i="10"/>
  <c r="D4716" i="10"/>
  <c r="D4748" i="10"/>
  <c r="D3826" i="10"/>
  <c r="D3834" i="10"/>
  <c r="D3842" i="10"/>
  <c r="D3850" i="10"/>
  <c r="D3858" i="10"/>
  <c r="D3866" i="10"/>
  <c r="D3874" i="10"/>
  <c r="D3882" i="10"/>
  <c r="D3823" i="10"/>
  <c r="D3831" i="10"/>
  <c r="D3839" i="10"/>
  <c r="D3847" i="10"/>
  <c r="D3855" i="10"/>
  <c r="D3863" i="10"/>
  <c r="D3871" i="10"/>
  <c r="D3879" i="10"/>
  <c r="D3887" i="10"/>
  <c r="D3828" i="10"/>
  <c r="D3840" i="10"/>
  <c r="D3848" i="10"/>
  <c r="D3856" i="10"/>
  <c r="D3864" i="10"/>
  <c r="D3872" i="10"/>
  <c r="D3880" i="10"/>
  <c r="D3821" i="10"/>
  <c r="D3829" i="10"/>
  <c r="D3837" i="10"/>
  <c r="D3845" i="10"/>
  <c r="D3853" i="10"/>
  <c r="D3861" i="10"/>
  <c r="D3869" i="10"/>
  <c r="D3877" i="10"/>
  <c r="D3885" i="10"/>
  <c r="D3822" i="10"/>
  <c r="D3830" i="10"/>
  <c r="D3838" i="10"/>
  <c r="D3846" i="10"/>
  <c r="D3854" i="10"/>
  <c r="D3862" i="10"/>
  <c r="D3870" i="10"/>
  <c r="D3878" i="10"/>
  <c r="D3886" i="10"/>
  <c r="D3827" i="10"/>
  <c r="D3835" i="10"/>
  <c r="D3843" i="10"/>
  <c r="D3851" i="10"/>
  <c r="D3859" i="10"/>
  <c r="D3867" i="10"/>
  <c r="D3875" i="10"/>
  <c r="D3883" i="10"/>
  <c r="D3824" i="10"/>
  <c r="D3836" i="10"/>
  <c r="D3844" i="10"/>
  <c r="D3852" i="10"/>
  <c r="D3860" i="10"/>
  <c r="D3868" i="10"/>
  <c r="D3876" i="10"/>
  <c r="D3884" i="10"/>
  <c r="D3825" i="10"/>
  <c r="D3833" i="10"/>
  <c r="D3841" i="10"/>
  <c r="D3849" i="10"/>
  <c r="D3857" i="10"/>
  <c r="D3865" i="10"/>
  <c r="D3873" i="10"/>
  <c r="D3881" i="10"/>
  <c r="D3832" i="10"/>
  <c r="D3010" i="10"/>
  <c r="D2900" i="10"/>
  <c r="D2916" i="10"/>
  <c r="D2948" i="10"/>
  <c r="D2966" i="10"/>
  <c r="D2998" i="10"/>
  <c r="D2964" i="10"/>
  <c r="D2996" i="10"/>
  <c r="D2962" i="10"/>
  <c r="D2994" i="10"/>
  <c r="D2960" i="10"/>
  <c r="D2992" i="10"/>
  <c r="D2886" i="10"/>
  <c r="D2902" i="10"/>
  <c r="D2918" i="10"/>
  <c r="D2934" i="10"/>
  <c r="D2904" i="10"/>
  <c r="D2936" i="10"/>
  <c r="D2888" i="10"/>
  <c r="D2912" i="10"/>
  <c r="D2958" i="10"/>
  <c r="D2990" i="10"/>
  <c r="D2956" i="10"/>
  <c r="D2988" i="10"/>
  <c r="D2954" i="10"/>
  <c r="D2986" i="10"/>
  <c r="D2952" i="10"/>
  <c r="D2984" i="10"/>
  <c r="D2898" i="10"/>
  <c r="D2914" i="10"/>
  <c r="D2930" i="10"/>
  <c r="D2946" i="10"/>
  <c r="D2924" i="10"/>
  <c r="D3016" i="10"/>
  <c r="D2892" i="10"/>
  <c r="D2908" i="10"/>
  <c r="D2932" i="10"/>
  <c r="D2950" i="10"/>
  <c r="D2982" i="10"/>
  <c r="D2980" i="10"/>
  <c r="D2978" i="10"/>
  <c r="D2976" i="10"/>
  <c r="D2894" i="10"/>
  <c r="D2910" i="10"/>
  <c r="D2926" i="10"/>
  <c r="D2942" i="10"/>
  <c r="D2920" i="10"/>
  <c r="D2944" i="10"/>
  <c r="D2896" i="10"/>
  <c r="D2928" i="10"/>
  <c r="D2974" i="10"/>
  <c r="D2972" i="10"/>
  <c r="D2970" i="10"/>
  <c r="D3002" i="10"/>
  <c r="D2968" i="10"/>
  <c r="D3000" i="10"/>
  <c r="D2890" i="10"/>
  <c r="D2906" i="10"/>
  <c r="D2922" i="10"/>
  <c r="D2938" i="10"/>
  <c r="D2884" i="10"/>
  <c r="D2940" i="10"/>
  <c r="D3014" i="10"/>
  <c r="D3012" i="10"/>
  <c r="D3008" i="10"/>
  <c r="D3006" i="10"/>
  <c r="D3004" i="10"/>
  <c r="D2314" i="10"/>
  <c r="D2278" i="10"/>
  <c r="D2262" i="10"/>
  <c r="D2330" i="10"/>
  <c r="D2338" i="10"/>
  <c r="D2346" i="10"/>
  <c r="D2320" i="10"/>
  <c r="D2332" i="10"/>
  <c r="D2340" i="10"/>
  <c r="D2013" i="10"/>
  <c r="D2029" i="10"/>
  <c r="D2256" i="10"/>
  <c r="D2286" i="10"/>
  <c r="D2234" i="10"/>
  <c r="D2266" i="10"/>
  <c r="D2296" i="10"/>
  <c r="D2244" i="10"/>
  <c r="D2260" i="10"/>
  <c r="D2276" i="10"/>
  <c r="D2292" i="10"/>
  <c r="D2023" i="10"/>
  <c r="D2312" i="10"/>
  <c r="D2326" i="10"/>
  <c r="D2025" i="10"/>
  <c r="D2250" i="10"/>
  <c r="D2302" i="10"/>
  <c r="D2240" i="10"/>
  <c r="D2274" i="10"/>
  <c r="D2308" i="10"/>
  <c r="D2246" i="10"/>
  <c r="D2282" i="10"/>
  <c r="D2298" i="10"/>
  <c r="D2027" i="10"/>
  <c r="D2322" i="10"/>
  <c r="D2310" i="10"/>
  <c r="D2328" i="10"/>
  <c r="D2336" i="10"/>
  <c r="D2344" i="10"/>
  <c r="D2021" i="10"/>
  <c r="D2242" i="10"/>
  <c r="D2272" i="10"/>
  <c r="D2306" i="10"/>
  <c r="D2248" i="10"/>
  <c r="D2280" i="10"/>
  <c r="D2236" i="10"/>
  <c r="D2252" i="10"/>
  <c r="D2268" i="10"/>
  <c r="D2284" i="10"/>
  <c r="D2300" i="10"/>
  <c r="D2015" i="10"/>
  <c r="D2383" i="10"/>
  <c r="D2318" i="10"/>
  <c r="D2017" i="10"/>
  <c r="D2232" i="10"/>
  <c r="D2264" i="10"/>
  <c r="D2294" i="10"/>
  <c r="D2258" i="10"/>
  <c r="D2288" i="10"/>
  <c r="D2238" i="10"/>
  <c r="D2254" i="10"/>
  <c r="D2270" i="10"/>
  <c r="D2290" i="10"/>
  <c r="D2304" i="10"/>
  <c r="D2334" i="10"/>
  <c r="D2342" i="10"/>
  <c r="D2019" i="10"/>
  <c r="D2324" i="10"/>
  <c r="D1277" i="10"/>
  <c r="D1285" i="10"/>
  <c r="D1293" i="10"/>
  <c r="D1301" i="10"/>
  <c r="D1309" i="10"/>
  <c r="D1325" i="10"/>
  <c r="D1333" i="10"/>
  <c r="D1341" i="10"/>
  <c r="D1229" i="10"/>
  <c r="D1237" i="10"/>
  <c r="D1327" i="10"/>
  <c r="D1335" i="10"/>
  <c r="D1279" i="10"/>
  <c r="D1287" i="10"/>
  <c r="D1295" i="10"/>
  <c r="D1303" i="10"/>
  <c r="D1311" i="10"/>
  <c r="D1319" i="10"/>
  <c r="D1211" i="10"/>
  <c r="D1219" i="10"/>
  <c r="D1227" i="10"/>
  <c r="D1235" i="10"/>
  <c r="D1243" i="10"/>
  <c r="D1251" i="10"/>
  <c r="D1259" i="10"/>
  <c r="D1267" i="10"/>
  <c r="D1317" i="10"/>
  <c r="D1213" i="10"/>
  <c r="D1221" i="10"/>
  <c r="D1245" i="10"/>
  <c r="D1253" i="10"/>
  <c r="D1261" i="10"/>
  <c r="D1269" i="10"/>
  <c r="D1323" i="10"/>
  <c r="D1331" i="10"/>
  <c r="D1339" i="10"/>
  <c r="D1329" i="10"/>
  <c r="D1337" i="10"/>
  <c r="D1275" i="10"/>
  <c r="D1283" i="10"/>
  <c r="D1291" i="10"/>
  <c r="D1299" i="10"/>
  <c r="D1307" i="10"/>
  <c r="D1315" i="10"/>
  <c r="D1215" i="10"/>
  <c r="D1223" i="10"/>
  <c r="D1231" i="10"/>
  <c r="D1239" i="10"/>
  <c r="D1247" i="10"/>
  <c r="D1255" i="10"/>
  <c r="D1263" i="10"/>
  <c r="D1271" i="10"/>
  <c r="D1281" i="10"/>
  <c r="D1289" i="10"/>
  <c r="D1297" i="10"/>
  <c r="D1305" i="10"/>
  <c r="D1313" i="10"/>
  <c r="D1321" i="10"/>
  <c r="D1209" i="10"/>
  <c r="D1217" i="10"/>
  <c r="D1225" i="10"/>
  <c r="D1233" i="10"/>
  <c r="D1241" i="10"/>
  <c r="D1249" i="10"/>
  <c r="D1257" i="10"/>
  <c r="D1265" i="10"/>
  <c r="D1273" i="10"/>
  <c r="N80" i="8"/>
  <c r="J80" i="8"/>
  <c r="K80" i="8"/>
  <c r="M80" i="8"/>
  <c r="O142" i="8"/>
  <c r="N142" i="8" s="1"/>
  <c r="I142" i="8"/>
  <c r="H142" i="8"/>
  <c r="G142" i="8"/>
  <c r="F142" i="8"/>
  <c r="C142" i="8"/>
  <c r="O141" i="8"/>
  <c r="N141" i="8" s="1"/>
  <c r="I141" i="8"/>
  <c r="H141" i="8"/>
  <c r="G141" i="8"/>
  <c r="F141" i="8"/>
  <c r="C141" i="8"/>
  <c r="O140" i="8"/>
  <c r="N140" i="8" s="1"/>
  <c r="I140" i="8"/>
  <c r="H140" i="8"/>
  <c r="G140" i="8"/>
  <c r="F140" i="8"/>
  <c r="C140" i="8"/>
  <c r="O139" i="8"/>
  <c r="N139" i="8" s="1"/>
  <c r="I139" i="8"/>
  <c r="H139" i="8"/>
  <c r="G139" i="8"/>
  <c r="F139" i="8"/>
  <c r="C139" i="8"/>
  <c r="O138" i="8"/>
  <c r="M138" i="8" s="1"/>
  <c r="I138" i="8"/>
  <c r="H138" i="8"/>
  <c r="G138" i="8"/>
  <c r="F138" i="8"/>
  <c r="C138" i="8"/>
  <c r="O137" i="8"/>
  <c r="N137" i="8" s="1"/>
  <c r="I137" i="8"/>
  <c r="H137" i="8"/>
  <c r="G137" i="8"/>
  <c r="F137" i="8"/>
  <c r="C137" i="8"/>
  <c r="O136" i="8"/>
  <c r="N136" i="8" s="1"/>
  <c r="I136" i="8"/>
  <c r="H136" i="8"/>
  <c r="G136" i="8"/>
  <c r="F136" i="8"/>
  <c r="C136" i="8"/>
  <c r="O135" i="8"/>
  <c r="N135" i="8" s="1"/>
  <c r="I135" i="8"/>
  <c r="H135" i="8"/>
  <c r="G135" i="8"/>
  <c r="F135" i="8"/>
  <c r="C135" i="8"/>
  <c r="O134" i="8"/>
  <c r="M134" i="8" s="1"/>
  <c r="I134" i="8"/>
  <c r="H134" i="8"/>
  <c r="G134" i="8"/>
  <c r="F134" i="8"/>
  <c r="C134" i="8"/>
  <c r="O133" i="8"/>
  <c r="N133" i="8" s="1"/>
  <c r="I133" i="8"/>
  <c r="H133" i="8"/>
  <c r="G133" i="8"/>
  <c r="F133" i="8"/>
  <c r="C133" i="8"/>
  <c r="O132" i="8"/>
  <c r="N132" i="8" s="1"/>
  <c r="I132" i="8"/>
  <c r="H132" i="8"/>
  <c r="G132" i="8"/>
  <c r="F132" i="8"/>
  <c r="C132" i="8"/>
  <c r="O131" i="8"/>
  <c r="N131" i="8" s="1"/>
  <c r="I131" i="8"/>
  <c r="H131" i="8"/>
  <c r="G131" i="8"/>
  <c r="F131" i="8"/>
  <c r="C131" i="8"/>
  <c r="O130" i="8"/>
  <c r="M130" i="8" s="1"/>
  <c r="I130" i="8"/>
  <c r="H130" i="8"/>
  <c r="G130" i="8"/>
  <c r="F130" i="8"/>
  <c r="C130" i="8"/>
  <c r="O129" i="8"/>
  <c r="N129" i="8" s="1"/>
  <c r="I129" i="8"/>
  <c r="H129" i="8"/>
  <c r="G129" i="8"/>
  <c r="F129" i="8"/>
  <c r="C129" i="8"/>
  <c r="O128" i="8"/>
  <c r="N128" i="8" s="1"/>
  <c r="I128" i="8"/>
  <c r="H128" i="8"/>
  <c r="G128" i="8"/>
  <c r="F128" i="8"/>
  <c r="C128" i="8"/>
  <c r="O127" i="8"/>
  <c r="L127" i="8" s="1"/>
  <c r="I127" i="8"/>
  <c r="H127" i="8"/>
  <c r="G127" i="8"/>
  <c r="F127" i="8"/>
  <c r="C127" i="8"/>
  <c r="O126" i="8"/>
  <c r="N126" i="8" s="1"/>
  <c r="I126" i="8"/>
  <c r="H126" i="8"/>
  <c r="G126" i="8"/>
  <c r="F126" i="8"/>
  <c r="C126" i="8"/>
  <c r="O125" i="8"/>
  <c r="N125" i="8" s="1"/>
  <c r="I125" i="8"/>
  <c r="H125" i="8"/>
  <c r="G125" i="8"/>
  <c r="F125" i="8"/>
  <c r="C125" i="8"/>
  <c r="O124" i="8"/>
  <c r="N124" i="8" s="1"/>
  <c r="I124" i="8"/>
  <c r="H124" i="8"/>
  <c r="G124" i="8"/>
  <c r="F124" i="8"/>
  <c r="C124" i="8"/>
  <c r="O123" i="8"/>
  <c r="L123" i="8" s="1"/>
  <c r="I123" i="8"/>
  <c r="H123" i="8"/>
  <c r="G123" i="8"/>
  <c r="F123" i="8"/>
  <c r="C123" i="8"/>
  <c r="O122" i="8"/>
  <c r="M122" i="8" s="1"/>
  <c r="I122" i="8"/>
  <c r="H122" i="8"/>
  <c r="G122" i="8"/>
  <c r="F122" i="8"/>
  <c r="C122" i="8"/>
  <c r="O121" i="8"/>
  <c r="N121" i="8" s="1"/>
  <c r="I121" i="8"/>
  <c r="H121" i="8"/>
  <c r="G121" i="8"/>
  <c r="F121" i="8"/>
  <c r="C121" i="8"/>
  <c r="O120" i="8"/>
  <c r="N120" i="8" s="1"/>
  <c r="I120" i="8"/>
  <c r="H120" i="8"/>
  <c r="G120" i="8"/>
  <c r="F120" i="8"/>
  <c r="C120" i="8"/>
  <c r="O119" i="8"/>
  <c r="L119" i="8" s="1"/>
  <c r="I119" i="8"/>
  <c r="H119" i="8"/>
  <c r="G119" i="8"/>
  <c r="F119" i="8"/>
  <c r="C119" i="8"/>
  <c r="O118" i="8"/>
  <c r="M118" i="8" s="1"/>
  <c r="I118" i="8"/>
  <c r="H118" i="8"/>
  <c r="G118" i="8"/>
  <c r="F118" i="8"/>
  <c r="C118" i="8"/>
  <c r="O117" i="8"/>
  <c r="N117" i="8" s="1"/>
  <c r="I117" i="8"/>
  <c r="H117" i="8"/>
  <c r="G117" i="8"/>
  <c r="F117" i="8"/>
  <c r="C117" i="8"/>
  <c r="O116" i="8"/>
  <c r="N116" i="8" s="1"/>
  <c r="I116" i="8"/>
  <c r="H116" i="8"/>
  <c r="G116" i="8"/>
  <c r="F116" i="8"/>
  <c r="C116" i="8"/>
  <c r="D63" i="8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E64" i="8"/>
  <c r="E65" i="8" s="1"/>
  <c r="E66" i="8" s="1"/>
  <c r="E67" i="8" s="1"/>
  <c r="E68" i="8" s="1"/>
  <c r="E69" i="8" s="1"/>
  <c r="E70" i="8" s="1"/>
  <c r="E71" i="8" s="1"/>
  <c r="E72" i="8" s="1"/>
  <c r="E63" i="8"/>
  <c r="O115" i="8"/>
  <c r="N115" i="8" s="1"/>
  <c r="I115" i="8"/>
  <c r="H115" i="8"/>
  <c r="G115" i="8"/>
  <c r="F115" i="8"/>
  <c r="C115" i="8"/>
  <c r="O114" i="8"/>
  <c r="N114" i="8" s="1"/>
  <c r="I114" i="8"/>
  <c r="H114" i="8"/>
  <c r="G114" i="8"/>
  <c r="F114" i="8"/>
  <c r="C114" i="8"/>
  <c r="O113" i="8"/>
  <c r="M113" i="8" s="1"/>
  <c r="I113" i="8"/>
  <c r="H113" i="8"/>
  <c r="G113" i="8"/>
  <c r="F113" i="8"/>
  <c r="C113" i="8"/>
  <c r="O112" i="8"/>
  <c r="N112" i="8" s="1"/>
  <c r="I112" i="8"/>
  <c r="H112" i="8"/>
  <c r="G112" i="8"/>
  <c r="F112" i="8"/>
  <c r="C112" i="8"/>
  <c r="O111" i="8"/>
  <c r="N111" i="8" s="1"/>
  <c r="I111" i="8"/>
  <c r="H111" i="8"/>
  <c r="G111" i="8"/>
  <c r="F111" i="8"/>
  <c r="C111" i="8"/>
  <c r="O110" i="8"/>
  <c r="N110" i="8" s="1"/>
  <c r="I110" i="8"/>
  <c r="H110" i="8"/>
  <c r="G110" i="8"/>
  <c r="F110" i="8"/>
  <c r="C110" i="8"/>
  <c r="O109" i="8"/>
  <c r="M109" i="8" s="1"/>
  <c r="I109" i="8"/>
  <c r="H109" i="8"/>
  <c r="G109" i="8"/>
  <c r="F109" i="8"/>
  <c r="C109" i="8"/>
  <c r="O108" i="8"/>
  <c r="N108" i="8" s="1"/>
  <c r="I108" i="8"/>
  <c r="H108" i="8"/>
  <c r="G108" i="8"/>
  <c r="F108" i="8"/>
  <c r="C108" i="8"/>
  <c r="O107" i="8"/>
  <c r="N107" i="8" s="1"/>
  <c r="I107" i="8"/>
  <c r="H107" i="8"/>
  <c r="G107" i="8"/>
  <c r="F107" i="8"/>
  <c r="C107" i="8"/>
  <c r="O106" i="8"/>
  <c r="N106" i="8" s="1"/>
  <c r="I106" i="8"/>
  <c r="H106" i="8"/>
  <c r="G106" i="8"/>
  <c r="F106" i="8"/>
  <c r="C106" i="8"/>
  <c r="O105" i="8"/>
  <c r="M105" i="8" s="1"/>
  <c r="I105" i="8"/>
  <c r="H105" i="8"/>
  <c r="G105" i="8"/>
  <c r="F105" i="8"/>
  <c r="C105" i="8"/>
  <c r="O104" i="8"/>
  <c r="N104" i="8" s="1"/>
  <c r="I104" i="8"/>
  <c r="H104" i="8"/>
  <c r="G104" i="8"/>
  <c r="F104" i="8"/>
  <c r="C104" i="8"/>
  <c r="O103" i="8"/>
  <c r="N103" i="8" s="1"/>
  <c r="I103" i="8"/>
  <c r="H103" i="8"/>
  <c r="G103" i="8"/>
  <c r="F103" i="8"/>
  <c r="C103" i="8"/>
  <c r="O102" i="8"/>
  <c r="N102" i="8" s="1"/>
  <c r="I102" i="8"/>
  <c r="H102" i="8"/>
  <c r="G102" i="8"/>
  <c r="F102" i="8"/>
  <c r="C102" i="8"/>
  <c r="O101" i="8"/>
  <c r="M101" i="8" s="1"/>
  <c r="I101" i="8"/>
  <c r="H101" i="8"/>
  <c r="G101" i="8"/>
  <c r="F101" i="8"/>
  <c r="C101" i="8"/>
  <c r="O100" i="8"/>
  <c r="N100" i="8" s="1"/>
  <c r="I100" i="8"/>
  <c r="H100" i="8"/>
  <c r="G100" i="8"/>
  <c r="F100" i="8"/>
  <c r="C100" i="8"/>
  <c r="O99" i="8"/>
  <c r="N99" i="8" s="1"/>
  <c r="I99" i="8"/>
  <c r="H99" i="8"/>
  <c r="G99" i="8"/>
  <c r="F99" i="8"/>
  <c r="C99" i="8"/>
  <c r="O98" i="8"/>
  <c r="N98" i="8" s="1"/>
  <c r="I98" i="8"/>
  <c r="H98" i="8"/>
  <c r="G98" i="8"/>
  <c r="F98" i="8"/>
  <c r="C98" i="8"/>
  <c r="O97" i="8"/>
  <c r="M97" i="8" s="1"/>
  <c r="I97" i="8"/>
  <c r="H97" i="8"/>
  <c r="G97" i="8"/>
  <c r="F97" i="8"/>
  <c r="C97" i="8"/>
  <c r="O96" i="8"/>
  <c r="M96" i="8" s="1"/>
  <c r="I96" i="8"/>
  <c r="H96" i="8"/>
  <c r="G96" i="8"/>
  <c r="F96" i="8"/>
  <c r="C96" i="8"/>
  <c r="O95" i="8"/>
  <c r="N95" i="8" s="1"/>
  <c r="I95" i="8"/>
  <c r="H95" i="8"/>
  <c r="G95" i="8"/>
  <c r="F95" i="8"/>
  <c r="C95" i="8"/>
  <c r="O94" i="8"/>
  <c r="N94" i="8" s="1"/>
  <c r="I94" i="8"/>
  <c r="H94" i="8"/>
  <c r="G94" i="8"/>
  <c r="F94" i="8"/>
  <c r="C94" i="8"/>
  <c r="O93" i="8"/>
  <c r="M93" i="8" s="1"/>
  <c r="I93" i="8"/>
  <c r="H93" i="8"/>
  <c r="G93" i="8"/>
  <c r="F93" i="8"/>
  <c r="C93" i="8"/>
  <c r="O92" i="8"/>
  <c r="M92" i="8" s="1"/>
  <c r="I92" i="8"/>
  <c r="H92" i="8"/>
  <c r="G92" i="8"/>
  <c r="F92" i="8"/>
  <c r="C92" i="8"/>
  <c r="O91" i="8"/>
  <c r="N91" i="8" s="1"/>
  <c r="I91" i="8"/>
  <c r="H91" i="8"/>
  <c r="G91" i="8"/>
  <c r="F91" i="8"/>
  <c r="C91" i="8"/>
  <c r="O90" i="8"/>
  <c r="N90" i="8" s="1"/>
  <c r="I90" i="8"/>
  <c r="H90" i="8"/>
  <c r="G90" i="8"/>
  <c r="F90" i="8"/>
  <c r="C90" i="8"/>
  <c r="O89" i="8"/>
  <c r="M89" i="8" s="1"/>
  <c r="I89" i="8"/>
  <c r="H89" i="8"/>
  <c r="G89" i="8"/>
  <c r="F89" i="8"/>
  <c r="C89" i="8"/>
  <c r="O88" i="8"/>
  <c r="L88" i="8" s="1"/>
  <c r="I88" i="8"/>
  <c r="H88" i="8"/>
  <c r="G88" i="8"/>
  <c r="F88" i="8"/>
  <c r="C88" i="8"/>
  <c r="O87" i="8"/>
  <c r="N87" i="8" s="1"/>
  <c r="I87" i="8"/>
  <c r="H87" i="8"/>
  <c r="G87" i="8"/>
  <c r="F87" i="8"/>
  <c r="C87" i="8"/>
  <c r="O86" i="8"/>
  <c r="N86" i="8" s="1"/>
  <c r="I86" i="8"/>
  <c r="H86" i="8"/>
  <c r="G86" i="8"/>
  <c r="F86" i="8"/>
  <c r="C86" i="8"/>
  <c r="O85" i="8"/>
  <c r="M85" i="8" s="1"/>
  <c r="I85" i="8"/>
  <c r="H85" i="8"/>
  <c r="G85" i="8"/>
  <c r="F85" i="8"/>
  <c r="C85" i="8"/>
  <c r="O84" i="8"/>
  <c r="N84" i="8" s="1"/>
  <c r="I84" i="8"/>
  <c r="H84" i="8"/>
  <c r="G84" i="8"/>
  <c r="F84" i="8"/>
  <c r="C84" i="8"/>
  <c r="O83" i="8"/>
  <c r="N83" i="8" s="1"/>
  <c r="I83" i="8"/>
  <c r="H83" i="8"/>
  <c r="G83" i="8"/>
  <c r="F83" i="8"/>
  <c r="C83" i="8"/>
  <c r="O82" i="8"/>
  <c r="N82" i="8" s="1"/>
  <c r="I82" i="8"/>
  <c r="H82" i="8"/>
  <c r="G82" i="8"/>
  <c r="F82" i="8"/>
  <c r="C82" i="8"/>
  <c r="O81" i="8"/>
  <c r="N81" i="8" s="1"/>
  <c r="I81" i="8"/>
  <c r="H81" i="8"/>
  <c r="G81" i="8"/>
  <c r="F81" i="8"/>
  <c r="C81" i="8"/>
  <c r="O79" i="8"/>
  <c r="L79" i="8" s="1"/>
  <c r="I79" i="8"/>
  <c r="H79" i="8"/>
  <c r="G79" i="8"/>
  <c r="F79" i="8"/>
  <c r="C79" i="8"/>
  <c r="O78" i="8"/>
  <c r="N78" i="8" s="1"/>
  <c r="I78" i="8"/>
  <c r="H78" i="8"/>
  <c r="G78" i="8"/>
  <c r="F78" i="8"/>
  <c r="C78" i="8"/>
  <c r="O77" i="8"/>
  <c r="N77" i="8" s="1"/>
  <c r="I77" i="8"/>
  <c r="H77" i="8"/>
  <c r="G77" i="8"/>
  <c r="F77" i="8"/>
  <c r="C77" i="8"/>
  <c r="O76" i="8"/>
  <c r="N76" i="8" s="1"/>
  <c r="I76" i="8"/>
  <c r="H76" i="8"/>
  <c r="G76" i="8"/>
  <c r="F76" i="8"/>
  <c r="C76" i="8"/>
  <c r="O75" i="8"/>
  <c r="M75" i="8" s="1"/>
  <c r="I75" i="8"/>
  <c r="H75" i="8"/>
  <c r="G75" i="8"/>
  <c r="F75" i="8"/>
  <c r="C75" i="8"/>
  <c r="O74" i="8"/>
  <c r="N74" i="8" s="1"/>
  <c r="I74" i="8"/>
  <c r="H74" i="8"/>
  <c r="G74" i="8"/>
  <c r="F74" i="8"/>
  <c r="C74" i="8"/>
  <c r="O73" i="8"/>
  <c r="N73" i="8" s="1"/>
  <c r="I73" i="8"/>
  <c r="H73" i="8"/>
  <c r="G73" i="8"/>
  <c r="F73" i="8"/>
  <c r="C73" i="8"/>
  <c r="O72" i="8"/>
  <c r="N72" i="8" s="1"/>
  <c r="I72" i="8"/>
  <c r="H72" i="8"/>
  <c r="G72" i="8"/>
  <c r="F72" i="8"/>
  <c r="C72" i="8"/>
  <c r="O71" i="8"/>
  <c r="M71" i="8" s="1"/>
  <c r="I71" i="8"/>
  <c r="H71" i="8"/>
  <c r="G71" i="8"/>
  <c r="F71" i="8"/>
  <c r="C71" i="8"/>
  <c r="O70" i="8"/>
  <c r="N70" i="8" s="1"/>
  <c r="I70" i="8"/>
  <c r="H70" i="8"/>
  <c r="G70" i="8"/>
  <c r="F70" i="8"/>
  <c r="C70" i="8"/>
  <c r="O69" i="8"/>
  <c r="N69" i="8" s="1"/>
  <c r="I69" i="8"/>
  <c r="H69" i="8"/>
  <c r="G69" i="8"/>
  <c r="F69" i="8"/>
  <c r="C69" i="8"/>
  <c r="O68" i="8"/>
  <c r="N68" i="8" s="1"/>
  <c r="I68" i="8"/>
  <c r="H68" i="8"/>
  <c r="G68" i="8"/>
  <c r="F68" i="8"/>
  <c r="C68" i="8"/>
  <c r="O67" i="8"/>
  <c r="M67" i="8" s="1"/>
  <c r="I67" i="8"/>
  <c r="H67" i="8"/>
  <c r="G67" i="8"/>
  <c r="F67" i="8"/>
  <c r="C67" i="8"/>
  <c r="O66" i="8"/>
  <c r="N66" i="8" s="1"/>
  <c r="I66" i="8"/>
  <c r="H66" i="8"/>
  <c r="G66" i="8"/>
  <c r="F66" i="8"/>
  <c r="C66" i="8"/>
  <c r="O65" i="8"/>
  <c r="N65" i="8" s="1"/>
  <c r="I65" i="8"/>
  <c r="H65" i="8"/>
  <c r="G65" i="8"/>
  <c r="F65" i="8"/>
  <c r="C65" i="8"/>
  <c r="O64" i="8"/>
  <c r="N64" i="8" s="1"/>
  <c r="I64" i="8"/>
  <c r="H64" i="8"/>
  <c r="G64" i="8"/>
  <c r="F64" i="8"/>
  <c r="C64" i="8"/>
  <c r="O63" i="8"/>
  <c r="M63" i="8" s="1"/>
  <c r="I63" i="8"/>
  <c r="H63" i="8"/>
  <c r="G63" i="8"/>
  <c r="F63" i="8"/>
  <c r="C63" i="8"/>
  <c r="O62" i="8"/>
  <c r="N62" i="8" s="1"/>
  <c r="I62" i="8"/>
  <c r="H62" i="8"/>
  <c r="G62" i="8"/>
  <c r="F62" i="8"/>
  <c r="C62" i="8"/>
  <c r="B532" i="7" l="1"/>
  <c r="C538" i="7"/>
  <c r="B540" i="7"/>
  <c r="C546" i="7"/>
  <c r="B541" i="7"/>
  <c r="C547" i="7"/>
  <c r="B536" i="7"/>
  <c r="C542" i="7"/>
  <c r="C545" i="7"/>
  <c r="B539" i="7"/>
  <c r="B537" i="7"/>
  <c r="C543" i="7"/>
  <c r="B279" i="7"/>
  <c r="C285" i="7"/>
  <c r="C294" i="7"/>
  <c r="B288" i="7"/>
  <c r="B283" i="7"/>
  <c r="C289" i="7"/>
  <c r="B287" i="7"/>
  <c r="C293" i="7"/>
  <c r="C290" i="7"/>
  <c r="B284" i="7"/>
  <c r="B286" i="7"/>
  <c r="C292" i="7"/>
  <c r="A11" i="7"/>
  <c r="E5938" i="10"/>
  <c r="E5906" i="10"/>
  <c r="E5693" i="10"/>
  <c r="E5533" i="10"/>
  <c r="E5757" i="10"/>
  <c r="E6016" i="10"/>
  <c r="E5573" i="10"/>
  <c r="E5549" i="10"/>
  <c r="E6004" i="10"/>
  <c r="E5984" i="10"/>
  <c r="E6015" i="10"/>
  <c r="E5967" i="10"/>
  <c r="E5765" i="10"/>
  <c r="E5829" i="10"/>
  <c r="E5845" i="10"/>
  <c r="E5789" i="10"/>
  <c r="E5885" i="10"/>
  <c r="E6007" i="10"/>
  <c r="E5976" i="10"/>
  <c r="E5749" i="10"/>
  <c r="E6024" i="10"/>
  <c r="E5685" i="10"/>
  <c r="E5709" i="10"/>
  <c r="E5988" i="10"/>
  <c r="E5525" i="10"/>
  <c r="E5972" i="10"/>
  <c r="E5701" i="10"/>
  <c r="E5537" i="10"/>
  <c r="E5991" i="10"/>
  <c r="E5999" i="10"/>
  <c r="E5781" i="10"/>
  <c r="E5861" i="10"/>
  <c r="E5853" i="10"/>
  <c r="E5922" i="10"/>
  <c r="E5898" i="10"/>
  <c r="E5946" i="10"/>
  <c r="E5930" i="10"/>
  <c r="E5914" i="10"/>
  <c r="E6008" i="10"/>
  <c r="E5911" i="10"/>
  <c r="E5943" i="10"/>
  <c r="E6000" i="10"/>
  <c r="E5645" i="10"/>
  <c r="E5964" i="10"/>
  <c r="E5725" i="10"/>
  <c r="E6012" i="10"/>
  <c r="E5557" i="10"/>
  <c r="E5717" i="10"/>
  <c r="E5903" i="10"/>
  <c r="E6023" i="10"/>
  <c r="E5797" i="10"/>
  <c r="E5877" i="10"/>
  <c r="E5773" i="10"/>
  <c r="E5893" i="10"/>
  <c r="E5493" i="10"/>
  <c r="E5968" i="10"/>
  <c r="E5581" i="10"/>
  <c r="E5992" i="10"/>
  <c r="E5741" i="10"/>
  <c r="E5485" i="10"/>
  <c r="E5661" i="10"/>
  <c r="E5733" i="10"/>
  <c r="E5919" i="10"/>
  <c r="E5813" i="10"/>
  <c r="E5869" i="10"/>
  <c r="E5837" i="10"/>
  <c r="E5821" i="10"/>
  <c r="D5606" i="10"/>
  <c r="D5574" i="10"/>
  <c r="D5609" i="10"/>
  <c r="D5577" i="10"/>
  <c r="D5612" i="10"/>
  <c r="D5580" i="10"/>
  <c r="D5615" i="10"/>
  <c r="D5583" i="10"/>
  <c r="D5618" i="10"/>
  <c r="D5586" i="10"/>
  <c r="D5621" i="10"/>
  <c r="D5589" i="10"/>
  <c r="D5624" i="10"/>
  <c r="D5592" i="10"/>
  <c r="D5627" i="10"/>
  <c r="D5595" i="10"/>
  <c r="D5563" i="10"/>
  <c r="D5598" i="10"/>
  <c r="D5566" i="10"/>
  <c r="D5601" i="10"/>
  <c r="D5569" i="10"/>
  <c r="D5604" i="10"/>
  <c r="D5572" i="10"/>
  <c r="D5607" i="10"/>
  <c r="D5575" i="10"/>
  <c r="D5610" i="10"/>
  <c r="D5578" i="10"/>
  <c r="D5613" i="10"/>
  <c r="D5581" i="10"/>
  <c r="D5616" i="10"/>
  <c r="D5584" i="10"/>
  <c r="D5619" i="10"/>
  <c r="D5587" i="10"/>
  <c r="D5622" i="10"/>
  <c r="D5590" i="10"/>
  <c r="D5625" i="10"/>
  <c r="D5593" i="10"/>
  <c r="D5628" i="10"/>
  <c r="D5596" i="10"/>
  <c r="D5564" i="10"/>
  <c r="D5599" i="10"/>
  <c r="D5567" i="10"/>
  <c r="D5602" i="10"/>
  <c r="D5570" i="10"/>
  <c r="D5605" i="10"/>
  <c r="D5573" i="10"/>
  <c r="D5608" i="10"/>
  <c r="D5576" i="10"/>
  <c r="D5611" i="10"/>
  <c r="D5579" i="10"/>
  <c r="D5614" i="10"/>
  <c r="D5582" i="10"/>
  <c r="D5617" i="10"/>
  <c r="D5585" i="10"/>
  <c r="D5620" i="10"/>
  <c r="D5588" i="10"/>
  <c r="D5623" i="10"/>
  <c r="D5591" i="10"/>
  <c r="D5626" i="10"/>
  <c r="D5594" i="10"/>
  <c r="D5629" i="10"/>
  <c r="D5597" i="10"/>
  <c r="D5565" i="10"/>
  <c r="D5600" i="10"/>
  <c r="D5568" i="10"/>
  <c r="D5603" i="10"/>
  <c r="D5571" i="10"/>
  <c r="D4783" i="10"/>
  <c r="D4780" i="10"/>
  <c r="D4781" i="10"/>
  <c r="D4819" i="10"/>
  <c r="D4741" i="10"/>
  <c r="D4809" i="10"/>
  <c r="D4759" i="10"/>
  <c r="D4765" i="10"/>
  <c r="D4807" i="10"/>
  <c r="D4721" i="10"/>
  <c r="D4789" i="10"/>
  <c r="D4784" i="10"/>
  <c r="D4749" i="10"/>
  <c r="D4817" i="10"/>
  <c r="D4763" i="10"/>
  <c r="D4769" i="10"/>
  <c r="D4776" i="10"/>
  <c r="D4745" i="10"/>
  <c r="D4770" i="10"/>
  <c r="D4747" i="10"/>
  <c r="D4803" i="10"/>
  <c r="D4725" i="10"/>
  <c r="D4793" i="10"/>
  <c r="D4743" i="10"/>
  <c r="D4831" i="10"/>
  <c r="D4791" i="10"/>
  <c r="D4762" i="10"/>
  <c r="D4755" i="10"/>
  <c r="D4811" i="10"/>
  <c r="D4733" i="10"/>
  <c r="D4801" i="10"/>
  <c r="D4751" i="10"/>
  <c r="D4761" i="10"/>
  <c r="D4815" i="10"/>
  <c r="D4729" i="10"/>
  <c r="D4813" i="10"/>
  <c r="D4731" i="10"/>
  <c r="D4787" i="10"/>
  <c r="D4841" i="10"/>
  <c r="D4777" i="10"/>
  <c r="D4719" i="10"/>
  <c r="D4835" i="10"/>
  <c r="D4753" i="10"/>
  <c r="D4821" i="10"/>
  <c r="D4739" i="10"/>
  <c r="D4795" i="10"/>
  <c r="D4785" i="10"/>
  <c r="D4727" i="10"/>
  <c r="D4839" i="10"/>
  <c r="D4799" i="10"/>
  <c r="D4778" i="10"/>
  <c r="D4797" i="10"/>
  <c r="D4735" i="10"/>
  <c r="D4757" i="10"/>
  <c r="D4825" i="10"/>
  <c r="D4767" i="10"/>
  <c r="D4773" i="10"/>
  <c r="D4823" i="10"/>
  <c r="D4737" i="10"/>
  <c r="D4805" i="10"/>
  <c r="D4723" i="10"/>
  <c r="D4779" i="10"/>
  <c r="D4833" i="10"/>
  <c r="D4771" i="10"/>
  <c r="D4775" i="10"/>
  <c r="D4827" i="10"/>
  <c r="D4849" i="10"/>
  <c r="D3916" i="10"/>
  <c r="D3900" i="10"/>
  <c r="D3919" i="10"/>
  <c r="D3903" i="10"/>
  <c r="D3934" i="10"/>
  <c r="D3918" i="10"/>
  <c r="D3902" i="10"/>
  <c r="D3921" i="10"/>
  <c r="D3905" i="10"/>
  <c r="D3889" i="10"/>
  <c r="D3912" i="10"/>
  <c r="D3896" i="10"/>
  <c r="D3915" i="10"/>
  <c r="D3895" i="10"/>
  <c r="D3914" i="10"/>
  <c r="D3898" i="10"/>
  <c r="D3917" i="10"/>
  <c r="D3901" i="10"/>
  <c r="D3948" i="10"/>
  <c r="D3932" i="10"/>
  <c r="D3951" i="10"/>
  <c r="D3935" i="10"/>
  <c r="D3950" i="10"/>
  <c r="D3953" i="10"/>
  <c r="D3937" i="10"/>
  <c r="D3944" i="10"/>
  <c r="D3928" i="10"/>
  <c r="D3947" i="10"/>
  <c r="D3931" i="10"/>
  <c r="D3946" i="10"/>
  <c r="D3930" i="10"/>
  <c r="D3949" i="10"/>
  <c r="D3933" i="10"/>
  <c r="D3899" i="10"/>
  <c r="D3924" i="10"/>
  <c r="D3908" i="10"/>
  <c r="D3892" i="10"/>
  <c r="D3911" i="10"/>
  <c r="D3891" i="10"/>
  <c r="D3942" i="10"/>
  <c r="D3926" i="10"/>
  <c r="D3910" i="10"/>
  <c r="D3894" i="10"/>
  <c r="D3913" i="10"/>
  <c r="D3897" i="10"/>
  <c r="D3920" i="10"/>
  <c r="D3904" i="10"/>
  <c r="D3888" i="10"/>
  <c r="D3923" i="10"/>
  <c r="D3907" i="10"/>
  <c r="D3922" i="10"/>
  <c r="D3906" i="10"/>
  <c r="D3890" i="10"/>
  <c r="D3925" i="10"/>
  <c r="D3909" i="10"/>
  <c r="D3893" i="10"/>
  <c r="D3940" i="10"/>
  <c r="D3943" i="10"/>
  <c r="D3927" i="10"/>
  <c r="D3945" i="10"/>
  <c r="D3929" i="10"/>
  <c r="D3952" i="10"/>
  <c r="D3936" i="10"/>
  <c r="D3939" i="10"/>
  <c r="D3954" i="10"/>
  <c r="D3938" i="10"/>
  <c r="D3941" i="10"/>
  <c r="D3007" i="10"/>
  <c r="D3005" i="10"/>
  <c r="D2973" i="10"/>
  <c r="D3039" i="10"/>
  <c r="D2995" i="10"/>
  <c r="D3011" i="10"/>
  <c r="D2977" i="10"/>
  <c r="D3043" i="10"/>
  <c r="D2975" i="10"/>
  <c r="D3013" i="10"/>
  <c r="D2981" i="10"/>
  <c r="D2979" i="10"/>
  <c r="D3003" i="10"/>
  <c r="D3001" i="10"/>
  <c r="D3015" i="10"/>
  <c r="D2967" i="10"/>
  <c r="D3073" i="10"/>
  <c r="D3079" i="10"/>
  <c r="D3067" i="10"/>
  <c r="D3069" i="10"/>
  <c r="D3009" i="10"/>
  <c r="D3047" i="10"/>
  <c r="D3017" i="10"/>
  <c r="D3083" i="10"/>
  <c r="D3051" i="10"/>
  <c r="D3053" i="10"/>
  <c r="D3055" i="10"/>
  <c r="D3057" i="10"/>
  <c r="D3059" i="10"/>
  <c r="D3061" i="10"/>
  <c r="D3063" i="10"/>
  <c r="D3065" i="10"/>
  <c r="D2969" i="10"/>
  <c r="D2951" i="10"/>
  <c r="D2989" i="10"/>
  <c r="D2957" i="10"/>
  <c r="D3035" i="10"/>
  <c r="D3037" i="10"/>
  <c r="D2963" i="10"/>
  <c r="D2987" i="10"/>
  <c r="D2993" i="10"/>
  <c r="D2961" i="10"/>
  <c r="D2999" i="10"/>
  <c r="D2959" i="10"/>
  <c r="D2991" i="10"/>
  <c r="D2997" i="10"/>
  <c r="D2965" i="10"/>
  <c r="D3019" i="10"/>
  <c r="D3021" i="10"/>
  <c r="D3023" i="10"/>
  <c r="D2955" i="10"/>
  <c r="D2971" i="10"/>
  <c r="D2985" i="10"/>
  <c r="D2953" i="10"/>
  <c r="D3027" i="10"/>
  <c r="D3029" i="10"/>
  <c r="D3031" i="10"/>
  <c r="D2983" i="10"/>
  <c r="D3071" i="10"/>
  <c r="D3075" i="10"/>
  <c r="D3081" i="10"/>
  <c r="D3041" i="10"/>
  <c r="D3045" i="10"/>
  <c r="D3049" i="10"/>
  <c r="D3025" i="10"/>
  <c r="D3033" i="10"/>
  <c r="D3077" i="10"/>
  <c r="D2086" i="10"/>
  <c r="D2401" i="10"/>
  <c r="D2357" i="10"/>
  <c r="D2321" i="10"/>
  <c r="D2355" i="10"/>
  <c r="D2361" i="10"/>
  <c r="D2299" i="10"/>
  <c r="D2385" i="10"/>
  <c r="D2082" i="10"/>
  <c r="D2351" i="10"/>
  <c r="D2319" i="10"/>
  <c r="D2347" i="10"/>
  <c r="D2373" i="10"/>
  <c r="D2309" i="10"/>
  <c r="D2411" i="10"/>
  <c r="D2395" i="10"/>
  <c r="D2389" i="10"/>
  <c r="D2365" i="10"/>
  <c r="D2313" i="10"/>
  <c r="D2341" i="10"/>
  <c r="D2369" i="10"/>
  <c r="D2092" i="10"/>
  <c r="D2379" i="10"/>
  <c r="D2359" i="10"/>
  <c r="D2327" i="10"/>
  <c r="D2363" i="10"/>
  <c r="D2301" i="10"/>
  <c r="D2323" i="10"/>
  <c r="D2080" i="10"/>
  <c r="D2399" i="10"/>
  <c r="D2413" i="10"/>
  <c r="D2397" i="10"/>
  <c r="D2345" i="10"/>
  <c r="D2391" i="10"/>
  <c r="D2409" i="10"/>
  <c r="D2371" i="10"/>
  <c r="D2337" i="10"/>
  <c r="D2305" i="10"/>
  <c r="D2325" i="10"/>
  <c r="D2331" i="10"/>
  <c r="D2084" i="10"/>
  <c r="D2450" i="10"/>
  <c r="D2367" i="10"/>
  <c r="D2335" i="10"/>
  <c r="D2303" i="10"/>
  <c r="D2315" i="10"/>
  <c r="D2339" i="10"/>
  <c r="D2088" i="10"/>
  <c r="D2403" i="10"/>
  <c r="D2377" i="10"/>
  <c r="D2094" i="10"/>
  <c r="D2349" i="10"/>
  <c r="D2375" i="10"/>
  <c r="D2307" i="10"/>
  <c r="D2317" i="10"/>
  <c r="D2393" i="10"/>
  <c r="D2090" i="10"/>
  <c r="D2343" i="10"/>
  <c r="D2311" i="10"/>
  <c r="D2333" i="10"/>
  <c r="D2353" i="10"/>
  <c r="D2096" i="10"/>
  <c r="D2407" i="10"/>
  <c r="D2387" i="10"/>
  <c r="D2405" i="10"/>
  <c r="D2329" i="10"/>
  <c r="D2381" i="10"/>
  <c r="D1332" i="10"/>
  <c r="D1316" i="10"/>
  <c r="D1300" i="10"/>
  <c r="D1284" i="10"/>
  <c r="D1388" i="10"/>
  <c r="D1372" i="10"/>
  <c r="D1356" i="10"/>
  <c r="D1338" i="10"/>
  <c r="D1322" i="10"/>
  <c r="D1306" i="10"/>
  <c r="D1290" i="10"/>
  <c r="D1382" i="10"/>
  <c r="D1366" i="10"/>
  <c r="D1350" i="10"/>
  <c r="D1404" i="10"/>
  <c r="D1406" i="10"/>
  <c r="D1390" i="10"/>
  <c r="D1328" i="10"/>
  <c r="D1312" i="10"/>
  <c r="D1280" i="10"/>
  <c r="D1334" i="10"/>
  <c r="D1318" i="10"/>
  <c r="D1302" i="10"/>
  <c r="D1286" i="10"/>
  <c r="D1386" i="10"/>
  <c r="D1370" i="10"/>
  <c r="D1354" i="10"/>
  <c r="D1402" i="10"/>
  <c r="D1304" i="10"/>
  <c r="D1408" i="10"/>
  <c r="D1392" i="10"/>
  <c r="D1368" i="10"/>
  <c r="D1352" i="10"/>
  <c r="D1340" i="10"/>
  <c r="D1324" i="10"/>
  <c r="D1308" i="10"/>
  <c r="D1292" i="10"/>
  <c r="D1276" i="10"/>
  <c r="D1380" i="10"/>
  <c r="D1364" i="10"/>
  <c r="D1348" i="10"/>
  <c r="D1330" i="10"/>
  <c r="D1314" i="10"/>
  <c r="D1298" i="10"/>
  <c r="D1282" i="10"/>
  <c r="D1374" i="10"/>
  <c r="D1358" i="10"/>
  <c r="D1342" i="10"/>
  <c r="D1396" i="10"/>
  <c r="D1398" i="10"/>
  <c r="D1336" i="10"/>
  <c r="D1320" i="10"/>
  <c r="D1288" i="10"/>
  <c r="D1384" i="10"/>
  <c r="D1326" i="10"/>
  <c r="D1310" i="10"/>
  <c r="D1294" i="10"/>
  <c r="D1278" i="10"/>
  <c r="D1378" i="10"/>
  <c r="D1362" i="10"/>
  <c r="D1346" i="10"/>
  <c r="D1394" i="10"/>
  <c r="D1296" i="10"/>
  <c r="D1400" i="10"/>
  <c r="D1376" i="10"/>
  <c r="D1360" i="10"/>
  <c r="D1344" i="10"/>
  <c r="E83" i="8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D83" i="8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N118" i="8"/>
  <c r="N134" i="8"/>
  <c r="M132" i="8"/>
  <c r="K137" i="8"/>
  <c r="K122" i="8"/>
  <c r="K128" i="8"/>
  <c r="M140" i="8"/>
  <c r="M142" i="8"/>
  <c r="J118" i="8"/>
  <c r="J130" i="8"/>
  <c r="K141" i="8"/>
  <c r="K118" i="8"/>
  <c r="N119" i="8"/>
  <c r="K126" i="8"/>
  <c r="K130" i="8"/>
  <c r="N138" i="8"/>
  <c r="L142" i="8"/>
  <c r="J127" i="8"/>
  <c r="L118" i="8"/>
  <c r="K127" i="8"/>
  <c r="J119" i="8"/>
  <c r="J122" i="8"/>
  <c r="N123" i="8"/>
  <c r="M127" i="8"/>
  <c r="M136" i="8"/>
  <c r="K142" i="8"/>
  <c r="K133" i="8"/>
  <c r="L133" i="8"/>
  <c r="L137" i="8"/>
  <c r="L141" i="8"/>
  <c r="N122" i="8"/>
  <c r="N127" i="8"/>
  <c r="N130" i="8"/>
  <c r="K131" i="8"/>
  <c r="K132" i="8"/>
  <c r="M133" i="8"/>
  <c r="J134" i="8"/>
  <c r="K136" i="8"/>
  <c r="M137" i="8"/>
  <c r="J138" i="8"/>
  <c r="K140" i="8"/>
  <c r="M141" i="8"/>
  <c r="J142" i="8"/>
  <c r="L132" i="8"/>
  <c r="J133" i="8"/>
  <c r="K134" i="8"/>
  <c r="K135" i="8"/>
  <c r="L136" i="8"/>
  <c r="J137" i="8"/>
  <c r="K138" i="8"/>
  <c r="K139" i="8"/>
  <c r="L140" i="8"/>
  <c r="J141" i="8"/>
  <c r="L126" i="8"/>
  <c r="L131" i="8"/>
  <c r="L135" i="8"/>
  <c r="L139" i="8"/>
  <c r="L122" i="8"/>
  <c r="M126" i="8"/>
  <c r="L130" i="8"/>
  <c r="M131" i="8"/>
  <c r="J132" i="8"/>
  <c r="L134" i="8"/>
  <c r="M135" i="8"/>
  <c r="J136" i="8"/>
  <c r="L138" i="8"/>
  <c r="M139" i="8"/>
  <c r="J140" i="8"/>
  <c r="K116" i="8"/>
  <c r="J123" i="8"/>
  <c r="J126" i="8"/>
  <c r="L129" i="8"/>
  <c r="J131" i="8"/>
  <c r="J135" i="8"/>
  <c r="J139" i="8"/>
  <c r="K117" i="8"/>
  <c r="K119" i="8"/>
  <c r="K121" i="8"/>
  <c r="K123" i="8"/>
  <c r="K125" i="8"/>
  <c r="L117" i="8"/>
  <c r="M119" i="8"/>
  <c r="K120" i="8"/>
  <c r="L121" i="8"/>
  <c r="M123" i="8"/>
  <c r="K124" i="8"/>
  <c r="L125" i="8"/>
  <c r="K129" i="8"/>
  <c r="L116" i="8"/>
  <c r="M117" i="8"/>
  <c r="L120" i="8"/>
  <c r="M121" i="8"/>
  <c r="L124" i="8"/>
  <c r="M125" i="8"/>
  <c r="L128" i="8"/>
  <c r="M129" i="8"/>
  <c r="M116" i="8"/>
  <c r="J117" i="8"/>
  <c r="M120" i="8"/>
  <c r="J121" i="8"/>
  <c r="M124" i="8"/>
  <c r="J125" i="8"/>
  <c r="M128" i="8"/>
  <c r="J129" i="8"/>
  <c r="J116" i="8"/>
  <c r="J120" i="8"/>
  <c r="J124" i="8"/>
  <c r="J128" i="8"/>
  <c r="N92" i="8"/>
  <c r="J75" i="8"/>
  <c r="J92" i="8"/>
  <c r="K99" i="8"/>
  <c r="L115" i="8"/>
  <c r="K101" i="8"/>
  <c r="K100" i="8"/>
  <c r="K105" i="8"/>
  <c r="J88" i="8"/>
  <c r="K69" i="8"/>
  <c r="M87" i="8"/>
  <c r="K88" i="8"/>
  <c r="K96" i="8"/>
  <c r="J109" i="8"/>
  <c r="K71" i="8"/>
  <c r="K81" i="8"/>
  <c r="N88" i="8"/>
  <c r="J101" i="8"/>
  <c r="L111" i="8"/>
  <c r="K63" i="8"/>
  <c r="L69" i="8"/>
  <c r="K75" i="8"/>
  <c r="K84" i="8"/>
  <c r="M88" i="8"/>
  <c r="N89" i="8"/>
  <c r="K92" i="8"/>
  <c r="N96" i="8"/>
  <c r="L99" i="8"/>
  <c r="J105" i="8"/>
  <c r="K108" i="8"/>
  <c r="K109" i="8"/>
  <c r="M115" i="8"/>
  <c r="K65" i="8"/>
  <c r="L65" i="8"/>
  <c r="L73" i="8"/>
  <c r="J96" i="8"/>
  <c r="K115" i="8"/>
  <c r="L84" i="8"/>
  <c r="M84" i="8"/>
  <c r="K85" i="8"/>
  <c r="K103" i="8"/>
  <c r="K107" i="8"/>
  <c r="J113" i="8"/>
  <c r="K67" i="8"/>
  <c r="K73" i="8"/>
  <c r="M83" i="8"/>
  <c r="J84" i="8"/>
  <c r="N85" i="8"/>
  <c r="K94" i="8"/>
  <c r="L103" i="8"/>
  <c r="L107" i="8"/>
  <c r="K111" i="8"/>
  <c r="K112" i="8"/>
  <c r="K113" i="8"/>
  <c r="K95" i="8"/>
  <c r="J97" i="8"/>
  <c r="L100" i="8"/>
  <c r="L104" i="8"/>
  <c r="L108" i="8"/>
  <c r="L112" i="8"/>
  <c r="K104" i="8"/>
  <c r="K91" i="8"/>
  <c r="J93" i="8"/>
  <c r="K77" i="8"/>
  <c r="K83" i="8"/>
  <c r="K87" i="8"/>
  <c r="J89" i="8"/>
  <c r="L91" i="8"/>
  <c r="L92" i="8"/>
  <c r="K93" i="8"/>
  <c r="L95" i="8"/>
  <c r="L96" i="8"/>
  <c r="K97" i="8"/>
  <c r="M99" i="8"/>
  <c r="M100" i="8"/>
  <c r="N101" i="8"/>
  <c r="M103" i="8"/>
  <c r="M104" i="8"/>
  <c r="N105" i="8"/>
  <c r="M107" i="8"/>
  <c r="M108" i="8"/>
  <c r="N109" i="8"/>
  <c r="M111" i="8"/>
  <c r="M112" i="8"/>
  <c r="N113" i="8"/>
  <c r="J63" i="8"/>
  <c r="J67" i="8"/>
  <c r="J71" i="8"/>
  <c r="K74" i="8"/>
  <c r="L77" i="8"/>
  <c r="L83" i="8"/>
  <c r="J85" i="8"/>
  <c r="L87" i="8"/>
  <c r="K89" i="8"/>
  <c r="M91" i="8"/>
  <c r="N93" i="8"/>
  <c r="M95" i="8"/>
  <c r="N97" i="8"/>
  <c r="J100" i="8"/>
  <c r="K102" i="8"/>
  <c r="J104" i="8"/>
  <c r="K106" i="8"/>
  <c r="J108" i="8"/>
  <c r="K110" i="8"/>
  <c r="J112" i="8"/>
  <c r="K114" i="8"/>
  <c r="K86" i="8"/>
  <c r="K90" i="8"/>
  <c r="K98" i="8"/>
  <c r="K62" i="8"/>
  <c r="J79" i="8"/>
  <c r="L74" i="8"/>
  <c r="L86" i="8"/>
  <c r="L90" i="8"/>
  <c r="L94" i="8"/>
  <c r="L98" i="8"/>
  <c r="L102" i="8"/>
  <c r="L106" i="8"/>
  <c r="L110" i="8"/>
  <c r="L114" i="8"/>
  <c r="K66" i="8"/>
  <c r="L62" i="8"/>
  <c r="L78" i="8"/>
  <c r="K82" i="8"/>
  <c r="M62" i="8"/>
  <c r="N63" i="8"/>
  <c r="M65" i="8"/>
  <c r="M66" i="8"/>
  <c r="N67" i="8"/>
  <c r="M69" i="8"/>
  <c r="M70" i="8"/>
  <c r="N71" i="8"/>
  <c r="M73" i="8"/>
  <c r="M74" i="8"/>
  <c r="N75" i="8"/>
  <c r="M77" i="8"/>
  <c r="M78" i="8"/>
  <c r="M79" i="8"/>
  <c r="L82" i="8"/>
  <c r="J83" i="8"/>
  <c r="L85" i="8"/>
  <c r="M86" i="8"/>
  <c r="J87" i="8"/>
  <c r="L89" i="8"/>
  <c r="M90" i="8"/>
  <c r="J91" i="8"/>
  <c r="L93" i="8"/>
  <c r="M94" i="8"/>
  <c r="J95" i="8"/>
  <c r="L97" i="8"/>
  <c r="M98" i="8"/>
  <c r="J99" i="8"/>
  <c r="L101" i="8"/>
  <c r="M102" i="8"/>
  <c r="J103" i="8"/>
  <c r="L105" i="8"/>
  <c r="M106" i="8"/>
  <c r="J107" i="8"/>
  <c r="L109" i="8"/>
  <c r="M110" i="8"/>
  <c r="J111" i="8"/>
  <c r="L113" i="8"/>
  <c r="M114" i="8"/>
  <c r="J115" i="8"/>
  <c r="K70" i="8"/>
  <c r="K78" i="8"/>
  <c r="L66" i="8"/>
  <c r="L70" i="8"/>
  <c r="K79" i="8"/>
  <c r="J62" i="8"/>
  <c r="K64" i="8"/>
  <c r="J66" i="8"/>
  <c r="K68" i="8"/>
  <c r="J70" i="8"/>
  <c r="K72" i="8"/>
  <c r="J74" i="8"/>
  <c r="K76" i="8"/>
  <c r="J78" i="8"/>
  <c r="N79" i="8"/>
  <c r="M82" i="8"/>
  <c r="J86" i="8"/>
  <c r="J90" i="8"/>
  <c r="J94" i="8"/>
  <c r="J98" i="8"/>
  <c r="J102" i="8"/>
  <c r="J106" i="8"/>
  <c r="J110" i="8"/>
  <c r="J114" i="8"/>
  <c r="L64" i="8"/>
  <c r="L68" i="8"/>
  <c r="L72" i="8"/>
  <c r="L76" i="8"/>
  <c r="L81" i="8"/>
  <c r="L63" i="8"/>
  <c r="M64" i="8"/>
  <c r="J65" i="8"/>
  <c r="L67" i="8"/>
  <c r="M68" i="8"/>
  <c r="J69" i="8"/>
  <c r="L71" i="8"/>
  <c r="M72" i="8"/>
  <c r="J73" i="8"/>
  <c r="L75" i="8"/>
  <c r="M76" i="8"/>
  <c r="J77" i="8"/>
  <c r="M81" i="8"/>
  <c r="J82" i="8"/>
  <c r="J64" i="8"/>
  <c r="J68" i="8"/>
  <c r="J72" i="8"/>
  <c r="J76" i="8"/>
  <c r="J81" i="8"/>
  <c r="C549" i="7" l="1"/>
  <c r="B543" i="7"/>
  <c r="B542" i="7"/>
  <c r="C548" i="7"/>
  <c r="B546" i="7"/>
  <c r="C552" i="7"/>
  <c r="C553" i="7"/>
  <c r="B547" i="7"/>
  <c r="B538" i="7"/>
  <c r="C544" i="7"/>
  <c r="B545" i="7"/>
  <c r="C551" i="7"/>
  <c r="C298" i="7"/>
  <c r="B292" i="7"/>
  <c r="B293" i="7"/>
  <c r="C299" i="7"/>
  <c r="B294" i="7"/>
  <c r="C300" i="7"/>
  <c r="B289" i="7"/>
  <c r="C295" i="7"/>
  <c r="B285" i="7"/>
  <c r="C291" i="7"/>
  <c r="B290" i="7"/>
  <c r="C296" i="7"/>
  <c r="A12" i="7"/>
  <c r="E6090" i="10"/>
  <c r="E5978" i="10"/>
  <c r="E6066" i="10"/>
  <c r="E6074" i="10"/>
  <c r="E6034" i="10"/>
  <c r="E5904" i="10"/>
  <c r="E5880" i="10"/>
  <c r="E5800" i="10"/>
  <c r="E5552" i="10"/>
  <c r="E6059" i="10"/>
  <c r="E6035" i="10"/>
  <c r="E5960" i="10"/>
  <c r="E5944" i="10"/>
  <c r="E5784" i="10"/>
  <c r="E6079" i="10"/>
  <c r="E6031" i="10"/>
  <c r="E6067" i="10"/>
  <c r="E5981" i="10"/>
  <c r="E6013" i="10"/>
  <c r="E5989" i="10"/>
  <c r="E5928" i="10"/>
  <c r="E5604" i="10"/>
  <c r="E6039" i="10"/>
  <c r="E6055" i="10"/>
  <c r="E5752" i="10"/>
  <c r="E5816" i="10"/>
  <c r="E5856" i="10"/>
  <c r="E5896" i="10"/>
  <c r="E6051" i="10"/>
  <c r="E5616" i="10"/>
  <c r="E6083" i="10"/>
  <c r="E5600" i="10"/>
  <c r="E5973" i="10"/>
  <c r="E6010" i="10"/>
  <c r="E6058" i="10"/>
  <c r="E6082" i="10"/>
  <c r="E5986" i="10"/>
  <c r="E5970" i="10"/>
  <c r="E5888" i="10"/>
  <c r="E5936" i="10"/>
  <c r="E5728" i="10"/>
  <c r="E5808" i="10"/>
  <c r="E5648" i="10"/>
  <c r="E5560" i="10"/>
  <c r="E5840" i="10"/>
  <c r="E5864" i="10"/>
  <c r="E5624" i="10"/>
  <c r="E5792" i="10"/>
  <c r="E5712" i="10"/>
  <c r="E6075" i="10"/>
  <c r="E5997" i="10"/>
  <c r="E5965" i="10"/>
  <c r="E5920" i="10"/>
  <c r="E5848" i="10"/>
  <c r="E5768" i="10"/>
  <c r="E5592" i="10"/>
  <c r="E5776" i="10"/>
  <c r="E6091" i="10"/>
  <c r="E6043" i="10"/>
  <c r="E5952" i="10"/>
  <c r="E5912" i="10"/>
  <c r="E5832" i="10"/>
  <c r="E6071" i="10"/>
  <c r="E5640" i="10"/>
  <c r="E5824" i="10"/>
  <c r="E5760" i="10"/>
  <c r="E6005" i="10"/>
  <c r="D5667" i="10"/>
  <c r="D5655" i="10"/>
  <c r="D5646" i="10"/>
  <c r="D5643" i="10"/>
  <c r="D5640" i="10"/>
  <c r="D5637" i="10"/>
  <c r="D5634" i="10"/>
  <c r="D5631" i="10"/>
  <c r="D5695" i="10"/>
  <c r="D5683" i="10"/>
  <c r="D5671" i="10"/>
  <c r="D5659" i="10"/>
  <c r="D5647" i="10"/>
  <c r="D5644" i="10"/>
  <c r="D5641" i="10"/>
  <c r="D5670" i="10"/>
  <c r="D5664" i="10"/>
  <c r="D5661" i="10"/>
  <c r="D5658" i="10"/>
  <c r="D5652" i="10"/>
  <c r="D5649" i="10"/>
  <c r="D5692" i="10"/>
  <c r="D5689" i="10"/>
  <c r="D5686" i="10"/>
  <c r="D5680" i="10"/>
  <c r="D5677" i="10"/>
  <c r="D5674" i="10"/>
  <c r="D5668" i="10"/>
  <c r="D5665" i="10"/>
  <c r="D5662" i="10"/>
  <c r="D5656" i="10"/>
  <c r="D5653" i="10"/>
  <c r="D5650" i="10"/>
  <c r="D5638" i="10"/>
  <c r="D5635" i="10"/>
  <c r="D5632" i="10"/>
  <c r="D5687" i="10"/>
  <c r="D5675" i="10"/>
  <c r="D5663" i="10"/>
  <c r="D5651" i="10"/>
  <c r="D5645" i="10"/>
  <c r="D5642" i="10"/>
  <c r="D5639" i="10"/>
  <c r="D5636" i="10"/>
  <c r="D5633" i="10"/>
  <c r="D5630" i="10"/>
  <c r="D5691" i="10"/>
  <c r="D5679" i="10"/>
  <c r="D5696" i="10"/>
  <c r="D5693" i="10"/>
  <c r="D5690" i="10"/>
  <c r="D5684" i="10"/>
  <c r="D5681" i="10"/>
  <c r="D5678" i="10"/>
  <c r="D5672" i="10"/>
  <c r="D5669" i="10"/>
  <c r="D5666" i="10"/>
  <c r="D5660" i="10"/>
  <c r="D5657" i="10"/>
  <c r="D5654" i="10"/>
  <c r="D5648" i="10"/>
  <c r="D5694" i="10"/>
  <c r="D5688" i="10"/>
  <c r="D5685" i="10"/>
  <c r="D5682" i="10"/>
  <c r="D5676" i="10"/>
  <c r="D5673" i="10"/>
  <c r="D4838" i="10"/>
  <c r="D4834" i="10"/>
  <c r="D4824" i="10"/>
  <c r="D4794" i="10"/>
  <c r="D4844" i="10"/>
  <c r="D4818" i="10"/>
  <c r="D4800" i="10"/>
  <c r="D4822" i="10"/>
  <c r="D4858" i="10"/>
  <c r="D4810" i="10"/>
  <c r="D4792" i="10"/>
  <c r="D4814" i="10"/>
  <c r="D4812" i="10"/>
  <c r="D4836" i="10"/>
  <c r="D4851" i="10"/>
  <c r="D4788" i="10"/>
  <c r="D4832" i="10"/>
  <c r="D4847" i="10"/>
  <c r="D4894" i="10"/>
  <c r="D4846" i="10"/>
  <c r="D4872" i="10"/>
  <c r="D4890" i="10"/>
  <c r="D4864" i="10"/>
  <c r="D4866" i="10"/>
  <c r="D4862" i="10"/>
  <c r="D4888" i="10"/>
  <c r="D4902" i="10"/>
  <c r="D4854" i="10"/>
  <c r="D4880" i="10"/>
  <c r="D4882" i="10"/>
  <c r="D4884" i="10"/>
  <c r="D4876" i="10"/>
  <c r="D4886" i="10"/>
  <c r="D4916" i="10"/>
  <c r="D4842" i="10"/>
  <c r="D4790" i="10"/>
  <c r="D4804" i="10"/>
  <c r="D4840" i="10"/>
  <c r="D4802" i="10"/>
  <c r="D4845" i="10"/>
  <c r="D4852" i="10"/>
  <c r="D4806" i="10"/>
  <c r="D4820" i="10"/>
  <c r="D4786" i="10"/>
  <c r="D4798" i="10"/>
  <c r="D4796" i="10"/>
  <c r="D4828" i="10"/>
  <c r="D4829" i="10"/>
  <c r="D4837" i="10"/>
  <c r="D4843" i="10"/>
  <c r="D4830" i="10"/>
  <c r="D4816" i="10"/>
  <c r="D4826" i="10"/>
  <c r="D4808" i="10"/>
  <c r="D4900" i="10"/>
  <c r="D4892" i="10"/>
  <c r="D4906" i="10"/>
  <c r="D4908" i="10"/>
  <c r="D4868" i="10"/>
  <c r="D4878" i="10"/>
  <c r="D4898" i="10"/>
  <c r="D4860" i="10"/>
  <c r="D4870" i="10"/>
  <c r="D4856" i="10"/>
  <c r="D4874" i="10"/>
  <c r="D4848" i="10"/>
  <c r="D4850" i="10"/>
  <c r="D4019" i="10"/>
  <c r="D4005" i="10"/>
  <c r="D4006" i="10"/>
  <c r="D4012" i="10"/>
  <c r="D4010" i="10"/>
  <c r="D3960" i="10"/>
  <c r="D3992" i="10"/>
  <c r="D3973" i="10"/>
  <c r="D3974" i="10"/>
  <c r="D3955" i="10"/>
  <c r="D3987" i="10"/>
  <c r="D3980" i="10"/>
  <c r="D3977" i="10"/>
  <c r="D4009" i="10"/>
  <c r="D3978" i="10"/>
  <c r="D3975" i="10"/>
  <c r="D3966" i="10"/>
  <c r="D4016" i="10"/>
  <c r="D4013" i="10"/>
  <c r="D4014" i="10"/>
  <c r="D4011" i="10"/>
  <c r="D4020" i="10"/>
  <c r="D4002" i="10"/>
  <c r="D3999" i="10"/>
  <c r="D3968" i="10"/>
  <c r="D3965" i="10"/>
  <c r="D3962" i="10"/>
  <c r="D3963" i="10"/>
  <c r="D3956" i="10"/>
  <c r="D3988" i="10"/>
  <c r="D3985" i="10"/>
  <c r="D3970" i="10"/>
  <c r="D3967" i="10"/>
  <c r="D4021" i="10"/>
  <c r="D4017" i="10"/>
  <c r="D4015" i="10"/>
  <c r="D4008" i="10"/>
  <c r="D4003" i="10"/>
  <c r="D3996" i="10"/>
  <c r="D3994" i="10"/>
  <c r="D4007" i="10"/>
  <c r="D3976" i="10"/>
  <c r="D3957" i="10"/>
  <c r="D3989" i="10"/>
  <c r="D3990" i="10"/>
  <c r="D3971" i="10"/>
  <c r="D3964" i="10"/>
  <c r="D3961" i="10"/>
  <c r="D3993" i="10"/>
  <c r="D3958" i="10"/>
  <c r="D3959" i="10"/>
  <c r="D3991" i="10"/>
  <c r="D4000" i="10"/>
  <c r="D3997" i="10"/>
  <c r="D3998" i="10"/>
  <c r="D3995" i="10"/>
  <c r="D4004" i="10"/>
  <c r="D4018" i="10"/>
  <c r="D3984" i="10"/>
  <c r="D3981" i="10"/>
  <c r="D3982" i="10"/>
  <c r="D3979" i="10"/>
  <c r="D3972" i="10"/>
  <c r="D3969" i="10"/>
  <c r="D4001" i="10"/>
  <c r="D3986" i="10"/>
  <c r="D3983" i="10"/>
  <c r="D3100" i="10"/>
  <c r="D3116" i="10"/>
  <c r="D3108" i="10"/>
  <c r="D3142" i="10"/>
  <c r="D3050" i="10"/>
  <c r="D3096" i="10"/>
  <c r="D3020" i="10"/>
  <c r="D3038" i="10"/>
  <c r="D3090" i="10"/>
  <c r="D3086" i="10"/>
  <c r="D3064" i="10"/>
  <c r="D3026" i="10"/>
  <c r="D3028" i="10"/>
  <c r="D3054" i="10"/>
  <c r="D3104" i="10"/>
  <c r="D3024" i="10"/>
  <c r="D3018" i="10"/>
  <c r="D3132" i="10"/>
  <c r="D3128" i="10"/>
  <c r="D3124" i="10"/>
  <c r="D3120" i="10"/>
  <c r="D3150" i="10"/>
  <c r="D3114" i="10"/>
  <c r="D3136" i="10"/>
  <c r="D3146" i="10"/>
  <c r="D3034" i="10"/>
  <c r="D3068" i="10"/>
  <c r="D3046" i="10"/>
  <c r="D3080" i="10"/>
  <c r="D3110" i="10"/>
  <c r="D3078" i="10"/>
  <c r="D3106" i="10"/>
  <c r="D3072" i="10"/>
  <c r="D3144" i="10"/>
  <c r="D3092" i="10"/>
  <c r="D3112" i="10"/>
  <c r="D3148" i="10"/>
  <c r="D3138" i="10"/>
  <c r="D3098" i="10"/>
  <c r="D3094" i="10"/>
  <c r="D3052" i="10"/>
  <c r="D3022" i="10"/>
  <c r="D3088" i="10"/>
  <c r="D3032" i="10"/>
  <c r="D3058" i="10"/>
  <c r="D3066" i="10"/>
  <c r="D3060" i="10"/>
  <c r="D3030" i="10"/>
  <c r="D3102" i="10"/>
  <c r="D3056" i="10"/>
  <c r="D3036" i="10"/>
  <c r="D3130" i="10"/>
  <c r="D3126" i="10"/>
  <c r="D3122" i="10"/>
  <c r="D3118" i="10"/>
  <c r="D3084" i="10"/>
  <c r="D3076" i="10"/>
  <c r="D3134" i="10"/>
  <c r="D3140" i="10"/>
  <c r="D3082" i="10"/>
  <c r="D3070" i="10"/>
  <c r="D3048" i="10"/>
  <c r="D3042" i="10"/>
  <c r="D3044" i="10"/>
  <c r="D3062" i="10"/>
  <c r="D3040" i="10"/>
  <c r="D3074" i="10"/>
  <c r="D2163" i="10"/>
  <c r="D2444" i="10"/>
  <c r="D2452" i="10"/>
  <c r="D2428" i="10"/>
  <c r="D2388" i="10"/>
  <c r="D2468" i="10"/>
  <c r="D2454" i="10"/>
  <c r="D2400" i="10"/>
  <c r="D2410" i="10"/>
  <c r="D2374" i="10"/>
  <c r="D2416" i="10"/>
  <c r="D2155" i="10"/>
  <c r="D2382" i="10"/>
  <c r="D2402" i="10"/>
  <c r="D2517" i="10"/>
  <c r="D2398" i="10"/>
  <c r="D2372" i="10"/>
  <c r="D2438" i="10"/>
  <c r="D2458" i="10"/>
  <c r="D2464" i="10"/>
  <c r="D2466" i="10"/>
  <c r="D2390" i="10"/>
  <c r="D2430" i="10"/>
  <c r="D2426" i="10"/>
  <c r="D2408" i="10"/>
  <c r="D2432" i="10"/>
  <c r="D2462" i="10"/>
  <c r="D2376" i="10"/>
  <c r="D2414" i="10"/>
  <c r="D2418" i="10"/>
  <c r="D2396" i="10"/>
  <c r="D2460" i="10"/>
  <c r="D2420" i="10"/>
  <c r="D2157" i="10"/>
  <c r="D2161" i="10"/>
  <c r="D2370" i="10"/>
  <c r="D2404" i="10"/>
  <c r="D2476" i="10"/>
  <c r="D2412" i="10"/>
  <c r="D2436" i="10"/>
  <c r="D2380" i="10"/>
  <c r="D2159" i="10"/>
  <c r="D2448" i="10"/>
  <c r="D2472" i="10"/>
  <c r="D2474" i="10"/>
  <c r="D2378" i="10"/>
  <c r="D2384" i="10"/>
  <c r="D2442" i="10"/>
  <c r="D2470" i="10"/>
  <c r="D2406" i="10"/>
  <c r="D2434" i="10"/>
  <c r="D2151" i="10"/>
  <c r="D2392" i="10"/>
  <c r="D2480" i="10"/>
  <c r="D2147" i="10"/>
  <c r="D2368" i="10"/>
  <c r="D2394" i="10"/>
  <c r="D2446" i="10"/>
  <c r="D2456" i="10"/>
  <c r="D2478" i="10"/>
  <c r="D2440" i="10"/>
  <c r="D2386" i="10"/>
  <c r="D2149" i="10"/>
  <c r="D2366" i="10"/>
  <c r="D2422" i="10"/>
  <c r="D2424" i="10"/>
  <c r="D2153" i="10"/>
  <c r="D1427" i="10"/>
  <c r="D1467" i="10"/>
  <c r="D1429" i="10"/>
  <c r="D1345" i="10"/>
  <c r="D1377" i="10"/>
  <c r="D1451" i="10"/>
  <c r="D1387" i="10"/>
  <c r="D1465" i="10"/>
  <c r="D1409" i="10"/>
  <c r="D1441" i="10"/>
  <c r="D1365" i="10"/>
  <c r="D1397" i="10"/>
  <c r="D1431" i="10"/>
  <c r="D1343" i="10"/>
  <c r="D1375" i="10"/>
  <c r="D1407" i="10"/>
  <c r="D1435" i="10"/>
  <c r="D1475" i="10"/>
  <c r="D1353" i="10"/>
  <c r="D1385" i="10"/>
  <c r="D1347" i="10"/>
  <c r="D1395" i="10"/>
  <c r="D1473" i="10"/>
  <c r="D1417" i="10"/>
  <c r="D1449" i="10"/>
  <c r="D1373" i="10"/>
  <c r="D1405" i="10"/>
  <c r="D1351" i="10"/>
  <c r="D1383" i="10"/>
  <c r="D1469" i="10"/>
  <c r="D1437" i="10"/>
  <c r="D1439" i="10"/>
  <c r="D1461" i="10"/>
  <c r="D1411" i="10"/>
  <c r="D1443" i="10"/>
  <c r="D1363" i="10"/>
  <c r="D1413" i="10"/>
  <c r="D1361" i="10"/>
  <c r="D1393" i="10"/>
  <c r="D1355" i="10"/>
  <c r="D1403" i="10"/>
  <c r="D1425" i="10"/>
  <c r="D1349" i="10"/>
  <c r="D1381" i="10"/>
  <c r="D1415" i="10"/>
  <c r="D1359" i="10"/>
  <c r="D1391" i="10"/>
  <c r="D1419" i="10"/>
  <c r="D1459" i="10"/>
  <c r="D1371" i="10"/>
  <c r="D1421" i="10"/>
  <c r="D1369" i="10"/>
  <c r="D1401" i="10"/>
  <c r="D1379" i="10"/>
  <c r="D1457" i="10"/>
  <c r="D1433" i="10"/>
  <c r="D1357" i="10"/>
  <c r="D1389" i="10"/>
  <c r="D1423" i="10"/>
  <c r="D1367" i="10"/>
  <c r="D1399" i="10"/>
  <c r="D1445" i="10"/>
  <c r="D1463" i="10"/>
  <c r="D1447" i="10"/>
  <c r="D1453" i="10"/>
  <c r="D1471" i="10"/>
  <c r="D1455" i="10"/>
  <c r="O61" i="8"/>
  <c r="N61" i="8" s="1"/>
  <c r="I61" i="8"/>
  <c r="H61" i="8"/>
  <c r="G61" i="8"/>
  <c r="F61" i="8"/>
  <c r="C61" i="8"/>
  <c r="O60" i="8"/>
  <c r="N60" i="8" s="1"/>
  <c r="I60" i="8"/>
  <c r="H60" i="8"/>
  <c r="G60" i="8"/>
  <c r="F60" i="8"/>
  <c r="C60" i="8"/>
  <c r="O59" i="8"/>
  <c r="L59" i="8" s="1"/>
  <c r="I59" i="8"/>
  <c r="H59" i="8"/>
  <c r="G59" i="8"/>
  <c r="F59" i="8"/>
  <c r="C59" i="8"/>
  <c r="O58" i="8"/>
  <c r="N58" i="8" s="1"/>
  <c r="I58" i="8"/>
  <c r="H58" i="8"/>
  <c r="G58" i="8"/>
  <c r="F58" i="8"/>
  <c r="C58" i="8"/>
  <c r="O57" i="8"/>
  <c r="N57" i="8" s="1"/>
  <c r="I57" i="8"/>
  <c r="H57" i="8"/>
  <c r="G57" i="8"/>
  <c r="F57" i="8"/>
  <c r="C57" i="8"/>
  <c r="O56" i="8"/>
  <c r="N56" i="8" s="1"/>
  <c r="I56" i="8"/>
  <c r="H56" i="8"/>
  <c r="G56" i="8"/>
  <c r="F56" i="8"/>
  <c r="C56" i="8"/>
  <c r="O55" i="8"/>
  <c r="L55" i="8" s="1"/>
  <c r="I55" i="8"/>
  <c r="H55" i="8"/>
  <c r="G55" i="8"/>
  <c r="F55" i="8"/>
  <c r="C55" i="8"/>
  <c r="O54" i="8"/>
  <c r="N54" i="8" s="1"/>
  <c r="I54" i="8"/>
  <c r="H54" i="8"/>
  <c r="G54" i="8"/>
  <c r="F54" i="8"/>
  <c r="C54" i="8"/>
  <c r="O53" i="8"/>
  <c r="N53" i="8" s="1"/>
  <c r="I53" i="8"/>
  <c r="H53" i="8"/>
  <c r="G53" i="8"/>
  <c r="F53" i="8"/>
  <c r="C53" i="8"/>
  <c r="O52" i="8"/>
  <c r="N52" i="8" s="1"/>
  <c r="I52" i="8"/>
  <c r="H52" i="8"/>
  <c r="G52" i="8"/>
  <c r="F52" i="8"/>
  <c r="C52" i="8"/>
  <c r="O51" i="8"/>
  <c r="L51" i="8" s="1"/>
  <c r="I51" i="8"/>
  <c r="H51" i="8"/>
  <c r="G51" i="8"/>
  <c r="F51" i="8"/>
  <c r="C51" i="8"/>
  <c r="O50" i="8"/>
  <c r="N50" i="8" s="1"/>
  <c r="I50" i="8"/>
  <c r="H50" i="8"/>
  <c r="G50" i="8"/>
  <c r="F50" i="8"/>
  <c r="C50" i="8"/>
  <c r="O49" i="8"/>
  <c r="N49" i="8" s="1"/>
  <c r="I49" i="8"/>
  <c r="H49" i="8"/>
  <c r="G49" i="8"/>
  <c r="F49" i="8"/>
  <c r="C49" i="8"/>
  <c r="O48" i="8"/>
  <c r="N48" i="8" s="1"/>
  <c r="I48" i="8"/>
  <c r="H48" i="8"/>
  <c r="G48" i="8"/>
  <c r="F48" i="8"/>
  <c r="C48" i="8"/>
  <c r="O47" i="8"/>
  <c r="L47" i="8" s="1"/>
  <c r="I47" i="8"/>
  <c r="H47" i="8"/>
  <c r="G47" i="8"/>
  <c r="F47" i="8"/>
  <c r="C47" i="8"/>
  <c r="O46" i="8"/>
  <c r="N46" i="8" s="1"/>
  <c r="I46" i="8"/>
  <c r="H46" i="8"/>
  <c r="G46" i="8"/>
  <c r="F46" i="8"/>
  <c r="C46" i="8"/>
  <c r="O45" i="8"/>
  <c r="N45" i="8" s="1"/>
  <c r="I45" i="8"/>
  <c r="H45" i="8"/>
  <c r="G45" i="8"/>
  <c r="F45" i="8"/>
  <c r="C45" i="8"/>
  <c r="O44" i="8"/>
  <c r="N44" i="8" s="1"/>
  <c r="I44" i="8"/>
  <c r="H44" i="8"/>
  <c r="G44" i="8"/>
  <c r="F44" i="8"/>
  <c r="C44" i="8"/>
  <c r="O43" i="8"/>
  <c r="M43" i="8" s="1"/>
  <c r="I43" i="8"/>
  <c r="H43" i="8"/>
  <c r="G43" i="8"/>
  <c r="F43" i="8"/>
  <c r="C43" i="8"/>
  <c r="O42" i="8"/>
  <c r="M42" i="8" s="1"/>
  <c r="I42" i="8"/>
  <c r="H42" i="8"/>
  <c r="G42" i="8"/>
  <c r="F42" i="8"/>
  <c r="C42" i="8"/>
  <c r="A3" i="8"/>
  <c r="A4" i="8" s="1"/>
  <c r="O22" i="8"/>
  <c r="N22" i="8" s="1"/>
  <c r="I22" i="8"/>
  <c r="H22" i="8"/>
  <c r="G22" i="8"/>
  <c r="F22" i="8"/>
  <c r="C22" i="8"/>
  <c r="B2" i="8"/>
  <c r="B3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557" i="7" l="1"/>
  <c r="B551" i="7"/>
  <c r="B548" i="7"/>
  <c r="C554" i="7"/>
  <c r="B553" i="7"/>
  <c r="C559" i="7"/>
  <c r="B544" i="7"/>
  <c r="C550" i="7"/>
  <c r="B552" i="7"/>
  <c r="C558" i="7"/>
  <c r="B549" i="7"/>
  <c r="C555" i="7"/>
  <c r="B299" i="7"/>
  <c r="C305" i="7"/>
  <c r="C302" i="7"/>
  <c r="B296" i="7"/>
  <c r="B291" i="7"/>
  <c r="C297" i="7"/>
  <c r="C306" i="7"/>
  <c r="B300" i="7"/>
  <c r="B295" i="7"/>
  <c r="C301" i="7"/>
  <c r="B298" i="7"/>
  <c r="C304" i="7"/>
  <c r="A13" i="7"/>
  <c r="E6158" i="10"/>
  <c r="E6122" i="10"/>
  <c r="E5671" i="10"/>
  <c r="E6098" i="10"/>
  <c r="E6126" i="10"/>
  <c r="E6142" i="10"/>
  <c r="E5827" i="10"/>
  <c r="E5707" i="10"/>
  <c r="E5899" i="10"/>
  <c r="E6019" i="10"/>
  <c r="E5659" i="10"/>
  <c r="E5915" i="10"/>
  <c r="E6032" i="10"/>
  <c r="E5859" i="10"/>
  <c r="E5931" i="10"/>
  <c r="E5627" i="10"/>
  <c r="E5875" i="10"/>
  <c r="E6003" i="10"/>
  <c r="E6037" i="10"/>
  <c r="E6149" i="10"/>
  <c r="E6077" i="10"/>
  <c r="E5667" i="10"/>
  <c r="E5683" i="10"/>
  <c r="E5963" i="10"/>
  <c r="E5883" i="10"/>
  <c r="E6056" i="10"/>
  <c r="E6048" i="10"/>
  <c r="E5851" i="10"/>
  <c r="E6027" i="10"/>
  <c r="E5867" i="10"/>
  <c r="E5971" i="10"/>
  <c r="E6141" i="10"/>
  <c r="E6045" i="10"/>
  <c r="E6110" i="10"/>
  <c r="E6150" i="10"/>
  <c r="E6118" i="10"/>
  <c r="E6106" i="10"/>
  <c r="E6134" i="10"/>
  <c r="E6146" i="10"/>
  <c r="E6102" i="10"/>
  <c r="E6138" i="10"/>
  <c r="E6072" i="10"/>
  <c r="E5891" i="10"/>
  <c r="E5979" i="10"/>
  <c r="E5843" i="10"/>
  <c r="E5835" i="10"/>
  <c r="E5987" i="10"/>
  <c r="E6064" i="10"/>
  <c r="E5779" i="10"/>
  <c r="E5691" i="10"/>
  <c r="E5907" i="10"/>
  <c r="E5715" i="10"/>
  <c r="E5795" i="10"/>
  <c r="E5955" i="10"/>
  <c r="E6053" i="10"/>
  <c r="E6125" i="10"/>
  <c r="E6040" i="10"/>
  <c r="E5923" i="10"/>
  <c r="E5819" i="10"/>
  <c r="E5995" i="10"/>
  <c r="E6080" i="10"/>
  <c r="E6011" i="10"/>
  <c r="E5619" i="10"/>
  <c r="E5947" i="10"/>
  <c r="E6101" i="10"/>
  <c r="E6133" i="10"/>
  <c r="E6157" i="10"/>
  <c r="D5752" i="10"/>
  <c r="D5736" i="10"/>
  <c r="D5760" i="10"/>
  <c r="D5746" i="10"/>
  <c r="D5703" i="10"/>
  <c r="D5718" i="10"/>
  <c r="D5742" i="10"/>
  <c r="D5699" i="10"/>
  <c r="D5720" i="10"/>
  <c r="D5744" i="10"/>
  <c r="D5728" i="10"/>
  <c r="D5726" i="10"/>
  <c r="D5750" i="10"/>
  <c r="D5722" i="10"/>
  <c r="D5743" i="10"/>
  <c r="D5761" i="10"/>
  <c r="D5721" i="10"/>
  <c r="D5727" i="10"/>
  <c r="D5745" i="10"/>
  <c r="D5751" i="10"/>
  <c r="D5697" i="10"/>
  <c r="D5709" i="10"/>
  <c r="D5705" i="10"/>
  <c r="D5729" i="10"/>
  <c r="D5735" i="10"/>
  <c r="D5753" i="10"/>
  <c r="D5759" i="10"/>
  <c r="D5719" i="10"/>
  <c r="D5737" i="10"/>
  <c r="D5711" i="10"/>
  <c r="D5698" i="10"/>
  <c r="D5704" i="10"/>
  <c r="D5710" i="10"/>
  <c r="D5740" i="10"/>
  <c r="D5724" i="10"/>
  <c r="D5748" i="10"/>
  <c r="D5758" i="10"/>
  <c r="D5730" i="10"/>
  <c r="D5754" i="10"/>
  <c r="D5732" i="10"/>
  <c r="D5756" i="10"/>
  <c r="D5716" i="10"/>
  <c r="D5738" i="10"/>
  <c r="D5762" i="10"/>
  <c r="D5734" i="10"/>
  <c r="D5749" i="10"/>
  <c r="D5755" i="10"/>
  <c r="D5715" i="10"/>
  <c r="D5733" i="10"/>
  <c r="D5739" i="10"/>
  <c r="D5757" i="10"/>
  <c r="D5763" i="10"/>
  <c r="D5700" i="10"/>
  <c r="D5706" i="10"/>
  <c r="D5712" i="10"/>
  <c r="D5702" i="10"/>
  <c r="D5717" i="10"/>
  <c r="D5723" i="10"/>
  <c r="D5741" i="10"/>
  <c r="D5747" i="10"/>
  <c r="D5725" i="10"/>
  <c r="D5731" i="10"/>
  <c r="D5708" i="10"/>
  <c r="D5714" i="10"/>
  <c r="D5701" i="10"/>
  <c r="D5707" i="10"/>
  <c r="D5713" i="10"/>
  <c r="D4853" i="10"/>
  <c r="D4912" i="10"/>
  <c r="D4914" i="10"/>
  <c r="D4855" i="10"/>
  <c r="D4915" i="10"/>
  <c r="D4923" i="10"/>
  <c r="D4927" i="10"/>
  <c r="D4945" i="10"/>
  <c r="D4975" i="10"/>
  <c r="D4959" i="10"/>
  <c r="D4875" i="10"/>
  <c r="D4883" i="10"/>
  <c r="D4910" i="10"/>
  <c r="D4896" i="10"/>
  <c r="D4863" i="10"/>
  <c r="D4873" i="10"/>
  <c r="D4907" i="10"/>
  <c r="D4857" i="10"/>
  <c r="D4983" i="10"/>
  <c r="D4943" i="10"/>
  <c r="D4949" i="10"/>
  <c r="D4921" i="10"/>
  <c r="D4955" i="10"/>
  <c r="D4933" i="10"/>
  <c r="D4957" i="10"/>
  <c r="D4913" i="10"/>
  <c r="D4903" i="10"/>
  <c r="D4881" i="10"/>
  <c r="D4877" i="10"/>
  <c r="D4889" i="10"/>
  <c r="D4885" i="10"/>
  <c r="D4861" i="10"/>
  <c r="D4901" i="10"/>
  <c r="D4918" i="10"/>
  <c r="D4859" i="10"/>
  <c r="D4917" i="10"/>
  <c r="D4941" i="10"/>
  <c r="D4937" i="10"/>
  <c r="D4965" i="10"/>
  <c r="D4935" i="10"/>
  <c r="D4973" i="10"/>
  <c r="D4967" i="10"/>
  <c r="D4893" i="10"/>
  <c r="D4897" i="10"/>
  <c r="D4904" i="10"/>
  <c r="D4895" i="10"/>
  <c r="D4865" i="10"/>
  <c r="D4887" i="10"/>
  <c r="D4919" i="10"/>
  <c r="D4869" i="10"/>
  <c r="D4871" i="10"/>
  <c r="D4909" i="10"/>
  <c r="D4953" i="10"/>
  <c r="D4951" i="10"/>
  <c r="D4947" i="10"/>
  <c r="D4969" i="10"/>
  <c r="D4929" i="10"/>
  <c r="D4931" i="10"/>
  <c r="D4939" i="10"/>
  <c r="D4961" i="10"/>
  <c r="D4899" i="10"/>
  <c r="D4879" i="10"/>
  <c r="D4925" i="10"/>
  <c r="D4867" i="10"/>
  <c r="D4911" i="10"/>
  <c r="D4891" i="10"/>
  <c r="D4905" i="10"/>
  <c r="D4053" i="10"/>
  <c r="D4085" i="10"/>
  <c r="D4025" i="10"/>
  <c r="D4043" i="10"/>
  <c r="D4061" i="10"/>
  <c r="D4037" i="10"/>
  <c r="D4055" i="10"/>
  <c r="D4083" i="10"/>
  <c r="D4047" i="10"/>
  <c r="D4027" i="10"/>
  <c r="D4036" i="10"/>
  <c r="D4046" i="10"/>
  <c r="D4048" i="10"/>
  <c r="D4062" i="10"/>
  <c r="D4064" i="10"/>
  <c r="D4058" i="10"/>
  <c r="D4028" i="10"/>
  <c r="D4038" i="10"/>
  <c r="D4056" i="10"/>
  <c r="D4070" i="10"/>
  <c r="D4082" i="10"/>
  <c r="D4088" i="10"/>
  <c r="D4030" i="10"/>
  <c r="D4032" i="10"/>
  <c r="D4066" i="10"/>
  <c r="D4087" i="10"/>
  <c r="D4081" i="10"/>
  <c r="D4042" i="10"/>
  <c r="D4076" i="10"/>
  <c r="D4022" i="10"/>
  <c r="D4040" i="10"/>
  <c r="D4079" i="10"/>
  <c r="D4072" i="10"/>
  <c r="D4039" i="10"/>
  <c r="D4049" i="10"/>
  <c r="D4051" i="10"/>
  <c r="D4067" i="10"/>
  <c r="D4031" i="10"/>
  <c r="D4057" i="10"/>
  <c r="D4075" i="10"/>
  <c r="D4023" i="10"/>
  <c r="D4029" i="10"/>
  <c r="D4035" i="10"/>
  <c r="D4069" i="10"/>
  <c r="D4033" i="10"/>
  <c r="D4045" i="10"/>
  <c r="D4041" i="10"/>
  <c r="D4059" i="10"/>
  <c r="D4077" i="10"/>
  <c r="D4050" i="10"/>
  <c r="D4068" i="10"/>
  <c r="D4071" i="10"/>
  <c r="D4065" i="10"/>
  <c r="D4026" i="10"/>
  <c r="D4060" i="10"/>
  <c r="D4024" i="10"/>
  <c r="D4074" i="10"/>
  <c r="D4063" i="10"/>
  <c r="D4084" i="10"/>
  <c r="D4034" i="10"/>
  <c r="D4052" i="10"/>
  <c r="D4078" i="10"/>
  <c r="D4080" i="10"/>
  <c r="D4044" i="10"/>
  <c r="D4054" i="10"/>
  <c r="D4073" i="10"/>
  <c r="D4086" i="10"/>
  <c r="D3151" i="10"/>
  <c r="D3161" i="10"/>
  <c r="D3173" i="10"/>
  <c r="D3153" i="10"/>
  <c r="D3163" i="10"/>
  <c r="D3149" i="10"/>
  <c r="D3107" i="10"/>
  <c r="D3111" i="10"/>
  <c r="D3115" i="10"/>
  <c r="D3201" i="10"/>
  <c r="D3189" i="10"/>
  <c r="D3197" i="10"/>
  <c r="D3123" i="10"/>
  <c r="D3097" i="10"/>
  <c r="D3133" i="10"/>
  <c r="D3099" i="10"/>
  <c r="D3089" i="10"/>
  <c r="D3205" i="10"/>
  <c r="D3179" i="10"/>
  <c r="D3211" i="10"/>
  <c r="D3177" i="10"/>
  <c r="D3113" i="10"/>
  <c r="D3101" i="10"/>
  <c r="D3203" i="10"/>
  <c r="D3217" i="10"/>
  <c r="D3191" i="10"/>
  <c r="D3199" i="10"/>
  <c r="D3091" i="10"/>
  <c r="D3121" i="10"/>
  <c r="D3093" i="10"/>
  <c r="D3105" i="10"/>
  <c r="D3209" i="10"/>
  <c r="D3183" i="10"/>
  <c r="D3143" i="10"/>
  <c r="D3169" i="10"/>
  <c r="D3155" i="10"/>
  <c r="D3165" i="10"/>
  <c r="D3159" i="10"/>
  <c r="D3145" i="10"/>
  <c r="D3147" i="10"/>
  <c r="D3171" i="10"/>
  <c r="D3157" i="10"/>
  <c r="D3175" i="10"/>
  <c r="D3167" i="10"/>
  <c r="D3141" i="10"/>
  <c r="D3129" i="10"/>
  <c r="D3109" i="10"/>
  <c r="D3137" i="10"/>
  <c r="D3207" i="10"/>
  <c r="D3185" i="10"/>
  <c r="D3193" i="10"/>
  <c r="D3103" i="10"/>
  <c r="D3127" i="10"/>
  <c r="D3125" i="10"/>
  <c r="D3119" i="10"/>
  <c r="D3215" i="10"/>
  <c r="D3139" i="10"/>
  <c r="D3135" i="10"/>
  <c r="D3213" i="10"/>
  <c r="D3181" i="10"/>
  <c r="D3187" i="10"/>
  <c r="D3195" i="10"/>
  <c r="D3085" i="10"/>
  <c r="D3095" i="10"/>
  <c r="D3131" i="10"/>
  <c r="D3087" i="10"/>
  <c r="D3117" i="10"/>
  <c r="D2491" i="10"/>
  <c r="D2433" i="10"/>
  <c r="D2453" i="10"/>
  <c r="D2545" i="10"/>
  <c r="D2513" i="10"/>
  <c r="D2435" i="10"/>
  <c r="D2547" i="10"/>
  <c r="D2218" i="10"/>
  <c r="D2473" i="10"/>
  <c r="D2509" i="10"/>
  <c r="D2445" i="10"/>
  <c r="D2539" i="10"/>
  <c r="D2226" i="10"/>
  <c r="D2503" i="10"/>
  <c r="D2543" i="10"/>
  <c r="D2437" i="10"/>
  <c r="D2224" i="10"/>
  <c r="D2527" i="10"/>
  <c r="D2485" i="10"/>
  <c r="D2443" i="10"/>
  <c r="D2499" i="10"/>
  <c r="D2493" i="10"/>
  <c r="D2457" i="10"/>
  <c r="D2531" i="10"/>
  <c r="D2505" i="10"/>
  <c r="D2465" i="10"/>
  <c r="D2469" i="10"/>
  <c r="D2222" i="10"/>
  <c r="D2441" i="10"/>
  <c r="D2467" i="10"/>
  <c r="D2535" i="10"/>
  <c r="D2495" i="10"/>
  <c r="D2511" i="10"/>
  <c r="D2220" i="10"/>
  <c r="D2489" i="10"/>
  <c r="D2216" i="10"/>
  <c r="D2507" i="10"/>
  <c r="D2523" i="10"/>
  <c r="D2461" i="10"/>
  <c r="D2214" i="10"/>
  <c r="D2459" i="10"/>
  <c r="D2501" i="10"/>
  <c r="D2537" i="10"/>
  <c r="D2451" i="10"/>
  <c r="D2541" i="10"/>
  <c r="D2515" i="10"/>
  <c r="D2447" i="10"/>
  <c r="D2479" i="10"/>
  <c r="D2471" i="10"/>
  <c r="D2228" i="10"/>
  <c r="D2487" i="10"/>
  <c r="D2463" i="10"/>
  <c r="D2481" i="10"/>
  <c r="D2529" i="10"/>
  <c r="D2475" i="10"/>
  <c r="D2497" i="10"/>
  <c r="D2533" i="10"/>
  <c r="D2525" i="10"/>
  <c r="D2439" i="10"/>
  <c r="D2584" i="10"/>
  <c r="D2449" i="10"/>
  <c r="D2483" i="10"/>
  <c r="D2477" i="10"/>
  <c r="D2521" i="10"/>
  <c r="D2455" i="10"/>
  <c r="D2519" i="10"/>
  <c r="D2230" i="10"/>
  <c r="D1538" i="10"/>
  <c r="D1514" i="10"/>
  <c r="D1512" i="10"/>
  <c r="D1434" i="10"/>
  <c r="D1456" i="10"/>
  <c r="D1500" i="10"/>
  <c r="D1446" i="10"/>
  <c r="D1436" i="10"/>
  <c r="D1438" i="10"/>
  <c r="D1486" i="10"/>
  <c r="D1426" i="10"/>
  <c r="D1448" i="10"/>
  <c r="D1492" i="10"/>
  <c r="D1422" i="10"/>
  <c r="D1428" i="10"/>
  <c r="D1430" i="10"/>
  <c r="D1478" i="10"/>
  <c r="D1506" i="10"/>
  <c r="D1536" i="10"/>
  <c r="D1418" i="10"/>
  <c r="D1440" i="10"/>
  <c r="D1484" i="10"/>
  <c r="D1462" i="10"/>
  <c r="D1452" i="10"/>
  <c r="D1542" i="10"/>
  <c r="D1474" i="10"/>
  <c r="D1410" i="10"/>
  <c r="D1464" i="10"/>
  <c r="D1508" i="10"/>
  <c r="D1532" i="10"/>
  <c r="D1518" i="10"/>
  <c r="D1412" i="10"/>
  <c r="D1534" i="10"/>
  <c r="D1522" i="10"/>
  <c r="D1520" i="10"/>
  <c r="D1530" i="10"/>
  <c r="D1466" i="10"/>
  <c r="D1490" i="10"/>
  <c r="D1424" i="10"/>
  <c r="D1524" i="10"/>
  <c r="D1468" i="10"/>
  <c r="D1488" i="10"/>
  <c r="D1526" i="10"/>
  <c r="D1458" i="10"/>
  <c r="D1482" i="10"/>
  <c r="D1416" i="10"/>
  <c r="D1470" i="10"/>
  <c r="D1460" i="10"/>
  <c r="D1480" i="10"/>
  <c r="D1510" i="10"/>
  <c r="D1528" i="10"/>
  <c r="D1504" i="10"/>
  <c r="D1450" i="10"/>
  <c r="D1472" i="10"/>
  <c r="D1516" i="10"/>
  <c r="D1540" i="10"/>
  <c r="D1414" i="10"/>
  <c r="D1420" i="10"/>
  <c r="D1502" i="10"/>
  <c r="D1442" i="10"/>
  <c r="D1498" i="10"/>
  <c r="D1432" i="10"/>
  <c r="D1476" i="10"/>
  <c r="D1454" i="10"/>
  <c r="D1444" i="10"/>
  <c r="D1496" i="10"/>
  <c r="D1494" i="10"/>
  <c r="K61" i="8"/>
  <c r="L45" i="8"/>
  <c r="J51" i="8"/>
  <c r="J55" i="8"/>
  <c r="K57" i="8"/>
  <c r="L57" i="8"/>
  <c r="L53" i="8"/>
  <c r="K60" i="8"/>
  <c r="K44" i="8"/>
  <c r="K52" i="8"/>
  <c r="K50" i="8"/>
  <c r="K54" i="8"/>
  <c r="K58" i="8"/>
  <c r="J42" i="8"/>
  <c r="K48" i="8"/>
  <c r="K42" i="8"/>
  <c r="K49" i="8"/>
  <c r="L61" i="8"/>
  <c r="N42" i="8"/>
  <c r="K45" i="8"/>
  <c r="L49" i="8"/>
  <c r="K53" i="8"/>
  <c r="K56" i="8"/>
  <c r="J59" i="8"/>
  <c r="K46" i="8"/>
  <c r="J47" i="8"/>
  <c r="L46" i="8"/>
  <c r="K47" i="8"/>
  <c r="L50" i="8"/>
  <c r="K51" i="8"/>
  <c r="L54" i="8"/>
  <c r="K55" i="8"/>
  <c r="L58" i="8"/>
  <c r="K59" i="8"/>
  <c r="L42" i="8"/>
  <c r="M46" i="8"/>
  <c r="M47" i="8"/>
  <c r="M50" i="8"/>
  <c r="M51" i="8"/>
  <c r="M54" i="8"/>
  <c r="M55" i="8"/>
  <c r="M58" i="8"/>
  <c r="M59" i="8"/>
  <c r="K43" i="8"/>
  <c r="J46" i="8"/>
  <c r="N47" i="8"/>
  <c r="J50" i="8"/>
  <c r="N51" i="8"/>
  <c r="J54" i="8"/>
  <c r="N55" i="8"/>
  <c r="J58" i="8"/>
  <c r="N59" i="8"/>
  <c r="J43" i="8"/>
  <c r="N43" i="8"/>
  <c r="L44" i="8"/>
  <c r="M45" i="8"/>
  <c r="L48" i="8"/>
  <c r="M49" i="8"/>
  <c r="L52" i="8"/>
  <c r="M53" i="8"/>
  <c r="L56" i="8"/>
  <c r="M57" i="8"/>
  <c r="L60" i="8"/>
  <c r="M61" i="8"/>
  <c r="L43" i="8"/>
  <c r="M44" i="8"/>
  <c r="J45" i="8"/>
  <c r="M48" i="8"/>
  <c r="J49" i="8"/>
  <c r="M52" i="8"/>
  <c r="J53" i="8"/>
  <c r="M56" i="8"/>
  <c r="J57" i="8"/>
  <c r="M60" i="8"/>
  <c r="J61" i="8"/>
  <c r="J44" i="8"/>
  <c r="J48" i="8"/>
  <c r="J52" i="8"/>
  <c r="J56" i="8"/>
  <c r="J60" i="8"/>
  <c r="L22" i="8"/>
  <c r="A5" i="8"/>
  <c r="B4" i="8"/>
  <c r="M22" i="8"/>
  <c r="K22" i="8"/>
  <c r="J22" i="8"/>
  <c r="C212" i="7"/>
  <c r="C218" i="7" s="1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6" i="7"/>
  <c r="B107" i="7"/>
  <c r="B109" i="7"/>
  <c r="B108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89" i="7"/>
  <c r="B90" i="7"/>
  <c r="B91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35" i="10" s="1"/>
  <c r="B12" i="7"/>
  <c r="B11" i="7"/>
  <c r="B10" i="7"/>
  <c r="B9" i="7"/>
  <c r="B8" i="7"/>
  <c r="B3" i="7"/>
  <c r="B4" i="7"/>
  <c r="B5" i="7"/>
  <c r="B6" i="7"/>
  <c r="B7" i="7"/>
  <c r="B2" i="7"/>
  <c r="C561" i="7" l="1"/>
  <c r="B555" i="7"/>
  <c r="B550" i="7"/>
  <c r="C556" i="7"/>
  <c r="B554" i="7"/>
  <c r="C560" i="7"/>
  <c r="B558" i="7"/>
  <c r="C564" i="7"/>
  <c r="C565" i="7"/>
  <c r="B559" i="7"/>
  <c r="B557" i="7"/>
  <c r="C563" i="7"/>
  <c r="C310" i="7"/>
  <c r="B304" i="7"/>
  <c r="B306" i="7"/>
  <c r="C312" i="7"/>
  <c r="B302" i="7"/>
  <c r="C308" i="7"/>
  <c r="B301" i="7"/>
  <c r="C307" i="7"/>
  <c r="B297" i="7"/>
  <c r="C303" i="7"/>
  <c r="B305" i="7"/>
  <c r="C311" i="7"/>
  <c r="B82" i="10"/>
  <c r="B69" i="10"/>
  <c r="B84" i="10"/>
  <c r="B70" i="10"/>
  <c r="B81" i="10"/>
  <c r="B80" i="10"/>
  <c r="B74" i="10"/>
  <c r="B77" i="10"/>
  <c r="B76" i="10"/>
  <c r="B78" i="10"/>
  <c r="B73" i="10"/>
  <c r="B72" i="10"/>
  <c r="B75" i="10"/>
  <c r="B83" i="10"/>
  <c r="B71" i="10"/>
  <c r="B79" i="10"/>
  <c r="B126" i="10"/>
  <c r="B122" i="10"/>
  <c r="B121" i="10"/>
  <c r="B212" i="7"/>
  <c r="B125" i="10"/>
  <c r="B131" i="10"/>
  <c r="B92" i="10"/>
  <c r="B91" i="10"/>
  <c r="B93" i="10"/>
  <c r="B88" i="10"/>
  <c r="B87" i="10"/>
  <c r="B95" i="10"/>
  <c r="B90" i="10"/>
  <c r="B96" i="10"/>
  <c r="B86" i="10"/>
  <c r="B85" i="10"/>
  <c r="B94" i="10"/>
  <c r="B89" i="10"/>
  <c r="B97" i="10"/>
  <c r="B134" i="10"/>
  <c r="B130" i="10"/>
  <c r="B110" i="10"/>
  <c r="B106" i="10"/>
  <c r="B100" i="10"/>
  <c r="B102" i="10"/>
  <c r="B105" i="10"/>
  <c r="B101" i="10"/>
  <c r="B98" i="10"/>
  <c r="B109" i="10"/>
  <c r="B99" i="10"/>
  <c r="B107" i="10"/>
  <c r="B103" i="10"/>
  <c r="B104" i="10"/>
  <c r="B108" i="10"/>
  <c r="B123" i="10"/>
  <c r="B111" i="10"/>
  <c r="B120" i="10"/>
  <c r="B119" i="10"/>
  <c r="B115" i="10"/>
  <c r="B117" i="10"/>
  <c r="B116" i="10"/>
  <c r="B113" i="10"/>
  <c r="B118" i="10"/>
  <c r="B114" i="10"/>
  <c r="B112" i="10"/>
  <c r="B124" i="10"/>
  <c r="B127" i="10"/>
  <c r="A14" i="7"/>
  <c r="B132" i="10"/>
  <c r="B128" i="10"/>
  <c r="B133" i="10"/>
  <c r="B129" i="10"/>
  <c r="B137" i="10"/>
  <c r="E6107" i="10"/>
  <c r="E6120" i="10"/>
  <c r="E6014" i="10"/>
  <c r="E6078" i="10"/>
  <c r="E6062" i="10"/>
  <c r="E5990" i="10"/>
  <c r="E6022" i="10"/>
  <c r="E5782" i="10"/>
  <c r="E5758" i="10"/>
  <c r="E5902" i="10"/>
  <c r="E6046" i="10"/>
  <c r="E5934" i="10"/>
  <c r="E5918" i="10"/>
  <c r="E6030" i="10"/>
  <c r="E5734" i="10"/>
  <c r="E6070" i="10"/>
  <c r="E5926" i="10"/>
  <c r="E5982" i="10"/>
  <c r="E6086" i="10"/>
  <c r="E5774" i="10"/>
  <c r="E6131" i="10"/>
  <c r="E6139" i="10"/>
  <c r="E6123" i="10"/>
  <c r="E5694" i="10"/>
  <c r="E6165" i="10"/>
  <c r="E5886" i="10"/>
  <c r="E5862" i="10"/>
  <c r="E5974" i="10"/>
  <c r="E5846" i="10"/>
  <c r="E6054" i="10"/>
  <c r="E5910" i="10"/>
  <c r="E5958" i="10"/>
  <c r="E6038" i="10"/>
  <c r="E6094" i="10"/>
  <c r="E5950" i="10"/>
  <c r="E5750" i="10"/>
  <c r="E5942" i="10"/>
  <c r="E5998" i="10"/>
  <c r="E5726" i="10"/>
  <c r="E5966" i="10"/>
  <c r="E5894" i="10"/>
  <c r="E5738" i="10"/>
  <c r="E5686" i="10"/>
  <c r="E6147" i="10"/>
  <c r="E6112" i="10"/>
  <c r="E6115" i="10"/>
  <c r="E6144" i="10"/>
  <c r="E6104" i="10"/>
  <c r="E6099" i="10"/>
  <c r="D5774" i="10"/>
  <c r="D5781" i="10"/>
  <c r="D5798" i="10"/>
  <c r="D5814" i="10"/>
  <c r="D5790" i="10"/>
  <c r="D5830" i="10"/>
  <c r="D5806" i="10"/>
  <c r="D5782" i="10"/>
  <c r="D5816" i="10"/>
  <c r="D5829" i="10"/>
  <c r="D5783" i="10"/>
  <c r="D5799" i="10"/>
  <c r="D5797" i="10"/>
  <c r="D5807" i="10"/>
  <c r="D5778" i="10"/>
  <c r="D5786" i="10"/>
  <c r="D5820" i="10"/>
  <c r="D5796" i="10"/>
  <c r="D5776" i="10"/>
  <c r="D5794" i="10"/>
  <c r="D5828" i="10"/>
  <c r="D5789" i="10"/>
  <c r="D5793" i="10"/>
  <c r="D5811" i="10"/>
  <c r="D5766" i="10"/>
  <c r="D5785" i="10"/>
  <c r="D5813" i="10"/>
  <c r="D5803" i="10"/>
  <c r="D5769" i="10"/>
  <c r="D5773" i="10"/>
  <c r="D5815" i="10"/>
  <c r="D5771" i="10"/>
  <c r="D5818" i="10"/>
  <c r="D5780" i="10"/>
  <c r="D5768" i="10"/>
  <c r="D5775" i="10"/>
  <c r="D5792" i="10"/>
  <c r="D5808" i="10"/>
  <c r="D5784" i="10"/>
  <c r="D5779" i="10"/>
  <c r="D5824" i="10"/>
  <c r="D5800" i="10"/>
  <c r="D5822" i="10"/>
  <c r="D5801" i="10"/>
  <c r="D5805" i="10"/>
  <c r="D5821" i="10"/>
  <c r="D5791" i="10"/>
  <c r="D5777" i="10"/>
  <c r="D5804" i="10"/>
  <c r="D5802" i="10"/>
  <c r="D5772" i="10"/>
  <c r="D5764" i="10"/>
  <c r="D5812" i="10"/>
  <c r="D5788" i="10"/>
  <c r="D5810" i="10"/>
  <c r="D5795" i="10"/>
  <c r="D5787" i="10"/>
  <c r="D5809" i="10"/>
  <c r="D5770" i="10"/>
  <c r="D5767" i="10"/>
  <c r="D5823" i="10"/>
  <c r="D5825" i="10"/>
  <c r="D5765" i="10"/>
  <c r="D5826" i="10"/>
  <c r="D5817" i="10"/>
  <c r="D5827" i="10"/>
  <c r="D5819" i="10"/>
  <c r="D4934" i="10"/>
  <c r="D4946" i="10"/>
  <c r="D4998" i="10"/>
  <c r="D4936" i="10"/>
  <c r="D4954" i="10"/>
  <c r="D4962" i="10"/>
  <c r="D4964" i="10"/>
  <c r="D5002" i="10"/>
  <c r="D4928" i="10"/>
  <c r="D4956" i="10"/>
  <c r="D4948" i="10"/>
  <c r="D4980" i="10"/>
  <c r="D4988" i="10"/>
  <c r="D4924" i="10"/>
  <c r="D4940" i="10"/>
  <c r="D4922" i="10"/>
  <c r="D4958" i="10"/>
  <c r="D5028" i="10"/>
  <c r="D5036" i="10"/>
  <c r="D5018" i="10"/>
  <c r="D4976" i="10"/>
  <c r="D5034" i="10"/>
  <c r="D5004" i="10"/>
  <c r="D4984" i="10"/>
  <c r="D4985" i="10"/>
  <c r="D5000" i="10"/>
  <c r="D5010" i="10"/>
  <c r="D4963" i="10"/>
  <c r="D4950" i="10"/>
  <c r="D5026" i="10"/>
  <c r="D5012" i="10"/>
  <c r="D4990" i="10"/>
  <c r="D4979" i="10"/>
  <c r="D4972" i="10"/>
  <c r="D4978" i="10"/>
  <c r="D5006" i="10"/>
  <c r="D5014" i="10"/>
  <c r="D4938" i="10"/>
  <c r="D4986" i="10"/>
  <c r="D4932" i="10"/>
  <c r="D4926" i="10"/>
  <c r="D4970" i="10"/>
  <c r="D5022" i="10"/>
  <c r="D4930" i="10"/>
  <c r="D4994" i="10"/>
  <c r="D4920" i="10"/>
  <c r="D4992" i="10"/>
  <c r="D4966" i="10"/>
  <c r="D4996" i="10"/>
  <c r="D5020" i="10"/>
  <c r="D4971" i="10"/>
  <c r="D4960" i="10"/>
  <c r="D5040" i="10"/>
  <c r="D5032" i="10"/>
  <c r="D5008" i="10"/>
  <c r="D4968" i="10"/>
  <c r="D4952" i="10"/>
  <c r="D4944" i="10"/>
  <c r="D5024" i="10"/>
  <c r="D5016" i="10"/>
  <c r="D5050" i="10"/>
  <c r="D4974" i="10"/>
  <c r="D4977" i="10"/>
  <c r="D4942" i="10"/>
  <c r="D5042" i="10"/>
  <c r="D4982" i="10"/>
  <c r="D4981" i="10"/>
  <c r="D4145" i="10"/>
  <c r="D4101" i="10"/>
  <c r="D4091" i="10"/>
  <c r="D4093" i="10"/>
  <c r="D4136" i="10"/>
  <c r="D4099" i="10"/>
  <c r="D4155" i="10"/>
  <c r="D4137" i="10"/>
  <c r="D4129" i="10"/>
  <c r="D4152" i="10"/>
  <c r="D4140" i="10"/>
  <c r="D4111" i="10"/>
  <c r="D4130" i="10"/>
  <c r="D4138" i="10"/>
  <c r="D4117" i="10"/>
  <c r="D4126" i="10"/>
  <c r="D4112" i="10"/>
  <c r="D4096" i="10"/>
  <c r="D4142" i="10"/>
  <c r="D4098" i="10"/>
  <c r="D4118" i="10"/>
  <c r="D4106" i="10"/>
  <c r="D4146" i="10"/>
  <c r="D4089" i="10"/>
  <c r="D4109" i="10"/>
  <c r="D4154" i="10"/>
  <c r="D4105" i="10"/>
  <c r="D4125" i="10"/>
  <c r="D4113" i="10"/>
  <c r="D4094" i="10"/>
  <c r="D4150" i="10"/>
  <c r="D4104" i="10"/>
  <c r="D4110" i="10"/>
  <c r="D4153" i="10"/>
  <c r="D4147" i="10"/>
  <c r="D4151" i="10"/>
  <c r="D4141" i="10"/>
  <c r="D4127" i="10"/>
  <c r="D4135" i="10"/>
  <c r="D4144" i="10"/>
  <c r="D4139" i="10"/>
  <c r="D4143" i="10"/>
  <c r="D4148" i="10"/>
  <c r="D4133" i="10"/>
  <c r="D4149" i="10"/>
  <c r="D4131" i="10"/>
  <c r="D4128" i="10"/>
  <c r="D4121" i="10"/>
  <c r="D4119" i="10"/>
  <c r="D4132" i="10"/>
  <c r="D4108" i="10"/>
  <c r="D4100" i="10"/>
  <c r="D4102" i="10"/>
  <c r="D4090" i="10"/>
  <c r="D4124" i="10"/>
  <c r="D4134" i="10"/>
  <c r="D4116" i="10"/>
  <c r="D4107" i="10"/>
  <c r="D4097" i="10"/>
  <c r="D4123" i="10"/>
  <c r="D4095" i="10"/>
  <c r="D4115" i="10"/>
  <c r="D4103" i="10"/>
  <c r="D4114" i="10"/>
  <c r="D4122" i="10"/>
  <c r="D4092" i="10"/>
  <c r="D4120" i="10"/>
  <c r="D3154" i="10"/>
  <c r="D3162" i="10"/>
  <c r="D3262" i="10"/>
  <c r="D3248" i="10"/>
  <c r="D3202" i="10"/>
  <c r="D3282" i="10"/>
  <c r="D3192" i="10"/>
  <c r="D3170" i="10"/>
  <c r="D3252" i="10"/>
  <c r="D3204" i="10"/>
  <c r="D3196" i="10"/>
  <c r="D3234" i="10"/>
  <c r="D3224" i="10"/>
  <c r="D3214" i="10"/>
  <c r="D3226" i="10"/>
  <c r="D3222" i="10"/>
  <c r="D3210" i="10"/>
  <c r="D3276" i="10"/>
  <c r="D3160" i="10"/>
  <c r="D3158" i="10"/>
  <c r="D3258" i="10"/>
  <c r="D3270" i="10"/>
  <c r="D3180" i="10"/>
  <c r="D3278" i="10"/>
  <c r="D3272" i="10"/>
  <c r="D3166" i="10"/>
  <c r="D3164" i="10"/>
  <c r="D3264" i="10"/>
  <c r="D3268" i="10"/>
  <c r="D3178" i="10"/>
  <c r="D3216" i="10"/>
  <c r="D3220" i="10"/>
  <c r="D3228" i="10"/>
  <c r="D3184" i="10"/>
  <c r="D3198" i="10"/>
  <c r="D3152" i="10"/>
  <c r="D3254" i="10"/>
  <c r="D3280" i="10"/>
  <c r="D3206" i="10"/>
  <c r="D3186" i="10"/>
  <c r="D3194" i="10"/>
  <c r="D3260" i="10"/>
  <c r="D3274" i="10"/>
  <c r="D3176" i="10"/>
  <c r="D3208" i="10"/>
  <c r="D3242" i="10"/>
  <c r="D3238" i="10"/>
  <c r="D3212" i="10"/>
  <c r="D3232" i="10"/>
  <c r="D3236" i="10"/>
  <c r="D3250" i="10"/>
  <c r="D3172" i="10"/>
  <c r="D3188" i="10"/>
  <c r="D3266" i="10"/>
  <c r="D3284" i="10"/>
  <c r="D3168" i="10"/>
  <c r="D3244" i="10"/>
  <c r="D3246" i="10"/>
  <c r="D3156" i="10"/>
  <c r="D3200" i="10"/>
  <c r="D3190" i="10"/>
  <c r="D3256" i="10"/>
  <c r="D3182" i="10"/>
  <c r="D3174" i="10"/>
  <c r="D3230" i="10"/>
  <c r="D3240" i="10"/>
  <c r="D3218" i="10"/>
  <c r="D2550" i="10"/>
  <c r="D2651" i="10"/>
  <c r="D2594" i="10"/>
  <c r="D2504" i="10"/>
  <c r="D2500" i="10"/>
  <c r="D2588" i="10"/>
  <c r="D2592" i="10"/>
  <c r="D2596" i="10"/>
  <c r="D2530" i="10"/>
  <c r="D2295" i="10"/>
  <c r="D2546" i="10"/>
  <c r="D2582" i="10"/>
  <c r="D2518" i="10"/>
  <c r="D2568" i="10"/>
  <c r="D2281" i="10"/>
  <c r="D2590" i="10"/>
  <c r="D2562" i="10"/>
  <c r="D2289" i="10"/>
  <c r="D2598" i="10"/>
  <c r="D2560" i="10"/>
  <c r="D2510" i="10"/>
  <c r="D2606" i="10"/>
  <c r="D2285" i="10"/>
  <c r="D2502" i="10"/>
  <c r="D2612" i="10"/>
  <c r="D2564" i="10"/>
  <c r="D2532" i="10"/>
  <c r="D2576" i="10"/>
  <c r="D2516" i="10"/>
  <c r="D2542" i="10"/>
  <c r="D2548" i="10"/>
  <c r="D2526" i="10"/>
  <c r="D2574" i="10"/>
  <c r="D2556" i="10"/>
  <c r="D2578" i="10"/>
  <c r="D2508" i="10"/>
  <c r="D2572" i="10"/>
  <c r="D2524" i="10"/>
  <c r="D2566" i="10"/>
  <c r="D2512" i="10"/>
  <c r="D2540" i="10"/>
  <c r="D2520" i="10"/>
  <c r="D2558" i="10"/>
  <c r="D2586" i="10"/>
  <c r="D2283" i="10"/>
  <c r="D2287" i="10"/>
  <c r="D2534" i="10"/>
  <c r="D2570" i="10"/>
  <c r="D2297" i="10"/>
  <c r="D2522" i="10"/>
  <c r="D2544" i="10"/>
  <c r="D2506" i="10"/>
  <c r="D2600" i="10"/>
  <c r="D2554" i="10"/>
  <c r="D2538" i="10"/>
  <c r="D2514" i="10"/>
  <c r="D2608" i="10"/>
  <c r="D2604" i="10"/>
  <c r="D2528" i="10"/>
  <c r="D2602" i="10"/>
  <c r="D2536" i="10"/>
  <c r="D2552" i="10"/>
  <c r="D2291" i="10"/>
  <c r="D2610" i="10"/>
  <c r="D2293" i="10"/>
  <c r="D2614" i="10"/>
  <c r="D2580" i="10"/>
  <c r="D1509" i="10"/>
  <c r="D1557" i="10"/>
  <c r="D1597" i="10"/>
  <c r="D1589" i="10"/>
  <c r="D1573" i="10"/>
  <c r="D1497" i="10"/>
  <c r="D1489" i="10"/>
  <c r="D1501" i="10"/>
  <c r="D1581" i="10"/>
  <c r="D1563" i="10"/>
  <c r="D1521" i="10"/>
  <c r="D1499" i="10"/>
  <c r="D1487" i="10"/>
  <c r="D1607" i="10"/>
  <c r="D1539" i="10"/>
  <c r="D1571" i="10"/>
  <c r="D1577" i="10"/>
  <c r="D1527" i="10"/>
  <c r="D1555" i="10"/>
  <c r="D1591" i="10"/>
  <c r="D1479" i="10"/>
  <c r="D1599" i="10"/>
  <c r="D1531" i="10"/>
  <c r="D1519" i="10"/>
  <c r="D1551" i="10"/>
  <c r="D1485" i="10"/>
  <c r="D1515" i="10"/>
  <c r="D1553" i="10"/>
  <c r="D1503" i="10"/>
  <c r="D1567" i="10"/>
  <c r="D1483" i="10"/>
  <c r="D1525" i="10"/>
  <c r="D1541" i="10"/>
  <c r="D1481" i="10"/>
  <c r="D1549" i="10"/>
  <c r="D1533" i="10"/>
  <c r="D1493" i="10"/>
  <c r="D1605" i="10"/>
  <c r="D1565" i="10"/>
  <c r="D1517" i="10"/>
  <c r="D1561" i="10"/>
  <c r="D1511" i="10"/>
  <c r="D1543" i="10"/>
  <c r="D1569" i="10"/>
  <c r="D1583" i="10"/>
  <c r="D1595" i="10"/>
  <c r="D1547" i="10"/>
  <c r="D1537" i="10"/>
  <c r="D1593" i="10"/>
  <c r="D1535" i="10"/>
  <c r="D1491" i="10"/>
  <c r="D1587" i="10"/>
  <c r="D1601" i="10"/>
  <c r="D1585" i="10"/>
  <c r="D1575" i="10"/>
  <c r="D1477" i="10"/>
  <c r="D1609" i="10"/>
  <c r="D1529" i="10"/>
  <c r="D1507" i="10"/>
  <c r="D1603" i="10"/>
  <c r="D1545" i="10"/>
  <c r="D1495" i="10"/>
  <c r="D1559" i="10"/>
  <c r="D1505" i="10"/>
  <c r="D1513" i="10"/>
  <c r="D1523" i="10"/>
  <c r="D1579" i="10"/>
  <c r="B5" i="8"/>
  <c r="A6" i="8"/>
  <c r="C224" i="7"/>
  <c r="B218" i="7"/>
  <c r="B164" i="7"/>
  <c r="B166" i="7"/>
  <c r="B168" i="7"/>
  <c r="B165" i="7"/>
  <c r="B167" i="7"/>
  <c r="B169" i="7"/>
  <c r="O2" i="8"/>
  <c r="J2" i="8" s="1"/>
  <c r="O3" i="8"/>
  <c r="J3" i="8" s="1"/>
  <c r="O4" i="8"/>
  <c r="J4" i="8" s="1"/>
  <c r="O5" i="8"/>
  <c r="J5" i="8" s="1"/>
  <c r="O6" i="8"/>
  <c r="J6" i="8" s="1"/>
  <c r="O7" i="8"/>
  <c r="J7" i="8" s="1"/>
  <c r="O8" i="8"/>
  <c r="J8" i="8" s="1"/>
  <c r="O9" i="8"/>
  <c r="J9" i="8" s="1"/>
  <c r="O10" i="8"/>
  <c r="J10" i="8" s="1"/>
  <c r="O11" i="8"/>
  <c r="J11" i="8" s="1"/>
  <c r="O12" i="8"/>
  <c r="J12" i="8" s="1"/>
  <c r="O13" i="8"/>
  <c r="J13" i="8" s="1"/>
  <c r="O14" i="8"/>
  <c r="J14" i="8" s="1"/>
  <c r="O15" i="8"/>
  <c r="J15" i="8" s="1"/>
  <c r="O16" i="8"/>
  <c r="J16" i="8" s="1"/>
  <c r="O17" i="8"/>
  <c r="J17" i="8" s="1"/>
  <c r="O18" i="8"/>
  <c r="J18" i="8" s="1"/>
  <c r="O19" i="8"/>
  <c r="J19" i="8" s="1"/>
  <c r="O20" i="8"/>
  <c r="J20" i="8" s="1"/>
  <c r="O21" i="8"/>
  <c r="J21" i="8" s="1"/>
  <c r="O23" i="8"/>
  <c r="J23" i="8" s="1"/>
  <c r="O24" i="8"/>
  <c r="J24" i="8" s="1"/>
  <c r="O25" i="8"/>
  <c r="J25" i="8" s="1"/>
  <c r="O26" i="8"/>
  <c r="J26" i="8" s="1"/>
  <c r="O27" i="8"/>
  <c r="J27" i="8" s="1"/>
  <c r="O28" i="8"/>
  <c r="J28" i="8" s="1"/>
  <c r="O29" i="8"/>
  <c r="J29" i="8" s="1"/>
  <c r="O30" i="8"/>
  <c r="J30" i="8" s="1"/>
  <c r="O31" i="8"/>
  <c r="J31" i="8" s="1"/>
  <c r="O32" i="8"/>
  <c r="J32" i="8" s="1"/>
  <c r="O33" i="8"/>
  <c r="J33" i="8" s="1"/>
  <c r="O34" i="8"/>
  <c r="J34" i="8" s="1"/>
  <c r="O35" i="8"/>
  <c r="J35" i="8" s="1"/>
  <c r="O36" i="8"/>
  <c r="J36" i="8" s="1"/>
  <c r="O37" i="8"/>
  <c r="J37" i="8" s="1"/>
  <c r="O38" i="8"/>
  <c r="J38" i="8" s="1"/>
  <c r="O39" i="8"/>
  <c r="J39" i="8" s="1"/>
  <c r="O40" i="8"/>
  <c r="J40" i="8" s="1"/>
  <c r="O41" i="8"/>
  <c r="J41" i="8" s="1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C569" i="7" l="1"/>
  <c r="B563" i="7"/>
  <c r="B564" i="7"/>
  <c r="C570" i="7"/>
  <c r="B556" i="7"/>
  <c r="C562" i="7"/>
  <c r="B560" i="7"/>
  <c r="C566" i="7"/>
  <c r="B565" i="7"/>
  <c r="C571" i="7"/>
  <c r="B561" i="7"/>
  <c r="C567" i="7"/>
  <c r="B311" i="7"/>
  <c r="C317" i="7"/>
  <c r="B307" i="7"/>
  <c r="C313" i="7"/>
  <c r="C318" i="7"/>
  <c r="B312" i="7"/>
  <c r="B303" i="7"/>
  <c r="C309" i="7"/>
  <c r="C314" i="7"/>
  <c r="B308" i="7"/>
  <c r="B310" i="7"/>
  <c r="C316" i="7"/>
  <c r="A15" i="7"/>
  <c r="B163" i="10"/>
  <c r="B158" i="10"/>
  <c r="B160" i="10"/>
  <c r="B153" i="10"/>
  <c r="B143" i="10"/>
  <c r="B144" i="10"/>
  <c r="B155" i="10"/>
  <c r="B164" i="10"/>
  <c r="B157" i="10"/>
  <c r="B145" i="10"/>
  <c r="B140" i="10"/>
  <c r="B161" i="10"/>
  <c r="B156" i="10"/>
  <c r="B148" i="10"/>
  <c r="B141" i="10"/>
  <c r="B152" i="10"/>
  <c r="B154" i="10"/>
  <c r="B142" i="10"/>
  <c r="B146" i="10"/>
  <c r="B162" i="10"/>
  <c r="B150" i="10"/>
  <c r="B138" i="10"/>
  <c r="B147" i="10"/>
  <c r="B151" i="10"/>
  <c r="B139" i="10"/>
  <c r="B149" i="10"/>
  <c r="B136" i="10"/>
  <c r="B159" i="10"/>
  <c r="E5805" i="10"/>
  <c r="E6033" i="10"/>
  <c r="E6065" i="10"/>
  <c r="E5817" i="10"/>
  <c r="E6161" i="10"/>
  <c r="E6025" i="10"/>
  <c r="E6121" i="10"/>
  <c r="E6041" i="10"/>
  <c r="E5953" i="10"/>
  <c r="E5761" i="10"/>
  <c r="E5841" i="10"/>
  <c r="E6049" i="10"/>
  <c r="E6137" i="10"/>
  <c r="E6097" i="10"/>
  <c r="E6001" i="10"/>
  <c r="E5969" i="10"/>
  <c r="E5849" i="10"/>
  <c r="E6057" i="10"/>
  <c r="E6145" i="10"/>
  <c r="E5753" i="10"/>
  <c r="E5961" i="10"/>
  <c r="E5793" i="10"/>
  <c r="E6009" i="10"/>
  <c r="E6017" i="10"/>
  <c r="E6105" i="10"/>
  <c r="E5977" i="10"/>
  <c r="E5913" i="10"/>
  <c r="E5929" i="10"/>
  <c r="E6153" i="10"/>
  <c r="E5993" i="10"/>
  <c r="E5801" i="10"/>
  <c r="E5985" i="10"/>
  <c r="E6113" i="10"/>
  <c r="E5825" i="10"/>
  <c r="E6089" i="10"/>
  <c r="E6129" i="10"/>
  <c r="E6081" i="10"/>
  <c r="D5893" i="10"/>
  <c r="D5876" i="10"/>
  <c r="D5862" i="10"/>
  <c r="D5844" i="10"/>
  <c r="D5868" i="10"/>
  <c r="D5846" i="10"/>
  <c r="D5842" i="10"/>
  <c r="D5838" i="10"/>
  <c r="D5840" i="10"/>
  <c r="D5870" i="10"/>
  <c r="D5852" i="10"/>
  <c r="D5878" i="10"/>
  <c r="D5874" i="10"/>
  <c r="D5866" i="10"/>
  <c r="D5897" i="10"/>
  <c r="D5881" i="10"/>
  <c r="D5894" i="10"/>
  <c r="D5892" i="10"/>
  <c r="D5834" i="10"/>
  <c r="D5855" i="10"/>
  <c r="D5831" i="10"/>
  <c r="D5869" i="10"/>
  <c r="D5888" i="10"/>
  <c r="D5867" i="10"/>
  <c r="D5875" i="10"/>
  <c r="D5847" i="10"/>
  <c r="D5856" i="10"/>
  <c r="D5861" i="10"/>
  <c r="D5863" i="10"/>
  <c r="D5853" i="10"/>
  <c r="D5896" i="10"/>
  <c r="D5849" i="10"/>
  <c r="D5848" i="10"/>
  <c r="D5832" i="10"/>
  <c r="D5890" i="10"/>
  <c r="D5837" i="10"/>
  <c r="D5854" i="10"/>
  <c r="D5858" i="10"/>
  <c r="D5889" i="10"/>
  <c r="D5891" i="10"/>
  <c r="D5885" i="10"/>
  <c r="D5882" i="10"/>
  <c r="D5836" i="10"/>
  <c r="D5860" i="10"/>
  <c r="D5895" i="10"/>
  <c r="D5887" i="10"/>
  <c r="D5850" i="10"/>
  <c r="D5883" i="10"/>
  <c r="D5886" i="10"/>
  <c r="D5884" i="10"/>
  <c r="D5877" i="10"/>
  <c r="D5879" i="10"/>
  <c r="D5839" i="10"/>
  <c r="D5871" i="10"/>
  <c r="D5872" i="10"/>
  <c r="D5851" i="10"/>
  <c r="D5859" i="10"/>
  <c r="D5835" i="10"/>
  <c r="D5880" i="10"/>
  <c r="D5833" i="10"/>
  <c r="D5843" i="10"/>
  <c r="D5845" i="10"/>
  <c r="D5864" i="10"/>
  <c r="D5873" i="10"/>
  <c r="D5857" i="10"/>
  <c r="D5865" i="10"/>
  <c r="D5841" i="10"/>
  <c r="D5083" i="10"/>
  <c r="D5099" i="10"/>
  <c r="D5087" i="10"/>
  <c r="D5073" i="10"/>
  <c r="D5093" i="10"/>
  <c r="D5030" i="10"/>
  <c r="D5067" i="10"/>
  <c r="D5101" i="10"/>
  <c r="D5085" i="10"/>
  <c r="D5095" i="10"/>
  <c r="D5069" i="10"/>
  <c r="D5049" i="10"/>
  <c r="D5009" i="10"/>
  <c r="D5041" i="10"/>
  <c r="D5011" i="10"/>
  <c r="D5035" i="10"/>
  <c r="D5027" i="10"/>
  <c r="D5033" i="10"/>
  <c r="D4987" i="10"/>
  <c r="D4997" i="10"/>
  <c r="D5037" i="10"/>
  <c r="D4999" i="10"/>
  <c r="D5005" i="10"/>
  <c r="D5039" i="10"/>
  <c r="D5057" i="10"/>
  <c r="D5051" i="10"/>
  <c r="D4989" i="10"/>
  <c r="D4991" i="10"/>
  <c r="D5047" i="10"/>
  <c r="D5023" i="10"/>
  <c r="D5029" i="10"/>
  <c r="D5003" i="10"/>
  <c r="D5013" i="10"/>
  <c r="D5109" i="10"/>
  <c r="D5117" i="10"/>
  <c r="D5091" i="10"/>
  <c r="D5075" i="10"/>
  <c r="D5107" i="10"/>
  <c r="D5038" i="10"/>
  <c r="D5063" i="10"/>
  <c r="D5089" i="10"/>
  <c r="D5081" i="10"/>
  <c r="D5046" i="10"/>
  <c r="D5079" i="10"/>
  <c r="D5077" i="10"/>
  <c r="D5071" i="10"/>
  <c r="D5103" i="10"/>
  <c r="D5065" i="10"/>
  <c r="D5048" i="10"/>
  <c r="D5044" i="10"/>
  <c r="D5019" i="10"/>
  <c r="D5059" i="10"/>
  <c r="D5061" i="10"/>
  <c r="D4993" i="10"/>
  <c r="D5053" i="10"/>
  <c r="D5045" i="10"/>
  <c r="D5017" i="10"/>
  <c r="D5052" i="10"/>
  <c r="D5043" i="10"/>
  <c r="D5025" i="10"/>
  <c r="D5007" i="10"/>
  <c r="D5055" i="10"/>
  <c r="D5015" i="10"/>
  <c r="D4995" i="10"/>
  <c r="D5031" i="10"/>
  <c r="D5021" i="10"/>
  <c r="D5001" i="10"/>
  <c r="D4157" i="10"/>
  <c r="D4210" i="10"/>
  <c r="D4211" i="10"/>
  <c r="D4221" i="10"/>
  <c r="D4156" i="10"/>
  <c r="D4165" i="10"/>
  <c r="D4163" i="10"/>
  <c r="D4193" i="10"/>
  <c r="D4205" i="10"/>
  <c r="D4219" i="10"/>
  <c r="D4204" i="10"/>
  <c r="D4160" i="10"/>
  <c r="D4182" i="10"/>
  <c r="D4190" i="10"/>
  <c r="D4174" i="10"/>
  <c r="D4198" i="10"/>
  <c r="D4200" i="10"/>
  <c r="D4194" i="10"/>
  <c r="D4192" i="10"/>
  <c r="D4178" i="10"/>
  <c r="D4166" i="10"/>
  <c r="D4201" i="10"/>
  <c r="D4167" i="10"/>
  <c r="D4188" i="10"/>
  <c r="D4218" i="10"/>
  <c r="D4220" i="10"/>
  <c r="D4171" i="10"/>
  <c r="D4161" i="10"/>
  <c r="D4173" i="10"/>
  <c r="D4168" i="10"/>
  <c r="D4187" i="10"/>
  <c r="D4189" i="10"/>
  <c r="D4164" i="10"/>
  <c r="D4183" i="10"/>
  <c r="D4191" i="10"/>
  <c r="D4169" i="10"/>
  <c r="D4175" i="10"/>
  <c r="D4195" i="10"/>
  <c r="D4216" i="10"/>
  <c r="D4215" i="10"/>
  <c r="D4206" i="10"/>
  <c r="D4208" i="10"/>
  <c r="D4214" i="10"/>
  <c r="D4177" i="10"/>
  <c r="D4217" i="10"/>
  <c r="D4180" i="10"/>
  <c r="D4172" i="10"/>
  <c r="D4213" i="10"/>
  <c r="D4185" i="10"/>
  <c r="D4209" i="10"/>
  <c r="D4179" i="10"/>
  <c r="D4197" i="10"/>
  <c r="D4207" i="10"/>
  <c r="D4196" i="10"/>
  <c r="D4222" i="10"/>
  <c r="D4203" i="10"/>
  <c r="D4212" i="10"/>
  <c r="D4159" i="10"/>
  <c r="D4181" i="10"/>
  <c r="D4199" i="10"/>
  <c r="D4170" i="10"/>
  <c r="D4162" i="10"/>
  <c r="D4186" i="10"/>
  <c r="D4202" i="10"/>
  <c r="D4176" i="10"/>
  <c r="D4184" i="10"/>
  <c r="D4158" i="10"/>
  <c r="D3323" i="10"/>
  <c r="D3333" i="10"/>
  <c r="D3327" i="10"/>
  <c r="D3331" i="10"/>
  <c r="D3337" i="10"/>
  <c r="D3315" i="10"/>
  <c r="D3307" i="10"/>
  <c r="D3241" i="10"/>
  <c r="D3267" i="10"/>
  <c r="D3313" i="10"/>
  <c r="D3235" i="10"/>
  <c r="D3239" i="10"/>
  <c r="D3303" i="10"/>
  <c r="D3279" i="10"/>
  <c r="D3309" i="10"/>
  <c r="D3243" i="10"/>
  <c r="D3253" i="10"/>
  <c r="D3347" i="10"/>
  <c r="D3219" i="10"/>
  <c r="D3251" i="10"/>
  <c r="D3287" i="10"/>
  <c r="D3245" i="10"/>
  <c r="D3233" i="10"/>
  <c r="D3345" i="10"/>
  <c r="D3225" i="10"/>
  <c r="D3343" i="10"/>
  <c r="D3289" i="10"/>
  <c r="D3281" i="10"/>
  <c r="D3301" i="10"/>
  <c r="D3271" i="10"/>
  <c r="D3237" i="10"/>
  <c r="D3349" i="10"/>
  <c r="D3229" i="10"/>
  <c r="D3317" i="10"/>
  <c r="D3341" i="10"/>
  <c r="D3321" i="10"/>
  <c r="D3335" i="10"/>
  <c r="D3339" i="10"/>
  <c r="D3325" i="10"/>
  <c r="D3319" i="10"/>
  <c r="D3329" i="10"/>
  <c r="D3285" i="10"/>
  <c r="D3297" i="10"/>
  <c r="D3249" i="10"/>
  <c r="D3257" i="10"/>
  <c r="D3223" i="10"/>
  <c r="D3311" i="10"/>
  <c r="D3351" i="10"/>
  <c r="D3255" i="10"/>
  <c r="D3299" i="10"/>
  <c r="D3305" i="10"/>
  <c r="D3275" i="10"/>
  <c r="D3261" i="10"/>
  <c r="D3273" i="10"/>
  <c r="D3265" i="10"/>
  <c r="D3295" i="10"/>
  <c r="D3283" i="10"/>
  <c r="D3231" i="10"/>
  <c r="D3247" i="10"/>
  <c r="D3227" i="10"/>
  <c r="D3277" i="10"/>
  <c r="D3293" i="10"/>
  <c r="D3291" i="10"/>
  <c r="D3263" i="10"/>
  <c r="D3259" i="10"/>
  <c r="D3269" i="10"/>
  <c r="D3221" i="10"/>
  <c r="D2681" i="10"/>
  <c r="D2677" i="10"/>
  <c r="D2669" i="10"/>
  <c r="D2589" i="10"/>
  <c r="D2609" i="10"/>
  <c r="D2649" i="10"/>
  <c r="D2362" i="10"/>
  <c r="D2663" i="10"/>
  <c r="D2655" i="10"/>
  <c r="D2571" i="10"/>
  <c r="D2623" i="10"/>
  <c r="D2593" i="10"/>
  <c r="D2643" i="10"/>
  <c r="D2631" i="10"/>
  <c r="D2627" i="10"/>
  <c r="D2356" i="10"/>
  <c r="D2635" i="10"/>
  <c r="D2671" i="10"/>
  <c r="D2581" i="10"/>
  <c r="D2621" i="10"/>
  <c r="D2573" i="10"/>
  <c r="D2354" i="10"/>
  <c r="D2653" i="10"/>
  <c r="D2587" i="10"/>
  <c r="D2579" i="10"/>
  <c r="D2591" i="10"/>
  <c r="D2575" i="10"/>
  <c r="D2569" i="10"/>
  <c r="D2673" i="10"/>
  <c r="D2657" i="10"/>
  <c r="D2619" i="10"/>
  <c r="D2647" i="10"/>
  <c r="D2595" i="10"/>
  <c r="D2675" i="10"/>
  <c r="D2605" i="10"/>
  <c r="D2667" i="10"/>
  <c r="D2601" i="10"/>
  <c r="D2625" i="10"/>
  <c r="D2633" i="10"/>
  <c r="D2645" i="10"/>
  <c r="D2641" i="10"/>
  <c r="D2583" i="10"/>
  <c r="D2679" i="10"/>
  <c r="D2577" i="10"/>
  <c r="D2665" i="10"/>
  <c r="D2629" i="10"/>
  <c r="D2613" i="10"/>
  <c r="D2597" i="10"/>
  <c r="D2659" i="10"/>
  <c r="D2567" i="10"/>
  <c r="D2661" i="10"/>
  <c r="D2617" i="10"/>
  <c r="D2637" i="10"/>
  <c r="D2360" i="10"/>
  <c r="D2358" i="10"/>
  <c r="D2603" i="10"/>
  <c r="D2611" i="10"/>
  <c r="D2364" i="10"/>
  <c r="D2350" i="10"/>
  <c r="D2607" i="10"/>
  <c r="D2639" i="10"/>
  <c r="D2615" i="10"/>
  <c r="D2599" i="10"/>
  <c r="D2352" i="10"/>
  <c r="D2348" i="10"/>
  <c r="D2585" i="10"/>
  <c r="D1590" i="10"/>
  <c r="D1572" i="10"/>
  <c r="D1562" i="10"/>
  <c r="D1596" i="10"/>
  <c r="D1600" i="10"/>
  <c r="D1592" i="10"/>
  <c r="D1658" i="10"/>
  <c r="D1594" i="10"/>
  <c r="D1638" i="10"/>
  <c r="D1566" i="10"/>
  <c r="D1568" i="10"/>
  <c r="D1564" i="10"/>
  <c r="D1656" i="10"/>
  <c r="D1672" i="10"/>
  <c r="D1548" i="10"/>
  <c r="D1552" i="10"/>
  <c r="D1666" i="10"/>
  <c r="D1674" i="10"/>
  <c r="D1652" i="10"/>
  <c r="D1654" i="10"/>
  <c r="D1602" i="10"/>
  <c r="D1604" i="10"/>
  <c r="D1662" i="10"/>
  <c r="D1636" i="10"/>
  <c r="D1578" i="10"/>
  <c r="D1584" i="10"/>
  <c r="D1634" i="10"/>
  <c r="D1620" i="10"/>
  <c r="D1586" i="10"/>
  <c r="D1630" i="10"/>
  <c r="D1624" i="10"/>
  <c r="D1670" i="10"/>
  <c r="D1544" i="10"/>
  <c r="D1646" i="10"/>
  <c r="D1580" i="10"/>
  <c r="D1626" i="10"/>
  <c r="D1612" i="10"/>
  <c r="D1574" i="10"/>
  <c r="D1642" i="10"/>
  <c r="D1558" i="10"/>
  <c r="D1660" i="10"/>
  <c r="D1614" i="10"/>
  <c r="D1650" i="10"/>
  <c r="D1610" i="10"/>
  <c r="D1628" i="10"/>
  <c r="D1632" i="10"/>
  <c r="D1560" i="10"/>
  <c r="D1616" i="10"/>
  <c r="D1608" i="10"/>
  <c r="D1570" i="10"/>
  <c r="D1582" i="10"/>
  <c r="D1618" i="10"/>
  <c r="D1598" i="10"/>
  <c r="D1622" i="10"/>
  <c r="D1644" i="10"/>
  <c r="D1606" i="10"/>
  <c r="D1588" i="10"/>
  <c r="D1648" i="10"/>
  <c r="D1640" i="10"/>
  <c r="D1664" i="10"/>
  <c r="D1576" i="10"/>
  <c r="D1676" i="10"/>
  <c r="D1668" i="10"/>
  <c r="D1550" i="10"/>
  <c r="D1546" i="10"/>
  <c r="D1554" i="10"/>
  <c r="D1556" i="10"/>
  <c r="A7" i="8"/>
  <c r="B6" i="8"/>
  <c r="C230" i="7"/>
  <c r="B224" i="7"/>
  <c r="B175" i="7"/>
  <c r="B171" i="7"/>
  <c r="B172" i="7"/>
  <c r="B173" i="7"/>
  <c r="B174" i="7"/>
  <c r="B170" i="7"/>
  <c r="N11" i="8"/>
  <c r="M31" i="8"/>
  <c r="N19" i="8"/>
  <c r="M15" i="8"/>
  <c r="N27" i="8"/>
  <c r="N3" i="8"/>
  <c r="N35" i="8"/>
  <c r="M38" i="8"/>
  <c r="M6" i="8"/>
  <c r="L35" i="8"/>
  <c r="L19" i="8"/>
  <c r="L3" i="8"/>
  <c r="N15" i="8"/>
  <c r="N31" i="8"/>
  <c r="L26" i="8"/>
  <c r="L10" i="8"/>
  <c r="N7" i="8"/>
  <c r="N23" i="8"/>
  <c r="N39" i="8"/>
  <c r="M28" i="8"/>
  <c r="M12" i="8"/>
  <c r="M40" i="8"/>
  <c r="L38" i="8"/>
  <c r="M34" i="8"/>
  <c r="L31" i="8"/>
  <c r="M27" i="8"/>
  <c r="M24" i="8"/>
  <c r="M18" i="8"/>
  <c r="L15" i="8"/>
  <c r="M11" i="8"/>
  <c r="M8" i="8"/>
  <c r="L6" i="8"/>
  <c r="M2" i="8"/>
  <c r="N4" i="8"/>
  <c r="N8" i="8"/>
  <c r="N12" i="8"/>
  <c r="N16" i="8"/>
  <c r="N20" i="8"/>
  <c r="N24" i="8"/>
  <c r="N28" i="8"/>
  <c r="N32" i="8"/>
  <c r="N36" i="8"/>
  <c r="N40" i="8"/>
  <c r="M39" i="8"/>
  <c r="M36" i="8"/>
  <c r="L34" i="8"/>
  <c r="M30" i="8"/>
  <c r="L27" i="8"/>
  <c r="M23" i="8"/>
  <c r="M20" i="8"/>
  <c r="L18" i="8"/>
  <c r="M14" i="8"/>
  <c r="L11" i="8"/>
  <c r="M7" i="8"/>
  <c r="M4" i="8"/>
  <c r="L2" i="8"/>
  <c r="N5" i="8"/>
  <c r="N9" i="8"/>
  <c r="N13" i="8"/>
  <c r="N17" i="8"/>
  <c r="N21" i="8"/>
  <c r="N25" i="8"/>
  <c r="N29" i="8"/>
  <c r="N33" i="8"/>
  <c r="N37" i="8"/>
  <c r="N41" i="8"/>
  <c r="L39" i="8"/>
  <c r="M35" i="8"/>
  <c r="M32" i="8"/>
  <c r="L30" i="8"/>
  <c r="M26" i="8"/>
  <c r="L23" i="8"/>
  <c r="M19" i="8"/>
  <c r="M16" i="8"/>
  <c r="L14" i="8"/>
  <c r="M10" i="8"/>
  <c r="L7" i="8"/>
  <c r="M3" i="8"/>
  <c r="N2" i="8"/>
  <c r="N6" i="8"/>
  <c r="N10" i="8"/>
  <c r="N14" i="8"/>
  <c r="N18" i="8"/>
  <c r="N26" i="8"/>
  <c r="N30" i="8"/>
  <c r="N34" i="8"/>
  <c r="N38" i="8"/>
  <c r="M29" i="8"/>
  <c r="M13" i="8"/>
  <c r="M9" i="8"/>
  <c r="M5" i="8"/>
  <c r="L40" i="8"/>
  <c r="L37" i="8"/>
  <c r="L36" i="8"/>
  <c r="L33" i="8"/>
  <c r="L28" i="8"/>
  <c r="L20" i="8"/>
  <c r="L17" i="8"/>
  <c r="L5" i="8"/>
  <c r="L4" i="8"/>
  <c r="M25" i="8"/>
  <c r="M17" i="8"/>
  <c r="L41" i="8"/>
  <c r="L25" i="8"/>
  <c r="L21" i="8"/>
  <c r="L16" i="8"/>
  <c r="L13" i="8"/>
  <c r="L12" i="8"/>
  <c r="L9" i="8"/>
  <c r="L8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M41" i="8"/>
  <c r="M37" i="8"/>
  <c r="M33" i="8"/>
  <c r="M21" i="8"/>
  <c r="L32" i="8"/>
  <c r="L29" i="8"/>
  <c r="L24" i="8"/>
  <c r="C573" i="7" l="1"/>
  <c r="B567" i="7"/>
  <c r="B566" i="7"/>
  <c r="C572" i="7"/>
  <c r="B570" i="7"/>
  <c r="C576" i="7"/>
  <c r="C577" i="7"/>
  <c r="B571" i="7"/>
  <c r="B562" i="7"/>
  <c r="C568" i="7"/>
  <c r="B569" i="7"/>
  <c r="C575" i="7"/>
  <c r="C322" i="7"/>
  <c r="B316" i="7"/>
  <c r="B309" i="7"/>
  <c r="C315" i="7"/>
  <c r="B317" i="7"/>
  <c r="C323" i="7"/>
  <c r="B313" i="7"/>
  <c r="C319" i="7"/>
  <c r="B314" i="7"/>
  <c r="C320" i="7"/>
  <c r="B318" i="7"/>
  <c r="C324" i="7"/>
  <c r="A16" i="7"/>
  <c r="E6124" i="10"/>
  <c r="E6092" i="10"/>
  <c r="E6148" i="10"/>
  <c r="E5892" i="10"/>
  <c r="E6052" i="10"/>
  <c r="E6060" i="10"/>
  <c r="E5996" i="10"/>
  <c r="E6044" i="10"/>
  <c r="E6084" i="10"/>
  <c r="E5860" i="10"/>
  <c r="E5820" i="10"/>
  <c r="E6036" i="10"/>
  <c r="E6164" i="10"/>
  <c r="E6116" i="10"/>
  <c r="E5828" i="10"/>
  <c r="E6108" i="10"/>
  <c r="E5884" i="10"/>
  <c r="E6100" i="10"/>
  <c r="E6156" i="10"/>
  <c r="E5868" i="10"/>
  <c r="E5980" i="10"/>
  <c r="E6076" i="10"/>
  <c r="E6028" i="10"/>
  <c r="E5916" i="10"/>
  <c r="E6068" i="10"/>
  <c r="E5908" i="10"/>
  <c r="E6020" i="10"/>
  <c r="E6132" i="10"/>
  <c r="E5872" i="10"/>
  <c r="D5938" i="10"/>
  <c r="D5946" i="10"/>
  <c r="D5950" i="10"/>
  <c r="D5954" i="10"/>
  <c r="D5927" i="10"/>
  <c r="D5949" i="10"/>
  <c r="D5958" i="10"/>
  <c r="D5925" i="10"/>
  <c r="D5899" i="10"/>
  <c r="D5914" i="10"/>
  <c r="D5959" i="10"/>
  <c r="D5911" i="10"/>
  <c r="D5904" i="10"/>
  <c r="D5932" i="10"/>
  <c r="D5940" i="10"/>
  <c r="D5912" i="10"/>
  <c r="D5918" i="10"/>
  <c r="D5951" i="10"/>
  <c r="D5916" i="10"/>
  <c r="D5920" i="10"/>
  <c r="D5928" i="10"/>
  <c r="D5934" i="10"/>
  <c r="D5936" i="10"/>
  <c r="D5922" i="10"/>
  <c r="D5948" i="10"/>
  <c r="D5933" i="10"/>
  <c r="D5945" i="10"/>
  <c r="D5937" i="10"/>
  <c r="D5905" i="10"/>
  <c r="D5913" i="10"/>
  <c r="D5943" i="10"/>
  <c r="D5900" i="10"/>
  <c r="D5902" i="10"/>
  <c r="D5908" i="10"/>
  <c r="D5924" i="10"/>
  <c r="D5931" i="10"/>
  <c r="D5910" i="10"/>
  <c r="D5947" i="10"/>
  <c r="D5926" i="10"/>
  <c r="D5939" i="10"/>
  <c r="D5906" i="10"/>
  <c r="D5944" i="10"/>
  <c r="D5953" i="10"/>
  <c r="D5917" i="10"/>
  <c r="D5962" i="10"/>
  <c r="D5903" i="10"/>
  <c r="D5952" i="10"/>
  <c r="D5956" i="10"/>
  <c r="D5921" i="10"/>
  <c r="D5957" i="10"/>
  <c r="D5915" i="10"/>
  <c r="D5963" i="10"/>
  <c r="D5930" i="10"/>
  <c r="D5923" i="10"/>
  <c r="D5942" i="10"/>
  <c r="D5955" i="10"/>
  <c r="D5898" i="10"/>
  <c r="D5901" i="10"/>
  <c r="D5961" i="10"/>
  <c r="D5964" i="10"/>
  <c r="D5941" i="10"/>
  <c r="D5919" i="10"/>
  <c r="D5907" i="10"/>
  <c r="D5909" i="10"/>
  <c r="D5935" i="10"/>
  <c r="D5929" i="10"/>
  <c r="D5960" i="10"/>
  <c r="D5088" i="10"/>
  <c r="D5062" i="10"/>
  <c r="D5122" i="10"/>
  <c r="D5092" i="10"/>
  <c r="D5119" i="10"/>
  <c r="D5112" i="10"/>
  <c r="D5111" i="10"/>
  <c r="D5138" i="10"/>
  <c r="D5146" i="10"/>
  <c r="D5130" i="10"/>
  <c r="D5070" i="10"/>
  <c r="D5090" i="10"/>
  <c r="D5118" i="10"/>
  <c r="D5106" i="10"/>
  <c r="D5100" i="10"/>
  <c r="D5102" i="10"/>
  <c r="D5108" i="10"/>
  <c r="D5116" i="10"/>
  <c r="D5097" i="10"/>
  <c r="D5060" i="10"/>
  <c r="D5126" i="10"/>
  <c r="D5132" i="10"/>
  <c r="D5148" i="10"/>
  <c r="D5174" i="10"/>
  <c r="D5158" i="10"/>
  <c r="D5176" i="10"/>
  <c r="D5058" i="10"/>
  <c r="D5066" i="10"/>
  <c r="D5064" i="10"/>
  <c r="D5162" i="10"/>
  <c r="D5168" i="10"/>
  <c r="D5140" i="10"/>
  <c r="D5166" i="10"/>
  <c r="D5098" i="10"/>
  <c r="D5082" i="10"/>
  <c r="D5074" i="10"/>
  <c r="D5110" i="10"/>
  <c r="D5084" i="10"/>
  <c r="D5120" i="10"/>
  <c r="D5086" i="10"/>
  <c r="D5115" i="10"/>
  <c r="D5113" i="10"/>
  <c r="D5105" i="10"/>
  <c r="D5142" i="10"/>
  <c r="D5080" i="10"/>
  <c r="D5096" i="10"/>
  <c r="D5114" i="10"/>
  <c r="D5072" i="10"/>
  <c r="D5104" i="10"/>
  <c r="D5054" i="10"/>
  <c r="D5094" i="10"/>
  <c r="D5078" i="10"/>
  <c r="D5076" i="10"/>
  <c r="D5134" i="10"/>
  <c r="D5150" i="10"/>
  <c r="D5068" i="10"/>
  <c r="D5128" i="10"/>
  <c r="D5170" i="10"/>
  <c r="D5144" i="10"/>
  <c r="D5156" i="10"/>
  <c r="D5184" i="10"/>
  <c r="D5056" i="10"/>
  <c r="D5124" i="10"/>
  <c r="D5136" i="10"/>
  <c r="D5152" i="10"/>
  <c r="D5160" i="10"/>
  <c r="D5154" i="10"/>
  <c r="D4251" i="10"/>
  <c r="D4229" i="10"/>
  <c r="D4226" i="10"/>
  <c r="D4247" i="10"/>
  <c r="D4244" i="10"/>
  <c r="D4236" i="10"/>
  <c r="D4250" i="10"/>
  <c r="D4256" i="10"/>
  <c r="D4235" i="10"/>
  <c r="D4228" i="10"/>
  <c r="D4255" i="10"/>
  <c r="D4245" i="10"/>
  <c r="D4257" i="10"/>
  <c r="D4227" i="10"/>
  <c r="D4232" i="10"/>
  <c r="D4269" i="10"/>
  <c r="D4266" i="10"/>
  <c r="D4270" i="10"/>
  <c r="D4263" i="10"/>
  <c r="D4264" i="10"/>
  <c r="D4276" i="10"/>
  <c r="D4280" i="10"/>
  <c r="D4275" i="10"/>
  <c r="D4282" i="10"/>
  <c r="D4262" i="10"/>
  <c r="D4287" i="10"/>
  <c r="D4268" i="10"/>
  <c r="D4261" i="10"/>
  <c r="D4265" i="10"/>
  <c r="D4286" i="10"/>
  <c r="D4260" i="10"/>
  <c r="D4288" i="10"/>
  <c r="D4277" i="10"/>
  <c r="D4225" i="10"/>
  <c r="D4243" i="10"/>
  <c r="D4253" i="10"/>
  <c r="D4237" i="10"/>
  <c r="D4248" i="10"/>
  <c r="D4246" i="10"/>
  <c r="D4252" i="10"/>
  <c r="D4239" i="10"/>
  <c r="D4242" i="10"/>
  <c r="D4258" i="10"/>
  <c r="D4231" i="10"/>
  <c r="D4254" i="10"/>
  <c r="D4240" i="10"/>
  <c r="D4238" i="10"/>
  <c r="D4234" i="10"/>
  <c r="D4233" i="10"/>
  <c r="D4259" i="10"/>
  <c r="D4241" i="10"/>
  <c r="D4249" i="10"/>
  <c r="D4230" i="10"/>
  <c r="D4223" i="10"/>
  <c r="D4224" i="10"/>
  <c r="D4279" i="10"/>
  <c r="D4289" i="10"/>
  <c r="D4274" i="10"/>
  <c r="D4284" i="10"/>
  <c r="D4281" i="10"/>
  <c r="D4273" i="10"/>
  <c r="D4283" i="10"/>
  <c r="D4285" i="10"/>
  <c r="D4267" i="10"/>
  <c r="D4271" i="10"/>
  <c r="D4272" i="10"/>
  <c r="D4278" i="10"/>
  <c r="D3336" i="10"/>
  <c r="D3330" i="10"/>
  <c r="D3360" i="10"/>
  <c r="D3294" i="10"/>
  <c r="D3298" i="10"/>
  <c r="D3362" i="10"/>
  <c r="D3340" i="10"/>
  <c r="D3342" i="10"/>
  <c r="D3366" i="10"/>
  <c r="D3418" i="10"/>
  <c r="D3290" i="10"/>
  <c r="D3316" i="10"/>
  <c r="D3352" i="10"/>
  <c r="D3386" i="10"/>
  <c r="D3406" i="10"/>
  <c r="D3388" i="10"/>
  <c r="D3384" i="10"/>
  <c r="D3416" i="10"/>
  <c r="D3338" i="10"/>
  <c r="D3348" i="10"/>
  <c r="D3410" i="10"/>
  <c r="D3412" i="10"/>
  <c r="D3312" i="10"/>
  <c r="D3318" i="10"/>
  <c r="D3414" i="10"/>
  <c r="D3310" i="10"/>
  <c r="D3346" i="10"/>
  <c r="D3306" i="10"/>
  <c r="D3380" i="10"/>
  <c r="D3308" i="10"/>
  <c r="D3382" i="10"/>
  <c r="D3398" i="10"/>
  <c r="D3400" i="10"/>
  <c r="D3288" i="10"/>
  <c r="D3326" i="10"/>
  <c r="D3358" i="10"/>
  <c r="D3344" i="10"/>
  <c r="D3314" i="10"/>
  <c r="D3350" i="10"/>
  <c r="D3332" i="10"/>
  <c r="D3328" i="10"/>
  <c r="D3372" i="10"/>
  <c r="D3322" i="10"/>
  <c r="D3378" i="10"/>
  <c r="D3324" i="10"/>
  <c r="D3364" i="10"/>
  <c r="D3396" i="10"/>
  <c r="D3392" i="10"/>
  <c r="D3402" i="10"/>
  <c r="D3408" i="10"/>
  <c r="D3296" i="10"/>
  <c r="D3304" i="10"/>
  <c r="D3368" i="10"/>
  <c r="D3356" i="10"/>
  <c r="D3292" i="10"/>
  <c r="D3300" i="10"/>
  <c r="D3354" i="10"/>
  <c r="D3286" i="10"/>
  <c r="D3320" i="10"/>
  <c r="D3376" i="10"/>
  <c r="D3370" i="10"/>
  <c r="D3302" i="10"/>
  <c r="D3334" i="10"/>
  <c r="D3374" i="10"/>
  <c r="D3404" i="10"/>
  <c r="D3394" i="10"/>
  <c r="D3390" i="10"/>
  <c r="D2652" i="10"/>
  <c r="D2419" i="10"/>
  <c r="D2674" i="10"/>
  <c r="D2431" i="10"/>
  <c r="D2670" i="10"/>
  <c r="D2427" i="10"/>
  <c r="D2634" i="10"/>
  <c r="D2664" i="10"/>
  <c r="D2644" i="10"/>
  <c r="D2650" i="10"/>
  <c r="D2636" i="10"/>
  <c r="D2658" i="10"/>
  <c r="D2654" i="10"/>
  <c r="D2421" i="10"/>
  <c r="D2423" i="10"/>
  <c r="D2660" i="10"/>
  <c r="D2638" i="10"/>
  <c r="D2656" i="10"/>
  <c r="D2415" i="10"/>
  <c r="D2666" i="10"/>
  <c r="D2417" i="10"/>
  <c r="D2678" i="10"/>
  <c r="D2425" i="10"/>
  <c r="D2680" i="10"/>
  <c r="D2668" i="10"/>
  <c r="D2672" i="10"/>
  <c r="D2662" i="10"/>
  <c r="D2642" i="10"/>
  <c r="D2646" i="10"/>
  <c r="D2640" i="10"/>
  <c r="D2648" i="10"/>
  <c r="D2429" i="10"/>
  <c r="D2676" i="10"/>
  <c r="D1617" i="10"/>
  <c r="D1637" i="10"/>
  <c r="D1625" i="10"/>
  <c r="D1641" i="10"/>
  <c r="D1651" i="10"/>
  <c r="D1619" i="10"/>
  <c r="D1631" i="10"/>
  <c r="D1633" i="10"/>
  <c r="D1661" i="10"/>
  <c r="D1659" i="10"/>
  <c r="D1663" i="10"/>
  <c r="D1639" i="10"/>
  <c r="D1621" i="10"/>
  <c r="D1743" i="10"/>
  <c r="D1731" i="10"/>
  <c r="D1715" i="10"/>
  <c r="D1673" i="10"/>
  <c r="D1689" i="10"/>
  <c r="D1685" i="10"/>
  <c r="D1683" i="10"/>
  <c r="D1699" i="10"/>
  <c r="D1677" i="10"/>
  <c r="D1681" i="10"/>
  <c r="D1693" i="10"/>
  <c r="D1713" i="10"/>
  <c r="D1737" i="10"/>
  <c r="D1697" i="10"/>
  <c r="D1687" i="10"/>
  <c r="D1703" i="10"/>
  <c r="D1671" i="10"/>
  <c r="D1721" i="10"/>
  <c r="D1741" i="10"/>
  <c r="D1739" i="10"/>
  <c r="D1623" i="10"/>
  <c r="D1613" i="10"/>
  <c r="D1643" i="10"/>
  <c r="D1707" i="10"/>
  <c r="D1655" i="10"/>
  <c r="D1649" i="10"/>
  <c r="D1627" i="10"/>
  <c r="D1647" i="10"/>
  <c r="D1653" i="10"/>
  <c r="D1645" i="10"/>
  <c r="D1615" i="10"/>
  <c r="D1635" i="10"/>
  <c r="D1629" i="10"/>
  <c r="D1657" i="10"/>
  <c r="D1735" i="10"/>
  <c r="D1711" i="10"/>
  <c r="D1665" i="10"/>
  <c r="D1675" i="10"/>
  <c r="D1695" i="10"/>
  <c r="D1717" i="10"/>
  <c r="D1727" i="10"/>
  <c r="D1709" i="10"/>
  <c r="D1679" i="10"/>
  <c r="D1611" i="10"/>
  <c r="D1691" i="10"/>
  <c r="D1701" i="10"/>
  <c r="D1729" i="10"/>
  <c r="D1669" i="10"/>
  <c r="D1719" i="10"/>
  <c r="D1733" i="10"/>
  <c r="D1723" i="10"/>
  <c r="D1705" i="10"/>
  <c r="D1725" i="10"/>
  <c r="D1667" i="10"/>
  <c r="A8" i="8"/>
  <c r="B7" i="8"/>
  <c r="C236" i="7"/>
  <c r="B230" i="7"/>
  <c r="B176" i="7"/>
  <c r="B179" i="7"/>
  <c r="B177" i="7"/>
  <c r="B180" i="7"/>
  <c r="B178" i="7"/>
  <c r="B181" i="7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C581" i="7" l="1"/>
  <c r="B575" i="7"/>
  <c r="B572" i="7"/>
  <c r="C578" i="7"/>
  <c r="B577" i="7"/>
  <c r="C583" i="7"/>
  <c r="B568" i="7"/>
  <c r="C574" i="7"/>
  <c r="B576" i="7"/>
  <c r="C582" i="7"/>
  <c r="B573" i="7"/>
  <c r="C579" i="7"/>
  <c r="B315" i="7"/>
  <c r="C321" i="7"/>
  <c r="B319" i="7"/>
  <c r="C325" i="7"/>
  <c r="C326" i="7"/>
  <c r="B320" i="7"/>
  <c r="B323" i="7"/>
  <c r="C329" i="7"/>
  <c r="C330" i="7"/>
  <c r="B324" i="7"/>
  <c r="B322" i="7"/>
  <c r="C328" i="7"/>
  <c r="A17" i="7"/>
  <c r="B171" i="10"/>
  <c r="B180" i="10"/>
  <c r="B166" i="10"/>
  <c r="B182" i="10"/>
  <c r="B179" i="10"/>
  <c r="B186" i="10"/>
  <c r="B176" i="10"/>
  <c r="B173" i="10"/>
  <c r="B174" i="10"/>
  <c r="B169" i="10"/>
  <c r="B178" i="10"/>
  <c r="B170" i="10"/>
  <c r="B181" i="10"/>
  <c r="B185" i="10"/>
  <c r="B183" i="10"/>
  <c r="B167" i="10"/>
  <c r="B165" i="10"/>
  <c r="B175" i="10"/>
  <c r="B172" i="10"/>
  <c r="B168" i="10"/>
  <c r="B184" i="10"/>
  <c r="B177" i="10"/>
  <c r="B187" i="10"/>
  <c r="E5975" i="10"/>
  <c r="E5983" i="10"/>
  <c r="E6143" i="10"/>
  <c r="E5935" i="10"/>
  <c r="E6103" i="10"/>
  <c r="E5927" i="10"/>
  <c r="E6111" i="10"/>
  <c r="E6127" i="10"/>
  <c r="E5959" i="10"/>
  <c r="E6159" i="10"/>
  <c r="E5939" i="10"/>
  <c r="E6087" i="10"/>
  <c r="E6135" i="10"/>
  <c r="E6095" i="10"/>
  <c r="E6047" i="10"/>
  <c r="E5951" i="10"/>
  <c r="E5895" i="10"/>
  <c r="E5887" i="10"/>
  <c r="E6151" i="10"/>
  <c r="E6063" i="10"/>
  <c r="E6119" i="10"/>
  <c r="D5996" i="10"/>
  <c r="D5976" i="10"/>
  <c r="D5986" i="10"/>
  <c r="D5968" i="10"/>
  <c r="D5990" i="10"/>
  <c r="D5970" i="10"/>
  <c r="D5984" i="10"/>
  <c r="D5975" i="10"/>
  <c r="D5967" i="10"/>
  <c r="D5980" i="10"/>
  <c r="D5989" i="10"/>
  <c r="D5987" i="10"/>
  <c r="D5979" i="10"/>
  <c r="D5978" i="10"/>
  <c r="D5981" i="10"/>
  <c r="D5992" i="10"/>
  <c r="D6031" i="10"/>
  <c r="D6022" i="10"/>
  <c r="D6030" i="10"/>
  <c r="D6024" i="10"/>
  <c r="D6023" i="10"/>
  <c r="D6011" i="10"/>
  <c r="D6006" i="10"/>
  <c r="D6014" i="10"/>
  <c r="D5998" i="10"/>
  <c r="D6004" i="10"/>
  <c r="D6000" i="10"/>
  <c r="D6001" i="10"/>
  <c r="D6018" i="10"/>
  <c r="D5999" i="10"/>
  <c r="D6016" i="10"/>
  <c r="D6021" i="10"/>
  <c r="D6013" i="10"/>
  <c r="D5974" i="10"/>
  <c r="D5965" i="10"/>
  <c r="D5997" i="10"/>
  <c r="D5982" i="10"/>
  <c r="D5988" i="10"/>
  <c r="D5973" i="10"/>
  <c r="D5993" i="10"/>
  <c r="D5977" i="10"/>
  <c r="D5991" i="10"/>
  <c r="D5969" i="10"/>
  <c r="D5972" i="10"/>
  <c r="D5995" i="10"/>
  <c r="D5983" i="10"/>
  <c r="D5985" i="10"/>
  <c r="D5971" i="10"/>
  <c r="D5966" i="10"/>
  <c r="D5994" i="10"/>
  <c r="D6027" i="10"/>
  <c r="D6002" i="10"/>
  <c r="D6008" i="10"/>
  <c r="D6028" i="10"/>
  <c r="D6009" i="10"/>
  <c r="D6019" i="10"/>
  <c r="D6029" i="10"/>
  <c r="D6020" i="10"/>
  <c r="D6010" i="10"/>
  <c r="D6012" i="10"/>
  <c r="D6015" i="10"/>
  <c r="D6003" i="10"/>
  <c r="D6007" i="10"/>
  <c r="D6026" i="10"/>
  <c r="D6025" i="10"/>
  <c r="D6017" i="10"/>
  <c r="D6005" i="10"/>
  <c r="D5121" i="10"/>
  <c r="D5129" i="10"/>
  <c r="D5227" i="10"/>
  <c r="D5203" i="10"/>
  <c r="D5223" i="10"/>
  <c r="D5237" i="10"/>
  <c r="D5135" i="10"/>
  <c r="D5201" i="10"/>
  <c r="D5145" i="10"/>
  <c r="D5139" i="10"/>
  <c r="D5163" i="10"/>
  <c r="D5209" i="10"/>
  <c r="D5180" i="10"/>
  <c r="D5153" i="10"/>
  <c r="D5151" i="10"/>
  <c r="D5141" i="10"/>
  <c r="D5165" i="10"/>
  <c r="D5207" i="10"/>
  <c r="D5229" i="10"/>
  <c r="D5133" i="10"/>
  <c r="D5243" i="10"/>
  <c r="D5241" i="10"/>
  <c r="D5199" i="10"/>
  <c r="D5127" i="10"/>
  <c r="D5183" i="10"/>
  <c r="D5169" i="10"/>
  <c r="D5173" i="10"/>
  <c r="D5157" i="10"/>
  <c r="D5197" i="10"/>
  <c r="D5205" i="10"/>
  <c r="D5179" i="10"/>
  <c r="D5159" i="10"/>
  <c r="D5123" i="10"/>
  <c r="D5125" i="10"/>
  <c r="D5221" i="10"/>
  <c r="D5219" i="10"/>
  <c r="D5191" i="10"/>
  <c r="D5251" i="10"/>
  <c r="D5211" i="10"/>
  <c r="D5195" i="10"/>
  <c r="D5217" i="10"/>
  <c r="D5143" i="10"/>
  <c r="D5161" i="10"/>
  <c r="D5171" i="10"/>
  <c r="D5181" i="10"/>
  <c r="D5147" i="10"/>
  <c r="D5172" i="10"/>
  <c r="D5182" i="10"/>
  <c r="D5187" i="10"/>
  <c r="D5177" i="10"/>
  <c r="D5149" i="10"/>
  <c r="D5233" i="10"/>
  <c r="D5235" i="10"/>
  <c r="D5131" i="10"/>
  <c r="D5225" i="10"/>
  <c r="D5215" i="10"/>
  <c r="D5193" i="10"/>
  <c r="D5164" i="10"/>
  <c r="D5175" i="10"/>
  <c r="D5167" i="10"/>
  <c r="D5185" i="10"/>
  <c r="D5137" i="10"/>
  <c r="D5213" i="10"/>
  <c r="D5178" i="10"/>
  <c r="D5186" i="10"/>
  <c r="D5189" i="10"/>
  <c r="D5155" i="10"/>
  <c r="D4339" i="10"/>
  <c r="D4334" i="10"/>
  <c r="D4350" i="10"/>
  <c r="D4348" i="10"/>
  <c r="D4341" i="10"/>
  <c r="D4346" i="10"/>
  <c r="D4290" i="10"/>
  <c r="D4316" i="10"/>
  <c r="D4326" i="10"/>
  <c r="D4301" i="10"/>
  <c r="D4307" i="10"/>
  <c r="D4298" i="10"/>
  <c r="D4309" i="10"/>
  <c r="D4319" i="10"/>
  <c r="D4315" i="10"/>
  <c r="D4320" i="10"/>
  <c r="D4292" i="10"/>
  <c r="D4355" i="10"/>
  <c r="D4353" i="10"/>
  <c r="D4328" i="10"/>
  <c r="D4354" i="10"/>
  <c r="D4349" i="10"/>
  <c r="D4347" i="10"/>
  <c r="D4331" i="10"/>
  <c r="D4337" i="10"/>
  <c r="D4336" i="10"/>
  <c r="D4294" i="10"/>
  <c r="D4312" i="10"/>
  <c r="D4295" i="10"/>
  <c r="D4323" i="10"/>
  <c r="D4303" i="10"/>
  <c r="D4314" i="10"/>
  <c r="D4296" i="10"/>
  <c r="D4345" i="10"/>
  <c r="D4338" i="10"/>
  <c r="D4352" i="10"/>
  <c r="D4340" i="10"/>
  <c r="D4351" i="10"/>
  <c r="D4356" i="10"/>
  <c r="D4291" i="10"/>
  <c r="D4297" i="10"/>
  <c r="D4308" i="10"/>
  <c r="D4300" i="10"/>
  <c r="D4305" i="10"/>
  <c r="D4321" i="10"/>
  <c r="D4325" i="10"/>
  <c r="D4306" i="10"/>
  <c r="D4313" i="10"/>
  <c r="D4304" i="10"/>
  <c r="D4310" i="10"/>
  <c r="D4344" i="10"/>
  <c r="D4327" i="10"/>
  <c r="D4332" i="10"/>
  <c r="D4335" i="10"/>
  <c r="D4329" i="10"/>
  <c r="D4342" i="10"/>
  <c r="D4343" i="10"/>
  <c r="D4330" i="10"/>
  <c r="D4333" i="10"/>
  <c r="D4299" i="10"/>
  <c r="D4324" i="10"/>
  <c r="D4322" i="10"/>
  <c r="D4302" i="10"/>
  <c r="D4317" i="10"/>
  <c r="D4311" i="10"/>
  <c r="D4293" i="10"/>
  <c r="D4318" i="10"/>
  <c r="D3443" i="10"/>
  <c r="D3465" i="10"/>
  <c r="D3445" i="10"/>
  <c r="D3461" i="10"/>
  <c r="D3441" i="10"/>
  <c r="D3369" i="10"/>
  <c r="D3353" i="10"/>
  <c r="D3367" i="10"/>
  <c r="D3423" i="10"/>
  <c r="D3371" i="10"/>
  <c r="D3475" i="10"/>
  <c r="D3459" i="10"/>
  <c r="D3431" i="10"/>
  <c r="D3439" i="10"/>
  <c r="D3399" i="10"/>
  <c r="D3381" i="10"/>
  <c r="D3425" i="10"/>
  <c r="D3355" i="10"/>
  <c r="D3375" i="10"/>
  <c r="D3373" i="10"/>
  <c r="D3377" i="10"/>
  <c r="D3385" i="10"/>
  <c r="D3479" i="10"/>
  <c r="D3415" i="10"/>
  <c r="D3483" i="10"/>
  <c r="D3455" i="10"/>
  <c r="D3453" i="10"/>
  <c r="D3383" i="10"/>
  <c r="D3485" i="10"/>
  <c r="D3409" i="10"/>
  <c r="D3429" i="10"/>
  <c r="D3361" i="10"/>
  <c r="D3397" i="10"/>
  <c r="D3449" i="10"/>
  <c r="D3447" i="10"/>
  <c r="D3481" i="10"/>
  <c r="D3473" i="10"/>
  <c r="D3457" i="10"/>
  <c r="D3471" i="10"/>
  <c r="D3401" i="10"/>
  <c r="D3437" i="10"/>
  <c r="D3387" i="10"/>
  <c r="D3421" i="10"/>
  <c r="D3359" i="10"/>
  <c r="D3435" i="10"/>
  <c r="D3363" i="10"/>
  <c r="D3469" i="10"/>
  <c r="D3463" i="10"/>
  <c r="D3391" i="10"/>
  <c r="D3389" i="10"/>
  <c r="D3395" i="10"/>
  <c r="D3417" i="10"/>
  <c r="D3411" i="10"/>
  <c r="D3393" i="10"/>
  <c r="D3467" i="10"/>
  <c r="D3413" i="10"/>
  <c r="D3379" i="10"/>
  <c r="D3477" i="10"/>
  <c r="D3405" i="10"/>
  <c r="D3451" i="10"/>
  <c r="D3419" i="10"/>
  <c r="D3357" i="10"/>
  <c r="D3433" i="10"/>
  <c r="D3407" i="10"/>
  <c r="D3365" i="10"/>
  <c r="D3427" i="10"/>
  <c r="D3403" i="10"/>
  <c r="D2496" i="10"/>
  <c r="D2494" i="10"/>
  <c r="D2498" i="10"/>
  <c r="D2488" i="10"/>
  <c r="D2486" i="10"/>
  <c r="D2492" i="10"/>
  <c r="D2484" i="10"/>
  <c r="D2482" i="10"/>
  <c r="D2490" i="10"/>
  <c r="D1792" i="10"/>
  <c r="D1720" i="10"/>
  <c r="D1808" i="10"/>
  <c r="D1760" i="10"/>
  <c r="D1744" i="10"/>
  <c r="D1750" i="10"/>
  <c r="D1756" i="10"/>
  <c r="D1758" i="10"/>
  <c r="D1732" i="10"/>
  <c r="D1790" i="10"/>
  <c r="D1786" i="10"/>
  <c r="D1796" i="10"/>
  <c r="D1746" i="10"/>
  <c r="D1794" i="10"/>
  <c r="D1762" i="10"/>
  <c r="D1802" i="10"/>
  <c r="D1696" i="10"/>
  <c r="D1682" i="10"/>
  <c r="D1694" i="10"/>
  <c r="D1722" i="10"/>
  <c r="D1710" i="10"/>
  <c r="D1690" i="10"/>
  <c r="D1738" i="10"/>
  <c r="D1754" i="10"/>
  <c r="D1804" i="10"/>
  <c r="D1782" i="10"/>
  <c r="D1810" i="10"/>
  <c r="D1706" i="10"/>
  <c r="D1726" i="10"/>
  <c r="D1700" i="10"/>
  <c r="D1686" i="10"/>
  <c r="D1708" i="10"/>
  <c r="D1704" i="10"/>
  <c r="D1734" i="10"/>
  <c r="D1772" i="10"/>
  <c r="D1800" i="10"/>
  <c r="D1736" i="10"/>
  <c r="D1768" i="10"/>
  <c r="D1776" i="10"/>
  <c r="D1784" i="10"/>
  <c r="D1742" i="10"/>
  <c r="D1712" i="10"/>
  <c r="D1774" i="10"/>
  <c r="D1764" i="10"/>
  <c r="D1748" i="10"/>
  <c r="D1766" i="10"/>
  <c r="D1752" i="10"/>
  <c r="D1740" i="10"/>
  <c r="D1728" i="10"/>
  <c r="D1678" i="10"/>
  <c r="D1778" i="10"/>
  <c r="D1724" i="10"/>
  <c r="D1702" i="10"/>
  <c r="D1714" i="10"/>
  <c r="D1716" i="10"/>
  <c r="D1680" i="10"/>
  <c r="D1806" i="10"/>
  <c r="D1788" i="10"/>
  <c r="D1770" i="10"/>
  <c r="D1780" i="10"/>
  <c r="D1798" i="10"/>
  <c r="D1688" i="10"/>
  <c r="D1730" i="10"/>
  <c r="D1698" i="10"/>
  <c r="D1718" i="10"/>
  <c r="D1692" i="10"/>
  <c r="D1684" i="10"/>
  <c r="B8" i="8"/>
  <c r="A9" i="8"/>
  <c r="B236" i="7"/>
  <c r="C242" i="7"/>
  <c r="B187" i="7"/>
  <c r="B186" i="7"/>
  <c r="B185" i="7"/>
  <c r="B184" i="7"/>
  <c r="B183" i="7"/>
  <c r="B182" i="7"/>
  <c r="C2" i="4"/>
  <c r="D2" i="4" s="1"/>
  <c r="C3" i="4"/>
  <c r="D3" i="4" s="1"/>
  <c r="C4" i="4"/>
  <c r="D4" i="4" s="1"/>
  <c r="C5" i="4"/>
  <c r="D5" i="4" s="1"/>
  <c r="C6" i="4"/>
  <c r="D6" i="4" s="1"/>
  <c r="C7" i="4"/>
  <c r="D7" i="4" s="1"/>
  <c r="C585" i="7" l="1"/>
  <c r="B579" i="7"/>
  <c r="B574" i="7"/>
  <c r="C580" i="7"/>
  <c r="B578" i="7"/>
  <c r="C584" i="7"/>
  <c r="B582" i="7"/>
  <c r="C588" i="7"/>
  <c r="C589" i="7"/>
  <c r="B583" i="7"/>
  <c r="B581" i="7"/>
  <c r="C587" i="7"/>
  <c r="B329" i="7"/>
  <c r="C335" i="7"/>
  <c r="B325" i="7"/>
  <c r="C331" i="7"/>
  <c r="B321" i="7"/>
  <c r="C327" i="7"/>
  <c r="C334" i="7"/>
  <c r="B328" i="7"/>
  <c r="B330" i="7"/>
  <c r="C336" i="7"/>
  <c r="B326" i="7"/>
  <c r="C332" i="7"/>
  <c r="A18" i="7"/>
  <c r="E6130" i="10"/>
  <c r="E5954" i="10"/>
  <c r="E6018" i="10"/>
  <c r="E6162" i="10"/>
  <c r="E6154" i="10"/>
  <c r="E5994" i="10"/>
  <c r="E6050" i="10"/>
  <c r="E6002" i="10"/>
  <c r="E5962" i="10"/>
  <c r="E6114" i="10"/>
  <c r="E6006" i="10"/>
  <c r="E6026" i="10"/>
  <c r="E6042" i="10"/>
  <c r="D6091" i="10"/>
  <c r="D6095" i="10"/>
  <c r="D6084" i="10"/>
  <c r="D6093" i="10"/>
  <c r="D6070" i="10"/>
  <c r="D6079" i="10"/>
  <c r="D6087" i="10"/>
  <c r="D6086" i="10"/>
  <c r="D6069" i="10"/>
  <c r="D6061" i="10"/>
  <c r="D6038" i="10"/>
  <c r="D6050" i="10"/>
  <c r="D6039" i="10"/>
  <c r="D6058" i="10"/>
  <c r="D6060" i="10"/>
  <c r="D6055" i="10"/>
  <c r="D6064" i="10"/>
  <c r="D6041" i="10"/>
  <c r="D6088" i="10"/>
  <c r="D6066" i="10"/>
  <c r="D6068" i="10"/>
  <c r="D6071" i="10"/>
  <c r="D6081" i="10"/>
  <c r="D6078" i="10"/>
  <c r="D6089" i="10"/>
  <c r="D6059" i="10"/>
  <c r="D6045" i="10"/>
  <c r="D6054" i="10"/>
  <c r="D6047" i="10"/>
  <c r="D6042" i="10"/>
  <c r="D6037" i="10"/>
  <c r="D6035" i="10"/>
  <c r="D6043" i="10"/>
  <c r="D6097" i="10"/>
  <c r="D6072" i="10"/>
  <c r="D6092" i="10"/>
  <c r="D6074" i="10"/>
  <c r="D6082" i="10"/>
  <c r="D6077" i="10"/>
  <c r="D6096" i="10"/>
  <c r="D6076" i="10"/>
  <c r="D6075" i="10"/>
  <c r="D6094" i="10"/>
  <c r="D6033" i="10"/>
  <c r="D6052" i="10"/>
  <c r="D6062" i="10"/>
  <c r="D6036" i="10"/>
  <c r="D6044" i="10"/>
  <c r="D6040" i="10"/>
  <c r="D6049" i="10"/>
  <c r="D6032" i="10"/>
  <c r="D6080" i="10"/>
  <c r="D6083" i="10"/>
  <c r="D6085" i="10"/>
  <c r="D6067" i="10"/>
  <c r="D6065" i="10"/>
  <c r="D6073" i="10"/>
  <c r="D6090" i="10"/>
  <c r="D6098" i="10"/>
  <c r="D6048" i="10"/>
  <c r="D6046" i="10"/>
  <c r="D6056" i="10"/>
  <c r="D6034" i="10"/>
  <c r="D6051" i="10"/>
  <c r="D6057" i="10"/>
  <c r="D6053" i="10"/>
  <c r="D6063" i="10"/>
  <c r="D5234" i="10"/>
  <c r="D5282" i="10"/>
  <c r="D5210" i="10"/>
  <c r="D5192" i="10"/>
  <c r="D5226" i="10"/>
  <c r="D5224" i="10"/>
  <c r="D5194" i="10"/>
  <c r="D5200" i="10"/>
  <c r="D5274" i="10"/>
  <c r="D5208" i="10"/>
  <c r="D5256" i="10"/>
  <c r="D5245" i="10"/>
  <c r="D5204" i="10"/>
  <c r="D5231" i="10"/>
  <c r="D5198" i="10"/>
  <c r="D5244" i="10"/>
  <c r="D5249" i="10"/>
  <c r="D5214" i="10"/>
  <c r="D5238" i="10"/>
  <c r="D5262" i="10"/>
  <c r="D5286" i="10"/>
  <c r="D5272" i="10"/>
  <c r="D5236" i="10"/>
  <c r="D5220" i="10"/>
  <c r="D5276" i="10"/>
  <c r="D5206" i="10"/>
  <c r="D5268" i="10"/>
  <c r="D5270" i="10"/>
  <c r="D5196" i="10"/>
  <c r="D5242" i="10"/>
  <c r="D5216" i="10"/>
  <c r="D5254" i="10"/>
  <c r="D5248" i="10"/>
  <c r="D5258" i="10"/>
  <c r="D5190" i="10"/>
  <c r="D5240" i="10"/>
  <c r="D5250" i="10"/>
  <c r="D5266" i="10"/>
  <c r="D5232" i="10"/>
  <c r="D5218" i="10"/>
  <c r="D5202" i="10"/>
  <c r="D5290" i="10"/>
  <c r="D5222" i="10"/>
  <c r="D5253" i="10"/>
  <c r="D5280" i="10"/>
  <c r="D5252" i="10"/>
  <c r="D5260" i="10"/>
  <c r="D5292" i="10"/>
  <c r="D5239" i="10"/>
  <c r="D5228" i="10"/>
  <c r="D5284" i="10"/>
  <c r="D5278" i="10"/>
  <c r="D5288" i="10"/>
  <c r="D5246" i="10"/>
  <c r="D5264" i="10"/>
  <c r="D5247" i="10"/>
  <c r="D5230" i="10"/>
  <c r="D5212" i="10"/>
  <c r="D5294" i="10"/>
  <c r="D5188" i="10"/>
  <c r="D4369" i="10"/>
  <c r="D4377" i="10"/>
  <c r="D4419" i="10"/>
  <c r="D4379" i="10"/>
  <c r="D4403" i="10"/>
  <c r="D4395" i="10"/>
  <c r="D4387" i="10"/>
  <c r="D4385" i="10"/>
  <c r="D4360" i="10"/>
  <c r="D4384" i="10"/>
  <c r="D4389" i="10"/>
  <c r="D4366" i="10"/>
  <c r="D4397" i="10"/>
  <c r="D4409" i="10"/>
  <c r="D4402" i="10"/>
  <c r="D4394" i="10"/>
  <c r="D4380" i="10"/>
  <c r="D4392" i="10"/>
  <c r="D4372" i="10"/>
  <c r="D4375" i="10"/>
  <c r="D4358" i="10"/>
  <c r="D4418" i="10"/>
  <c r="D4412" i="10"/>
  <c r="D4381" i="10"/>
  <c r="D4390" i="10"/>
  <c r="D4398" i="10"/>
  <c r="D4416" i="10"/>
  <c r="D4422" i="10"/>
  <c r="D4386" i="10"/>
  <c r="D4365" i="10"/>
  <c r="D4368" i="10"/>
  <c r="D4383" i="10"/>
  <c r="D4413" i="10"/>
  <c r="D4415" i="10"/>
  <c r="D4401" i="10"/>
  <c r="D4361" i="10"/>
  <c r="D4411" i="10"/>
  <c r="D4371" i="10"/>
  <c r="D4363" i="10"/>
  <c r="D4378" i="10"/>
  <c r="D4391" i="10"/>
  <c r="D4400" i="10"/>
  <c r="D4410" i="10"/>
  <c r="D4396" i="10"/>
  <c r="D4399" i="10"/>
  <c r="D4373" i="10"/>
  <c r="D4388" i="10"/>
  <c r="D4367" i="10"/>
  <c r="D4364" i="10"/>
  <c r="D4423" i="10"/>
  <c r="D4407" i="10"/>
  <c r="D4405" i="10"/>
  <c r="D4370" i="10"/>
  <c r="D4362" i="10"/>
  <c r="D4404" i="10"/>
  <c r="D4414" i="10"/>
  <c r="D4421" i="10"/>
  <c r="D4420" i="10"/>
  <c r="D4359" i="10"/>
  <c r="D4382" i="10"/>
  <c r="D4376" i="10"/>
  <c r="D4374" i="10"/>
  <c r="D4393" i="10"/>
  <c r="D4357" i="10"/>
  <c r="D4408" i="10"/>
  <c r="D4417" i="10"/>
  <c r="D4406" i="10"/>
  <c r="D3448" i="10"/>
  <c r="D3494" i="10"/>
  <c r="D3474" i="10"/>
  <c r="D3424" i="10"/>
  <c r="D3518" i="10"/>
  <c r="D3544" i="10"/>
  <c r="D3480" i="10"/>
  <c r="D3460" i="10"/>
  <c r="D3484" i="10"/>
  <c r="D3456" i="10"/>
  <c r="D3530" i="10"/>
  <c r="D3430" i="10"/>
  <c r="D3426" i="10"/>
  <c r="D3454" i="10"/>
  <c r="D3468" i="10"/>
  <c r="D3524" i="10"/>
  <c r="D3548" i="10"/>
  <c r="D3516" i="10"/>
  <c r="D3428" i="10"/>
  <c r="D3476" i="10"/>
  <c r="D3450" i="10"/>
  <c r="D3522" i="10"/>
  <c r="D3482" i="10"/>
  <c r="D3452" i="10"/>
  <c r="D3440" i="10"/>
  <c r="D3422" i="10"/>
  <c r="D3506" i="10"/>
  <c r="D3526" i="10"/>
  <c r="D3438" i="10"/>
  <c r="D3434" i="10"/>
  <c r="D3436" i="10"/>
  <c r="D3528" i="10"/>
  <c r="D3532" i="10"/>
  <c r="D3446" i="10"/>
  <c r="D3444" i="10"/>
  <c r="D3442" i="10"/>
  <c r="D3470" i="10"/>
  <c r="D3432" i="10"/>
  <c r="D3500" i="10"/>
  <c r="D3486" i="10"/>
  <c r="D3472" i="10"/>
  <c r="D3534" i="10"/>
  <c r="D3478" i="10"/>
  <c r="D3462" i="10"/>
  <c r="D3458" i="10"/>
  <c r="D3536" i="10"/>
  <c r="D3502" i="10"/>
  <c r="D3488" i="10"/>
  <c r="D3504" i="10"/>
  <c r="D3538" i="10"/>
  <c r="D3540" i="10"/>
  <c r="D3514" i="10"/>
  <c r="D3464" i="10"/>
  <c r="D3496" i="10"/>
  <c r="D3552" i="10"/>
  <c r="D3520" i="10"/>
  <c r="D3550" i="10"/>
  <c r="D3546" i="10"/>
  <c r="D3492" i="10"/>
  <c r="D3466" i="10"/>
  <c r="D3498" i="10"/>
  <c r="D3542" i="10"/>
  <c r="D3490" i="10"/>
  <c r="D3420" i="10"/>
  <c r="D3508" i="10"/>
  <c r="D3512" i="10"/>
  <c r="D3510" i="10"/>
  <c r="D2549" i="10"/>
  <c r="D2559" i="10"/>
  <c r="D2555" i="10"/>
  <c r="D2561" i="10"/>
  <c r="D2557" i="10"/>
  <c r="D2551" i="10"/>
  <c r="D2553" i="10"/>
  <c r="D2565" i="10"/>
  <c r="D2563" i="10"/>
  <c r="D1759" i="10"/>
  <c r="D1765" i="10"/>
  <c r="D1755" i="10"/>
  <c r="D1747" i="10"/>
  <c r="D1781" i="10"/>
  <c r="D1791" i="10"/>
  <c r="D1745" i="10"/>
  <c r="D1807" i="10"/>
  <c r="D1779" i="10"/>
  <c r="D1801" i="10"/>
  <c r="D1775" i="10"/>
  <c r="D1767" i="10"/>
  <c r="D1773" i="10"/>
  <c r="D1757" i="10"/>
  <c r="D1789" i="10"/>
  <c r="D1749" i="10"/>
  <c r="D1787" i="10"/>
  <c r="D1751" i="10"/>
  <c r="D1785" i="10"/>
  <c r="D1797" i="10"/>
  <c r="D1783" i="10"/>
  <c r="D1769" i="10"/>
  <c r="D1795" i="10"/>
  <c r="D1809" i="10"/>
  <c r="D1803" i="10"/>
  <c r="D1771" i="10"/>
  <c r="D1753" i="10"/>
  <c r="D1793" i="10"/>
  <c r="D1805" i="10"/>
  <c r="D1777" i="10"/>
  <c r="D1761" i="10"/>
  <c r="D1763" i="10"/>
  <c r="D1799" i="10"/>
  <c r="B9" i="8"/>
  <c r="A10" i="8"/>
  <c r="C248" i="7"/>
  <c r="B242" i="7"/>
  <c r="B191" i="7"/>
  <c r="B190" i="7"/>
  <c r="B188" i="7"/>
  <c r="B192" i="7"/>
  <c r="B189" i="7"/>
  <c r="B193" i="7"/>
  <c r="C593" i="7" l="1"/>
  <c r="B587" i="7"/>
  <c r="B588" i="7"/>
  <c r="C594" i="7"/>
  <c r="B580" i="7"/>
  <c r="C586" i="7"/>
  <c r="B584" i="7"/>
  <c r="C590" i="7"/>
  <c r="B589" i="7"/>
  <c r="C595" i="7"/>
  <c r="B585" i="7"/>
  <c r="C591" i="7"/>
  <c r="C338" i="7"/>
  <c r="B332" i="7"/>
  <c r="B331" i="7"/>
  <c r="C337" i="7"/>
  <c r="B334" i="7"/>
  <c r="C340" i="7"/>
  <c r="C342" i="7"/>
  <c r="B336" i="7"/>
  <c r="B327" i="7"/>
  <c r="C333" i="7"/>
  <c r="B335" i="7"/>
  <c r="C341" i="7"/>
  <c r="B248" i="7"/>
  <c r="C254" i="7"/>
  <c r="B254" i="7" s="1"/>
  <c r="A19" i="7"/>
  <c r="E6093" i="10"/>
  <c r="E6069" i="10"/>
  <c r="E6061" i="10"/>
  <c r="E6021" i="10"/>
  <c r="E6109" i="10"/>
  <c r="E6073" i="10"/>
  <c r="E6029" i="10"/>
  <c r="E6117" i="10"/>
  <c r="E6085" i="10"/>
  <c r="D6120" i="10"/>
  <c r="D6118" i="10"/>
  <c r="D6157" i="10"/>
  <c r="D6132" i="10"/>
  <c r="D6152" i="10"/>
  <c r="D6116" i="10"/>
  <c r="D6100" i="10"/>
  <c r="D6142" i="10"/>
  <c r="D6149" i="10"/>
  <c r="D6159" i="10"/>
  <c r="D6164" i="10"/>
  <c r="D6102" i="10"/>
  <c r="D6109" i="10"/>
  <c r="D6126" i="10"/>
  <c r="D6145" i="10"/>
  <c r="D6138" i="10"/>
  <c r="D6133" i="10"/>
  <c r="D6108" i="10"/>
  <c r="D6122" i="10"/>
  <c r="D6125" i="10"/>
  <c r="D6117" i="10"/>
  <c r="D6128" i="10"/>
  <c r="D6153" i="10"/>
  <c r="D6146" i="10"/>
  <c r="D6160" i="10"/>
  <c r="D6162" i="10"/>
  <c r="D6115" i="10"/>
  <c r="D6111" i="10"/>
  <c r="D6163" i="10"/>
  <c r="D6113" i="10"/>
  <c r="D6099" i="10"/>
  <c r="D6107" i="10"/>
  <c r="D6103" i="10"/>
  <c r="D6119" i="10"/>
  <c r="D6139" i="10"/>
  <c r="D6155" i="10"/>
  <c r="D6131" i="10"/>
  <c r="D6127" i="10"/>
  <c r="D6105" i="10"/>
  <c r="D6123" i="10"/>
  <c r="D6147" i="10"/>
  <c r="D6129" i="10"/>
  <c r="D6121" i="10"/>
  <c r="D6130" i="10"/>
  <c r="D6124" i="10"/>
  <c r="D6101" i="10"/>
  <c r="D6165" i="10"/>
  <c r="D6140" i="10"/>
  <c r="D6134" i="10"/>
  <c r="D6150" i="10"/>
  <c r="D6161" i="10"/>
  <c r="D6143" i="10"/>
  <c r="D6144" i="10"/>
  <c r="D6141" i="10"/>
  <c r="D6110" i="10"/>
  <c r="D6104" i="10"/>
  <c r="D6114" i="10"/>
  <c r="D6112" i="10"/>
  <c r="D6156" i="10"/>
  <c r="D6148" i="10"/>
  <c r="D6135" i="10"/>
  <c r="D6106" i="10"/>
  <c r="D6136" i="10"/>
  <c r="D6154" i="10"/>
  <c r="D6137" i="10"/>
  <c r="D6151" i="10"/>
  <c r="D6158" i="10"/>
  <c r="D5255" i="10"/>
  <c r="D5279" i="10"/>
  <c r="D5285" i="10"/>
  <c r="D5273" i="10"/>
  <c r="D5287" i="10"/>
  <c r="D5281" i="10"/>
  <c r="D5275" i="10"/>
  <c r="D5267" i="10"/>
  <c r="D5291" i="10"/>
  <c r="D5259" i="10"/>
  <c r="D5289" i="10"/>
  <c r="D5269" i="10"/>
  <c r="D5257" i="10"/>
  <c r="D5283" i="10"/>
  <c r="D5263" i="10"/>
  <c r="D5265" i="10"/>
  <c r="D5271" i="10"/>
  <c r="D5261" i="10"/>
  <c r="D5293" i="10"/>
  <c r="D5277" i="10"/>
  <c r="D3487" i="10"/>
  <c r="D3533" i="10"/>
  <c r="D3529" i="10"/>
  <c r="D3499" i="10"/>
  <c r="D3509" i="10"/>
  <c r="D3513" i="10"/>
  <c r="D3501" i="10"/>
  <c r="D3489" i="10"/>
  <c r="D3519" i="10"/>
  <c r="D3543" i="10"/>
  <c r="D3521" i="10"/>
  <c r="D3497" i="10"/>
  <c r="D3523" i="10"/>
  <c r="D3527" i="10"/>
  <c r="D3491" i="10"/>
  <c r="D3531" i="10"/>
  <c r="D3525" i="10"/>
  <c r="D3545" i="10"/>
  <c r="D3539" i="10"/>
  <c r="D3537" i="10"/>
  <c r="D3511" i="10"/>
  <c r="D3503" i="10"/>
  <c r="D3505" i="10"/>
  <c r="D3507" i="10"/>
  <c r="D3549" i="10"/>
  <c r="D3517" i="10"/>
  <c r="D3495" i="10"/>
  <c r="D3535" i="10"/>
  <c r="D3493" i="10"/>
  <c r="D3551" i="10"/>
  <c r="D3547" i="10"/>
  <c r="D3541" i="10"/>
  <c r="D3515" i="10"/>
  <c r="D2632" i="10"/>
  <c r="D2618" i="10"/>
  <c r="D2628" i="10"/>
  <c r="D2626" i="10"/>
  <c r="D2630" i="10"/>
  <c r="D2620" i="10"/>
  <c r="D2624" i="10"/>
  <c r="D2622" i="10"/>
  <c r="D2616" i="10"/>
  <c r="A11" i="8"/>
  <c r="B10" i="8"/>
  <c r="B199" i="7"/>
  <c r="B198" i="7"/>
  <c r="B196" i="7"/>
  <c r="B194" i="7"/>
  <c r="B195" i="7"/>
  <c r="B197" i="7"/>
  <c r="B590" i="7" l="1"/>
  <c r="C596" i="7"/>
  <c r="B594" i="7"/>
  <c r="C600" i="7"/>
  <c r="C601" i="7"/>
  <c r="B595" i="7"/>
  <c r="B586" i="7"/>
  <c r="C592" i="7"/>
  <c r="C597" i="7"/>
  <c r="B591" i="7"/>
  <c r="B593" i="7"/>
  <c r="C599" i="7"/>
  <c r="B341" i="7"/>
  <c r="C347" i="7"/>
  <c r="B337" i="7"/>
  <c r="C343" i="7"/>
  <c r="B342" i="7"/>
  <c r="C348" i="7"/>
  <c r="B333" i="7"/>
  <c r="C339" i="7"/>
  <c r="C346" i="7"/>
  <c r="B340" i="7"/>
  <c r="B338" i="7"/>
  <c r="C344" i="7"/>
  <c r="A20" i="7"/>
  <c r="E6136" i="10"/>
  <c r="E6140" i="10"/>
  <c r="E6088" i="10"/>
  <c r="E6160" i="10"/>
  <c r="E6152" i="10"/>
  <c r="E6096" i="10"/>
  <c r="E6128" i="10"/>
  <c r="B11" i="8"/>
  <c r="A12" i="8"/>
  <c r="B206" i="7"/>
  <c r="B200" i="7"/>
  <c r="B204" i="7"/>
  <c r="C210" i="7"/>
  <c r="C209" i="7"/>
  <c r="B203" i="7"/>
  <c r="C207" i="7"/>
  <c r="B201" i="7"/>
  <c r="C208" i="7"/>
  <c r="B202" i="7"/>
  <c r="C211" i="7"/>
  <c r="B205" i="7"/>
  <c r="C605" i="7" l="1"/>
  <c r="B599" i="7"/>
  <c r="B592" i="7"/>
  <c r="C598" i="7"/>
  <c r="B600" i="7"/>
  <c r="C606" i="7"/>
  <c r="B596" i="7"/>
  <c r="C602" i="7"/>
  <c r="B597" i="7"/>
  <c r="C603" i="7"/>
  <c r="B601" i="7"/>
  <c r="C607" i="7"/>
  <c r="B343" i="7"/>
  <c r="C349" i="7"/>
  <c r="B346" i="7"/>
  <c r="C352" i="7"/>
  <c r="C350" i="7"/>
  <c r="B344" i="7"/>
  <c r="B339" i="7"/>
  <c r="C345" i="7"/>
  <c r="C354" i="7"/>
  <c r="B348" i="7"/>
  <c r="B347" i="7"/>
  <c r="C353" i="7"/>
  <c r="B208" i="7"/>
  <c r="C214" i="7"/>
  <c r="B209" i="7"/>
  <c r="C215" i="7"/>
  <c r="B210" i="7"/>
  <c r="C216" i="7"/>
  <c r="B211" i="7"/>
  <c r="C217" i="7"/>
  <c r="B207" i="7"/>
  <c r="C213" i="7"/>
  <c r="A21" i="7"/>
  <c r="E6163" i="10"/>
  <c r="E6155" i="10"/>
  <c r="A13" i="8"/>
  <c r="B12" i="8"/>
  <c r="C613" i="7" l="1"/>
  <c r="B607" i="7"/>
  <c r="B602" i="7"/>
  <c r="C608" i="7"/>
  <c r="B598" i="7"/>
  <c r="C604" i="7"/>
  <c r="C609" i="7"/>
  <c r="B603" i="7"/>
  <c r="B606" i="7"/>
  <c r="C612" i="7"/>
  <c r="B605" i="7"/>
  <c r="C611" i="7"/>
  <c r="B353" i="7"/>
  <c r="C359" i="7"/>
  <c r="B345" i="7"/>
  <c r="C351" i="7"/>
  <c r="B349" i="7"/>
  <c r="C355" i="7"/>
  <c r="C358" i="7"/>
  <c r="B352" i="7"/>
  <c r="B354" i="7"/>
  <c r="C360" i="7"/>
  <c r="B350" i="7"/>
  <c r="C356" i="7"/>
  <c r="C223" i="7"/>
  <c r="B217" i="7"/>
  <c r="C221" i="7"/>
  <c r="B215" i="7"/>
  <c r="C219" i="7"/>
  <c r="B213" i="7"/>
  <c r="C222" i="7"/>
  <c r="B216" i="7"/>
  <c r="C220" i="7"/>
  <c r="B214" i="7"/>
  <c r="A22" i="7"/>
  <c r="B13" i="8"/>
  <c r="A14" i="8"/>
  <c r="B609" i="7" l="1"/>
  <c r="C615" i="7"/>
  <c r="C617" i="7"/>
  <c r="B611" i="7"/>
  <c r="B608" i="7"/>
  <c r="C614" i="7"/>
  <c r="B612" i="7"/>
  <c r="C618" i="7"/>
  <c r="B604" i="7"/>
  <c r="C610" i="7"/>
  <c r="B613" i="7"/>
  <c r="C619" i="7"/>
  <c r="C362" i="7"/>
  <c r="B356" i="7"/>
  <c r="B351" i="7"/>
  <c r="C357" i="7"/>
  <c r="B359" i="7"/>
  <c r="C365" i="7"/>
  <c r="B358" i="7"/>
  <c r="C364" i="7"/>
  <c r="C366" i="7"/>
  <c r="B360" i="7"/>
  <c r="B355" i="7"/>
  <c r="C361" i="7"/>
  <c r="B222" i="7"/>
  <c r="C228" i="7"/>
  <c r="B221" i="7"/>
  <c r="C227" i="7"/>
  <c r="C226" i="7"/>
  <c r="B220" i="7"/>
  <c r="C225" i="7"/>
  <c r="B219" i="7"/>
  <c r="C229" i="7"/>
  <c r="B223" i="7"/>
  <c r="A23" i="7"/>
  <c r="A15" i="8"/>
  <c r="B14" i="8"/>
  <c r="B618" i="7" l="1"/>
  <c r="C624" i="7"/>
  <c r="B617" i="7"/>
  <c r="C623" i="7"/>
  <c r="C625" i="7"/>
  <c r="B619" i="7"/>
  <c r="B610" i="7"/>
  <c r="C616" i="7"/>
  <c r="B614" i="7"/>
  <c r="C620" i="7"/>
  <c r="C621" i="7"/>
  <c r="B615" i="7"/>
  <c r="B361" i="7"/>
  <c r="C367" i="7"/>
  <c r="C370" i="7"/>
  <c r="B364" i="7"/>
  <c r="B357" i="7"/>
  <c r="C363" i="7"/>
  <c r="C371" i="7"/>
  <c r="B365" i="7"/>
  <c r="C372" i="7"/>
  <c r="B366" i="7"/>
  <c r="B362" i="7"/>
  <c r="C368" i="7"/>
  <c r="C235" i="7"/>
  <c r="B229" i="7"/>
  <c r="C233" i="7"/>
  <c r="B227" i="7"/>
  <c r="B225" i="7"/>
  <c r="C231" i="7"/>
  <c r="B228" i="7"/>
  <c r="C234" i="7"/>
  <c r="C232" i="7"/>
  <c r="B226" i="7"/>
  <c r="A24" i="7"/>
  <c r="B15" i="8"/>
  <c r="A16" i="8"/>
  <c r="B616" i="7" l="1"/>
  <c r="C622" i="7"/>
  <c r="C629" i="7"/>
  <c r="B623" i="7"/>
  <c r="B620" i="7"/>
  <c r="C626" i="7"/>
  <c r="B624" i="7"/>
  <c r="C630" i="7"/>
  <c r="B621" i="7"/>
  <c r="C627" i="7"/>
  <c r="B625" i="7"/>
  <c r="C631" i="7"/>
  <c r="B370" i="7"/>
  <c r="C376" i="7"/>
  <c r="B372" i="7"/>
  <c r="C378" i="7"/>
  <c r="B368" i="7"/>
  <c r="C374" i="7"/>
  <c r="C377" i="7"/>
  <c r="B371" i="7"/>
  <c r="C369" i="7"/>
  <c r="B363" i="7"/>
  <c r="C373" i="7"/>
  <c r="B367" i="7"/>
  <c r="C238" i="7"/>
  <c r="B232" i="7"/>
  <c r="C240" i="7"/>
  <c r="B234" i="7"/>
  <c r="C239" i="7"/>
  <c r="B233" i="7"/>
  <c r="C237" i="7"/>
  <c r="B231" i="7"/>
  <c r="C241" i="7"/>
  <c r="B235" i="7"/>
  <c r="A25" i="7"/>
  <c r="B16" i="8"/>
  <c r="A17" i="8"/>
  <c r="C637" i="7" l="1"/>
  <c r="B631" i="7"/>
  <c r="B629" i="7"/>
  <c r="C635" i="7"/>
  <c r="B630" i="7"/>
  <c r="C636" i="7"/>
  <c r="C633" i="7"/>
  <c r="B627" i="7"/>
  <c r="B626" i="7"/>
  <c r="C632" i="7"/>
  <c r="B622" i="7"/>
  <c r="C628" i="7"/>
  <c r="C375" i="7"/>
  <c r="B369" i="7"/>
  <c r="B378" i="7"/>
  <c r="C384" i="7"/>
  <c r="B373" i="7"/>
  <c r="C379" i="7"/>
  <c r="B377" i="7"/>
  <c r="C383" i="7"/>
  <c r="B374" i="7"/>
  <c r="C380" i="7"/>
  <c r="B376" i="7"/>
  <c r="C382" i="7"/>
  <c r="C243" i="7"/>
  <c r="B237" i="7"/>
  <c r="B240" i="7"/>
  <c r="C246" i="7"/>
  <c r="B241" i="7"/>
  <c r="C247" i="7"/>
  <c r="C245" i="7"/>
  <c r="B239" i="7"/>
  <c r="C244" i="7"/>
  <c r="B238" i="7"/>
  <c r="A26" i="7"/>
  <c r="B17" i="8"/>
  <c r="A18" i="8"/>
  <c r="C641" i="7" l="1"/>
  <c r="B635" i="7"/>
  <c r="B633" i="7"/>
  <c r="C639" i="7"/>
  <c r="B628" i="7"/>
  <c r="C634" i="7"/>
  <c r="B632" i="7"/>
  <c r="C638" i="7"/>
  <c r="B636" i="7"/>
  <c r="C642" i="7"/>
  <c r="B637" i="7"/>
  <c r="C643" i="7"/>
  <c r="C389" i="7"/>
  <c r="B383" i="7"/>
  <c r="B384" i="7"/>
  <c r="C390" i="7"/>
  <c r="C385" i="7"/>
  <c r="B379" i="7"/>
  <c r="B382" i="7"/>
  <c r="C388" i="7"/>
  <c r="B380" i="7"/>
  <c r="C386" i="7"/>
  <c r="C381" i="7"/>
  <c r="B375" i="7"/>
  <c r="B246" i="7"/>
  <c r="C252" i="7"/>
  <c r="B245" i="7"/>
  <c r="C251" i="7"/>
  <c r="C253" i="7"/>
  <c r="B247" i="7"/>
  <c r="B244" i="7"/>
  <c r="C250" i="7"/>
  <c r="C249" i="7"/>
  <c r="B243" i="7"/>
  <c r="A27" i="7"/>
  <c r="A19" i="8"/>
  <c r="B18" i="8"/>
  <c r="C645" i="7" l="1"/>
  <c r="B639" i="7"/>
  <c r="B638" i="7"/>
  <c r="C644" i="7"/>
  <c r="C649" i="7"/>
  <c r="B643" i="7"/>
  <c r="C648" i="7"/>
  <c r="B642" i="7"/>
  <c r="B634" i="7"/>
  <c r="C640" i="7"/>
  <c r="B641" i="7"/>
  <c r="C647" i="7"/>
  <c r="B388" i="7"/>
  <c r="C394" i="7"/>
  <c r="B390" i="7"/>
  <c r="C396" i="7"/>
  <c r="B381" i="7"/>
  <c r="C387" i="7"/>
  <c r="B386" i="7"/>
  <c r="C392" i="7"/>
  <c r="B385" i="7"/>
  <c r="C391" i="7"/>
  <c r="B389" i="7"/>
  <c r="C395" i="7"/>
  <c r="B249" i="7"/>
  <c r="C255" i="7"/>
  <c r="B255" i="7" s="1"/>
  <c r="B253" i="7"/>
  <c r="C259" i="7"/>
  <c r="B259" i="7" s="1"/>
  <c r="B250" i="7"/>
  <c r="C256" i="7"/>
  <c r="B256" i="7" s="1"/>
  <c r="B251" i="7"/>
  <c r="C257" i="7"/>
  <c r="B257" i="7" s="1"/>
  <c r="B252" i="7"/>
  <c r="C258" i="7"/>
  <c r="B258" i="7" s="1"/>
  <c r="A28" i="7"/>
  <c r="B19" i="8"/>
  <c r="A20" i="8"/>
  <c r="C653" i="7" l="1"/>
  <c r="B647" i="7"/>
  <c r="C650" i="7"/>
  <c r="B644" i="7"/>
  <c r="C654" i="7"/>
  <c r="B648" i="7"/>
  <c r="B640" i="7"/>
  <c r="C646" i="7"/>
  <c r="B649" i="7"/>
  <c r="C655" i="7"/>
  <c r="B645" i="7"/>
  <c r="C651" i="7"/>
  <c r="C401" i="7"/>
  <c r="B395" i="7"/>
  <c r="B392" i="7"/>
  <c r="C398" i="7"/>
  <c r="C402" i="7"/>
  <c r="B396" i="7"/>
  <c r="C397" i="7"/>
  <c r="B391" i="7"/>
  <c r="C393" i="7"/>
  <c r="B387" i="7"/>
  <c r="C400" i="7"/>
  <c r="B394" i="7"/>
  <c r="A29" i="7"/>
  <c r="B20" i="8"/>
  <c r="A21" i="8"/>
  <c r="C652" i="7" l="1"/>
  <c r="B646" i="7"/>
  <c r="C656" i="7"/>
  <c r="B650" i="7"/>
  <c r="C661" i="7"/>
  <c r="B655" i="7"/>
  <c r="C657" i="7"/>
  <c r="B651" i="7"/>
  <c r="C660" i="7"/>
  <c r="B654" i="7"/>
  <c r="B653" i="7"/>
  <c r="C659" i="7"/>
  <c r="B398" i="7"/>
  <c r="C404" i="7"/>
  <c r="B400" i="7"/>
  <c r="C406" i="7"/>
  <c r="C403" i="7"/>
  <c r="B397" i="7"/>
  <c r="C399" i="7"/>
  <c r="B393" i="7"/>
  <c r="B402" i="7"/>
  <c r="C408" i="7"/>
  <c r="C407" i="7"/>
  <c r="B401" i="7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B6073" i="10" s="1"/>
  <c r="B21" i="8"/>
  <c r="A22" i="8"/>
  <c r="C665" i="7" l="1"/>
  <c r="B659" i="7"/>
  <c r="B657" i="7"/>
  <c r="C663" i="7"/>
  <c r="C662" i="7"/>
  <c r="B656" i="7"/>
  <c r="C666" i="7"/>
  <c r="B660" i="7"/>
  <c r="B661" i="7"/>
  <c r="C667" i="7"/>
  <c r="C658" i="7"/>
  <c r="B652" i="7"/>
  <c r="C409" i="7"/>
  <c r="B403" i="7"/>
  <c r="B406" i="7"/>
  <c r="C412" i="7"/>
  <c r="B407" i="7"/>
  <c r="C413" i="7"/>
  <c r="C405" i="7"/>
  <c r="B399" i="7"/>
  <c r="C414" i="7"/>
  <c r="B408" i="7"/>
  <c r="B404" i="7"/>
  <c r="C410" i="7"/>
  <c r="B6021" i="10"/>
  <c r="B6093" i="10"/>
  <c r="B6061" i="10"/>
  <c r="B6029" i="10"/>
  <c r="B6096" i="10"/>
  <c r="B6088" i="10"/>
  <c r="B6069" i="10"/>
  <c r="B6085" i="10"/>
  <c r="B5740" i="10"/>
  <c r="B483" i="10"/>
  <c r="B426" i="10"/>
  <c r="B1284" i="10"/>
  <c r="B1393" i="10"/>
  <c r="B1111" i="10"/>
  <c r="B1572" i="10"/>
  <c r="B1594" i="10"/>
  <c r="B2281" i="10"/>
  <c r="B2291" i="10"/>
  <c r="B1680" i="10"/>
  <c r="B3041" i="10"/>
  <c r="B1254" i="10"/>
  <c r="B909" i="10"/>
  <c r="B577" i="10"/>
  <c r="B309" i="10"/>
  <c r="B1467" i="10"/>
  <c r="B1209" i="10"/>
  <c r="B831" i="10"/>
  <c r="B625" i="10"/>
  <c r="B421" i="10"/>
  <c r="B970" i="10"/>
  <c r="B2576" i="10"/>
  <c r="B1917" i="10"/>
  <c r="B1923" i="10"/>
  <c r="B2610" i="10"/>
  <c r="B2684" i="10"/>
  <c r="B713" i="10"/>
  <c r="B413" i="10"/>
  <c r="B938" i="10"/>
  <c r="B1222" i="10"/>
  <c r="B1318" i="10"/>
  <c r="B2699" i="10"/>
  <c r="B2040" i="10"/>
  <c r="B2046" i="10"/>
  <c r="B2733" i="10"/>
  <c r="B2807" i="10"/>
  <c r="B665" i="10"/>
  <c r="B365" i="10"/>
  <c r="B1523" i="10"/>
  <c r="B1271" i="10"/>
  <c r="B1174" i="10"/>
  <c r="B2288" i="10"/>
  <c r="B1629" i="10"/>
  <c r="B1635" i="10"/>
  <c r="B2322" i="10"/>
  <c r="B2396" i="10"/>
  <c r="B1003" i="10"/>
  <c r="B686" i="10"/>
  <c r="B334" i="10"/>
  <c r="B958" i="10"/>
  <c r="B1223" i="10"/>
  <c r="B1684" i="10"/>
  <c r="B1706" i="10"/>
  <c r="B2393" i="10"/>
  <c r="B2403" i="10"/>
  <c r="B1792" i="10"/>
  <c r="B208" i="10"/>
  <c r="B1430" i="10"/>
  <c r="B1184" i="10"/>
  <c r="B772" i="10"/>
  <c r="B229" i="10"/>
  <c r="B1362" i="10"/>
  <c r="B2384" i="10"/>
  <c r="B1725" i="10"/>
  <c r="B1731" i="10"/>
  <c r="B2418" i="10"/>
  <c r="B2492" i="10"/>
  <c r="B604" i="10"/>
  <c r="B228" i="10"/>
  <c r="B1456" i="10"/>
  <c r="B1252" i="10"/>
  <c r="B760" i="10"/>
  <c r="B1563" i="10"/>
  <c r="B2250" i="10"/>
  <c r="B2276" i="10"/>
  <c r="B1601" i="10"/>
  <c r="B1671" i="10"/>
  <c r="B2358" i="10"/>
  <c r="B1305" i="10"/>
  <c r="B927" i="10"/>
  <c r="B722" i="10"/>
  <c r="B370" i="10"/>
  <c r="B1038" i="10"/>
  <c r="B2267" i="10"/>
  <c r="B1608" i="10"/>
  <c r="B1614" i="10"/>
  <c r="B2301" i="10"/>
  <c r="B2375" i="10"/>
  <c r="B636" i="10"/>
  <c r="B260" i="10"/>
  <c r="B1490" i="10"/>
  <c r="B801" i="10"/>
  <c r="B517" i="10"/>
  <c r="B1659" i="10"/>
  <c r="B2346" i="10"/>
  <c r="B2372" i="10"/>
  <c r="B1697" i="10"/>
  <c r="B1767" i="10"/>
  <c r="B2454" i="10"/>
  <c r="B588" i="10"/>
  <c r="B212" i="10"/>
  <c r="B1435" i="10"/>
  <c r="B817" i="10"/>
  <c r="B533" i="10"/>
  <c r="B1675" i="10"/>
  <c r="B2362" i="10"/>
  <c r="B2388" i="10"/>
  <c r="B1713" i="10"/>
  <c r="B1783" i="10"/>
  <c r="B2470" i="10"/>
  <c r="B1132" i="10"/>
  <c r="B608" i="10"/>
  <c r="B296" i="10"/>
  <c r="B1510" i="10"/>
  <c r="B805" i="10"/>
  <c r="B1545" i="10"/>
  <c r="B1567" i="10"/>
  <c r="B2254" i="10"/>
  <c r="B2264" i="10"/>
  <c r="B1653" i="10"/>
  <c r="B538" i="10"/>
  <c r="B237" i="10"/>
  <c r="B1372" i="10"/>
  <c r="B1105" i="10"/>
  <c r="B757" i="10"/>
  <c r="B1899" i="10"/>
  <c r="B2586" i="10"/>
  <c r="B2612" i="10"/>
  <c r="B1937" i="10"/>
  <c r="B2007" i="10"/>
  <c r="B618" i="10"/>
  <c r="B218" i="10"/>
  <c r="B1389" i="10"/>
  <c r="B1059" i="10"/>
  <c r="B495" i="10"/>
  <c r="B1638" i="10"/>
  <c r="B2325" i="10"/>
  <c r="B2351" i="10"/>
  <c r="B1676" i="10"/>
  <c r="B1746" i="10"/>
  <c r="B2433" i="10"/>
  <c r="B3428" i="10"/>
  <c r="B3450" i="10"/>
  <c r="B2758" i="10"/>
  <c r="B3978" i="10"/>
  <c r="B3440" i="10"/>
  <c r="B3329" i="10"/>
  <c r="B3731" i="10"/>
  <c r="B4005" i="10"/>
  <c r="B3327" i="10"/>
  <c r="B3341" i="10"/>
  <c r="B3743" i="10"/>
  <c r="B1631" i="10"/>
  <c r="B602" i="10"/>
  <c r="B566" i="10"/>
  <c r="B2083" i="10"/>
  <c r="B420" i="10"/>
  <c r="B2475" i="10"/>
  <c r="B2583" i="10"/>
  <c r="B3907" i="10"/>
  <c r="B3895" i="10"/>
  <c r="B3867" i="10"/>
  <c r="B3919" i="10"/>
  <c r="B2658" i="10"/>
  <c r="B2710" i="10"/>
  <c r="B2698" i="10"/>
  <c r="B4435" i="10"/>
  <c r="B3816" i="10"/>
  <c r="B2734" i="10"/>
  <c r="B4114" i="10"/>
  <c r="B3576" i="10"/>
  <c r="B2895" i="10"/>
  <c r="B2909" i="10"/>
  <c r="B4126" i="10"/>
  <c r="B3796" i="10"/>
  <c r="B3717" i="10"/>
  <c r="B4372" i="10"/>
  <c r="B3688" i="10"/>
  <c r="B3640" i="10"/>
  <c r="B1083" i="10"/>
  <c r="B766" i="10"/>
  <c r="B414" i="10"/>
  <c r="B1354" i="10"/>
  <c r="B888" i="10"/>
  <c r="B1828" i="10"/>
  <c r="B1850" i="10"/>
  <c r="B2537" i="10"/>
  <c r="B2547" i="10"/>
  <c r="B1936" i="10"/>
  <c r="B326" i="10"/>
  <c r="B862" i="10"/>
  <c r="B1103" i="10"/>
  <c r="B491" i="10"/>
  <c r="B550" i="10"/>
  <c r="B1304" i="10"/>
  <c r="B924" i="10"/>
  <c r="B743" i="10"/>
  <c r="B411" i="10"/>
  <c r="B1334" i="10"/>
  <c r="B1208" i="10"/>
  <c r="B2148" i="10"/>
  <c r="B2170" i="10"/>
  <c r="B2857" i="10"/>
  <c r="B2867" i="10"/>
  <c r="B1573" i="10"/>
  <c r="B224" i="10"/>
  <c r="B1451" i="10"/>
  <c r="B1200" i="10"/>
  <c r="B724" i="10"/>
  <c r="B396" i="10"/>
  <c r="B1110" i="10"/>
  <c r="B2272" i="10"/>
  <c r="B1613" i="10"/>
  <c r="B1619" i="10"/>
  <c r="B2306" i="10"/>
  <c r="B2380" i="10"/>
  <c r="B923" i="10"/>
  <c r="B606" i="10"/>
  <c r="B318" i="10"/>
  <c r="B894" i="10"/>
  <c r="B920" i="10"/>
  <c r="B1860" i="10"/>
  <c r="B1882" i="10"/>
  <c r="B2569" i="10"/>
  <c r="B2579" i="10"/>
  <c r="B1968" i="10"/>
  <c r="B249" i="10"/>
  <c r="B1388" i="10"/>
  <c r="B1005" i="10"/>
  <c r="B673" i="10"/>
  <c r="B444" i="10"/>
  <c r="B1162" i="10"/>
  <c r="B2624" i="10"/>
  <c r="B1965" i="10"/>
  <c r="B1971" i="10"/>
  <c r="B1331" i="10"/>
  <c r="B2732" i="10"/>
  <c r="B1211" i="10"/>
  <c r="B895" i="10"/>
  <c r="B690" i="10"/>
  <c r="B338" i="10"/>
  <c r="B1166" i="10"/>
  <c r="B2299" i="10"/>
  <c r="B1640" i="10"/>
  <c r="B1646" i="10"/>
  <c r="B2333" i="10"/>
  <c r="B2407" i="10"/>
  <c r="B522" i="10"/>
  <c r="B1320" i="10"/>
  <c r="B1293" i="10"/>
  <c r="B963" i="10"/>
  <c r="B678" i="10"/>
  <c r="B1480" i="10"/>
  <c r="B2848" i="10"/>
  <c r="B2189" i="10"/>
  <c r="B2195" i="10"/>
  <c r="B1586" i="10"/>
  <c r="B2273" i="10"/>
  <c r="B1020" i="10"/>
  <c r="B496" i="10"/>
  <c r="B248" i="10"/>
  <c r="B1462" i="10"/>
  <c r="B1240" i="10"/>
  <c r="B2180" i="10"/>
  <c r="B2202" i="10"/>
  <c r="B2889" i="10"/>
  <c r="B2216" i="10"/>
  <c r="B1605" i="10"/>
  <c r="B554" i="10"/>
  <c r="B253" i="10"/>
  <c r="B1394" i="10"/>
  <c r="B1057" i="10"/>
  <c r="B773" i="10"/>
  <c r="B1915" i="10"/>
  <c r="B2602" i="10"/>
  <c r="B2628" i="10"/>
  <c r="B1953" i="10"/>
  <c r="B2023" i="10"/>
  <c r="B2702" i="10"/>
  <c r="B505" i="10"/>
  <c r="B205" i="10"/>
  <c r="B1330" i="10"/>
  <c r="B1073" i="10"/>
  <c r="B791" i="10"/>
  <c r="B1931" i="10"/>
  <c r="B2618" i="10"/>
  <c r="B2644" i="10"/>
  <c r="B1969" i="10"/>
  <c r="B2039" i="10"/>
  <c r="B2718" i="10"/>
  <c r="B905" i="10"/>
  <c r="B525" i="10"/>
  <c r="B273" i="10"/>
  <c r="B1420" i="10"/>
  <c r="B1061" i="10"/>
  <c r="B1801" i="10"/>
  <c r="B1823" i="10"/>
  <c r="B2510" i="10"/>
  <c r="B2520" i="10"/>
  <c r="B1909" i="10"/>
  <c r="B432" i="10"/>
  <c r="B394" i="10"/>
  <c r="B1198" i="10"/>
  <c r="B820" i="10"/>
  <c r="B671" i="10"/>
  <c r="B1814" i="10"/>
  <c r="B2501" i="10"/>
  <c r="B2527" i="10"/>
  <c r="B1852" i="10"/>
  <c r="B1922" i="10"/>
  <c r="B2609" i="10"/>
  <c r="B937" i="10"/>
  <c r="B1104" i="10"/>
  <c r="B628" i="10"/>
  <c r="B364" i="10"/>
  <c r="B982" i="10"/>
  <c r="B2240" i="10"/>
  <c r="B1581" i="10"/>
  <c r="B1587" i="10"/>
  <c r="B2274" i="10"/>
  <c r="B2348" i="10"/>
  <c r="B3351" i="10"/>
  <c r="B3365" i="10"/>
  <c r="B3767" i="10"/>
  <c r="B4025" i="10"/>
  <c r="B3363" i="10"/>
  <c r="B4316" i="10"/>
  <c r="B3778" i="10"/>
  <c r="B3240" i="10"/>
  <c r="B3246" i="10"/>
  <c r="B4331" i="10"/>
  <c r="B3790" i="10"/>
  <c r="B2635" i="10"/>
  <c r="B2743" i="10"/>
  <c r="B1169" i="10"/>
  <c r="B2420" i="10"/>
  <c r="B990" i="10"/>
  <c r="B1443" i="10"/>
  <c r="B1554" i="10"/>
  <c r="B3698" i="10"/>
  <c r="B3686" i="10"/>
  <c r="B3658" i="10"/>
  <c r="B3710" i="10"/>
  <c r="B4226" i="10"/>
  <c r="B4278" i="10"/>
  <c r="B4250" i="10"/>
  <c r="B4238" i="10"/>
  <c r="B4546" i="10"/>
  <c r="B4161" i="10"/>
  <c r="B3499" i="10"/>
  <c r="B3497" i="10"/>
  <c r="B3899" i="10"/>
  <c r="B4173" i="10"/>
  <c r="B2706" i="10"/>
  <c r="B4471" i="10"/>
  <c r="B4388" i="10"/>
  <c r="B4340" i="10"/>
  <c r="B3016" i="10"/>
  <c r="B3342" i="10"/>
  <c r="B2233" i="10"/>
  <c r="B1302" i="10"/>
  <c r="B1622" i="10"/>
  <c r="B1730" i="10"/>
  <c r="B392" i="10"/>
  <c r="B1727" i="10"/>
  <c r="B2550" i="10"/>
  <c r="B3237" i="10"/>
  <c r="B3209" i="10"/>
  <c r="B3261" i="10"/>
  <c r="B3804" i="10"/>
  <c r="B3094" i="10"/>
  <c r="B3146" i="10"/>
  <c r="B3118" i="10"/>
  <c r="B3106" i="10"/>
  <c r="B4488" i="10"/>
  <c r="B3046" i="10"/>
  <c r="B4131" i="10"/>
  <c r="B3590" i="10"/>
  <c r="B3036" i="10"/>
  <c r="B3058" i="10"/>
  <c r="B4143" i="10"/>
  <c r="B2958" i="10"/>
  <c r="B4352" i="10"/>
  <c r="B3945" i="10"/>
  <c r="B3820" i="10"/>
  <c r="B3836" i="10"/>
  <c r="B2900" i="10"/>
  <c r="B2912" i="10"/>
  <c r="B3776" i="10"/>
  <c r="B3143" i="10"/>
  <c r="B2121" i="10"/>
  <c r="B2231" i="10"/>
  <c r="B1140" i="10"/>
  <c r="B2249" i="10"/>
  <c r="B1408" i="10"/>
  <c r="B2304" i="10"/>
  <c r="B2412" i="10"/>
  <c r="B4035" i="10"/>
  <c r="B4087" i="10"/>
  <c r="B4059" i="10"/>
  <c r="B4047" i="10"/>
  <c r="B2682" i="10"/>
  <c r="B2866" i="10"/>
  <c r="B2838" i="10"/>
  <c r="B2890" i="10"/>
  <c r="B4328" i="10"/>
  <c r="B3366" i="10"/>
  <c r="B2690" i="10"/>
  <c r="B3910" i="10"/>
  <c r="B3356" i="10"/>
  <c r="B3378" i="10"/>
  <c r="B4455" i="10"/>
  <c r="B3608" i="10"/>
  <c r="B3551" i="10"/>
  <c r="B4036" i="10"/>
  <c r="B3190" i="10"/>
  <c r="B3202" i="10"/>
  <c r="B2834" i="10"/>
  <c r="B4457" i="10"/>
  <c r="B4441" i="10"/>
  <c r="B2036" i="10"/>
  <c r="B2144" i="10"/>
  <c r="B851" i="10"/>
  <c r="B1821" i="10"/>
  <c r="B1195" i="10"/>
  <c r="B846" i="10"/>
  <c r="B2253" i="10"/>
  <c r="B4065" i="10"/>
  <c r="B4053" i="10"/>
  <c r="B4089" i="10"/>
  <c r="B4077" i="10"/>
  <c r="B3842" i="10"/>
  <c r="B3830" i="10"/>
  <c r="B3802" i="10"/>
  <c r="B3854" i="10"/>
  <c r="B4260" i="10"/>
  <c r="B4499" i="10"/>
  <c r="B3784" i="10"/>
  <c r="B3841" i="10"/>
  <c r="B3179" i="10"/>
  <c r="B3177" i="10"/>
  <c r="B4394" i="10"/>
  <c r="B3853" i="10"/>
  <c r="B4240" i="10"/>
  <c r="B4002" i="10"/>
  <c r="B4014" i="10"/>
  <c r="B3114" i="10"/>
  <c r="B2742" i="10"/>
  <c r="B4071" i="10"/>
  <c r="B3647" i="10"/>
  <c r="B3620" i="10"/>
  <c r="B3564" i="10"/>
  <c r="B4236" i="10"/>
  <c r="B3413" i="10"/>
  <c r="B860" i="10"/>
  <c r="B679" i="10"/>
  <c r="B347" i="10"/>
  <c r="B1218" i="10"/>
  <c r="B1144" i="10"/>
  <c r="B2084" i="10"/>
  <c r="B2106" i="10"/>
  <c r="B2793" i="10"/>
  <c r="B2803" i="10"/>
  <c r="B2192" i="10"/>
  <c r="B243" i="10"/>
  <c r="B1469" i="10"/>
  <c r="B880" i="10"/>
  <c r="B747" i="10"/>
  <c r="B399" i="10"/>
  <c r="B1170" i="10"/>
  <c r="B633" i="10"/>
  <c r="B333" i="10"/>
  <c r="B1491" i="10"/>
  <c r="B1201" i="10"/>
  <c r="B919" i="10"/>
  <c r="B2059" i="10"/>
  <c r="B1384" i="10"/>
  <c r="B2772" i="10"/>
  <c r="B2097" i="10"/>
  <c r="B2167" i="10"/>
  <c r="B2846" i="10"/>
  <c r="B1289" i="10"/>
  <c r="B973" i="10"/>
  <c r="B641" i="10"/>
  <c r="B373" i="10"/>
  <c r="B1531" i="10"/>
  <c r="B2528" i="10"/>
  <c r="B1869" i="10"/>
  <c r="B1875" i="10"/>
  <c r="B2562" i="10"/>
  <c r="B2636" i="10"/>
  <c r="B1179" i="10"/>
  <c r="B519" i="10"/>
  <c r="B251" i="10"/>
  <c r="B1477" i="10"/>
  <c r="B1176" i="10"/>
  <c r="B2116" i="10"/>
  <c r="B2138" i="10"/>
  <c r="B2825" i="10"/>
  <c r="B2835" i="10"/>
  <c r="B1541" i="10"/>
  <c r="B490" i="10"/>
  <c r="B1278" i="10"/>
  <c r="B1261" i="10"/>
  <c r="B931" i="10"/>
  <c r="B710" i="10"/>
  <c r="B1512" i="10"/>
  <c r="B2880" i="10"/>
  <c r="B2223" i="10"/>
  <c r="B1548" i="10"/>
  <c r="B1618" i="10"/>
  <c r="B2305" i="10"/>
  <c r="B988" i="10"/>
  <c r="B1151" i="10"/>
  <c r="B947" i="10"/>
  <c r="B726" i="10"/>
  <c r="B1528" i="10"/>
  <c r="B2213" i="10"/>
  <c r="B2239" i="10"/>
  <c r="B1564" i="10"/>
  <c r="B1634" i="10"/>
  <c r="B2321" i="10"/>
  <c r="B777" i="10"/>
  <c r="B462" i="10"/>
  <c r="B1194" i="10"/>
  <c r="B1281" i="10"/>
  <c r="B935" i="10"/>
  <c r="B2075" i="10"/>
  <c r="B1406" i="10"/>
  <c r="B2788" i="10"/>
  <c r="B2113" i="10"/>
  <c r="B2183" i="10"/>
  <c r="B323" i="10"/>
  <c r="B866" i="10"/>
  <c r="B960" i="10"/>
  <c r="B548" i="10"/>
  <c r="B220" i="10"/>
  <c r="B1424" i="10"/>
  <c r="B2779" i="10"/>
  <c r="B2120" i="10"/>
  <c r="B2126" i="10"/>
  <c r="B2813" i="10"/>
  <c r="B2887" i="10"/>
  <c r="B811" i="10"/>
  <c r="B494" i="10"/>
  <c r="B241" i="10"/>
  <c r="B1378" i="10"/>
  <c r="B1093" i="10"/>
  <c r="B1833" i="10"/>
  <c r="B1855" i="10"/>
  <c r="B2542" i="10"/>
  <c r="B2552" i="10"/>
  <c r="B1941" i="10"/>
  <c r="B2950" i="10"/>
  <c r="B825" i="10"/>
  <c r="B408" i="10"/>
  <c r="B257" i="10"/>
  <c r="B1399" i="10"/>
  <c r="B1109" i="10"/>
  <c r="B1849" i="10"/>
  <c r="B1871" i="10"/>
  <c r="B2558" i="10"/>
  <c r="B2568" i="10"/>
  <c r="B1957" i="10"/>
  <c r="B352" i="10"/>
  <c r="B998" i="10"/>
  <c r="B845" i="10"/>
  <c r="B513" i="10"/>
  <c r="B568" i="10"/>
  <c r="B2054" i="10"/>
  <c r="B2741" i="10"/>
  <c r="B2767" i="10"/>
  <c r="B2092" i="10"/>
  <c r="B2162" i="10"/>
  <c r="B2849" i="10"/>
  <c r="B1113" i="10"/>
  <c r="B733" i="10"/>
  <c r="B530" i="10"/>
  <c r="B1333" i="10"/>
  <c r="B2073" i="10"/>
  <c r="B2095" i="10"/>
  <c r="B1411" i="10"/>
  <c r="B2792" i="10"/>
  <c r="B2181" i="10"/>
  <c r="B404" i="10"/>
  <c r="B407" i="10"/>
  <c r="B1202" i="10"/>
  <c r="B1332" i="10"/>
  <c r="B872" i="10"/>
  <c r="B1812" i="10"/>
  <c r="B1834" i="10"/>
  <c r="B2521" i="10"/>
  <c r="B2531" i="10"/>
  <c r="B1920" i="10"/>
  <c r="B2798" i="10"/>
  <c r="B4146" i="10"/>
  <c r="B3605" i="10"/>
  <c r="B2927" i="10"/>
  <c r="B2941" i="10"/>
  <c r="B4158" i="10"/>
  <c r="B3924" i="10"/>
  <c r="B3495" i="10"/>
  <c r="B3509" i="10"/>
  <c r="B3911" i="10"/>
  <c r="B4169" i="10"/>
  <c r="B3507" i="10"/>
  <c r="B1644" i="10"/>
  <c r="B624" i="10"/>
  <c r="B2052" i="10"/>
  <c r="B2160" i="10"/>
  <c r="B929" i="10"/>
  <c r="B2500" i="10"/>
  <c r="B3462" i="10"/>
  <c r="B3514" i="10"/>
  <c r="B3486" i="10"/>
  <c r="B3474" i="10"/>
  <c r="B3367" i="10"/>
  <c r="B3355" i="10"/>
  <c r="B3391" i="10"/>
  <c r="B3379" i="10"/>
  <c r="B4421" i="10"/>
  <c r="B3063" i="10"/>
  <c r="B3077" i="10"/>
  <c r="B4294" i="10"/>
  <c r="B3737" i="10"/>
  <c r="B3075" i="10"/>
  <c r="B4393" i="10"/>
  <c r="B4417" i="10"/>
  <c r="B4401" i="10"/>
  <c r="B3361" i="10"/>
  <c r="B1296" i="10"/>
  <c r="B2717" i="10"/>
  <c r="B660" i="10"/>
  <c r="B385" i="10"/>
  <c r="B1999" i="10"/>
  <c r="B458" i="10"/>
  <c r="B613" i="10"/>
  <c r="B1793" i="10"/>
  <c r="B1119" i="10"/>
  <c r="B1342" i="10"/>
  <c r="B275" i="10"/>
  <c r="B236" i="10"/>
  <c r="B2142" i="10"/>
  <c r="B928" i="10"/>
  <c r="B1785" i="10"/>
  <c r="B1893" i="10"/>
  <c r="B424" i="10"/>
  <c r="B1677" i="10"/>
  <c r="B987" i="10"/>
  <c r="B1207" i="10"/>
  <c r="B2387" i="10"/>
  <c r="B749" i="10"/>
  <c r="B1748" i="10"/>
  <c r="B1856" i="10"/>
  <c r="B350" i="10"/>
  <c r="B1786" i="10"/>
  <c r="B262" i="10"/>
  <c r="B1032" i="10"/>
  <c r="B2691" i="10"/>
  <c r="B991" i="10"/>
  <c r="B2331" i="10"/>
  <c r="B2439" i="10"/>
  <c r="B395" i="10"/>
  <c r="B2090" i="10"/>
  <c r="B3185" i="10"/>
  <c r="B3197" i="10"/>
  <c r="B3082" i="10"/>
  <c r="B2395" i="10"/>
  <c r="B3159" i="10"/>
  <c r="B4112" i="10"/>
  <c r="B3008" i="10"/>
  <c r="B3735" i="10"/>
  <c r="B4492" i="10"/>
  <c r="B2674" i="10"/>
  <c r="B4526" i="10"/>
  <c r="B4218" i="10"/>
  <c r="B3876" i="10"/>
  <c r="B1973" i="10"/>
  <c r="B885" i="10"/>
  <c r="B2759" i="10"/>
  <c r="B1360" i="10"/>
  <c r="B2497" i="10"/>
  <c r="B3578" i="10"/>
  <c r="B4217" i="10"/>
  <c r="B4303" i="10"/>
  <c r="B3431" i="10"/>
  <c r="B4022" i="10"/>
  <c r="B3149" i="10"/>
  <c r="B4521" i="10"/>
  <c r="B4398" i="10"/>
  <c r="B3969" i="10"/>
  <c r="B3893" i="10"/>
  <c r="B3801" i="10"/>
  <c r="B3981" i="10"/>
  <c r="B3834" i="10"/>
  <c r="B3278" i="10"/>
  <c r="B2925" i="10"/>
  <c r="B4196" i="10"/>
  <c r="B1802" i="10"/>
  <c r="B448" i="10"/>
  <c r="B1565" i="10"/>
  <c r="B621" i="10"/>
  <c r="B1983" i="10"/>
  <c r="B3300" i="10"/>
  <c r="B4198" i="10"/>
  <c r="B3325" i="10"/>
  <c r="B3923" i="10"/>
  <c r="B3182" i="10"/>
  <c r="B3901" i="10"/>
  <c r="B3939" i="10"/>
  <c r="B3863" i="10"/>
  <c r="B4027" i="10"/>
  <c r="B3951" i="10"/>
  <c r="B3740" i="10"/>
  <c r="B4044" i="10"/>
  <c r="B4078" i="10"/>
  <c r="B4177" i="10"/>
  <c r="B4465" i="10"/>
  <c r="B2378" i="10"/>
  <c r="B308" i="10"/>
  <c r="B1488" i="10"/>
  <c r="B609" i="10"/>
  <c r="B1569" i="10"/>
  <c r="B4274" i="10"/>
  <c r="B3038" i="10"/>
  <c r="B3376" i="10"/>
  <c r="B2971" i="10"/>
  <c r="B3977" i="10"/>
  <c r="B4063" i="10"/>
  <c r="B3430" i="10"/>
  <c r="B3354" i="10"/>
  <c r="B3262" i="10"/>
  <c r="B3442" i="10"/>
  <c r="B3131" i="10"/>
  <c r="B4504" i="10"/>
  <c r="B4322" i="10"/>
  <c r="B3928" i="10"/>
  <c r="B4101" i="10"/>
  <c r="B3308" i="10"/>
  <c r="B3692" i="10"/>
  <c r="B4482" i="10"/>
  <c r="B4332" i="10"/>
  <c r="B4327" i="10"/>
  <c r="B1075" i="10"/>
  <c r="B2367" i="10"/>
  <c r="B563" i="10"/>
  <c r="B332" i="10"/>
  <c r="B1370" i="10"/>
  <c r="B2320" i="10"/>
  <c r="B2428" i="10"/>
  <c r="B207" i="10"/>
  <c r="B2809" i="10"/>
  <c r="B986" i="10"/>
  <c r="B949" i="10"/>
  <c r="B2408" i="10"/>
  <c r="B1006" i="10"/>
  <c r="B2453" i="10"/>
  <c r="B2561" i="10"/>
  <c r="B252" i="10"/>
  <c r="B2158" i="10"/>
  <c r="B311" i="10"/>
  <c r="B1990" i="10"/>
  <c r="B2098" i="10"/>
  <c r="B466" i="10"/>
  <c r="B2031" i="10"/>
  <c r="B723" i="10"/>
  <c r="B1349" i="10"/>
  <c r="B2808" i="10"/>
  <c r="B701" i="10"/>
  <c r="B2127" i="10"/>
  <c r="B345" i="10"/>
  <c r="B418" i="10"/>
  <c r="B1662" i="10"/>
  <c r="B1053" i="10"/>
  <c r="B2672" i="10"/>
  <c r="B2780" i="10"/>
  <c r="B1758" i="10"/>
  <c r="B2850" i="10"/>
  <c r="B3417" i="10"/>
  <c r="B1947" i="10"/>
  <c r="B764" i="10"/>
  <c r="B3797" i="10"/>
  <c r="B3586" i="10"/>
  <c r="B4202" i="10"/>
  <c r="B4061" i="10"/>
  <c r="B3027" i="10"/>
  <c r="B2998" i="10"/>
  <c r="B4252" i="10"/>
  <c r="B2891" i="10"/>
  <c r="B921" i="10"/>
  <c r="B2650" i="10"/>
  <c r="B282" i="10"/>
  <c r="B1363" i="10"/>
  <c r="B3543" i="10"/>
  <c r="B3750" i="10"/>
  <c r="B2874" i="10"/>
  <c r="B4354" i="10"/>
  <c r="B3481" i="10"/>
  <c r="B3456" i="10"/>
  <c r="B3875" i="10"/>
  <c r="B4055" i="10"/>
  <c r="B3963" i="10"/>
  <c r="B3887" i="10"/>
  <c r="B3297" i="10"/>
  <c r="B3613" i="10"/>
  <c r="B3254" i="10"/>
  <c r="B4450" i="10"/>
  <c r="B3498" i="10"/>
  <c r="B2156" i="10"/>
  <c r="B593" i="10"/>
  <c r="B2600" i="10"/>
  <c r="B1441" i="10"/>
  <c r="B2339" i="10"/>
  <c r="B3715" i="10"/>
  <c r="B3294" i="10"/>
  <c r="B3629" i="10"/>
  <c r="B3227" i="10"/>
  <c r="B4233" i="10"/>
  <c r="B4319" i="10"/>
  <c r="B3268" i="10"/>
  <c r="B3192" i="10"/>
  <c r="B3100" i="10"/>
  <c r="B3280" i="10"/>
  <c r="B3214" i="10"/>
  <c r="B4384" i="10"/>
  <c r="B3193" i="10"/>
  <c r="B3915" i="10"/>
  <c r="B1799" i="10"/>
  <c r="B648" i="10"/>
  <c r="B1904" i="10"/>
  <c r="B936" i="10"/>
  <c r="B2668" i="10"/>
  <c r="B3386" i="10"/>
  <c r="B3705" i="10"/>
  <c r="B4175" i="10"/>
  <c r="B3303" i="10"/>
  <c r="B4325" i="10"/>
  <c r="B2957" i="10"/>
  <c r="B4493" i="10"/>
  <c r="B3892" i="10"/>
  <c r="B3585" i="10"/>
  <c r="B3765" i="10"/>
  <c r="B3673" i="10"/>
  <c r="B3597" i="10"/>
  <c r="B4452" i="10"/>
  <c r="B4137" i="10"/>
  <c r="B4485" i="10"/>
  <c r="B3449" i="10"/>
  <c r="B4420" i="10"/>
  <c r="B4171" i="10"/>
  <c r="B3052" i="10"/>
  <c r="B2894" i="10"/>
  <c r="B4464" i="10"/>
  <c r="B2730" i="10"/>
  <c r="B4324" i="10"/>
  <c r="B2976" i="10"/>
  <c r="B4224" i="10"/>
  <c r="B592" i="10"/>
  <c r="B1267" i="10"/>
  <c r="B2782" i="10"/>
  <c r="B1409" i="10"/>
  <c r="B574" i="10"/>
  <c r="B1974" i="10"/>
  <c r="B2082" i="10"/>
  <c r="B899" i="10"/>
  <c r="B1790" i="10"/>
  <c r="B372" i="10"/>
  <c r="B2715" i="10"/>
  <c r="B2823" i="10"/>
  <c r="B1249" i="10"/>
  <c r="B2820" i="10"/>
  <c r="B1517" i="10"/>
  <c r="B639" i="10"/>
  <c r="B1820" i="10"/>
  <c r="B718" i="10"/>
  <c r="B1652" i="10"/>
  <c r="B1760" i="10"/>
  <c r="B465" i="10"/>
  <c r="B1693" i="10"/>
  <c r="B1067" i="10"/>
  <c r="B277" i="10"/>
  <c r="B1779" i="10"/>
  <c r="B1502" i="10"/>
  <c r="B1447" i="10"/>
  <c r="B2482" i="10"/>
  <c r="B1522" i="10"/>
  <c r="B2656" i="10"/>
  <c r="B2764" i="10"/>
  <c r="B849" i="10"/>
  <c r="B2356" i="10"/>
  <c r="B908" i="10"/>
  <c r="B582" i="10"/>
  <c r="B2099" i="10"/>
  <c r="B3194" i="10"/>
  <c r="B3071" i="10"/>
  <c r="B2634" i="10"/>
  <c r="B388" i="10"/>
  <c r="B4390" i="10"/>
  <c r="B4115" i="10"/>
  <c r="B4411" i="10"/>
  <c r="B3360" i="10"/>
  <c r="B4136" i="10"/>
  <c r="B3335" i="10"/>
  <c r="B2549" i="10"/>
  <c r="B542" i="10"/>
  <c r="B1647" i="10"/>
  <c r="B381" i="10"/>
  <c r="B2072" i="10"/>
  <c r="B3236" i="10"/>
  <c r="B4134" i="10"/>
  <c r="B2898" i="10"/>
  <c r="B3859" i="10"/>
  <c r="B3438" i="10"/>
  <c r="B3773" i="10"/>
  <c r="B4387" i="10"/>
  <c r="B4311" i="10"/>
  <c r="B4219" i="10"/>
  <c r="B4399" i="10"/>
  <c r="B2951" i="10"/>
  <c r="B3822" i="10"/>
  <c r="B4416" i="10"/>
  <c r="B3921" i="10"/>
  <c r="B3860" i="10"/>
  <c r="B3144" i="10"/>
  <c r="B2499" i="10"/>
  <c r="B1396" i="10"/>
  <c r="B2258" i="10"/>
  <c r="B1527" i="10"/>
  <c r="B2680" i="10"/>
  <c r="B4419" i="10"/>
  <c r="B2991" i="10"/>
  <c r="B4013" i="10"/>
  <c r="B3201" i="10"/>
  <c r="B3547" i="10"/>
  <c r="B3738" i="10"/>
  <c r="B3612" i="10"/>
  <c r="B3680" i="10"/>
  <c r="B2935" i="10"/>
  <c r="B3546" i="10"/>
  <c r="B3454" i="10"/>
  <c r="B2947" i="10"/>
  <c r="B3208" i="10"/>
  <c r="B3756" i="10"/>
  <c r="B3195" i="10"/>
  <c r="B4525" i="10"/>
  <c r="B3513" i="10"/>
  <c r="B1729" i="10"/>
  <c r="B913" i="10"/>
  <c r="B2515" i="10"/>
  <c r="B1418" i="10"/>
  <c r="B2594" i="10"/>
  <c r="B2722" i="10"/>
  <c r="B3055" i="10"/>
  <c r="B3577" i="10"/>
  <c r="B3265" i="10"/>
  <c r="B2920" i="10"/>
  <c r="B4186" i="10"/>
  <c r="B4124" i="10"/>
  <c r="B3936" i="10"/>
  <c r="B4461" i="10"/>
  <c r="B3255" i="10"/>
  <c r="B3435" i="10"/>
  <c r="B3343" i="10"/>
  <c r="B3267" i="10"/>
  <c r="B3879" i="10"/>
  <c r="B4020" i="10"/>
  <c r="B4356" i="10"/>
  <c r="B3451" i="10"/>
  <c r="B4491" i="10"/>
  <c r="B3760" i="10"/>
  <c r="B3086" i="10"/>
  <c r="B4548" i="10"/>
  <c r="B4147" i="10"/>
  <c r="B4241" i="10"/>
  <c r="B3956" i="10"/>
  <c r="B3400" i="10"/>
  <c r="B3616" i="10"/>
  <c r="B3770" i="10"/>
  <c r="B902" i="10"/>
  <c r="B2366" i="10"/>
  <c r="B589" i="10"/>
  <c r="B227" i="10"/>
  <c r="B1175" i="10"/>
  <c r="B2355" i="10"/>
  <c r="B480" i="10"/>
  <c r="B1400" i="10"/>
  <c r="B1524" i="10"/>
  <c r="B2373" i="10"/>
  <c r="B2481" i="10"/>
  <c r="B1292" i="10"/>
  <c r="B2478" i="10"/>
  <c r="B298" i="10"/>
  <c r="B2123" i="10"/>
  <c r="B1552" i="10"/>
  <c r="B428" i="10"/>
  <c r="B2015" i="10"/>
  <c r="B643" i="10"/>
  <c r="B520" i="10"/>
  <c r="B2044" i="10"/>
  <c r="B750" i="10"/>
  <c r="B2773" i="10"/>
  <c r="B2881" i="10"/>
  <c r="B1044" i="10"/>
  <c r="B2815" i="10"/>
  <c r="B876" i="10"/>
  <c r="B485" i="10"/>
  <c r="B1665" i="10"/>
  <c r="B379" i="10"/>
  <c r="B2010" i="10"/>
  <c r="B1449" i="10"/>
  <c r="B1723" i="10"/>
  <c r="B1831" i="10"/>
  <c r="B3529" i="10"/>
  <c r="B3414" i="10"/>
  <c r="B3426" i="10"/>
  <c r="B1407" i="10"/>
  <c r="B2154" i="10"/>
  <c r="B3133" i="10"/>
  <c r="B3054" i="10"/>
  <c r="B4067" i="10"/>
  <c r="B4079" i="10"/>
  <c r="B4357" i="10"/>
  <c r="B3948" i="10"/>
  <c r="B1555" i="10"/>
  <c r="B676" i="10"/>
  <c r="B2001" i="10"/>
  <c r="B1123" i="10"/>
  <c r="B2081" i="10"/>
  <c r="B3971" i="10"/>
  <c r="B3230" i="10"/>
  <c r="B3568" i="10"/>
  <c r="B2438" i="10"/>
  <c r="B3099" i="10"/>
  <c r="B4105" i="10"/>
  <c r="B3558" i="10"/>
  <c r="B3482" i="10"/>
  <c r="B2959" i="10"/>
  <c r="B3570" i="10"/>
  <c r="B3973" i="10"/>
  <c r="B4019" i="10"/>
  <c r="B3798" i="10"/>
  <c r="B3720" i="10"/>
  <c r="B4026" i="10"/>
  <c r="B2230" i="10"/>
  <c r="B1878" i="10"/>
  <c r="B595" i="10"/>
  <c r="B1642" i="10"/>
  <c r="B3287" i="10"/>
  <c r="B3878" i="10"/>
  <c r="B3005" i="10"/>
  <c r="B3603" i="10"/>
  <c r="B3545" i="10"/>
  <c r="B3200" i="10"/>
  <c r="B3683" i="10"/>
  <c r="B3607" i="10"/>
  <c r="B4330" i="10"/>
  <c r="B3695" i="10"/>
  <c r="B3758" i="10"/>
  <c r="B3869" i="10"/>
  <c r="B3156" i="10"/>
  <c r="B4096" i="10"/>
  <c r="B2720" i="10"/>
  <c r="B1433" i="10"/>
  <c r="B2821" i="10"/>
  <c r="B1303" i="10"/>
  <c r="B1898" i="10"/>
  <c r="B3044" i="10"/>
  <c r="B827" i="10"/>
  <c r="B510" i="10"/>
  <c r="B321" i="10"/>
  <c r="B1479" i="10"/>
  <c r="B1173" i="10"/>
  <c r="B1913" i="10"/>
  <c r="B1935" i="10"/>
  <c r="B2622" i="10"/>
  <c r="B2632" i="10"/>
  <c r="B2021" i="10"/>
  <c r="B476" i="10"/>
  <c r="B439" i="10"/>
  <c r="B1286" i="10"/>
  <c r="B1124" i="10"/>
  <c r="B632" i="10"/>
  <c r="B2118" i="10"/>
  <c r="B1190" i="10"/>
  <c r="B893" i="10"/>
  <c r="B1172" i="10"/>
  <c r="B744" i="10"/>
  <c r="B1547" i="10"/>
  <c r="B2234" i="10"/>
  <c r="B2260" i="10"/>
  <c r="B1585" i="10"/>
  <c r="B1655" i="10"/>
  <c r="B2342" i="10"/>
  <c r="B1260" i="10"/>
  <c r="B736" i="10"/>
  <c r="B468" i="10"/>
  <c r="B527" i="10"/>
  <c r="B1670" i="10"/>
  <c r="B2357" i="10"/>
  <c r="B2383" i="10"/>
  <c r="B1708" i="10"/>
  <c r="B1778" i="10"/>
  <c r="B2465" i="10"/>
  <c r="B1212" i="10"/>
  <c r="B688" i="10"/>
  <c r="B484" i="10"/>
  <c r="B452" i="10"/>
  <c r="B1942" i="10"/>
  <c r="B2629" i="10"/>
  <c r="B2655" i="10"/>
  <c r="B1980" i="10"/>
  <c r="B2050" i="10"/>
  <c r="B2737" i="10"/>
  <c r="B1065" i="10"/>
  <c r="B685" i="10"/>
  <c r="B433" i="10"/>
  <c r="B1018" i="10"/>
  <c r="B1285" i="10"/>
  <c r="B2025" i="10"/>
  <c r="B2047" i="10"/>
  <c r="B1347" i="10"/>
  <c r="B2744" i="10"/>
  <c r="B2133" i="10"/>
  <c r="B611" i="10"/>
  <c r="B231" i="10"/>
  <c r="B1455" i="10"/>
  <c r="B980" i="10"/>
  <c r="B552" i="10"/>
  <c r="B2038" i="10"/>
  <c r="B2725" i="10"/>
  <c r="B2751" i="10"/>
  <c r="B2076" i="10"/>
  <c r="B2146" i="10"/>
  <c r="B2833" i="10"/>
  <c r="B812" i="10"/>
  <c r="B631" i="10"/>
  <c r="B299" i="10"/>
  <c r="B1525" i="10"/>
  <c r="B968" i="10"/>
  <c r="B1908" i="10"/>
  <c r="B1930" i="10"/>
  <c r="B2617" i="10"/>
  <c r="B2627" i="10"/>
  <c r="B2016" i="10"/>
  <c r="B233" i="10"/>
  <c r="B1367" i="10"/>
  <c r="B989" i="10"/>
  <c r="B721" i="10"/>
  <c r="B453" i="10"/>
  <c r="B1098" i="10"/>
  <c r="B2608" i="10"/>
  <c r="B1949" i="10"/>
  <c r="B1955" i="10"/>
  <c r="B1288" i="10"/>
  <c r="B2716" i="10"/>
  <c r="B844" i="10"/>
  <c r="B663" i="10"/>
  <c r="B331" i="10"/>
  <c r="B898" i="10"/>
  <c r="B1064" i="10"/>
  <c r="B2004" i="10"/>
  <c r="B2026" i="10"/>
  <c r="B2713" i="10"/>
  <c r="B2723" i="10"/>
  <c r="B2112" i="10"/>
  <c r="B3121" i="10"/>
  <c r="B796" i="10"/>
  <c r="B615" i="10"/>
  <c r="B283" i="10"/>
  <c r="B962" i="10"/>
  <c r="B1080" i="10"/>
  <c r="B2020" i="10"/>
  <c r="B2042" i="10"/>
  <c r="B2729" i="10"/>
  <c r="B2739" i="10"/>
  <c r="B2128" i="10"/>
  <c r="B1386" i="10"/>
  <c r="B816" i="10"/>
  <c r="B683" i="10"/>
  <c r="B335" i="10"/>
  <c r="B914" i="10"/>
  <c r="B2571" i="10"/>
  <c r="B1912" i="10"/>
  <c r="B1918" i="10"/>
  <c r="B2605" i="10"/>
  <c r="B2679" i="10"/>
  <c r="B537" i="10"/>
  <c r="B560" i="10"/>
  <c r="B312" i="10"/>
  <c r="B1526" i="10"/>
  <c r="B821" i="10"/>
  <c r="B1561" i="10"/>
  <c r="B1583" i="10"/>
  <c r="B2270" i="10"/>
  <c r="B2280" i="10"/>
  <c r="B1669" i="10"/>
  <c r="B617" i="10"/>
  <c r="B317" i="10"/>
  <c r="B1475" i="10"/>
  <c r="B1121" i="10"/>
  <c r="B839" i="10"/>
  <c r="B1979" i="10"/>
  <c r="B2666" i="10"/>
  <c r="B2692" i="10"/>
  <c r="B2017" i="10"/>
  <c r="B2087" i="10"/>
  <c r="B2766" i="10"/>
  <c r="B3634" i="10"/>
  <c r="B3096" i="10"/>
  <c r="B3102" i="10"/>
  <c r="B4187" i="10"/>
  <c r="B3646" i="10"/>
  <c r="B2983" i="10"/>
  <c r="B2997" i="10"/>
  <c r="B4214" i="10"/>
  <c r="B3657" i="10"/>
  <c r="B2995" i="10"/>
  <c r="B4538" i="10"/>
  <c r="B2318" i="10"/>
  <c r="B202" i="10"/>
  <c r="B1336" i="10"/>
  <c r="B1476" i="10"/>
  <c r="B523" i="10"/>
  <c r="B1816" i="10"/>
  <c r="B3249" i="10"/>
  <c r="B3493" i="10"/>
  <c r="B3465" i="10"/>
  <c r="B3517" i="10"/>
  <c r="B4540" i="10"/>
  <c r="B3350" i="10"/>
  <c r="B3402" i="10"/>
  <c r="B3374" i="10"/>
  <c r="B3362" i="10"/>
  <c r="B3238" i="10"/>
  <c r="B4323" i="10"/>
  <c r="B3782" i="10"/>
  <c r="B3228" i="10"/>
  <c r="B3250" i="10"/>
  <c r="B4335" i="10"/>
  <c r="B3039" i="10"/>
  <c r="B4475" i="10"/>
  <c r="B4463" i="10"/>
  <c r="B1145" i="10"/>
  <c r="B765" i="10"/>
  <c r="B562" i="10"/>
  <c r="B210" i="10"/>
  <c r="B1429" i="10"/>
  <c r="B2169" i="10"/>
  <c r="B2191" i="10"/>
  <c r="B1520" i="10"/>
  <c r="B2888" i="10"/>
  <c r="B2279" i="10"/>
  <c r="B409" i="10"/>
  <c r="B922" i="10"/>
  <c r="B1165" i="10"/>
  <c r="B835" i="10"/>
  <c r="B549" i="10"/>
  <c r="B798" i="10"/>
  <c r="B1087" i="10"/>
  <c r="B539" i="10"/>
  <c r="B255" i="10"/>
  <c r="B1481" i="10"/>
  <c r="B2491" i="10"/>
  <c r="B1832" i="10"/>
  <c r="B1838" i="10"/>
  <c r="B2525" i="10"/>
  <c r="B2599" i="10"/>
  <c r="B627" i="10"/>
  <c r="B247" i="10"/>
  <c r="B1473" i="10"/>
  <c r="B932" i="10"/>
  <c r="B783" i="10"/>
  <c r="B1926" i="10"/>
  <c r="B2613" i="10"/>
  <c r="B2639" i="10"/>
  <c r="B1964" i="10"/>
  <c r="B2034" i="10"/>
  <c r="B2721" i="10"/>
  <c r="B985" i="10"/>
  <c r="B605" i="10"/>
  <c r="B417" i="10"/>
  <c r="B954" i="10"/>
  <c r="B1461" i="10"/>
  <c r="B2201" i="10"/>
  <c r="B1544" i="10"/>
  <c r="B1550" i="10"/>
  <c r="B2237" i="10"/>
  <c r="B2311" i="10"/>
  <c r="B572" i="10"/>
  <c r="B196" i="10"/>
  <c r="B1414" i="10"/>
  <c r="B1220" i="10"/>
  <c r="B440" i="10"/>
  <c r="B1595" i="10"/>
  <c r="B2282" i="10"/>
  <c r="B2308" i="10"/>
  <c r="B1633" i="10"/>
  <c r="B1703" i="10"/>
  <c r="B2390" i="10"/>
  <c r="B1273" i="10"/>
  <c r="B957" i="10"/>
  <c r="B689" i="10"/>
  <c r="B470" i="10"/>
  <c r="B1226" i="10"/>
  <c r="B2640" i="10"/>
  <c r="B1981" i="10"/>
  <c r="B1987" i="10"/>
  <c r="B1352" i="10"/>
  <c r="B2748" i="10"/>
  <c r="B521" i="10"/>
  <c r="B221" i="10"/>
  <c r="B1351" i="10"/>
  <c r="B1025" i="10"/>
  <c r="B677" i="10"/>
  <c r="B1819" i="10"/>
  <c r="B2506" i="10"/>
  <c r="B2532" i="10"/>
  <c r="B1857" i="10"/>
  <c r="B1927" i="10"/>
  <c r="B342" i="10"/>
  <c r="B1182" i="10"/>
  <c r="B1183" i="10"/>
  <c r="B635" i="10"/>
  <c r="B287" i="10"/>
  <c r="B1513" i="10"/>
  <c r="B2523" i="10"/>
  <c r="B1864" i="10"/>
  <c r="B1870" i="10"/>
  <c r="B2557" i="10"/>
  <c r="B2631" i="10"/>
  <c r="B553" i="10"/>
  <c r="B576" i="10"/>
  <c r="B264" i="10"/>
  <c r="B1478" i="10"/>
  <c r="B837" i="10"/>
  <c r="B1577" i="10"/>
  <c r="B1599" i="10"/>
  <c r="B2286" i="10"/>
  <c r="B2296" i="10"/>
  <c r="B1685" i="10"/>
  <c r="B3377" i="10"/>
  <c r="B1052" i="10"/>
  <c r="B528" i="10"/>
  <c r="B216" i="10"/>
  <c r="B1494" i="10"/>
  <c r="B853" i="10"/>
  <c r="B1593" i="10"/>
  <c r="B1615" i="10"/>
  <c r="B2302" i="10"/>
  <c r="B2312" i="10"/>
  <c r="B1701" i="10"/>
  <c r="B435" i="10"/>
  <c r="B1280" i="10"/>
  <c r="B1072" i="10"/>
  <c r="B596" i="10"/>
  <c r="B268" i="10"/>
  <c r="B1482" i="10"/>
  <c r="B2827" i="10"/>
  <c r="B2168" i="10"/>
  <c r="B2174" i="10"/>
  <c r="B2861" i="10"/>
  <c r="B2252" i="10"/>
  <c r="B795" i="10"/>
  <c r="B478" i="10"/>
  <c r="B190" i="10"/>
  <c r="B1361" i="10"/>
  <c r="B1015" i="10"/>
  <c r="B2155" i="10"/>
  <c r="B1500" i="10"/>
  <c r="B2868" i="10"/>
  <c r="B2193" i="10"/>
  <c r="B1584" i="10"/>
  <c r="B403" i="10"/>
  <c r="B1323" i="10"/>
  <c r="B1348" i="10"/>
  <c r="B836" i="10"/>
  <c r="B751" i="10"/>
  <c r="B1894" i="10"/>
  <c r="B2581" i="10"/>
  <c r="B2607" i="10"/>
  <c r="B1932" i="10"/>
  <c r="B2002" i="10"/>
  <c r="B2689" i="10"/>
  <c r="B3681" i="10"/>
  <c r="B3019" i="10"/>
  <c r="B3017" i="10"/>
  <c r="B4234" i="10"/>
  <c r="B3693" i="10"/>
  <c r="B3600" i="10"/>
  <c r="B2902" i="10"/>
  <c r="B3987" i="10"/>
  <c r="B4261" i="10"/>
  <c r="B3583" i="10"/>
  <c r="B2914" i="10"/>
  <c r="B3999" i="10"/>
  <c r="B1976" i="10"/>
  <c r="B601" i="10"/>
  <c r="B565" i="10"/>
  <c r="B1745" i="10"/>
  <c r="B1135" i="10"/>
  <c r="B2816" i="10"/>
  <c r="B2241" i="10"/>
  <c r="B4227" i="10"/>
  <c r="B4215" i="10"/>
  <c r="B4251" i="10"/>
  <c r="B4239" i="10"/>
  <c r="B2945" i="10"/>
  <c r="B3061" i="10"/>
  <c r="B3033" i="10"/>
  <c r="B3021" i="10"/>
  <c r="B4544" i="10"/>
  <c r="B4148" i="10"/>
  <c r="B3153" i="10"/>
  <c r="B4370" i="10"/>
  <c r="B3829" i="10"/>
  <c r="B3151" i="10"/>
  <c r="B3165" i="10"/>
  <c r="B4382" i="10"/>
  <c r="B4537" i="10"/>
  <c r="B3926" i="10"/>
  <c r="B3672" i="10"/>
  <c r="B3912" i="10"/>
  <c r="B3022" i="10"/>
  <c r="B4427" i="10"/>
  <c r="B2243" i="10"/>
  <c r="B1327" i="10"/>
  <c r="B2309" i="10"/>
  <c r="B2417" i="10"/>
  <c r="B1094" i="10"/>
  <c r="B2414" i="10"/>
  <c r="B3223" i="10"/>
  <c r="B3211" i="10"/>
  <c r="B3247" i="10"/>
  <c r="B3235" i="10"/>
  <c r="B4368" i="10"/>
  <c r="B3124" i="10"/>
  <c r="B3112" i="10"/>
  <c r="B3084" i="10"/>
  <c r="B3136" i="10"/>
  <c r="B4413" i="10"/>
  <c r="B3772" i="10"/>
  <c r="B3972" i="10"/>
  <c r="B3383" i="10"/>
  <c r="B3397" i="10"/>
  <c r="B3799" i="10"/>
  <c r="B4057" i="10"/>
  <c r="B3395" i="10"/>
  <c r="B4412" i="10"/>
  <c r="B4043" i="10"/>
  <c r="B3271" i="10"/>
  <c r="B3283" i="10"/>
  <c r="B4434" i="10"/>
  <c r="B4418" i="10"/>
  <c r="B2922" i="10"/>
  <c r="B4404" i="10"/>
  <c r="B3157" i="10"/>
  <c r="B2143" i="10"/>
  <c r="B771" i="10"/>
  <c r="B1079" i="10"/>
  <c r="B2259" i="10"/>
  <c r="B1168" i="10"/>
  <c r="B1645" i="10"/>
  <c r="B3505" i="10"/>
  <c r="B3002" i="10"/>
  <c r="B2974" i="10"/>
  <c r="B2962" i="10"/>
  <c r="B3542" i="10"/>
  <c r="B3530" i="10"/>
  <c r="B3566" i="10"/>
  <c r="B3554" i="10"/>
  <c r="B3012" i="10"/>
  <c r="B3034" i="10"/>
  <c r="B4119" i="10"/>
  <c r="B4377" i="10"/>
  <c r="B3024" i="10"/>
  <c r="B3553" i="10"/>
  <c r="B3565" i="10"/>
  <c r="B4490" i="10"/>
  <c r="B4275" i="10"/>
  <c r="B4287" i="10"/>
  <c r="B4132" i="10"/>
  <c r="B4084" i="10"/>
  <c r="B4054" i="10"/>
  <c r="B4184" i="10"/>
  <c r="B4104" i="10"/>
  <c r="B2058" i="10"/>
  <c r="B361" i="10"/>
  <c r="B325" i="10"/>
  <c r="B1827" i="10"/>
  <c r="B879" i="10"/>
  <c r="B2219" i="10"/>
  <c r="B2327" i="10"/>
  <c r="B3779" i="10"/>
  <c r="B3831" i="10"/>
  <c r="B3803" i="10"/>
  <c r="B3791" i="10"/>
  <c r="B4371" i="10"/>
  <c r="B4359" i="10"/>
  <c r="B4395" i="10"/>
  <c r="B4383" i="10"/>
  <c r="B2614" i="10"/>
  <c r="B4050" i="10"/>
  <c r="B3512" i="10"/>
  <c r="B3518" i="10"/>
  <c r="B2842" i="10"/>
  <c r="B4062" i="10"/>
  <c r="B3464" i="10"/>
  <c r="B4406" i="10"/>
  <c r="B4199" i="10"/>
  <c r="B3962" i="10"/>
  <c r="B3788" i="10"/>
  <c r="B4329" i="10"/>
  <c r="B4264" i="10"/>
  <c r="B4280" i="10"/>
  <c r="B3488" i="10"/>
  <c r="B4073" i="10"/>
  <c r="B246" i="10"/>
  <c r="B1401" i="10"/>
  <c r="B1023" i="10"/>
  <c r="B475" i="10"/>
  <c r="B191" i="10"/>
  <c r="B1402" i="10"/>
  <c r="B2427" i="10"/>
  <c r="B1768" i="10"/>
  <c r="B1774" i="10"/>
  <c r="B2461" i="10"/>
  <c r="B2535" i="10"/>
  <c r="B650" i="10"/>
  <c r="B250" i="10"/>
  <c r="B1421" i="10"/>
  <c r="B1091" i="10"/>
  <c r="B463" i="10"/>
  <c r="B1606" i="10"/>
  <c r="B1180" i="10"/>
  <c r="B656" i="10"/>
  <c r="B344" i="10"/>
  <c r="B1158" i="10"/>
  <c r="B981" i="10"/>
  <c r="B1721" i="10"/>
  <c r="B1743" i="10"/>
  <c r="B2430" i="10"/>
  <c r="B2440" i="10"/>
  <c r="B1829" i="10"/>
  <c r="B217" i="10"/>
  <c r="B1346" i="10"/>
  <c r="B1371" i="10"/>
  <c r="B1188" i="10"/>
  <c r="B696" i="10"/>
  <c r="B2182" i="10"/>
  <c r="B2869" i="10"/>
  <c r="B2211" i="10"/>
  <c r="B1537" i="10"/>
  <c r="B1607" i="10"/>
  <c r="B2294" i="10"/>
  <c r="B1241" i="10"/>
  <c r="B863" i="10"/>
  <c r="B658" i="10"/>
  <c r="B306" i="10"/>
  <c r="B1444" i="10"/>
  <c r="B2459" i="10"/>
  <c r="B1800" i="10"/>
  <c r="B1806" i="10"/>
  <c r="B2493" i="10"/>
  <c r="B2567" i="10"/>
  <c r="B489" i="10"/>
  <c r="B189" i="10"/>
  <c r="B1308" i="10"/>
  <c r="B993" i="10"/>
  <c r="B709" i="10"/>
  <c r="B1851" i="10"/>
  <c r="B2538" i="10"/>
  <c r="B2564" i="10"/>
  <c r="B1889" i="10"/>
  <c r="B1959" i="10"/>
  <c r="B374" i="10"/>
  <c r="B1054" i="10"/>
  <c r="B1213" i="10"/>
  <c r="B1009" i="10"/>
  <c r="B725" i="10"/>
  <c r="B1867" i="10"/>
  <c r="B2554" i="10"/>
  <c r="B2580" i="10"/>
  <c r="B1905" i="10"/>
  <c r="B1975" i="10"/>
  <c r="B2662" i="10"/>
  <c r="B841" i="10"/>
  <c r="B461" i="10"/>
  <c r="B209" i="10"/>
  <c r="B1335" i="10"/>
  <c r="B997" i="10"/>
  <c r="B1737" i="10"/>
  <c r="B1759" i="10"/>
  <c r="B2446" i="10"/>
  <c r="B2456" i="10"/>
  <c r="B1845" i="10"/>
  <c r="B730" i="10"/>
  <c r="B330" i="10"/>
  <c r="B942" i="10"/>
  <c r="B1235" i="10"/>
  <c r="B607" i="10"/>
  <c r="B1750" i="10"/>
  <c r="B2437" i="10"/>
  <c r="B2463" i="10"/>
  <c r="B1788" i="10"/>
  <c r="B1858" i="10"/>
  <c r="B2545" i="10"/>
  <c r="B873" i="10"/>
  <c r="B493" i="10"/>
  <c r="B564" i="10"/>
  <c r="B300" i="10"/>
  <c r="B1514" i="10"/>
  <c r="B2859" i="10"/>
  <c r="B2200" i="10"/>
  <c r="B2206" i="10"/>
  <c r="B2893" i="10"/>
  <c r="B2284" i="10"/>
  <c r="B355" i="10"/>
  <c r="B994" i="10"/>
  <c r="B992" i="10"/>
  <c r="B580" i="10"/>
  <c r="B316" i="10"/>
  <c r="B790" i="10"/>
  <c r="B2875" i="10"/>
  <c r="B1533" i="10"/>
  <c r="B1539" i="10"/>
  <c r="B2226" i="10"/>
  <c r="B2300" i="10"/>
  <c r="B755" i="10"/>
  <c r="B375" i="10"/>
  <c r="B1074" i="10"/>
  <c r="B1060" i="10"/>
  <c r="B1255" i="10"/>
  <c r="B1716" i="10"/>
  <c r="B1738" i="10"/>
  <c r="B2425" i="10"/>
  <c r="B2435" i="10"/>
  <c r="B1824" i="10"/>
  <c r="B304" i="10"/>
  <c r="B806" i="10"/>
  <c r="B797" i="10"/>
  <c r="B529" i="10"/>
  <c r="B261" i="10"/>
  <c r="B1404" i="10"/>
  <c r="B2416" i="10"/>
  <c r="B1757" i="10"/>
  <c r="B1763" i="10"/>
  <c r="B2450" i="10"/>
  <c r="B2524" i="10"/>
  <c r="B1131" i="10"/>
  <c r="B471" i="10"/>
  <c r="B546" i="10"/>
  <c r="B258" i="10"/>
  <c r="B1413" i="10"/>
  <c r="B2153" i="10"/>
  <c r="B2175" i="10"/>
  <c r="B1504" i="10"/>
  <c r="B2872" i="10"/>
  <c r="B2263" i="10"/>
  <c r="B3270" i="10"/>
  <c r="B4355" i="10"/>
  <c r="B3814" i="10"/>
  <c r="B3260" i="10"/>
  <c r="B3282" i="10"/>
  <c r="B4367" i="10"/>
  <c r="B3825" i="10"/>
  <c r="B3163" i="10"/>
  <c r="B3161" i="10"/>
  <c r="B4378" i="10"/>
  <c r="B3837" i="10"/>
  <c r="B4176" i="10"/>
  <c r="B1714" i="10"/>
  <c r="B376" i="10"/>
  <c r="B2074" i="10"/>
  <c r="B441" i="10"/>
  <c r="B645" i="10"/>
  <c r="B1825" i="10"/>
  <c r="B3492" i="10"/>
  <c r="B3480" i="10"/>
  <c r="B3452" i="10"/>
  <c r="B3504" i="10"/>
  <c r="B4017" i="10"/>
  <c r="B4069" i="10"/>
  <c r="B4041" i="10"/>
  <c r="B4029" i="10"/>
  <c r="B3396" i="10"/>
  <c r="B3418" i="10"/>
  <c r="B2726" i="10"/>
  <c r="B3946" i="10"/>
  <c r="B3408" i="10"/>
  <c r="B3028" i="10"/>
  <c r="B3040" i="10"/>
  <c r="B3968" i="10"/>
  <c r="B3976" i="10"/>
  <c r="B3763" i="10"/>
  <c r="B1341" i="10"/>
  <c r="B2683" i="10"/>
  <c r="B2791" i="10"/>
  <c r="B1125" i="10"/>
  <c r="B826" i="10"/>
  <c r="B2686" i="10"/>
  <c r="B1178" i="10"/>
  <c r="B1755" i="10"/>
  <c r="B1863" i="10"/>
  <c r="B1376" i="10"/>
  <c r="B2740" i="10"/>
  <c r="B930" i="10"/>
  <c r="B1446" i="10"/>
  <c r="B2829" i="10"/>
  <c r="B193" i="10"/>
  <c r="B1807" i="10"/>
  <c r="B288" i="10"/>
  <c r="B1683" i="10"/>
  <c r="B670" i="10"/>
  <c r="B1668" i="10"/>
  <c r="B1776" i="10"/>
  <c r="B398" i="10"/>
  <c r="B1770" i="10"/>
  <c r="B2642" i="10"/>
  <c r="B1268" i="10"/>
  <c r="B2473" i="10"/>
  <c r="B1417" i="10"/>
  <c r="B1972" i="10"/>
  <c r="B2080" i="10"/>
  <c r="B400" i="10"/>
  <c r="B1672" i="10"/>
  <c r="B377" i="10"/>
  <c r="B1154" i="10"/>
  <c r="B2777" i="10"/>
  <c r="B3587" i="10"/>
  <c r="B3599" i="10"/>
  <c r="B4167" i="10"/>
  <c r="B2503" i="10"/>
  <c r="B3147" i="10"/>
  <c r="B2996" i="10"/>
  <c r="B3716" i="10"/>
  <c r="B3993" i="10"/>
  <c r="B3787" i="10"/>
  <c r="B3373" i="10"/>
  <c r="B4542" i="10"/>
  <c r="B4095" i="10"/>
  <c r="B4172" i="10"/>
  <c r="B1865" i="10"/>
  <c r="B859" i="10"/>
  <c r="B2651" i="10"/>
  <c r="B1501" i="10"/>
  <c r="B2389" i="10"/>
  <c r="B2903" i="10"/>
  <c r="B4245" i="10"/>
  <c r="B4315" i="10"/>
  <c r="B3970" i="10"/>
  <c r="B3097" i="10"/>
  <c r="B3443" i="10"/>
  <c r="B4056" i="10"/>
  <c r="B4506" i="10"/>
  <c r="B4296" i="10"/>
  <c r="B3619" i="10"/>
  <c r="B4358" i="10"/>
  <c r="B3707" i="10"/>
  <c r="B3631" i="10"/>
  <c r="B3711" i="10"/>
  <c r="B3660" i="10"/>
  <c r="B2946" i="10"/>
  <c r="B2750" i="10"/>
  <c r="B4351" i="10"/>
  <c r="B3891" i="10"/>
  <c r="B1811" i="10"/>
  <c r="B594" i="10"/>
  <c r="B1916" i="10"/>
  <c r="B900" i="10"/>
  <c r="B1996" i="10"/>
  <c r="B4210" i="10"/>
  <c r="B3337" i="10"/>
  <c r="B3312" i="10"/>
  <c r="B3210" i="10"/>
  <c r="B3849" i="10"/>
  <c r="B3935" i="10"/>
  <c r="B4028" i="10"/>
  <c r="B3596" i="10"/>
  <c r="B3537" i="10"/>
  <c r="B3461" i="10"/>
  <c r="B2942" i="10"/>
  <c r="B3549" i="10"/>
  <c r="B4497" i="10"/>
  <c r="B3221" i="10"/>
  <c r="B4066" i="10"/>
  <c r="B3845" i="10"/>
  <c r="B4460" i="10"/>
  <c r="B1726" i="10"/>
  <c r="B443" i="10"/>
  <c r="B1559" i="10"/>
  <c r="B728" i="10"/>
  <c r="B1984" i="10"/>
  <c r="B3066" i="10"/>
  <c r="B3388" i="10"/>
  <c r="B4286" i="10"/>
  <c r="B2919" i="10"/>
  <c r="B3941" i="10"/>
  <c r="B4011" i="10"/>
  <c r="B3332" i="10"/>
  <c r="B3256" i="10"/>
  <c r="B3420" i="10"/>
  <c r="B3344" i="10"/>
  <c r="B3116" i="10"/>
  <c r="B4520" i="10"/>
  <c r="B3656" i="10"/>
  <c r="B3990" i="10"/>
  <c r="B3753" i="10"/>
  <c r="B4152" i="10"/>
  <c r="B3065" i="10"/>
  <c r="B4118" i="10"/>
  <c r="B4477" i="10"/>
  <c r="B3406" i="10"/>
  <c r="B3848" i="10"/>
  <c r="B3330" i="10"/>
  <c r="B4000" i="10"/>
  <c r="B3952" i="10"/>
  <c r="B569" i="10"/>
  <c r="B511" i="10"/>
  <c r="B1692" i="10"/>
  <c r="B854" i="10"/>
  <c r="B708" i="10"/>
  <c r="B1661" i="10"/>
  <c r="B456" i="10"/>
  <c r="B1160" i="10"/>
  <c r="B2819" i="10"/>
  <c r="B1181" i="10"/>
  <c r="B1689" i="10"/>
  <c r="B1797" i="10"/>
  <c r="B1187" i="10"/>
  <c r="B2479" i="10"/>
  <c r="B1244" i="10"/>
  <c r="B1466" i="10"/>
  <c r="B2845" i="10"/>
  <c r="B818" i="10"/>
  <c r="B2677" i="10"/>
  <c r="B2785" i="10"/>
  <c r="B1210" i="10"/>
  <c r="B1326" i="10"/>
  <c r="B813" i="10"/>
  <c r="B2089" i="10"/>
  <c r="B2197" i="10"/>
  <c r="B498" i="10"/>
  <c r="B1454" i="10"/>
  <c r="B1503" i="10"/>
  <c r="B1230" i="10"/>
  <c r="B2349" i="10"/>
  <c r="B787" i="10"/>
  <c r="B2013" i="10"/>
  <c r="B700" i="10"/>
  <c r="B1380" i="10"/>
  <c r="B2445" i="10"/>
  <c r="B4070" i="10"/>
  <c r="B4248" i="10"/>
  <c r="B3819" i="10"/>
  <c r="B2055" i="10"/>
  <c r="B1192" i="10"/>
  <c r="B3833" i="10"/>
  <c r="B4389" i="10"/>
  <c r="B3649" i="10"/>
  <c r="B3661" i="10"/>
  <c r="B3349" i="10"/>
  <c r="B4100" i="10"/>
  <c r="B2575" i="10"/>
  <c r="B254" i="10"/>
  <c r="B2334" i="10"/>
  <c r="B810" i="10"/>
  <c r="B2078" i="10"/>
  <c r="B3762" i="10"/>
  <c r="B2886" i="10"/>
  <c r="B3555" i="10"/>
  <c r="B3445" i="10"/>
  <c r="B3468" i="10"/>
  <c r="B4366" i="10"/>
  <c r="B4140" i="10"/>
  <c r="B4529" i="10"/>
  <c r="B3473" i="10"/>
  <c r="B2970" i="10"/>
  <c r="B3561" i="10"/>
  <c r="B3485" i="10"/>
  <c r="B2965" i="10"/>
  <c r="B3588" i="10"/>
  <c r="B3601" i="10"/>
  <c r="B3259" i="10"/>
  <c r="B3150" i="10"/>
  <c r="B1888" i="10"/>
  <c r="B1141" i="10"/>
  <c r="B2332" i="10"/>
  <c r="B1159" i="10"/>
  <c r="B2069" i="10"/>
  <c r="B3322" i="10"/>
  <c r="B3641" i="10"/>
  <c r="B3727" i="10"/>
  <c r="B3175" i="10"/>
  <c r="B4197" i="10"/>
  <c r="B4267" i="10"/>
  <c r="B4408" i="10"/>
  <c r="B3730" i="10"/>
  <c r="B3654" i="10"/>
  <c r="B3818" i="10"/>
  <c r="B3742" i="10"/>
  <c r="B3219" i="10"/>
  <c r="B2858" i="10"/>
  <c r="B3581" i="10"/>
  <c r="B4534" i="10"/>
  <c r="B1691" i="10"/>
  <c r="B684" i="10"/>
  <c r="B1796" i="10"/>
  <c r="B508" i="10"/>
  <c r="B2560" i="10"/>
  <c r="B3398" i="10"/>
  <c r="B3733" i="10"/>
  <c r="B4123" i="10"/>
  <c r="B4273" i="10"/>
  <c r="B2969" i="10"/>
  <c r="B3315" i="10"/>
  <c r="B4458" i="10"/>
  <c r="B4216" i="10"/>
  <c r="B4306" i="10"/>
  <c r="B4230" i="10"/>
  <c r="B4138" i="10"/>
  <c r="B4318" i="10"/>
  <c r="B3805" i="10"/>
  <c r="B4501" i="10"/>
  <c r="B3117" i="10"/>
  <c r="B4414" i="10"/>
  <c r="B3839" i="10"/>
  <c r="B4194" i="10"/>
  <c r="B4253" i="10"/>
  <c r="B3916" i="10"/>
  <c r="B3694" i="10"/>
  <c r="B4480" i="10"/>
  <c r="B4159" i="10"/>
  <c r="B1137" i="10"/>
  <c r="B2708" i="10"/>
  <c r="B907" i="10"/>
  <c r="B719" i="10"/>
  <c r="B222" i="10"/>
  <c r="B2661" i="10"/>
  <c r="B2769" i="10"/>
  <c r="B1423" i="10"/>
  <c r="B2477" i="10"/>
  <c r="B1078" i="10"/>
  <c r="B2056" i="10"/>
  <c r="B745" i="10"/>
  <c r="B967" i="10"/>
  <c r="B2145" i="10"/>
  <c r="B397" i="10"/>
  <c r="B1782" i="10"/>
  <c r="B1890" i="10"/>
  <c r="B366" i="10"/>
  <c r="B1674" i="10"/>
  <c r="B240" i="10"/>
  <c r="B197" i="10"/>
  <c r="B1699" i="10"/>
  <c r="B343" i="10"/>
  <c r="B1426" i="10"/>
  <c r="B2466" i="10"/>
  <c r="B1248" i="10"/>
  <c r="B2448" i="10"/>
  <c r="B2556" i="10"/>
  <c r="B833" i="10"/>
  <c r="B1997" i="10"/>
  <c r="B828" i="10"/>
  <c r="B501" i="10"/>
  <c r="B1681" i="10"/>
  <c r="B324" i="10"/>
  <c r="B1358" i="10"/>
  <c r="B1492" i="10"/>
  <c r="B4279" i="10"/>
  <c r="B3073" i="10"/>
  <c r="B3085" i="10"/>
  <c r="B195" i="10"/>
  <c r="B2132" i="10"/>
  <c r="B4362" i="10"/>
  <c r="B4103" i="10"/>
  <c r="B3858" i="10"/>
  <c r="B3870" i="10"/>
  <c r="B3003" i="10"/>
  <c r="B4440" i="10"/>
  <c r="B2574" i="10"/>
  <c r="B353" i="10"/>
  <c r="B1998" i="10"/>
  <c r="B779" i="10"/>
  <c r="B1740" i="10"/>
  <c r="B4082" i="10"/>
  <c r="B2910" i="10"/>
  <c r="B3248" i="10"/>
  <c r="B4432" i="10"/>
  <c r="B3466" i="10"/>
  <c r="B3785" i="10"/>
  <c r="B3871" i="10"/>
  <c r="B4364" i="10"/>
  <c r="B3302" i="10"/>
  <c r="B3226" i="10"/>
  <c r="B3134" i="10"/>
  <c r="B3314" i="10"/>
  <c r="B3306" i="10"/>
  <c r="B4016" i="10"/>
  <c r="B3810" i="10"/>
  <c r="B3589" i="10"/>
  <c r="B3487" i="10"/>
  <c r="B2572" i="10"/>
  <c r="B918" i="10"/>
  <c r="B2673" i="10"/>
  <c r="B1221" i="10"/>
  <c r="B2753" i="10"/>
  <c r="B2955" i="10"/>
  <c r="B3961" i="10"/>
  <c r="B4431" i="10"/>
  <c r="B3559" i="10"/>
  <c r="B3766" i="10"/>
  <c r="B3213" i="10"/>
  <c r="B4004" i="10"/>
  <c r="B3524" i="10"/>
  <c r="B3448" i="10"/>
  <c r="B3609" i="10"/>
  <c r="B3536" i="10"/>
  <c r="B3881" i="10"/>
  <c r="B3534" i="10"/>
  <c r="B4541" i="10"/>
  <c r="B3181" i="10"/>
  <c r="B2374" i="10"/>
  <c r="B2487" i="10"/>
  <c r="B856" i="10"/>
  <c r="B2247" i="10"/>
  <c r="B906" i="10"/>
  <c r="B2326" i="10"/>
  <c r="B3083" i="10"/>
  <c r="B3594" i="10"/>
  <c r="B4487" i="10"/>
  <c r="B2932" i="10"/>
  <c r="B4150" i="10"/>
  <c r="B3277" i="10"/>
  <c r="B4097" i="10"/>
  <c r="B4021" i="10"/>
  <c r="B3929" i="10"/>
  <c r="B4109" i="10"/>
  <c r="B4346" i="10"/>
  <c r="B4068" i="10"/>
  <c r="B3103" i="10"/>
  <c r="B3808" i="10"/>
  <c r="B3437" i="10"/>
  <c r="B2878" i="10"/>
  <c r="B4282" i="10"/>
  <c r="B3979" i="10"/>
  <c r="B3940" i="10"/>
  <c r="B3074" i="10"/>
  <c r="B3997" i="10"/>
  <c r="B1364" i="10"/>
  <c r="B917" i="10"/>
  <c r="B2376" i="10"/>
  <c r="B337" i="10"/>
  <c r="B953" i="10"/>
  <c r="B1636" i="10"/>
  <c r="B1744" i="10"/>
  <c r="B2784" i="10"/>
  <c r="B2892" i="10"/>
  <c r="B977" i="10"/>
  <c r="B2399" i="10"/>
  <c r="B809" i="10"/>
  <c r="B1029" i="10"/>
  <c r="B2488" i="10"/>
  <c r="B720" i="10"/>
  <c r="B1468" i="10"/>
  <c r="B2913" i="10"/>
  <c r="B1146" i="10"/>
  <c r="B1283" i="10"/>
  <c r="B263" i="10"/>
  <c r="B2006" i="10"/>
  <c r="B2114" i="10"/>
  <c r="B1028" i="10"/>
  <c r="B2799" i="10"/>
  <c r="B675" i="10"/>
  <c r="B616" i="10"/>
  <c r="B2140" i="10"/>
  <c r="B695" i="10"/>
  <c r="B1627" i="10"/>
  <c r="B1735" i="10"/>
  <c r="B1090" i="10"/>
  <c r="B2697" i="10"/>
  <c r="B727" i="10"/>
  <c r="B2410" i="10"/>
  <c r="B2518" i="10"/>
  <c r="B3931" i="10"/>
  <c r="B2738" i="10"/>
  <c r="B4503" i="10"/>
  <c r="B1359" i="10"/>
  <c r="B2422" i="10"/>
  <c r="B3042" i="10"/>
  <c r="B4341" i="10"/>
  <c r="B4246" i="10"/>
  <c r="B4545" i="10"/>
  <c r="B4009" i="10"/>
  <c r="B4442" i="10"/>
  <c r="B1970" i="10"/>
  <c r="B823" i="10"/>
  <c r="B1733" i="10"/>
  <c r="B903" i="10"/>
  <c r="B2839" i="10"/>
  <c r="B3258" i="10"/>
  <c r="B3580" i="10"/>
  <c r="B3983" i="10"/>
  <c r="B3111" i="10"/>
  <c r="B4133" i="10"/>
  <c r="B2762" i="10"/>
  <c r="B3920" i="10"/>
  <c r="B3460" i="10"/>
  <c r="B3637" i="10"/>
  <c r="B3548" i="10"/>
  <c r="B3472" i="10"/>
  <c r="B4052" i="10"/>
  <c r="B3625" i="10"/>
  <c r="B4024" i="10"/>
  <c r="B4360" i="10"/>
  <c r="B2937" i="10"/>
  <c r="B3764" i="10"/>
  <c r="B3659" i="10"/>
  <c r="B4549" i="10"/>
  <c r="B2805" i="10"/>
  <c r="B1062" i="10"/>
  <c r="B1903" i="10"/>
  <c r="B622" i="10"/>
  <c r="B2670" i="10"/>
  <c r="B3826" i="10"/>
  <c r="B2953" i="10"/>
  <c r="B3299" i="10"/>
  <c r="B3573" i="10"/>
  <c r="B3212" i="10"/>
  <c r="B3615" i="10"/>
  <c r="B4396" i="10"/>
  <c r="B3281" i="10"/>
  <c r="B889" i="10"/>
  <c r="B509" i="10"/>
  <c r="B644" i="10"/>
  <c r="B380" i="10"/>
  <c r="B1046" i="10"/>
  <c r="B2256" i="10"/>
  <c r="B1597" i="10"/>
  <c r="B1603" i="10"/>
  <c r="B2290" i="10"/>
  <c r="B2364" i="10"/>
  <c r="B1163" i="10"/>
  <c r="B503" i="10"/>
  <c r="B1375" i="10"/>
  <c r="B840" i="10"/>
  <c r="B460" i="10"/>
  <c r="B423" i="10"/>
  <c r="B1263" i="10"/>
  <c r="B1439" i="10"/>
  <c r="B952" i="10"/>
  <c r="B1892" i="10"/>
  <c r="B1914" i="10"/>
  <c r="B2601" i="10"/>
  <c r="B2611" i="10"/>
  <c r="B2000" i="10"/>
  <c r="B307" i="10"/>
  <c r="B802" i="10"/>
  <c r="B944" i="10"/>
  <c r="B1155" i="10"/>
  <c r="B871" i="10"/>
  <c r="B2011" i="10"/>
  <c r="B1310" i="10"/>
  <c r="B2724" i="10"/>
  <c r="B2049" i="10"/>
  <c r="B2119" i="10"/>
  <c r="B259" i="10"/>
  <c r="B1485" i="10"/>
  <c r="B896" i="10"/>
  <c r="B1171" i="10"/>
  <c r="B1143" i="10"/>
  <c r="B1604" i="10"/>
  <c r="B1626" i="10"/>
  <c r="B2313" i="10"/>
  <c r="B2323" i="10"/>
  <c r="B1712" i="10"/>
  <c r="B256" i="10"/>
  <c r="B1486" i="10"/>
  <c r="B1232" i="10"/>
  <c r="B756" i="10"/>
  <c r="B213" i="10"/>
  <c r="B1340" i="10"/>
  <c r="B2368" i="10"/>
  <c r="B1709" i="10"/>
  <c r="B1715" i="10"/>
  <c r="B2402" i="10"/>
  <c r="B2476" i="10"/>
  <c r="B955" i="10"/>
  <c r="B638" i="10"/>
  <c r="B286" i="10"/>
  <c r="B1022" i="10"/>
  <c r="B1239" i="10"/>
  <c r="B1700" i="10"/>
  <c r="B1722" i="10"/>
  <c r="B2409" i="10"/>
  <c r="B2419" i="10"/>
  <c r="B1808" i="10"/>
  <c r="B198" i="10"/>
  <c r="B1353" i="10"/>
  <c r="B975" i="10"/>
  <c r="B706" i="10"/>
  <c r="B354" i="10"/>
  <c r="B974" i="10"/>
  <c r="B2251" i="10"/>
  <c r="B1592" i="10"/>
  <c r="B1598" i="10"/>
  <c r="B2285" i="10"/>
  <c r="B2359" i="10"/>
  <c r="B556" i="10"/>
  <c r="B1392" i="10"/>
  <c r="B785" i="10"/>
  <c r="B776" i="10"/>
  <c r="B1579" i="10"/>
  <c r="B2266" i="10"/>
  <c r="B2292" i="10"/>
  <c r="B1617" i="10"/>
  <c r="B1687" i="10"/>
  <c r="B1385" i="10"/>
  <c r="B1007" i="10"/>
  <c r="B738" i="10"/>
  <c r="B450" i="10"/>
  <c r="B1295" i="10"/>
  <c r="B2347" i="10"/>
  <c r="B1688" i="10"/>
  <c r="B1694" i="10"/>
  <c r="B2381" i="10"/>
  <c r="B2455" i="10"/>
  <c r="B1337" i="10"/>
  <c r="B959" i="10"/>
  <c r="B754" i="10"/>
  <c r="B402" i="10"/>
  <c r="B1316" i="10"/>
  <c r="B2363" i="10"/>
  <c r="B1704" i="10"/>
  <c r="B1710" i="10"/>
  <c r="B2397" i="10"/>
  <c r="B2471" i="10"/>
  <c r="B586" i="10"/>
  <c r="B1357" i="10"/>
  <c r="B1027" i="10"/>
  <c r="B742" i="10"/>
  <c r="B1542" i="10"/>
  <c r="B2229" i="10"/>
  <c r="B2255" i="10"/>
  <c r="B1580" i="10"/>
  <c r="B1650" i="10"/>
  <c r="B2337" i="10"/>
  <c r="B1084" i="10"/>
  <c r="B1247" i="10"/>
  <c r="B699" i="10"/>
  <c r="B351" i="10"/>
  <c r="B978" i="10"/>
  <c r="B2587" i="10"/>
  <c r="B1928" i="10"/>
  <c r="B1934" i="10"/>
  <c r="B2621" i="10"/>
  <c r="B2695" i="10"/>
  <c r="B1164" i="10"/>
  <c r="B640" i="10"/>
  <c r="B328" i="10"/>
  <c r="B838" i="10"/>
  <c r="B901" i="10"/>
  <c r="B1641" i="10"/>
  <c r="B1663" i="10"/>
  <c r="B2350" i="10"/>
  <c r="B2360" i="10"/>
  <c r="B1749" i="10"/>
  <c r="B3441" i="10"/>
  <c r="B3843" i="10"/>
  <c r="B4117" i="10"/>
  <c r="B3439" i="10"/>
  <c r="B3453" i="10"/>
  <c r="B3855" i="10"/>
  <c r="B3316" i="10"/>
  <c r="B3338" i="10"/>
  <c r="B4423" i="10"/>
  <c r="B3866" i="10"/>
  <c r="B3328" i="10"/>
  <c r="B2328" i="10"/>
  <c r="B1373" i="10"/>
  <c r="B2736" i="10"/>
  <c r="B2844" i="10"/>
  <c r="B239" i="10"/>
  <c r="B1822" i="10"/>
  <c r="B3479" i="10"/>
  <c r="B3467" i="10"/>
  <c r="B3503" i="10"/>
  <c r="B3491" i="10"/>
  <c r="B3380" i="10"/>
  <c r="B3368" i="10"/>
  <c r="B3340" i="10"/>
  <c r="B3392" i="10"/>
  <c r="B4444" i="10"/>
  <c r="B3575" i="10"/>
  <c r="B2906" i="10"/>
  <c r="B3991" i="10"/>
  <c r="B4249" i="10"/>
  <c r="B2896" i="10"/>
  <c r="B3009" i="10"/>
  <c r="B3053" i="10"/>
  <c r="B3348" i="10"/>
  <c r="B336" i="10"/>
  <c r="B934" i="10"/>
  <c r="B829" i="10"/>
  <c r="B561" i="10"/>
  <c r="B357" i="10"/>
  <c r="B1515" i="10"/>
  <c r="B2512" i="10"/>
  <c r="B1853" i="10"/>
  <c r="B1859" i="10"/>
  <c r="B2546" i="10"/>
  <c r="B2620" i="10"/>
  <c r="B732" i="10"/>
  <c r="B356" i="10"/>
  <c r="B1014" i="10"/>
  <c r="B897" i="10"/>
  <c r="B1096" i="10"/>
  <c r="B393" i="10"/>
  <c r="B858" i="10"/>
  <c r="B1149" i="10"/>
  <c r="B883" i="10"/>
  <c r="B662" i="10"/>
  <c r="B1464" i="10"/>
  <c r="B2832" i="10"/>
  <c r="B2173" i="10"/>
  <c r="B2179" i="10"/>
  <c r="B1570" i="10"/>
  <c r="B2257" i="10"/>
  <c r="B971" i="10"/>
  <c r="B654" i="10"/>
  <c r="B302" i="10"/>
  <c r="B830" i="10"/>
  <c r="B1127" i="10"/>
  <c r="B1588" i="10"/>
  <c r="B1610" i="10"/>
  <c r="B2297" i="10"/>
  <c r="B2307" i="10"/>
  <c r="B1696" i="10"/>
  <c r="B1387" i="10"/>
  <c r="B1152" i="10"/>
  <c r="B740" i="10"/>
  <c r="B389" i="10"/>
  <c r="B842" i="10"/>
  <c r="B2544" i="10"/>
  <c r="B1885" i="10"/>
  <c r="B1891" i="10"/>
  <c r="B2578" i="10"/>
  <c r="B2652" i="10"/>
  <c r="B1259" i="10"/>
  <c r="B599" i="10"/>
  <c r="B267" i="10"/>
  <c r="B1493" i="10"/>
  <c r="B1000" i="10"/>
  <c r="B1940" i="10"/>
  <c r="B1962" i="10"/>
  <c r="B2649" i="10"/>
  <c r="B2659" i="10"/>
  <c r="B2048" i="10"/>
  <c r="B201" i="10"/>
  <c r="B1324" i="10"/>
  <c r="B1350" i="10"/>
  <c r="B1236" i="10"/>
  <c r="B469" i="10"/>
  <c r="B1611" i="10"/>
  <c r="B2298" i="10"/>
  <c r="B2324" i="10"/>
  <c r="B1649" i="10"/>
  <c r="B1719" i="10"/>
  <c r="B2406" i="10"/>
  <c r="B1068" i="10"/>
  <c r="B544" i="10"/>
  <c r="B232" i="10"/>
  <c r="B1440" i="10"/>
  <c r="B1224" i="10"/>
  <c r="B2164" i="10"/>
  <c r="B2186" i="10"/>
  <c r="B2873" i="10"/>
  <c r="B2883" i="10"/>
  <c r="B1589" i="10"/>
  <c r="B474" i="10"/>
  <c r="B1242" i="10"/>
  <c r="B1245" i="10"/>
  <c r="B979" i="10"/>
  <c r="B694" i="10"/>
  <c r="B1496" i="10"/>
  <c r="B2864" i="10"/>
  <c r="B2205" i="10"/>
  <c r="B1530" i="10"/>
  <c r="B1602" i="10"/>
  <c r="B2289" i="10"/>
  <c r="B1100" i="10"/>
  <c r="B784" i="10"/>
  <c r="B651" i="10"/>
  <c r="B367" i="10"/>
  <c r="B1042" i="10"/>
  <c r="B2603" i="10"/>
  <c r="B1944" i="10"/>
  <c r="B1950" i="10"/>
  <c r="B2637" i="10"/>
  <c r="B2711" i="10"/>
  <c r="B438" i="10"/>
  <c r="B1279" i="10"/>
  <c r="B1215" i="10"/>
  <c r="B667" i="10"/>
  <c r="B383" i="10"/>
  <c r="B1106" i="10"/>
  <c r="B2619" i="10"/>
  <c r="B1960" i="10"/>
  <c r="B1966" i="10"/>
  <c r="B2653" i="10"/>
  <c r="B2727" i="10"/>
  <c r="B499" i="10"/>
  <c r="B442" i="10"/>
  <c r="B1306" i="10"/>
  <c r="B804" i="10"/>
  <c r="B655" i="10"/>
  <c r="B1798" i="10"/>
  <c r="B2485" i="10"/>
  <c r="B2511" i="10"/>
  <c r="B1836" i="10"/>
  <c r="B1906" i="10"/>
  <c r="B2593" i="10"/>
  <c r="B857" i="10"/>
  <c r="B477" i="10"/>
  <c r="B289" i="10"/>
  <c r="B1442" i="10"/>
  <c r="B1077" i="10"/>
  <c r="B1817" i="10"/>
  <c r="B1839" i="10"/>
  <c r="B2526" i="10"/>
  <c r="B2536" i="10"/>
  <c r="B1925" i="10"/>
  <c r="B531" i="10"/>
  <c r="B558" i="10"/>
  <c r="B206" i="10"/>
  <c r="B1377" i="10"/>
  <c r="B1095" i="10"/>
  <c r="B1556" i="10"/>
  <c r="B1578" i="10"/>
  <c r="B2265" i="10"/>
  <c r="B2275" i="10"/>
  <c r="B1664" i="10"/>
  <c r="B3025" i="10"/>
  <c r="B3890" i="10"/>
  <c r="B3352" i="10"/>
  <c r="B3358" i="10"/>
  <c r="B2678" i="10"/>
  <c r="B3902" i="10"/>
  <c r="B3239" i="10"/>
  <c r="B3253" i="10"/>
  <c r="B3655" i="10"/>
  <c r="B3913" i="10"/>
  <c r="B3251" i="10"/>
  <c r="B3868" i="10"/>
  <c r="B1982" i="10"/>
  <c r="B301" i="10"/>
  <c r="B1707" i="10"/>
  <c r="B1815" i="10"/>
  <c r="B867" i="10"/>
  <c r="B2157" i="10"/>
  <c r="B3078" i="10"/>
  <c r="B3130" i="10"/>
  <c r="B3166" i="10"/>
  <c r="B3154" i="10"/>
  <c r="B3047" i="10"/>
  <c r="B3035" i="10"/>
  <c r="B3007" i="10"/>
  <c r="B3059" i="10"/>
  <c r="B3664" i="10"/>
  <c r="B3494" i="10"/>
  <c r="B2818" i="10"/>
  <c r="B4038" i="10"/>
  <c r="B3484" i="10"/>
  <c r="B3506" i="10"/>
  <c r="B4120" i="10"/>
  <c r="B3372" i="10"/>
  <c r="B4531" i="10"/>
  <c r="B4107" i="10"/>
  <c r="B3874" i="10"/>
  <c r="B3886" i="10"/>
  <c r="B2203" i="10"/>
  <c r="B1632" i="10"/>
  <c r="B884" i="10"/>
  <c r="B2335" i="10"/>
  <c r="B1228" i="10"/>
  <c r="B965" i="10"/>
  <c r="B2424" i="10"/>
  <c r="B3873" i="10"/>
  <c r="B3925" i="10"/>
  <c r="B3897" i="10"/>
  <c r="B3885" i="10"/>
  <c r="B3650" i="10"/>
  <c r="B3638" i="10"/>
  <c r="B3674" i="10"/>
  <c r="B3662" i="10"/>
  <c r="B3748" i="10"/>
  <c r="B3713" i="10"/>
  <c r="B3051" i="10"/>
  <c r="B3049" i="10"/>
  <c r="B4266" i="10"/>
  <c r="B3725" i="10"/>
  <c r="B3728" i="10"/>
  <c r="B4305" i="10"/>
  <c r="B4317" i="10"/>
  <c r="B3285" i="10"/>
  <c r="B3996" i="10"/>
  <c r="B4007" i="10"/>
  <c r="B4374" i="10"/>
  <c r="B1472" i="10"/>
  <c r="B391" i="10"/>
  <c r="B1540" i="10"/>
  <c r="B1648" i="10"/>
  <c r="B692" i="10"/>
  <c r="B1651" i="10"/>
  <c r="B2980" i="10"/>
  <c r="B2968" i="10"/>
  <c r="B2940" i="10"/>
  <c r="B2992" i="10"/>
  <c r="B3508" i="10"/>
  <c r="B3560" i="10"/>
  <c r="B3532" i="10"/>
  <c r="B3520" i="10"/>
  <c r="B3732" i="10"/>
  <c r="B4336" i="10"/>
  <c r="B4448" i="10"/>
  <c r="B4033" i="10"/>
  <c r="B3371" i="10"/>
  <c r="B3369" i="10"/>
  <c r="B3771" i="10"/>
  <c r="B4045" i="10"/>
  <c r="B3955" i="10"/>
  <c r="B3967" i="10"/>
  <c r="B3684" i="10"/>
  <c r="B3700" i="10"/>
  <c r="B3908" i="10"/>
  <c r="B3734" i="10"/>
  <c r="B4522" i="10"/>
  <c r="B4528" i="10"/>
  <c r="B3500" i="10"/>
  <c r="B2745" i="10"/>
  <c r="B1519" i="10"/>
  <c r="B1483" i="10"/>
  <c r="B2514" i="10"/>
  <c r="B610" i="10"/>
  <c r="B1560" i="10"/>
  <c r="B3057" i="10"/>
  <c r="B3429" i="10"/>
  <c r="B3401" i="10"/>
  <c r="B3389" i="10"/>
  <c r="B4454" i="10"/>
  <c r="B3286" i="10"/>
  <c r="B3274" i="10"/>
  <c r="B3310" i="10"/>
  <c r="B3298" i="10"/>
  <c r="B3174" i="10"/>
  <c r="B4259" i="10"/>
  <c r="B3718" i="10"/>
  <c r="B3164" i="10"/>
  <c r="B3186" i="10"/>
  <c r="B4271" i="10"/>
  <c r="B3470" i="10"/>
  <c r="B3642" i="10"/>
  <c r="B4438" i="10"/>
  <c r="B4422" i="10"/>
  <c r="B3412" i="10"/>
  <c r="B3424" i="10"/>
  <c r="B4424" i="10"/>
  <c r="B2964" i="10"/>
  <c r="B3606" i="10"/>
  <c r="B3741" i="10"/>
  <c r="B329" i="10"/>
  <c r="B1487" i="10"/>
  <c r="B1085" i="10"/>
  <c r="B819" i="10"/>
  <c r="B598" i="10"/>
  <c r="B1379" i="10"/>
  <c r="B2768" i="10"/>
  <c r="B2109" i="10"/>
  <c r="B2115" i="10"/>
  <c r="B1508" i="10"/>
  <c r="B2876" i="10"/>
  <c r="B649" i="10"/>
  <c r="B349" i="10"/>
  <c r="B1507" i="10"/>
  <c r="B1153" i="10"/>
  <c r="B807" i="10"/>
  <c r="B310" i="10"/>
  <c r="B1450" i="10"/>
  <c r="B864" i="10"/>
  <c r="B436" i="10"/>
  <c r="B188" i="10"/>
  <c r="B1382" i="10"/>
  <c r="B2747" i="10"/>
  <c r="B2088" i="10"/>
  <c r="B2094" i="10"/>
  <c r="B2781" i="10"/>
  <c r="B2855" i="10"/>
  <c r="B540" i="10"/>
  <c r="B567" i="10"/>
  <c r="B235" i="10"/>
  <c r="B1460" i="10"/>
  <c r="B904" i="10"/>
  <c r="B1844" i="10"/>
  <c r="B1866" i="10"/>
  <c r="B2553" i="10"/>
  <c r="B2563" i="10"/>
  <c r="B1952" i="10"/>
  <c r="B1282" i="10"/>
  <c r="B925" i="10"/>
  <c r="B657" i="10"/>
  <c r="B630" i="10"/>
  <c r="B1422" i="10"/>
  <c r="B2800" i="10"/>
  <c r="B2141" i="10"/>
  <c r="B2147" i="10"/>
  <c r="B1538" i="10"/>
  <c r="B2225" i="10"/>
  <c r="B1036" i="10"/>
  <c r="B512" i="10"/>
  <c r="B200" i="10"/>
  <c r="B1398" i="10"/>
  <c r="B1256" i="10"/>
  <c r="B2196" i="10"/>
  <c r="B1535" i="10"/>
  <c r="B2222" i="10"/>
  <c r="B2232" i="10"/>
  <c r="B1621" i="10"/>
  <c r="B457" i="10"/>
  <c r="B1114" i="10"/>
  <c r="B1206" i="10"/>
  <c r="B1419" i="10"/>
  <c r="B789" i="10"/>
  <c r="B2212" i="10"/>
  <c r="B1551" i="10"/>
  <c r="B2238" i="10"/>
  <c r="B2248" i="10"/>
  <c r="B1637" i="10"/>
  <c r="B371" i="10"/>
  <c r="B1058" i="10"/>
  <c r="B1008" i="10"/>
  <c r="B532" i="10"/>
  <c r="B204" i="10"/>
  <c r="B1403" i="10"/>
  <c r="B2763" i="10"/>
  <c r="B2104" i="10"/>
  <c r="B2110" i="10"/>
  <c r="B2797" i="10"/>
  <c r="B2871" i="10"/>
  <c r="B729" i="10"/>
  <c r="B429" i="10"/>
  <c r="B1002" i="10"/>
  <c r="B1297" i="10"/>
  <c r="B951" i="10"/>
  <c r="B2091" i="10"/>
  <c r="B1427" i="10"/>
  <c r="B2804" i="10"/>
  <c r="B2129" i="10"/>
  <c r="B2199" i="10"/>
  <c r="B339" i="10"/>
  <c r="B1186" i="10"/>
  <c r="B1040" i="10"/>
  <c r="B1251" i="10"/>
  <c r="B687" i="10"/>
  <c r="B1830" i="10"/>
  <c r="B2517" i="10"/>
  <c r="B2543" i="10"/>
  <c r="B1868" i="10"/>
  <c r="B1938" i="10"/>
  <c r="B2625" i="10"/>
  <c r="B762" i="10"/>
  <c r="B362" i="10"/>
  <c r="B1070" i="10"/>
  <c r="B788" i="10"/>
  <c r="B703" i="10"/>
  <c r="B1846" i="10"/>
  <c r="B2533" i="10"/>
  <c r="B2559" i="10"/>
  <c r="B1884" i="10"/>
  <c r="B1954" i="10"/>
  <c r="B2641" i="10"/>
  <c r="B1099" i="10"/>
  <c r="B782" i="10"/>
  <c r="B430" i="10"/>
  <c r="B1290" i="10"/>
  <c r="B1317" i="10"/>
  <c r="B2057" i="10"/>
  <c r="B2079" i="10"/>
  <c r="B1390" i="10"/>
  <c r="B2776" i="10"/>
  <c r="B2165" i="10"/>
  <c r="B707" i="10"/>
  <c r="B327" i="10"/>
  <c r="B882" i="10"/>
  <c r="B1076" i="10"/>
  <c r="B584" i="10"/>
  <c r="B2070" i="10"/>
  <c r="B2757" i="10"/>
  <c r="B2783" i="10"/>
  <c r="B2108" i="10"/>
  <c r="B2178" i="10"/>
  <c r="B2865" i="10"/>
  <c r="B1193" i="10"/>
  <c r="B815" i="10"/>
  <c r="B545" i="10"/>
  <c r="B341" i="10"/>
  <c r="B1499" i="10"/>
  <c r="B2496" i="10"/>
  <c r="B1837" i="10"/>
  <c r="B1843" i="10"/>
  <c r="B2530" i="10"/>
  <c r="B2604" i="10"/>
  <c r="B2916" i="10"/>
  <c r="B2938" i="10"/>
  <c r="B4023" i="10"/>
  <c r="B4281" i="10"/>
  <c r="B2928" i="10"/>
  <c r="B2566" i="10"/>
  <c r="B4034" i="10"/>
  <c r="B3496" i="10"/>
  <c r="B3502" i="10"/>
  <c r="B2826" i="10"/>
  <c r="B4046" i="10"/>
  <c r="B2293" i="10"/>
  <c r="B2401" i="10"/>
  <c r="B1030" i="10"/>
  <c r="B2761" i="10"/>
  <c r="B1050" i="10"/>
  <c r="B1787" i="10"/>
  <c r="B1895" i="10"/>
  <c r="B4018" i="10"/>
  <c r="B4006" i="10"/>
  <c r="B4042" i="10"/>
  <c r="B4030" i="10"/>
  <c r="B3992" i="10"/>
  <c r="B3795" i="10"/>
  <c r="B3783" i="10"/>
  <c r="B3755" i="10"/>
  <c r="B3807" i="10"/>
  <c r="B4108" i="10"/>
  <c r="B3602" i="10"/>
  <c r="B3064" i="10"/>
  <c r="B3070" i="10"/>
  <c r="B4155" i="10"/>
  <c r="B3614" i="10"/>
  <c r="B3050" i="10"/>
  <c r="B4468" i="10"/>
  <c r="B4547" i="10"/>
  <c r="B731" i="10"/>
  <c r="B2024" i="10"/>
  <c r="B1366" i="10"/>
  <c r="B1344" i="10"/>
  <c r="B1237" i="10"/>
  <c r="B2696" i="10"/>
  <c r="B1167" i="10"/>
  <c r="B2442" i="10"/>
  <c r="B278" i="10"/>
  <c r="B887" i="10"/>
  <c r="B2065" i="10"/>
  <c r="B976" i="10"/>
  <c r="B2795" i="10"/>
  <c r="B2220" i="10"/>
  <c r="B1314" i="10"/>
  <c r="B2494" i="10"/>
  <c r="B1518" i="10"/>
  <c r="B1298" i="10"/>
  <c r="B2370" i="10"/>
  <c r="B382" i="10"/>
  <c r="B1690" i="10"/>
  <c r="B320" i="10"/>
  <c r="B1214" i="10"/>
  <c r="B2457" i="10"/>
  <c r="B1019" i="10"/>
  <c r="B824" i="10"/>
  <c r="B2483" i="10"/>
  <c r="B1039" i="10"/>
  <c r="B1994" i="10"/>
  <c r="B297" i="10"/>
  <c r="B434" i="10"/>
  <c r="B1678" i="10"/>
  <c r="B794" i="10"/>
  <c r="B1128" i="10"/>
  <c r="B2787" i="10"/>
  <c r="B3861" i="10"/>
  <c r="B3610" i="10"/>
  <c r="B1985" i="10"/>
  <c r="B1312" i="10"/>
  <c r="B3119" i="10"/>
  <c r="B3048" i="10"/>
  <c r="B4192" i="10"/>
  <c r="B3319" i="10"/>
  <c r="B3331" i="10"/>
  <c r="B4489" i="10"/>
  <c r="B4083" i="10"/>
  <c r="B1549" i="10"/>
  <c r="B1088" i="10"/>
  <c r="B2676" i="10"/>
  <c r="B1453" i="10"/>
  <c r="B2756" i="10"/>
  <c r="B4257" i="10"/>
  <c r="B4343" i="10"/>
  <c r="B2915" i="10"/>
  <c r="B3125" i="10"/>
  <c r="B3455" i="10"/>
  <c r="B3982" i="10"/>
  <c r="B3217" i="10"/>
  <c r="B3141" i="10"/>
  <c r="B3305" i="10"/>
  <c r="B3229" i="10"/>
  <c r="B3699" i="10"/>
  <c r="B4496" i="10"/>
  <c r="B2934" i="10"/>
  <c r="B4339" i="10"/>
  <c r="B2806" i="10"/>
  <c r="B1543" i="10"/>
  <c r="B735" i="10"/>
  <c r="B1989" i="10"/>
  <c r="B472" i="10"/>
  <c r="B1728" i="10"/>
  <c r="B3301" i="10"/>
  <c r="B3324" i="10"/>
  <c r="B4222" i="10"/>
  <c r="B3222" i="10"/>
  <c r="B3877" i="10"/>
  <c r="B3947" i="10"/>
  <c r="B3904" i="10"/>
  <c r="B3447" i="10"/>
  <c r="B2936" i="10"/>
  <c r="B3535" i="10"/>
  <c r="B3459" i="10"/>
  <c r="B2870" i="10"/>
  <c r="B3943" i="10"/>
  <c r="B3706" i="10"/>
  <c r="B3832" i="10"/>
  <c r="B1459" i="10"/>
  <c r="B2134" i="10"/>
  <c r="B1876" i="10"/>
  <c r="B3569" i="10"/>
  <c r="B3416" i="10"/>
  <c r="B4298" i="10"/>
  <c r="B3953" i="10"/>
  <c r="B4039" i="10"/>
  <c r="B2931" i="10"/>
  <c r="B3794" i="10"/>
  <c r="B3974" i="10"/>
  <c r="B3882" i="10"/>
  <c r="B3806" i="10"/>
  <c r="B3864" i="10"/>
  <c r="B3475" i="10"/>
  <c r="B4451" i="10"/>
  <c r="B3851" i="10"/>
  <c r="B3630" i="10"/>
  <c r="B4200" i="10"/>
  <c r="B3985" i="10"/>
  <c r="B3232" i="10"/>
  <c r="B3155" i="10"/>
  <c r="B3950" i="10"/>
  <c r="B4415" i="10"/>
  <c r="B4478" i="10"/>
  <c r="B4462" i="10"/>
  <c r="B269" i="10"/>
  <c r="B1654" i="10"/>
  <c r="B1762" i="10"/>
  <c r="B1391" i="10"/>
  <c r="B547" i="10"/>
  <c r="B1667" i="10"/>
  <c r="B1229" i="10"/>
  <c r="B2100" i="10"/>
  <c r="B2208" i="10"/>
  <c r="B571" i="10"/>
  <c r="B1711" i="10"/>
  <c r="B746" i="10"/>
  <c r="B623" i="10"/>
  <c r="B1804" i="10"/>
  <c r="B814" i="10"/>
  <c r="B2811" i="10"/>
  <c r="B2236" i="10"/>
  <c r="B996" i="10"/>
  <c r="B2703" i="10"/>
  <c r="B1049" i="10"/>
  <c r="B1269" i="10"/>
  <c r="B2728" i="10"/>
  <c r="B482" i="10"/>
  <c r="B2111" i="10"/>
  <c r="B3206" i="10"/>
  <c r="B1365" i="10"/>
  <c r="B2824" i="10"/>
  <c r="B1101" i="10"/>
  <c r="B2315" i="10"/>
  <c r="B2423" i="10"/>
  <c r="B502" i="10"/>
  <c r="B2019" i="10"/>
  <c r="B1133" i="10"/>
  <c r="B2411" i="10"/>
  <c r="B2519" i="10"/>
  <c r="B3516" i="10"/>
  <c r="B4081" i="10"/>
  <c r="B4093" i="10"/>
  <c r="B763" i="10"/>
  <c r="B2851" i="10"/>
  <c r="B3821" i="10"/>
  <c r="B4361" i="10"/>
  <c r="B2987" i="10"/>
  <c r="B3029" i="10"/>
  <c r="B4144" i="10"/>
  <c r="B3001" i="10"/>
  <c r="B2584" i="10"/>
  <c r="B1511" i="10"/>
  <c r="B2685" i="10"/>
  <c r="B1810" i="10"/>
  <c r="B2917" i="10"/>
  <c r="B3567" i="10"/>
  <c r="B3774" i="10"/>
  <c r="B3457" i="10"/>
  <c r="B3432" i="10"/>
  <c r="B4314" i="10"/>
  <c r="B4476" i="10"/>
  <c r="B3648" i="10"/>
  <c r="B2948" i="10"/>
  <c r="B3563" i="10"/>
  <c r="B3471" i="10"/>
  <c r="B2960" i="10"/>
  <c r="B4391" i="10"/>
  <c r="B4505" i="10"/>
  <c r="B3272" i="10"/>
  <c r="B2911" i="10"/>
  <c r="B1780" i="10"/>
  <c r="B1115" i="10"/>
  <c r="B2224" i="10"/>
  <c r="B1001" i="10"/>
  <c r="B1961" i="10"/>
  <c r="B3334" i="10"/>
  <c r="B3669" i="10"/>
  <c r="B3739" i="10"/>
  <c r="B4209" i="10"/>
  <c r="B4295" i="10"/>
  <c r="B3187" i="10"/>
  <c r="B4195" i="10"/>
  <c r="B4375" i="10"/>
  <c r="B4283" i="10"/>
  <c r="B4207" i="10"/>
  <c r="B3207" i="10"/>
  <c r="B4466" i="10"/>
  <c r="B2630" i="10"/>
  <c r="B4386" i="10"/>
  <c r="B1720" i="10"/>
  <c r="B711" i="10"/>
  <c r="B2159" i="10"/>
  <c r="B941" i="10"/>
  <c r="B2244" i="10"/>
  <c r="B3745" i="10"/>
  <c r="B4151" i="10"/>
  <c r="B3410" i="10"/>
  <c r="B4409" i="10"/>
  <c r="B2933" i="10"/>
  <c r="B3263" i="10"/>
  <c r="B4285" i="10"/>
  <c r="B3089" i="10"/>
  <c r="B3013" i="10"/>
  <c r="B2921" i="10"/>
  <c r="B3101" i="10"/>
  <c r="B3793" i="10"/>
  <c r="B4092" i="10"/>
  <c r="B3105" i="10"/>
  <c r="B4535" i="10"/>
  <c r="B3827" i="10"/>
  <c r="B3862" i="10"/>
  <c r="B4410" i="10"/>
  <c r="B3964" i="10"/>
  <c r="B3840" i="10"/>
  <c r="B3635" i="10"/>
  <c r="B855" i="10"/>
  <c r="B2033" i="10"/>
  <c r="B590" i="10"/>
  <c r="B1862" i="10"/>
  <c r="B916" i="10"/>
  <c r="B2687" i="10"/>
  <c r="B1004" i="10"/>
  <c r="B2443" i="10"/>
  <c r="B2551" i="10"/>
  <c r="B915" i="10"/>
  <c r="B2062" i="10"/>
  <c r="B445" i="10"/>
  <c r="B2107" i="10"/>
  <c r="B1536" i="10"/>
  <c r="B874" i="10"/>
  <c r="B2469" i="10"/>
  <c r="B2577" i="10"/>
  <c r="B1086" i="10"/>
  <c r="B2361" i="10"/>
  <c r="B1470" i="10"/>
  <c r="B1319" i="10"/>
  <c r="B2386" i="10"/>
  <c r="B946" i="10"/>
  <c r="B2432" i="10"/>
  <c r="B2540" i="10"/>
  <c r="B497" i="10"/>
  <c r="B1789" i="10"/>
  <c r="B668" i="10"/>
  <c r="B486" i="10"/>
  <c r="B2003" i="10"/>
  <c r="B244" i="10"/>
  <c r="B1643" i="10"/>
  <c r="B1751" i="10"/>
  <c r="B886" i="10"/>
  <c r="B2752" i="10"/>
  <c r="B2860" i="10"/>
  <c r="B3722" i="10"/>
  <c r="B4290" i="10"/>
  <c r="B4302" i="10"/>
  <c r="B415" i="10"/>
  <c r="B1557" i="10"/>
  <c r="B4350" i="10"/>
  <c r="B4139" i="10"/>
  <c r="B3320" i="10"/>
  <c r="B4037" i="10"/>
  <c r="B2988" i="10"/>
  <c r="B4456" i="10"/>
  <c r="B2242" i="10"/>
  <c r="B348" i="10"/>
  <c r="B2071" i="10"/>
  <c r="B559" i="10"/>
  <c r="B2151" i="10"/>
  <c r="B3557" i="10"/>
  <c r="B3196" i="10"/>
  <c r="B4094" i="10"/>
  <c r="B3478" i="10"/>
  <c r="B3813" i="10"/>
  <c r="B3883" i="10"/>
  <c r="B3204" i="10"/>
  <c r="B3128" i="10"/>
  <c r="B3292" i="10"/>
  <c r="B3216" i="10"/>
  <c r="B3295" i="10"/>
  <c r="B4064" i="10"/>
  <c r="B4293" i="10"/>
  <c r="B3244" i="10"/>
  <c r="B2464" i="10"/>
  <c r="B1177" i="10"/>
  <c r="B2565" i="10"/>
  <c r="B215" i="10"/>
  <c r="B2645" i="10"/>
  <c r="B2967" i="10"/>
  <c r="B3989" i="10"/>
  <c r="B4379" i="10"/>
  <c r="B3714" i="10"/>
  <c r="B3225" i="10"/>
  <c r="B3571" i="10"/>
  <c r="B3960" i="10"/>
  <c r="B3986" i="10"/>
  <c r="B4166" i="10"/>
  <c r="B4074" i="10"/>
  <c r="B3998" i="10"/>
  <c r="B4474" i="10"/>
  <c r="B3552" i="10"/>
  <c r="B3980" i="10"/>
  <c r="B3539" i="10"/>
  <c r="B3169" i="10"/>
  <c r="B2379" i="10"/>
  <c r="B892" i="10"/>
  <c r="B2137" i="10"/>
  <c r="B1257" i="10"/>
  <c r="B2218" i="10"/>
  <c r="B3031" i="10"/>
  <c r="B3622" i="10"/>
  <c r="B2746" i="10"/>
  <c r="B3856" i="10"/>
  <c r="B4162" i="10"/>
  <c r="B3289" i="10"/>
  <c r="B2944" i="10"/>
  <c r="B4453" i="10"/>
  <c r="B4533" i="10"/>
  <c r="B3747" i="10"/>
  <c r="B3671" i="10"/>
  <c r="B3835" i="10"/>
  <c r="B3759" i="10"/>
  <c r="B4223" i="10"/>
  <c r="B4300" i="10"/>
  <c r="B3458" i="10"/>
  <c r="B3425" i="10"/>
  <c r="B4403" i="10"/>
  <c r="B3903" i="10"/>
  <c r="B4433" i="10"/>
  <c r="B4447" i="10"/>
  <c r="B4449" i="10"/>
  <c r="B4536" i="10"/>
  <c r="B800" i="10"/>
  <c r="B1657" i="10"/>
  <c r="B1765" i="10"/>
  <c r="B1495" i="10"/>
  <c r="B573" i="10"/>
  <c r="B1658" i="10"/>
  <c r="B390" i="10"/>
  <c r="B961" i="10"/>
  <c r="B2125" i="10"/>
  <c r="B956" i="10"/>
  <c r="B543" i="10"/>
  <c r="B1724" i="10"/>
  <c r="B768" i="10"/>
  <c r="B1769" i="10"/>
  <c r="B1877" i="10"/>
  <c r="B1265" i="10"/>
  <c r="B2836" i="10"/>
  <c r="B1097" i="10"/>
  <c r="B1253" i="10"/>
  <c r="B2712" i="10"/>
  <c r="B1489" i="10"/>
  <c r="B2693" i="10"/>
  <c r="B2801" i="10"/>
  <c r="B600" i="10"/>
  <c r="B2124" i="10"/>
  <c r="B295" i="10"/>
  <c r="B2102" i="10"/>
  <c r="B2210" i="10"/>
  <c r="B363" i="10"/>
  <c r="B2314" i="10"/>
  <c r="B1369" i="10"/>
  <c r="B1048" i="10"/>
  <c r="B2707" i="10"/>
  <c r="B865" i="10"/>
  <c r="B2436" i="10"/>
  <c r="B4193" i="10"/>
  <c r="B4205" i="10"/>
  <c r="B3958" i="10"/>
  <c r="B3800" i="10"/>
  <c r="B2429" i="10"/>
  <c r="B3173" i="10"/>
  <c r="B3030" i="10"/>
  <c r="B4402" i="10"/>
  <c r="B2972" i="10"/>
  <c r="B3385" i="10"/>
  <c r="B3898" i="10"/>
  <c r="B3677" i="10"/>
  <c r="B4437" i="10"/>
  <c r="B3220" i="10"/>
  <c r="B515" i="10"/>
  <c r="B1625" i="10"/>
  <c r="B681" i="10"/>
  <c r="B2731" i="10"/>
  <c r="B3142" i="10"/>
  <c r="B3544" i="10"/>
  <c r="B3995" i="10"/>
  <c r="B4145" i="10"/>
  <c r="B2774" i="10"/>
  <c r="B3123" i="10"/>
  <c r="B4072" i="10"/>
  <c r="B3704" i="10"/>
  <c r="B4178" i="10"/>
  <c r="B4102" i="10"/>
  <c r="B4010" i="10"/>
  <c r="B4190" i="10"/>
  <c r="B4376" i="10"/>
  <c r="B3296" i="10"/>
  <c r="B4008" i="10"/>
  <c r="B4363" i="10"/>
  <c r="B3812" i="10"/>
  <c r="B4142" i="10"/>
  <c r="B4428" i="10"/>
  <c r="B3682" i="10"/>
  <c r="B2489" i="10"/>
  <c r="B1571" i="10"/>
  <c r="B369" i="10"/>
  <c r="B2066" i="10"/>
  <c r="B2981" i="10"/>
  <c r="B3311" i="10"/>
  <c r="B3838" i="10"/>
  <c r="B3521" i="10"/>
  <c r="B3176" i="10"/>
  <c r="B3627" i="10"/>
  <c r="B4498" i="10"/>
  <c r="B3191" i="10"/>
  <c r="B3115" i="10"/>
  <c r="B3279" i="10"/>
  <c r="B3203" i="10"/>
  <c r="B3984" i="10"/>
  <c r="B3623" i="10"/>
  <c r="B3528" i="10"/>
  <c r="B4204" i="10"/>
  <c r="B3167" i="10"/>
  <c r="B2413" i="10"/>
  <c r="B1291" i="10"/>
  <c r="B2856" i="10"/>
  <c r="B405" i="10"/>
  <c r="B1639" i="10"/>
  <c r="B3045" i="10"/>
  <c r="B3068" i="10"/>
  <c r="B3966" i="10"/>
  <c r="B2966" i="10"/>
  <c r="B3621" i="10"/>
  <c r="B5720" i="10"/>
  <c r="B419" i="10"/>
  <c r="B1250" i="10"/>
  <c r="B1056" i="10"/>
  <c r="B852" i="10"/>
  <c r="B767" i="10"/>
  <c r="B1910" i="10"/>
  <c r="B2597" i="10"/>
  <c r="B2623" i="10"/>
  <c r="B1948" i="10"/>
  <c r="B2018" i="10"/>
  <c r="B2705" i="10"/>
  <c r="B1225" i="10"/>
  <c r="B847" i="10"/>
  <c r="B578" i="10"/>
  <c r="B226" i="10"/>
  <c r="B1381" i="10"/>
  <c r="B1147" i="10"/>
  <c r="B487" i="10"/>
  <c r="B626" i="10"/>
  <c r="B274" i="10"/>
  <c r="B910" i="10"/>
  <c r="B2235" i="10"/>
  <c r="B1576" i="10"/>
  <c r="B1582" i="10"/>
  <c r="B2269" i="10"/>
  <c r="B2343" i="10"/>
  <c r="B714" i="10"/>
  <c r="B314" i="10"/>
  <c r="B878" i="10"/>
  <c r="B1217" i="10"/>
  <c r="B933" i="10"/>
  <c r="B1673" i="10"/>
  <c r="B1695" i="10"/>
  <c r="B2382" i="10"/>
  <c r="B2392" i="10"/>
  <c r="B1781" i="10"/>
  <c r="B666" i="10"/>
  <c r="B266" i="10"/>
  <c r="B1437" i="10"/>
  <c r="B1233" i="10"/>
  <c r="B1205" i="10"/>
  <c r="B1945" i="10"/>
  <c r="B1967" i="10"/>
  <c r="B2654" i="10"/>
  <c r="B2664" i="10"/>
  <c r="B2053" i="10"/>
  <c r="B659" i="10"/>
  <c r="B279" i="10"/>
  <c r="B1505" i="10"/>
  <c r="B964" i="10"/>
  <c r="B536" i="10"/>
  <c r="B2022" i="10"/>
  <c r="B2709" i="10"/>
  <c r="B2735" i="10"/>
  <c r="B2060" i="10"/>
  <c r="B2130" i="10"/>
  <c r="B2817" i="10"/>
  <c r="B1017" i="10"/>
  <c r="B637" i="10"/>
  <c r="B449" i="10"/>
  <c r="B1082" i="10"/>
  <c r="B1301" i="10"/>
  <c r="B2041" i="10"/>
  <c r="B2063" i="10"/>
  <c r="B1368" i="10"/>
  <c r="B2760" i="10"/>
  <c r="B2149" i="10"/>
  <c r="B281" i="10"/>
  <c r="B1431" i="10"/>
  <c r="B1037" i="10"/>
  <c r="B705" i="10"/>
  <c r="B437" i="10"/>
  <c r="B1034" i="10"/>
  <c r="B2592" i="10"/>
  <c r="B1933" i="10"/>
  <c r="B1939" i="10"/>
  <c r="B2626" i="10"/>
  <c r="B2700" i="10"/>
  <c r="B1243" i="10"/>
  <c r="B583" i="10"/>
  <c r="B315" i="10"/>
  <c r="B834" i="10"/>
  <c r="B984" i="10"/>
  <c r="B1924" i="10"/>
  <c r="B1946" i="10"/>
  <c r="B2633" i="10"/>
  <c r="B2643" i="10"/>
  <c r="B2032" i="10"/>
  <c r="B313" i="10"/>
  <c r="B1471" i="10"/>
  <c r="B1069" i="10"/>
  <c r="B737" i="10"/>
  <c r="B518" i="10"/>
  <c r="B1315" i="10"/>
  <c r="B2688" i="10"/>
  <c r="B2029" i="10"/>
  <c r="B2035" i="10"/>
  <c r="B1416" i="10"/>
  <c r="B2796" i="10"/>
  <c r="B265" i="10"/>
  <c r="B1410" i="10"/>
  <c r="B1021" i="10"/>
  <c r="B753" i="10"/>
  <c r="B534" i="10"/>
  <c r="B1258" i="10"/>
  <c r="B2704" i="10"/>
  <c r="B2045" i="10"/>
  <c r="B2051" i="10"/>
  <c r="B1438" i="10"/>
  <c r="B2812" i="10"/>
  <c r="B585" i="10"/>
  <c r="B285" i="10"/>
  <c r="B1436" i="10"/>
  <c r="B1089" i="10"/>
  <c r="B741" i="10"/>
  <c r="B1883" i="10"/>
  <c r="B2570" i="10"/>
  <c r="B2596" i="10"/>
  <c r="B1921" i="10"/>
  <c r="B1991" i="10"/>
  <c r="B406" i="10"/>
  <c r="B1322" i="10"/>
  <c r="B1309" i="10"/>
  <c r="B1043" i="10"/>
  <c r="B758" i="10"/>
  <c r="B1558" i="10"/>
  <c r="B2245" i="10"/>
  <c r="B2271" i="10"/>
  <c r="B1596" i="10"/>
  <c r="B1666" i="10"/>
  <c r="B2353" i="10"/>
  <c r="B1428" i="10"/>
  <c r="B848" i="10"/>
  <c r="B715" i="10"/>
  <c r="B431" i="10"/>
  <c r="B1275" i="10"/>
  <c r="B2667" i="10"/>
  <c r="B2008" i="10"/>
  <c r="B2014" i="10"/>
  <c r="B2701" i="10"/>
  <c r="B2775" i="10"/>
  <c r="B3095" i="10"/>
  <c r="B3109" i="10"/>
  <c r="B4326" i="10"/>
  <c r="B3769" i="10"/>
  <c r="B3107" i="10"/>
  <c r="B4337" i="10"/>
  <c r="B2984" i="10"/>
  <c r="B2990" i="10"/>
  <c r="B4075" i="10"/>
  <c r="B4349" i="10"/>
  <c r="B1609" i="10"/>
  <c r="B1717" i="10"/>
  <c r="B1107" i="10"/>
  <c r="B2077" i="10"/>
  <c r="B972" i="10"/>
  <c r="B1465" i="10"/>
  <c r="B2509" i="10"/>
  <c r="B4129" i="10"/>
  <c r="B4181" i="10"/>
  <c r="B4153" i="10"/>
  <c r="B4141" i="10"/>
  <c r="B3906" i="10"/>
  <c r="B3894" i="10"/>
  <c r="B3930" i="10"/>
  <c r="B3918" i="10"/>
  <c r="B4436" i="10"/>
  <c r="B3824" i="10"/>
  <c r="B4040" i="10"/>
  <c r="B3905" i="10"/>
  <c r="B3243" i="10"/>
  <c r="B3241" i="10"/>
  <c r="B3643" i="10"/>
  <c r="B3917" i="10"/>
  <c r="B4429" i="10"/>
  <c r="B4258" i="10"/>
  <c r="B4270" i="10"/>
  <c r="B3370" i="10"/>
  <c r="B739" i="10"/>
  <c r="B359" i="10"/>
  <c r="B1010" i="10"/>
  <c r="B1108" i="10"/>
  <c r="B680" i="10"/>
  <c r="B2166" i="10"/>
  <c r="B2853" i="10"/>
  <c r="B2879" i="10"/>
  <c r="B2204" i="10"/>
  <c r="B1591" i="10"/>
  <c r="B2278" i="10"/>
  <c r="B940" i="10"/>
  <c r="B759" i="10"/>
  <c r="B427" i="10"/>
  <c r="B1270" i="10"/>
  <c r="B1338" i="10"/>
  <c r="B716" i="10"/>
  <c r="B340" i="10"/>
  <c r="B950" i="10"/>
  <c r="B945" i="10"/>
  <c r="B661" i="10"/>
  <c r="B1803" i="10"/>
  <c r="B2490" i="10"/>
  <c r="B2516" i="10"/>
  <c r="B1841" i="10"/>
  <c r="B1911" i="10"/>
  <c r="B2598" i="10"/>
  <c r="B1033" i="10"/>
  <c r="B653" i="10"/>
  <c r="B401" i="10"/>
  <c r="B890" i="10"/>
  <c r="B1189" i="10"/>
  <c r="B1929" i="10"/>
  <c r="B1951" i="10"/>
  <c r="B2638" i="10"/>
  <c r="B2648" i="10"/>
  <c r="B2037" i="10"/>
  <c r="B579" i="10"/>
  <c r="B199" i="10"/>
  <c r="B1412" i="10"/>
  <c r="B948" i="10"/>
  <c r="B712" i="10"/>
  <c r="B2198" i="10"/>
  <c r="B2885" i="10"/>
  <c r="B2228" i="10"/>
  <c r="B1553" i="10"/>
  <c r="B1623" i="10"/>
  <c r="B2310" i="10"/>
  <c r="B1321" i="10"/>
  <c r="B943" i="10"/>
  <c r="B674" i="10"/>
  <c r="B386" i="10"/>
  <c r="B1102" i="10"/>
  <c r="B2283" i="10"/>
  <c r="B1624" i="10"/>
  <c r="B1630" i="10"/>
  <c r="B2317" i="10"/>
  <c r="B2391" i="10"/>
  <c r="B524" i="10"/>
  <c r="B551" i="10"/>
  <c r="B219" i="10"/>
  <c r="B1509" i="10"/>
  <c r="B1016" i="10"/>
  <c r="B1956" i="10"/>
  <c r="B1978" i="10"/>
  <c r="B2665" i="10"/>
  <c r="B2675" i="10"/>
  <c r="B2064" i="10"/>
  <c r="B454" i="10"/>
  <c r="B1300" i="10"/>
  <c r="B1231" i="10"/>
  <c r="B619" i="10"/>
  <c r="B271" i="10"/>
  <c r="B1497" i="10"/>
  <c r="B2507" i="10"/>
  <c r="B1848" i="10"/>
  <c r="B1854" i="10"/>
  <c r="B2541" i="10"/>
  <c r="B2615" i="10"/>
  <c r="B473" i="10"/>
  <c r="B1287" i="10"/>
  <c r="B1041" i="10"/>
  <c r="B693" i="10"/>
  <c r="B1835" i="10"/>
  <c r="B2522" i="10"/>
  <c r="B2548" i="10"/>
  <c r="B1873" i="10"/>
  <c r="B1943" i="10"/>
  <c r="B422" i="10"/>
  <c r="B1343" i="10"/>
  <c r="B1325" i="10"/>
  <c r="B995" i="10"/>
  <c r="B774" i="10"/>
  <c r="B1574" i="10"/>
  <c r="B2261" i="10"/>
  <c r="B2287" i="10"/>
  <c r="B1612" i="10"/>
  <c r="B1682" i="10"/>
  <c r="B2369" i="10"/>
  <c r="B506" i="10"/>
  <c r="B1299" i="10"/>
  <c r="B1277" i="10"/>
  <c r="B1011" i="10"/>
  <c r="B416" i="10"/>
  <c r="B1590" i="10"/>
  <c r="B2277" i="10"/>
  <c r="B2303" i="10"/>
  <c r="B1628" i="10"/>
  <c r="B1698" i="10"/>
  <c r="B2385" i="10"/>
  <c r="B843" i="10"/>
  <c r="B526" i="10"/>
  <c r="B1345" i="10"/>
  <c r="B999" i="10"/>
  <c r="B2139" i="10"/>
  <c r="B1484" i="10"/>
  <c r="B2852" i="10"/>
  <c r="B2177" i="10"/>
  <c r="B1568" i="10"/>
  <c r="B387" i="10"/>
  <c r="B1122" i="10"/>
  <c r="B1024" i="10"/>
  <c r="B612" i="10"/>
  <c r="B284" i="10"/>
  <c r="B1498" i="10"/>
  <c r="B2843" i="10"/>
  <c r="B2184" i="10"/>
  <c r="B2190" i="10"/>
  <c r="B2877" i="10"/>
  <c r="B2268" i="10"/>
  <c r="B875" i="10"/>
  <c r="B557" i="10"/>
  <c r="B305" i="10"/>
  <c r="B1463" i="10"/>
  <c r="B1157" i="10"/>
  <c r="B1897" i="10"/>
  <c r="B1919" i="10"/>
  <c r="B2606" i="10"/>
  <c r="B2616" i="10"/>
  <c r="B2005" i="10"/>
  <c r="B3014" i="10"/>
  <c r="B4099" i="10"/>
  <c r="B4373" i="10"/>
  <c r="B3004" i="10"/>
  <c r="B3026" i="10"/>
  <c r="B4111" i="10"/>
  <c r="B3572" i="10"/>
  <c r="B2907" i="10"/>
  <c r="B2905" i="10"/>
  <c r="B4122" i="10"/>
  <c r="B3584" i="10"/>
  <c r="B2669" i="10"/>
  <c r="B1458" i="10"/>
  <c r="B2394" i="10"/>
  <c r="B294" i="10"/>
  <c r="B646" i="10"/>
  <c r="B2163" i="10"/>
  <c r="B3108" i="10"/>
  <c r="B3160" i="10"/>
  <c r="B3132" i="10"/>
  <c r="B3120" i="10"/>
  <c r="B3697" i="10"/>
  <c r="B3685" i="10"/>
  <c r="B3721" i="10"/>
  <c r="B3709" i="10"/>
  <c r="B4244" i="10"/>
  <c r="B3140" i="10"/>
  <c r="B3162" i="10"/>
  <c r="B4247" i="10"/>
  <c r="B3690" i="10"/>
  <c r="B3152" i="10"/>
  <c r="B3382" i="10"/>
  <c r="B3394" i="10"/>
  <c r="B3744" i="10"/>
  <c r="B3696" i="10"/>
  <c r="B4369" i="10"/>
  <c r="B4381" i="10"/>
  <c r="B3336" i="10"/>
  <c r="B1546" i="10"/>
  <c r="B451" i="10"/>
  <c r="B479" i="10"/>
  <c r="B1660" i="10"/>
  <c r="B704" i="10"/>
  <c r="B1705" i="10"/>
  <c r="B1813" i="10"/>
  <c r="B3651" i="10"/>
  <c r="B3639" i="10"/>
  <c r="B3611" i="10"/>
  <c r="B3663" i="10"/>
  <c r="B4179" i="10"/>
  <c r="B4231" i="10"/>
  <c r="B4203" i="10"/>
  <c r="B4191" i="10"/>
  <c r="B3922" i="10"/>
  <c r="B3384" i="10"/>
  <c r="B3390" i="10"/>
  <c r="B2714" i="10"/>
  <c r="B3934" i="10"/>
  <c r="B2952" i="10"/>
  <c r="B3724" i="10"/>
  <c r="B3687" i="10"/>
  <c r="B4265" i="10"/>
  <c r="B4268" i="10"/>
  <c r="B4220" i="10"/>
  <c r="B3817" i="10"/>
  <c r="B2840" i="10"/>
  <c r="B1138" i="10"/>
  <c r="B1562" i="10"/>
  <c r="B192" i="10"/>
  <c r="B1238" i="10"/>
  <c r="B2338" i="10"/>
  <c r="B4321" i="10"/>
  <c r="B4309" i="10"/>
  <c r="B4345" i="10"/>
  <c r="B4333" i="10"/>
  <c r="B4098" i="10"/>
  <c r="B4086" i="10"/>
  <c r="B4058" i="10"/>
  <c r="B4110" i="10"/>
  <c r="B4312" i="10"/>
  <c r="B3636" i="10"/>
  <c r="B2993" i="10"/>
  <c r="B4242" i="10"/>
  <c r="B3701" i="10"/>
  <c r="B3023" i="10"/>
  <c r="B3037" i="10"/>
  <c r="B4254" i="10"/>
  <c r="B4308" i="10"/>
  <c r="B4229" i="10"/>
  <c r="B4392" i="10"/>
  <c r="B4344" i="10"/>
  <c r="B4469" i="10"/>
  <c r="B3180" i="10"/>
  <c r="B3510" i="10"/>
  <c r="B3522" i="10"/>
  <c r="B3872" i="10"/>
  <c r="B3888" i="10"/>
  <c r="B3062" i="10"/>
  <c r="B2755" i="10"/>
  <c r="B1117" i="10"/>
  <c r="B2480" i="10"/>
  <c r="B2588" i="10"/>
  <c r="B322" i="10"/>
  <c r="B1566" i="10"/>
  <c r="B3415" i="10"/>
  <c r="B3403" i="10"/>
  <c r="B3375" i="10"/>
  <c r="B3427" i="10"/>
  <c r="B3252" i="10"/>
  <c r="B3304" i="10"/>
  <c r="B3276" i="10"/>
  <c r="B3264" i="10"/>
  <c r="B4284" i="10"/>
  <c r="B4425" i="10"/>
  <c r="B3511" i="10"/>
  <c r="B3525" i="10"/>
  <c r="B3927" i="10"/>
  <c r="B4185" i="10"/>
  <c r="B3523" i="10"/>
  <c r="B2502" i="10"/>
  <c r="B2794" i="10"/>
  <c r="B3092" i="10"/>
  <c r="B3104" i="10"/>
  <c r="B3434" i="10"/>
  <c r="B2986" i="10"/>
  <c r="B3245" i="10"/>
  <c r="B2901" i="10"/>
  <c r="B3792" i="10"/>
  <c r="B652" i="10"/>
  <c r="B276" i="10"/>
  <c r="B1506" i="10"/>
  <c r="B881" i="10"/>
  <c r="B597" i="10"/>
  <c r="B1739" i="10"/>
  <c r="B2426" i="10"/>
  <c r="B2452" i="10"/>
  <c r="B1777" i="10"/>
  <c r="B1847" i="10"/>
  <c r="B2534" i="10"/>
  <c r="B1196" i="10"/>
  <c r="B672" i="10"/>
  <c r="B360" i="10"/>
  <c r="B966" i="10"/>
  <c r="B869" i="10"/>
  <c r="B634" i="10"/>
  <c r="B234" i="10"/>
  <c r="B1405" i="10"/>
  <c r="B1139" i="10"/>
  <c r="B575" i="10"/>
  <c r="B1718" i="10"/>
  <c r="B2405" i="10"/>
  <c r="B2431" i="10"/>
  <c r="B1756" i="10"/>
  <c r="B1826" i="10"/>
  <c r="B2513" i="10"/>
  <c r="B1227" i="10"/>
  <c r="B911" i="10"/>
  <c r="B642" i="10"/>
  <c r="B290" i="10"/>
  <c r="B1445" i="10"/>
  <c r="B2185" i="10"/>
  <c r="B2207" i="10"/>
  <c r="B1534" i="10"/>
  <c r="B2221" i="10"/>
  <c r="B2295" i="10"/>
  <c r="B492" i="10"/>
  <c r="B455" i="10"/>
  <c r="B1307" i="10"/>
  <c r="B1204" i="10"/>
  <c r="B629" i="10"/>
  <c r="B1771" i="10"/>
  <c r="B2458" i="10"/>
  <c r="B2484" i="10"/>
  <c r="B1809" i="10"/>
  <c r="B1879" i="10"/>
  <c r="B358" i="10"/>
  <c r="B1246" i="10"/>
  <c r="B1199" i="10"/>
  <c r="B587" i="10"/>
  <c r="B303" i="10"/>
  <c r="B786" i="10"/>
  <c r="B2539" i="10"/>
  <c r="B1880" i="10"/>
  <c r="B1886" i="10"/>
  <c r="B2573" i="10"/>
  <c r="B2647" i="10"/>
  <c r="B780" i="10"/>
  <c r="B464" i="10"/>
  <c r="B603" i="10"/>
  <c r="B319" i="10"/>
  <c r="B850" i="10"/>
  <c r="B2555" i="10"/>
  <c r="B1896" i="10"/>
  <c r="B1902" i="10"/>
  <c r="B2589" i="10"/>
  <c r="B2663" i="10"/>
  <c r="B778" i="10"/>
  <c r="B378" i="10"/>
  <c r="B1134" i="10"/>
  <c r="B1219" i="10"/>
  <c r="B591" i="10"/>
  <c r="B1734" i="10"/>
  <c r="B2421" i="10"/>
  <c r="B2447" i="10"/>
  <c r="B1772" i="10"/>
  <c r="B1842" i="10"/>
  <c r="B2529" i="10"/>
  <c r="B793" i="10"/>
  <c r="B752" i="10"/>
  <c r="B225" i="10"/>
  <c r="B1356" i="10"/>
  <c r="B1013" i="10"/>
  <c r="B1753" i="10"/>
  <c r="B1775" i="10"/>
  <c r="B2462" i="10"/>
  <c r="B2472" i="10"/>
  <c r="B1861" i="10"/>
  <c r="B467" i="10"/>
  <c r="B410" i="10"/>
  <c r="B1262" i="10"/>
  <c r="B1313" i="10"/>
  <c r="B1031" i="10"/>
  <c r="B2171" i="10"/>
  <c r="B1516" i="10"/>
  <c r="B2884" i="10"/>
  <c r="B2209" i="10"/>
  <c r="B1600" i="10"/>
  <c r="B2961" i="10"/>
  <c r="B761" i="10"/>
  <c r="B412" i="10"/>
  <c r="B1130" i="10"/>
  <c r="B1329" i="10"/>
  <c r="B1047" i="10"/>
  <c r="B2187" i="10"/>
  <c r="B1532" i="10"/>
  <c r="B2217" i="10"/>
  <c r="B2227" i="10"/>
  <c r="B1616" i="10"/>
  <c r="B2977" i="10"/>
  <c r="B1161" i="10"/>
  <c r="B781" i="10"/>
  <c r="B514" i="10"/>
  <c r="B245" i="10"/>
  <c r="B1383" i="10"/>
  <c r="B2400" i="10"/>
  <c r="B1741" i="10"/>
  <c r="B1747" i="10"/>
  <c r="B2434" i="10"/>
  <c r="B2508" i="10"/>
  <c r="B1051" i="10"/>
  <c r="B734" i="10"/>
  <c r="B446" i="10"/>
  <c r="B1311" i="10"/>
  <c r="B792" i="10"/>
  <c r="B1732" i="10"/>
  <c r="B1754" i="10"/>
  <c r="B2441" i="10"/>
  <c r="B2451" i="10"/>
  <c r="B1840" i="10"/>
  <c r="B384" i="10"/>
  <c r="B1126" i="10"/>
  <c r="B877" i="10"/>
  <c r="B1092" i="10"/>
  <c r="B664" i="10"/>
  <c r="B2150" i="10"/>
  <c r="B2837" i="10"/>
  <c r="B2863" i="10"/>
  <c r="B2188" i="10"/>
  <c r="B1575" i="10"/>
  <c r="B2262" i="10"/>
  <c r="B3937" i="10"/>
  <c r="B3275" i="10"/>
  <c r="B3273" i="10"/>
  <c r="B3675" i="10"/>
  <c r="B3949" i="10"/>
  <c r="B4472" i="10"/>
  <c r="B3158" i="10"/>
  <c r="B4243" i="10"/>
  <c r="B3702" i="10"/>
  <c r="B3148" i="10"/>
  <c r="B3170" i="10"/>
  <c r="B4255" i="10"/>
  <c r="B2319" i="10"/>
  <c r="B1148" i="10"/>
  <c r="B1112" i="10"/>
  <c r="B2771" i="10"/>
  <c r="B1197" i="10"/>
  <c r="B2474" i="10"/>
  <c r="B2582" i="10"/>
  <c r="B2786" i="10"/>
  <c r="B2822" i="10"/>
  <c r="B2810" i="10"/>
  <c r="B3393" i="10"/>
  <c r="B3381" i="10"/>
  <c r="B3353" i="10"/>
  <c r="B3405" i="10"/>
  <c r="B4380" i="10"/>
  <c r="B3884" i="10"/>
  <c r="B3409" i="10"/>
  <c r="B3811" i="10"/>
  <c r="B4085" i="10"/>
  <c r="B3407" i="10"/>
  <c r="B3421" i="10"/>
  <c r="B3823" i="10"/>
  <c r="B4135" i="10"/>
  <c r="B570" i="10"/>
  <c r="B447" i="10"/>
  <c r="B2030" i="10"/>
  <c r="B1136" i="10"/>
  <c r="B1120" i="10"/>
  <c r="B1977" i="10"/>
  <c r="B2085" i="10"/>
  <c r="B1355" i="10"/>
  <c r="B2468" i="10"/>
  <c r="B926" i="10"/>
  <c r="B2027" i="10"/>
  <c r="B2135" i="10"/>
  <c r="B500" i="10"/>
  <c r="B2136" i="10"/>
  <c r="B697" i="10"/>
  <c r="B1045" i="10"/>
  <c r="B2504" i="10"/>
  <c r="B1264" i="10"/>
  <c r="B2336" i="10"/>
  <c r="B2444" i="10"/>
  <c r="B1150" i="10"/>
  <c r="B2377" i="10"/>
  <c r="B870" i="10"/>
  <c r="B808" i="10"/>
  <c r="B2467" i="10"/>
  <c r="B702" i="10"/>
  <c r="B1764" i="10"/>
  <c r="B1872" i="10"/>
  <c r="B770" i="10"/>
  <c r="B2681" i="10"/>
  <c r="B1452" i="10"/>
  <c r="B1274" i="10"/>
  <c r="B2365" i="10"/>
  <c r="B1071" i="10"/>
  <c r="B2068" i="10"/>
  <c r="B2176" i="10"/>
  <c r="B3183" i="10"/>
  <c r="B3060" i="10"/>
  <c r="B3072" i="10"/>
  <c r="B832" i="10"/>
  <c r="B2841" i="10"/>
  <c r="B3171" i="10"/>
  <c r="B3020" i="10"/>
  <c r="B3333" i="10"/>
  <c r="B4188" i="10"/>
  <c r="B3015" i="10"/>
  <c r="B3751" i="10"/>
  <c r="B3828" i="10"/>
  <c r="B1900" i="10"/>
  <c r="B1425" i="10"/>
  <c r="B2344" i="10"/>
  <c r="B1185" i="10"/>
  <c r="B2765" i="10"/>
  <c r="B4291" i="10"/>
  <c r="B3550" i="10"/>
  <c r="B4269" i="10"/>
  <c r="B3137" i="10"/>
  <c r="B3483" i="10"/>
  <c r="B3994" i="10"/>
  <c r="B4080" i="10"/>
  <c r="B3127" i="10"/>
  <c r="B3307" i="10"/>
  <c r="B3215" i="10"/>
  <c r="B3139" i="10"/>
  <c r="B4182" i="10"/>
  <c r="B4524" i="10"/>
  <c r="B4232" i="10"/>
  <c r="B3652" i="10"/>
  <c r="B2939" i="10"/>
  <c r="B3257" i="10"/>
  <c r="B4212" i="10"/>
  <c r="B4235" i="10"/>
  <c r="B368" i="10"/>
  <c r="B1881" i="10"/>
  <c r="B939" i="10"/>
  <c r="B1620" i="10"/>
  <c r="B2929" i="10"/>
  <c r="B3288" i="10"/>
  <c r="B4170" i="10"/>
  <c r="B4060" i="10"/>
  <c r="B3889" i="10"/>
  <c r="B3975" i="10"/>
  <c r="B3234" i="10"/>
  <c r="B4228" i="10"/>
  <c r="B4289" i="10"/>
  <c r="B4213" i="10"/>
  <c r="B4121" i="10"/>
  <c r="B4301" i="10"/>
  <c r="B4299" i="10"/>
  <c r="B3595" i="10"/>
  <c r="B4189" i="10"/>
  <c r="B3880" i="10"/>
  <c r="B3729" i="10"/>
  <c r="B214" i="10"/>
  <c r="B1818" i="10"/>
  <c r="B535" i="10"/>
  <c r="B1901" i="10"/>
  <c r="B3364" i="10"/>
  <c r="B4262" i="10"/>
  <c r="B3090" i="10"/>
  <c r="B4051" i="10"/>
  <c r="B2943" i="10"/>
  <c r="B3965" i="10"/>
  <c r="B2754" i="10"/>
  <c r="B4439" i="10"/>
  <c r="B4347" i="10"/>
  <c r="B3463" i="10"/>
  <c r="B4048" i="10"/>
  <c r="B3582" i="10"/>
  <c r="B4334" i="10"/>
  <c r="B3618" i="10"/>
  <c r="B3653" i="10"/>
  <c r="B3644" i="10"/>
  <c r="B4445" i="10"/>
  <c r="B4348" i="10"/>
  <c r="B4168" i="10"/>
  <c r="B1415" i="10"/>
  <c r="B2341" i="10"/>
  <c r="B2449" i="10"/>
  <c r="B868" i="10"/>
  <c r="B1276" i="10"/>
  <c r="B2354" i="10"/>
  <c r="B555" i="10"/>
  <c r="B2122" i="10"/>
  <c r="B425" i="10"/>
  <c r="B223" i="10"/>
  <c r="B2398" i="10"/>
  <c r="B346" i="10"/>
  <c r="B1766" i="10"/>
  <c r="B1874" i="10"/>
  <c r="B516" i="10"/>
  <c r="B2152" i="10"/>
  <c r="B691" i="10"/>
  <c r="B504" i="10"/>
  <c r="B2028" i="10"/>
  <c r="B669" i="10"/>
  <c r="B2009" i="10"/>
  <c r="B2117" i="10"/>
  <c r="B194" i="10"/>
  <c r="B1432" i="10"/>
  <c r="B1081" i="10"/>
  <c r="B2105" i="10"/>
  <c r="B2215" i="10"/>
  <c r="B769" i="10"/>
  <c r="B1656" i="10"/>
  <c r="B620" i="10"/>
  <c r="B1294" i="10"/>
  <c r="B1395" i="10"/>
  <c r="B459" i="10"/>
  <c r="B1752" i="10"/>
  <c r="B3526" i="10"/>
  <c r="B3538" i="10"/>
  <c r="B3419" i="10"/>
  <c r="B1736" i="10"/>
  <c r="B3809" i="10"/>
  <c r="B4494" i="10"/>
  <c r="B3598" i="10"/>
  <c r="B2985" i="10"/>
  <c r="B4049" i="10"/>
  <c r="B3359" i="10"/>
  <c r="B4128" i="10"/>
  <c r="B3010" i="10"/>
  <c r="B3233" i="10"/>
  <c r="B2316" i="10"/>
  <c r="B1234" i="10"/>
  <c r="B211" i="10"/>
  <c r="B1702" i="10"/>
  <c r="B2646" i="10"/>
  <c r="B2904" i="10"/>
  <c r="B3786" i="10"/>
  <c r="B3444" i="10"/>
  <c r="B4342" i="10"/>
  <c r="B3469" i="10"/>
  <c r="B4225" i="10"/>
  <c r="B4149" i="10"/>
  <c r="B4313" i="10"/>
  <c r="B4237" i="10"/>
  <c r="B3309" i="10"/>
  <c r="B4500" i="10"/>
  <c r="B2924" i="10"/>
  <c r="B3266" i="10"/>
  <c r="B3489" i="10"/>
  <c r="B1805" i="10"/>
  <c r="B799" i="10"/>
  <c r="B2591" i="10"/>
  <c r="B1434" i="10"/>
  <c r="B2671" i="10"/>
  <c r="B3617" i="10"/>
  <c r="B3703" i="10"/>
  <c r="B3346" i="10"/>
  <c r="B4180" i="10"/>
  <c r="B4307" i="10"/>
  <c r="B3199" i="10"/>
  <c r="B4221" i="10"/>
  <c r="B4470" i="10"/>
  <c r="B3110" i="10"/>
  <c r="B3290" i="10"/>
  <c r="B3198" i="10"/>
  <c r="B3122" i="10"/>
  <c r="B3562" i="10"/>
  <c r="B4397" i="10"/>
  <c r="B3541" i="10"/>
  <c r="B4263" i="10"/>
  <c r="B2067" i="10"/>
  <c r="B507" i="10"/>
  <c r="B2172" i="10"/>
  <c r="B1156" i="10"/>
  <c r="B2595" i="10"/>
  <c r="B4163" i="10"/>
  <c r="B3422" i="10"/>
  <c r="B3757" i="10"/>
  <c r="B2814" i="10"/>
  <c r="B3291" i="10"/>
  <c r="B4297" i="10"/>
  <c r="B2999" i="10"/>
  <c r="B2923" i="10"/>
  <c r="B3087" i="10"/>
  <c r="B3011" i="10"/>
  <c r="B3670" i="10"/>
  <c r="B4076" i="10"/>
  <c r="B3592" i="10"/>
  <c r="B2770" i="10"/>
  <c r="B4310" i="10"/>
  <c r="B4405" i="10"/>
  <c r="B3723" i="10"/>
  <c r="B4426" i="10"/>
  <c r="B4012" i="10"/>
  <c r="B3938" i="10"/>
  <c r="B4276" i="10"/>
  <c r="B4446" i="10"/>
  <c r="B3231" i="10"/>
  <c r="B4502" i="10"/>
  <c r="B4486" i="10"/>
  <c r="B1116" i="10"/>
  <c r="B1995" i="10"/>
  <c r="B2103" i="10"/>
  <c r="B238" i="10"/>
  <c r="B891" i="10"/>
  <c r="B488" i="10"/>
  <c r="B2012" i="10"/>
  <c r="B1266" i="10"/>
  <c r="B1784" i="10"/>
  <c r="B748" i="10"/>
  <c r="B1339" i="10"/>
  <c r="B2749" i="10"/>
  <c r="B1066" i="10"/>
  <c r="B1448" i="10"/>
  <c r="B291" i="10"/>
  <c r="B1203" i="10"/>
  <c r="B2495" i="10"/>
  <c r="B1035" i="10"/>
  <c r="B1191" i="10"/>
  <c r="B2371" i="10"/>
  <c r="B1216" i="10"/>
  <c r="B2352" i="10"/>
  <c r="B2460" i="10"/>
  <c r="B481" i="10"/>
  <c r="B1773" i="10"/>
  <c r="B272" i="10"/>
  <c r="B293" i="10"/>
  <c r="B1795" i="10"/>
  <c r="B292" i="10"/>
  <c r="B1272" i="10"/>
  <c r="B1374" i="10"/>
  <c r="B1474" i="10"/>
  <c r="B2330" i="10"/>
  <c r="B230" i="10"/>
  <c r="B803" i="10"/>
  <c r="B2093" i="10"/>
  <c r="B3172" i="10"/>
  <c r="B3184" i="10"/>
  <c r="B3749" i="10"/>
  <c r="B4430" i="10"/>
  <c r="B1742" i="10"/>
  <c r="B4338" i="10"/>
  <c r="B4127" i="10"/>
  <c r="B3326" i="10"/>
  <c r="B3387" i="10"/>
  <c r="B3689" i="10"/>
  <c r="B4088" i="10"/>
  <c r="B3347" i="10"/>
  <c r="B3574" i="10"/>
  <c r="B2657" i="10"/>
  <c r="B1963" i="10"/>
  <c r="B682" i="10"/>
  <c r="B2043" i="10"/>
  <c r="B3313" i="10"/>
  <c r="B3224" i="10"/>
  <c r="B4106" i="10"/>
  <c r="B3761" i="10"/>
  <c r="B3847" i="10"/>
  <c r="B3490" i="10"/>
  <c r="B3666" i="10"/>
  <c r="B3846" i="10"/>
  <c r="B3754" i="10"/>
  <c r="B3678" i="10"/>
  <c r="B2963" i="10"/>
  <c r="B4154" i="10"/>
  <c r="B4400" i="10"/>
  <c r="B3933" i="10"/>
  <c r="B4483" i="10"/>
  <c r="B3476" i="10"/>
  <c r="B2831" i="10"/>
  <c r="B861" i="10"/>
  <c r="B2590" i="10"/>
  <c r="B270" i="10"/>
  <c r="B2329" i="10"/>
  <c r="B4001" i="10"/>
  <c r="B4407" i="10"/>
  <c r="B2979" i="10"/>
  <c r="B3189" i="10"/>
  <c r="B3519" i="10"/>
  <c r="B3726" i="10"/>
  <c r="B4543" i="10"/>
  <c r="B2486" i="10"/>
  <c r="B2949" i="10"/>
  <c r="B2854" i="10"/>
  <c r="B2778" i="10"/>
  <c r="B3540" i="10"/>
  <c r="B3708" i="10"/>
  <c r="B3527" i="10"/>
  <c r="B4304" i="10"/>
  <c r="B3178" i="10"/>
  <c r="B4532" i="10"/>
  <c r="B2061" i="10"/>
  <c r="B1055" i="10"/>
  <c r="B2847" i="10"/>
  <c r="B1328" i="10"/>
  <c r="B2585" i="10"/>
  <c r="B4385" i="10"/>
  <c r="B2694" i="10"/>
  <c r="B3043" i="10"/>
  <c r="B3317" i="10"/>
  <c r="B2956" i="10"/>
  <c r="B4174" i="10"/>
  <c r="B3628" i="10"/>
  <c r="B3345" i="10"/>
  <c r="B3269" i="10"/>
  <c r="B3433" i="10"/>
  <c r="B3357" i="10"/>
  <c r="B3932" i="10"/>
  <c r="B4211" i="10"/>
  <c r="B3446" i="10"/>
  <c r="B4495" i="10"/>
  <c r="B3093" i="10"/>
  <c r="B3780" i="10"/>
  <c r="B3321" i="10"/>
  <c r="B3844" i="10"/>
  <c r="B4459" i="10"/>
  <c r="B3632" i="10"/>
  <c r="B3242" i="10"/>
  <c r="B280" i="10"/>
  <c r="B1679" i="10"/>
  <c r="B969" i="10"/>
  <c r="B1063" i="10"/>
  <c r="B1457" i="10"/>
  <c r="B2345" i="10"/>
  <c r="B1118" i="10"/>
  <c r="B614" i="10"/>
  <c r="B2131" i="10"/>
  <c r="B775" i="10"/>
  <c r="B1686" i="10"/>
  <c r="B1794" i="10"/>
  <c r="B1791" i="10"/>
  <c r="B698" i="10"/>
  <c r="B983" i="10"/>
  <c r="B2161" i="10"/>
  <c r="B717" i="10"/>
  <c r="B1993" i="10"/>
  <c r="B2101" i="10"/>
  <c r="B1012" i="10"/>
  <c r="B2719" i="10"/>
  <c r="B1129" i="10"/>
  <c r="B2086" i="10"/>
  <c r="B2194" i="10"/>
  <c r="B1521" i="10"/>
  <c r="B2789" i="10"/>
  <c r="B2214" i="10"/>
  <c r="B1026" i="10"/>
  <c r="B2340" i="10"/>
  <c r="B647" i="10"/>
  <c r="B1988" i="10"/>
  <c r="B2096" i="10"/>
  <c r="B581" i="10"/>
  <c r="B1761" i="10"/>
  <c r="B3531" i="10"/>
  <c r="B3404" i="10"/>
  <c r="B2660" i="10"/>
  <c r="B1142" i="10"/>
  <c r="B3145" i="10"/>
  <c r="B3018" i="10"/>
  <c r="B2982" i="10"/>
  <c r="B2994" i="10"/>
  <c r="B4032" i="10"/>
  <c r="B3775" i="10"/>
  <c r="B3665" i="10"/>
  <c r="B3900" i="10"/>
  <c r="B4530" i="10"/>
  <c r="B1887" i="10"/>
  <c r="B541" i="10"/>
  <c r="B1992" i="10"/>
  <c r="B912" i="10"/>
  <c r="B2415" i="10"/>
  <c r="B3556" i="10"/>
  <c r="B3959" i="10"/>
  <c r="B3218" i="10"/>
  <c r="B3668" i="10"/>
  <c r="B2802" i="10"/>
  <c r="B3135" i="10"/>
  <c r="B4157" i="10"/>
  <c r="B4443" i="10"/>
  <c r="B4479" i="10"/>
  <c r="B2862" i="10"/>
  <c r="B2882" i="10"/>
  <c r="B2790" i="10"/>
  <c r="B2973" i="10"/>
  <c r="B3284" i="10"/>
  <c r="B4288" i="10"/>
  <c r="B4031" i="10"/>
  <c r="B4130" i="10"/>
  <c r="B4165" i="10"/>
  <c r="B2498" i="10"/>
  <c r="B242" i="10"/>
  <c r="B1986" i="10"/>
  <c r="B1958" i="10"/>
  <c r="B2830" i="10"/>
  <c r="B3339" i="10"/>
  <c r="B3850" i="10"/>
  <c r="B3188" i="10"/>
  <c r="B3591" i="10"/>
  <c r="B3533" i="10"/>
  <c r="B4484" i="10"/>
  <c r="B3777" i="10"/>
  <c r="B3957" i="10"/>
  <c r="B3865" i="10"/>
  <c r="B3789" i="10"/>
  <c r="B4090" i="10"/>
  <c r="B4201" i="10"/>
  <c r="B3168" i="10"/>
  <c r="B3399" i="10"/>
  <c r="B2828" i="10"/>
  <c r="B1397" i="10"/>
  <c r="B2246" i="10"/>
  <c r="B1529" i="10"/>
  <c r="B2897" i="10"/>
  <c r="B3032" i="10"/>
  <c r="B3914" i="10"/>
  <c r="B3633" i="10"/>
  <c r="B3719" i="10"/>
  <c r="B3205" i="10"/>
  <c r="B3746" i="10"/>
  <c r="B3515" i="10"/>
  <c r="B2404" i="10"/>
  <c r="B1907" i="10"/>
  <c r="B3069" i="10"/>
  <c r="B3667" i="10"/>
  <c r="B3691" i="10"/>
  <c r="B4160" i="10"/>
  <c r="B3076" i="10"/>
  <c r="B3000" i="10"/>
  <c r="B2908" i="10"/>
  <c r="B3088" i="10"/>
  <c r="B3129" i="10"/>
  <c r="B3781" i="10"/>
  <c r="B3423" i="10"/>
  <c r="B4256" i="10"/>
  <c r="B3067" i="10"/>
  <c r="B4320" i="10"/>
  <c r="B3579" i="10"/>
  <c r="B3815" i="10"/>
  <c r="B2989" i="10"/>
  <c r="B5708" i="10"/>
  <c r="B3006" i="10"/>
  <c r="B3477" i="10"/>
  <c r="B4292" i="10"/>
  <c r="B2975" i="10"/>
  <c r="B4527" i="10"/>
  <c r="B3113" i="10"/>
  <c r="B3857" i="10"/>
  <c r="B4523" i="10"/>
  <c r="B822" i="10"/>
  <c r="B3954" i="10"/>
  <c r="B3056" i="10"/>
  <c r="B2954" i="10"/>
  <c r="B2978" i="10"/>
  <c r="B3988" i="10"/>
  <c r="B4353" i="10"/>
  <c r="B4277" i="10"/>
  <c r="B3626" i="10"/>
  <c r="B4365" i="10"/>
  <c r="B3138" i="10"/>
  <c r="B3436" i="10"/>
  <c r="B3768" i="10"/>
  <c r="B3091" i="10"/>
  <c r="B3318" i="10"/>
  <c r="B2899" i="10"/>
  <c r="B3501" i="10"/>
  <c r="B3411" i="10"/>
  <c r="B3624" i="10"/>
  <c r="B4206" i="10"/>
  <c r="B2918" i="10"/>
  <c r="B4473" i="10"/>
  <c r="B4208" i="10"/>
  <c r="B4164" i="10"/>
  <c r="B3293" i="10"/>
  <c r="B3604" i="10"/>
  <c r="B2505" i="10"/>
  <c r="B3942" i="10"/>
  <c r="B2926" i="10"/>
  <c r="B3645" i="10"/>
  <c r="B4003" i="10"/>
  <c r="B4183" i="10"/>
  <c r="B4091" i="10"/>
  <c r="B4015" i="10"/>
  <c r="B3126" i="10"/>
  <c r="B4467" i="10"/>
  <c r="B4125" i="10"/>
  <c r="B3752" i="10"/>
  <c r="B3079" i="10"/>
  <c r="B3323" i="10"/>
  <c r="B4116" i="10"/>
  <c r="B3944" i="10"/>
  <c r="B3896" i="10"/>
  <c r="B3098" i="10"/>
  <c r="B3712" i="10"/>
  <c r="B3080" i="10"/>
  <c r="B4539" i="10"/>
  <c r="B3676" i="10"/>
  <c r="B4156" i="10"/>
  <c r="B203" i="10"/>
  <c r="B3081" i="10"/>
  <c r="B3736" i="10"/>
  <c r="B3593" i="10"/>
  <c r="B3679" i="10"/>
  <c r="B4481" i="10"/>
  <c r="B3852" i="10"/>
  <c r="B2930" i="10"/>
  <c r="B4113" i="10"/>
  <c r="B4272" i="10"/>
  <c r="B3909" i="10"/>
  <c r="B5723" i="10"/>
  <c r="B6102" i="10"/>
  <c r="B5731" i="10"/>
  <c r="B5748" i="10"/>
  <c r="B5842" i="10"/>
  <c r="B5755" i="10"/>
  <c r="B5744" i="10"/>
  <c r="B5759" i="10"/>
  <c r="B5699" i="10"/>
  <c r="B5700" i="10"/>
  <c r="B5704" i="10"/>
  <c r="B5756" i="10"/>
  <c r="B5716" i="10"/>
  <c r="B5736" i="10"/>
  <c r="B5739" i="10"/>
  <c r="B5732" i="10"/>
  <c r="B5747" i="10"/>
  <c r="B5724" i="10"/>
  <c r="B6112" i="10"/>
  <c r="B5763" i="10"/>
  <c r="B5790" i="10"/>
  <c r="B5807" i="10"/>
  <c r="B5798" i="10"/>
  <c r="B5729" i="10"/>
  <c r="B5766" i="10"/>
  <c r="B5787" i="10"/>
  <c r="B5806" i="10"/>
  <c r="B5745" i="10"/>
  <c r="B5742" i="10"/>
  <c r="B5815" i="10"/>
  <c r="B5803" i="10"/>
  <c r="B5791" i="10"/>
  <c r="B5718" i="10"/>
  <c r="B5814" i="10"/>
  <c r="B5783" i="10"/>
  <c r="B5702" i="10"/>
  <c r="B5799" i="10"/>
  <c r="B5713" i="10"/>
  <c r="B5775" i="10"/>
  <c r="B5721" i="10"/>
  <c r="B5710" i="10"/>
  <c r="B5737" i="10"/>
  <c r="B5767" i="10"/>
  <c r="B5823" i="10"/>
  <c r="B5822" i="10"/>
  <c r="B5705" i="10"/>
  <c r="B5811" i="10"/>
  <c r="B5697" i="10"/>
  <c r="B5771" i="10"/>
  <c r="B5858" i="10"/>
  <c r="B5873" i="10"/>
  <c r="B5796" i="10"/>
  <c r="B5751" i="10"/>
  <c r="B5785" i="10"/>
  <c r="B5711" i="10"/>
  <c r="B5788" i="10"/>
  <c r="B5865" i="10"/>
  <c r="B5812" i="10"/>
  <c r="B5780" i="10"/>
  <c r="B5772" i="10"/>
  <c r="B5735" i="10"/>
  <c r="B6161" i="10"/>
  <c r="B5809" i="10"/>
  <c r="B5804" i="10"/>
  <c r="B5889" i="10"/>
  <c r="B5833" i="10"/>
  <c r="B5764" i="10"/>
  <c r="B5743" i="10"/>
  <c r="B5727" i="10"/>
  <c r="B5854" i="10"/>
  <c r="B5881" i="10"/>
  <c r="B5866" i="10"/>
  <c r="B5834" i="10"/>
  <c r="B5777" i="10"/>
  <c r="B6142" i="10"/>
  <c r="B5870" i="10"/>
  <c r="B5850" i="10"/>
  <c r="B5874" i="10"/>
  <c r="B5830" i="10"/>
  <c r="B5703" i="10"/>
  <c r="B5882" i="10"/>
  <c r="B5857" i="10"/>
  <c r="B6141" i="10"/>
  <c r="B5838" i="10"/>
  <c r="B5878" i="10"/>
  <c r="B6138" i="10"/>
  <c r="B5719" i="10"/>
  <c r="B5890" i="10"/>
  <c r="B5769" i="10"/>
  <c r="B5949" i="10"/>
  <c r="B5897" i="10"/>
  <c r="B5921" i="10"/>
  <c r="B6134" i="10"/>
  <c r="B6148" i="10"/>
  <c r="B5956" i="10"/>
  <c r="B5901" i="10"/>
  <c r="B6125" i="10"/>
  <c r="B6106" i="10"/>
  <c r="B5794" i="10"/>
  <c r="B5754" i="10"/>
  <c r="B5917" i="10"/>
  <c r="B5698" i="10"/>
  <c r="B5909" i="10"/>
  <c r="B5863" i="10"/>
  <c r="B5900" i="10"/>
  <c r="B5770" i="10"/>
  <c r="B5855" i="10"/>
  <c r="B5905" i="10"/>
  <c r="B6118" i="10"/>
  <c r="B5836" i="10"/>
  <c r="B5933" i="10"/>
  <c r="B5847" i="10"/>
  <c r="B5844" i="10"/>
  <c r="B5932" i="10"/>
  <c r="B5762" i="10"/>
  <c r="B5925" i="10"/>
  <c r="B5746" i="10"/>
  <c r="B5714" i="10"/>
  <c r="B5730" i="10"/>
  <c r="B5802" i="10"/>
  <c r="B6133" i="10"/>
  <c r="B5722" i="10"/>
  <c r="B5945" i="10"/>
  <c r="B5869" i="10"/>
  <c r="B5831" i="10"/>
  <c r="B5871" i="10"/>
  <c r="B5876" i="10"/>
  <c r="B5957" i="10"/>
  <c r="B5839" i="10"/>
  <c r="B5757" i="10"/>
  <c r="B5940" i="10"/>
  <c r="B5810" i="10"/>
  <c r="B6149" i="10"/>
  <c r="B5879" i="10"/>
  <c r="B5972" i="10"/>
  <c r="B5826" i="10"/>
  <c r="B5937" i="10"/>
  <c r="B5786" i="10"/>
  <c r="B5941" i="10"/>
  <c r="B5852" i="10"/>
  <c r="B5948" i="10"/>
  <c r="B6126" i="10"/>
  <c r="B6101" i="10"/>
  <c r="B5818" i="10"/>
  <c r="B5778" i="10"/>
  <c r="B5706" i="10"/>
  <c r="B6110" i="10"/>
  <c r="B6122" i="10"/>
  <c r="B5924" i="10"/>
  <c r="B6008" i="10"/>
  <c r="B6012" i="10"/>
  <c r="B5898" i="10"/>
  <c r="B6157" i="10"/>
  <c r="B6000" i="10"/>
  <c r="B6023" i="10"/>
  <c r="B6146" i="10"/>
  <c r="B5733" i="10"/>
  <c r="B5991" i="10"/>
  <c r="B5813" i="10"/>
  <c r="B5845" i="10"/>
  <c r="B5789" i="10"/>
  <c r="B5911" i="10"/>
  <c r="B5717" i="10"/>
  <c r="B6150" i="10"/>
  <c r="B5861" i="10"/>
  <c r="B5946" i="10"/>
  <c r="B5964" i="10"/>
  <c r="B5984" i="10"/>
  <c r="B5797" i="10"/>
  <c r="B5922" i="10"/>
  <c r="B5701" i="10"/>
  <c r="B5709" i="10"/>
  <c r="B5741" i="10"/>
  <c r="B5999" i="10"/>
  <c r="B5765" i="10"/>
  <c r="B6016" i="10"/>
  <c r="B5976" i="10"/>
  <c r="B5930" i="10"/>
  <c r="B5773" i="10"/>
  <c r="B5725" i="10"/>
  <c r="B5829" i="10"/>
  <c r="B5877" i="10"/>
  <c r="B6015" i="10"/>
  <c r="B5988" i="10"/>
  <c r="B6158" i="10"/>
  <c r="B5837" i="10"/>
  <c r="B6004" i="10"/>
  <c r="B5914" i="10"/>
  <c r="B5853" i="10"/>
  <c r="B5992" i="10"/>
  <c r="B5885" i="10"/>
  <c r="B5749" i="10"/>
  <c r="B5906" i="10"/>
  <c r="B5967" i="10"/>
  <c r="B5903" i="10"/>
  <c r="B5968" i="10"/>
  <c r="B5919" i="10"/>
  <c r="B6024" i="10"/>
  <c r="B5938" i="10"/>
  <c r="B5821" i="10"/>
  <c r="B5893" i="10"/>
  <c r="B5943" i="10"/>
  <c r="B6007" i="10"/>
  <c r="B5781" i="10"/>
  <c r="B6082" i="10"/>
  <c r="B5936" i="10"/>
  <c r="B5728" i="10"/>
  <c r="B6051" i="10"/>
  <c r="B5768" i="10"/>
  <c r="B6165" i="10"/>
  <c r="B5808" i="10"/>
  <c r="B5944" i="10"/>
  <c r="B6010" i="10"/>
  <c r="B5912" i="10"/>
  <c r="B6121" i="10"/>
  <c r="B5752" i="10"/>
  <c r="B5880" i="10"/>
  <c r="B6059" i="10"/>
  <c r="B5997" i="10"/>
  <c r="B6067" i="10"/>
  <c r="B6075" i="10"/>
  <c r="B6144" i="10"/>
  <c r="B5760" i="10"/>
  <c r="B6083" i="10"/>
  <c r="B6091" i="10"/>
  <c r="B6066" i="10"/>
  <c r="B5904" i="10"/>
  <c r="B5986" i="10"/>
  <c r="B5888" i="10"/>
  <c r="B5952" i="10"/>
  <c r="B6055" i="10"/>
  <c r="B5832" i="10"/>
  <c r="B5800" i="10"/>
  <c r="B6058" i="10"/>
  <c r="B6099" i="10"/>
  <c r="B6079" i="10"/>
  <c r="B6147" i="10"/>
  <c r="B5840" i="10"/>
  <c r="B5792" i="10"/>
  <c r="B5816" i="10"/>
  <c r="B6005" i="10"/>
  <c r="B6105" i="10"/>
  <c r="B5864" i="10"/>
  <c r="B5776" i="10"/>
  <c r="B5848" i="10"/>
  <c r="B5981" i="10"/>
  <c r="B6145" i="10"/>
  <c r="B5896" i="10"/>
  <c r="B6107" i="10"/>
  <c r="B6013" i="10"/>
  <c r="B6043" i="10"/>
  <c r="B6104" i="10"/>
  <c r="B6090" i="10"/>
  <c r="B5824" i="10"/>
  <c r="B6031" i="10"/>
  <c r="B5784" i="10"/>
  <c r="B5795" i="10"/>
  <c r="B5928" i="10"/>
  <c r="B5920" i="10"/>
  <c r="B6153" i="10"/>
  <c r="B6039" i="10"/>
  <c r="B6071" i="10"/>
  <c r="B6131" i="10"/>
  <c r="B6139" i="10"/>
  <c r="B5856" i="10"/>
  <c r="B6129" i="10"/>
  <c r="B6120" i="10"/>
  <c r="B6113" i="10"/>
  <c r="B6115" i="10"/>
  <c r="B6034" i="10"/>
  <c r="B6137" i="10"/>
  <c r="B6074" i="10"/>
  <c r="B5970" i="10"/>
  <c r="B5989" i="10"/>
  <c r="B5960" i="10"/>
  <c r="B5965" i="10"/>
  <c r="B6100" i="10"/>
  <c r="B5978" i="10"/>
  <c r="B5973" i="10"/>
  <c r="B6035" i="10"/>
  <c r="B6123" i="10"/>
  <c r="B5712" i="10"/>
  <c r="B6032" i="10"/>
  <c r="B6040" i="10"/>
  <c r="B5867" i="10"/>
  <c r="B6124" i="10"/>
  <c r="B5843" i="10"/>
  <c r="B5923" i="10"/>
  <c r="B5859" i="10"/>
  <c r="B5995" i="10"/>
  <c r="B5779" i="10"/>
  <c r="B6086" i="10"/>
  <c r="B5819" i="10"/>
  <c r="B6011" i="10"/>
  <c r="B5931" i="10"/>
  <c r="B5715" i="10"/>
  <c r="B6064" i="10"/>
  <c r="B5851" i="10"/>
  <c r="B5987" i="10"/>
  <c r="B5971" i="10"/>
  <c r="B5963" i="10"/>
  <c r="B5915" i="10"/>
  <c r="B6048" i="10"/>
  <c r="B6027" i="10"/>
  <c r="B6037" i="10"/>
  <c r="B6053" i="10"/>
  <c r="B5883" i="10"/>
  <c r="B5827" i="10"/>
  <c r="B5707" i="10"/>
  <c r="B5947" i="10"/>
  <c r="B5899" i="10"/>
  <c r="B6108" i="10"/>
  <c r="B6045" i="10"/>
  <c r="B6019" i="10"/>
  <c r="B5835" i="10"/>
  <c r="B6132" i="10"/>
  <c r="B5955" i="10"/>
  <c r="B5907" i="10"/>
  <c r="B6094" i="10"/>
  <c r="B5891" i="10"/>
  <c r="B6003" i="10"/>
  <c r="B5979" i="10"/>
  <c r="B6164" i="10"/>
  <c r="B6156" i="10"/>
  <c r="B6098" i="10"/>
  <c r="B6056" i="10"/>
  <c r="B6080" i="10"/>
  <c r="B5875" i="10"/>
  <c r="B6072" i="10"/>
  <c r="B6077" i="10"/>
  <c r="B5734" i="10"/>
  <c r="B5982" i="10"/>
  <c r="B6022" i="10"/>
  <c r="B5958" i="10"/>
  <c r="B5985" i="10"/>
  <c r="B5910" i="10"/>
  <c r="B6078" i="10"/>
  <c r="B6135" i="10"/>
  <c r="B6014" i="10"/>
  <c r="B6070" i="10"/>
  <c r="B5966" i="10"/>
  <c r="B6128" i="10"/>
  <c r="B5846" i="10"/>
  <c r="B6038" i="10"/>
  <c r="B5942" i="10"/>
  <c r="B5758" i="10"/>
  <c r="B6143" i="10"/>
  <c r="B5774" i="10"/>
  <c r="B6111" i="10"/>
  <c r="B5726" i="10"/>
  <c r="B5974" i="10"/>
  <c r="B5738" i="10"/>
  <c r="B5950" i="10"/>
  <c r="B6151" i="10"/>
  <c r="B5990" i="10"/>
  <c r="B6046" i="10"/>
  <c r="B6103" i="10"/>
  <c r="B5902" i="10"/>
  <c r="B6068" i="10"/>
  <c r="B5894" i="10"/>
  <c r="B5750" i="10"/>
  <c r="B5782" i="10"/>
  <c r="B5998" i="10"/>
  <c r="B6119" i="10"/>
  <c r="B5886" i="10"/>
  <c r="B6116" i="10"/>
  <c r="B6030" i="10"/>
  <c r="B6054" i="10"/>
  <c r="B6159" i="10"/>
  <c r="B6127" i="10"/>
  <c r="B5918" i="10"/>
  <c r="B6062" i="10"/>
  <c r="B5926" i="10"/>
  <c r="B5934" i="10"/>
  <c r="B5862" i="10"/>
  <c r="B5825" i="10"/>
  <c r="B5801" i="10"/>
  <c r="B5849" i="10"/>
  <c r="B5929" i="10"/>
  <c r="B5913" i="10"/>
  <c r="B6057" i="10"/>
  <c r="B5908" i="10"/>
  <c r="B6060" i="10"/>
  <c r="B6044" i="10"/>
  <c r="B6109" i="10"/>
  <c r="B5820" i="10"/>
  <c r="B6065" i="10"/>
  <c r="B5817" i="10"/>
  <c r="B6009" i="10"/>
  <c r="B5793" i="10"/>
  <c r="B5953" i="10"/>
  <c r="B6049" i="10"/>
  <c r="B5961" i="10"/>
  <c r="B5805" i="10"/>
  <c r="B6028" i="10"/>
  <c r="B5980" i="10"/>
  <c r="B5916" i="10"/>
  <c r="B6020" i="10"/>
  <c r="B5892" i="10"/>
  <c r="B5884" i="10"/>
  <c r="B6089" i="10"/>
  <c r="B6001" i="10"/>
  <c r="B5753" i="10"/>
  <c r="B6033" i="10"/>
  <c r="B6025" i="10"/>
  <c r="B6081" i="10"/>
  <c r="B6036" i="10"/>
  <c r="B5828" i="10"/>
  <c r="B5860" i="10"/>
  <c r="B6052" i="10"/>
  <c r="B5872" i="10"/>
  <c r="B5977" i="10"/>
  <c r="B6017" i="10"/>
  <c r="B6041" i="10"/>
  <c r="B5993" i="10"/>
  <c r="B5761" i="10"/>
  <c r="B5969" i="10"/>
  <c r="B5841" i="10"/>
  <c r="B6097" i="10"/>
  <c r="B6130" i="10"/>
  <c r="B6114" i="10"/>
  <c r="B6163" i="10"/>
  <c r="B6063" i="10"/>
  <c r="B6047" i="10"/>
  <c r="B5996" i="10"/>
  <c r="B6084" i="10"/>
  <c r="B5868" i="10"/>
  <c r="B6162" i="10"/>
  <c r="B6076" i="10"/>
  <c r="B6154" i="10"/>
  <c r="B6092" i="10"/>
  <c r="B5951" i="10"/>
  <c r="B6155" i="10"/>
  <c r="B6002" i="10"/>
  <c r="B6117" i="10"/>
  <c r="B5959" i="10"/>
  <c r="B6095" i="10"/>
  <c r="B6136" i="10"/>
  <c r="B6042" i="10"/>
  <c r="B5895" i="10"/>
  <c r="B6006" i="10"/>
  <c r="B5887" i="10"/>
  <c r="B5935" i="10"/>
  <c r="B5939" i="10"/>
  <c r="B6087" i="10"/>
  <c r="B6152" i="10"/>
  <c r="B6140" i="10"/>
  <c r="B5927" i="10"/>
  <c r="B6050" i="10"/>
  <c r="B5983" i="10"/>
  <c r="B5975" i="10"/>
  <c r="B6026" i="10"/>
  <c r="B5994" i="10"/>
  <c r="B6018" i="10"/>
  <c r="B5962" i="10"/>
  <c r="B6160" i="10"/>
  <c r="B5954" i="10"/>
  <c r="A23" i="8"/>
  <c r="B22" i="8"/>
  <c r="C669" i="7" l="1"/>
  <c r="B663" i="7"/>
  <c r="C664" i="7"/>
  <c r="B658" i="7"/>
  <c r="B666" i="7"/>
  <c r="C672" i="7"/>
  <c r="B667" i="7"/>
  <c r="C673" i="7"/>
  <c r="C668" i="7"/>
  <c r="B662" i="7"/>
  <c r="B665" i="7"/>
  <c r="C671" i="7"/>
  <c r="B410" i="7"/>
  <c r="C416" i="7"/>
  <c r="C418" i="7"/>
  <c r="B412" i="7"/>
  <c r="C411" i="7"/>
  <c r="B405" i="7"/>
  <c r="C419" i="7"/>
  <c r="B413" i="7"/>
  <c r="B414" i="7"/>
  <c r="C420" i="7"/>
  <c r="C415" i="7"/>
  <c r="B409" i="7"/>
  <c r="A24" i="8"/>
  <c r="B23" i="8"/>
  <c r="B671" i="7" l="1"/>
  <c r="C677" i="7"/>
  <c r="B673" i="7"/>
  <c r="C679" i="7"/>
  <c r="C670" i="7"/>
  <c r="B664" i="7"/>
  <c r="C678" i="7"/>
  <c r="B672" i="7"/>
  <c r="C674" i="7"/>
  <c r="B668" i="7"/>
  <c r="B669" i="7"/>
  <c r="C675" i="7"/>
  <c r="B4556" i="10"/>
  <c r="B4550" i="10"/>
  <c r="B4552" i="10"/>
  <c r="B4554" i="10"/>
  <c r="B4557" i="10"/>
  <c r="B4555" i="10"/>
  <c r="B4553" i="10"/>
  <c r="B4551" i="10"/>
  <c r="B4608" i="10"/>
  <c r="B4602" i="10"/>
  <c r="B4600" i="10"/>
  <c r="B4607" i="10"/>
  <c r="B4604" i="10"/>
  <c r="B4605" i="10"/>
  <c r="B4609" i="10"/>
  <c r="B4603" i="10"/>
  <c r="B4606" i="10"/>
  <c r="B4601" i="10"/>
  <c r="B4592" i="10"/>
  <c r="B4598" i="10"/>
  <c r="B4597" i="10"/>
  <c r="B4590" i="10"/>
  <c r="B4599" i="10"/>
  <c r="B4595" i="10"/>
  <c r="B4588" i="10"/>
  <c r="B4593" i="10"/>
  <c r="B4594" i="10"/>
  <c r="B4587" i="10"/>
  <c r="B4589" i="10"/>
  <c r="B4596" i="10"/>
  <c r="B4591" i="10"/>
  <c r="C421" i="7"/>
  <c r="B415" i="7"/>
  <c r="C425" i="7"/>
  <c r="B419" i="7"/>
  <c r="B418" i="7"/>
  <c r="C424" i="7"/>
  <c r="B420" i="7"/>
  <c r="C426" i="7"/>
  <c r="B4513" i="10"/>
  <c r="B4507" i="10"/>
  <c r="B4511" i="10"/>
  <c r="B4510" i="10"/>
  <c r="B4517" i="10"/>
  <c r="B4508" i="10"/>
  <c r="B4515" i="10"/>
  <c r="B4516" i="10"/>
  <c r="B4512" i="10"/>
  <c r="B4514" i="10"/>
  <c r="B4519" i="10"/>
  <c r="B4509" i="10"/>
  <c r="B4518" i="10"/>
  <c r="B416" i="7"/>
  <c r="C422" i="7"/>
  <c r="B4613" i="10"/>
  <c r="B4614" i="10"/>
  <c r="B4615" i="10"/>
  <c r="B4616" i="10"/>
  <c r="B4610" i="10"/>
  <c r="B4612" i="10"/>
  <c r="B4611" i="10"/>
  <c r="B411" i="7"/>
  <c r="C417" i="7"/>
  <c r="B4572" i="10"/>
  <c r="B4561" i="10"/>
  <c r="B4562" i="10"/>
  <c r="B4567" i="10"/>
  <c r="B4568" i="10"/>
  <c r="B4558" i="10"/>
  <c r="B4573" i="10"/>
  <c r="B4559" i="10"/>
  <c r="B4570" i="10"/>
  <c r="B4564" i="10"/>
  <c r="B4565" i="10"/>
  <c r="B4569" i="10"/>
  <c r="B4563" i="10"/>
  <c r="B4560" i="10"/>
  <c r="B4566" i="10"/>
  <c r="B4571" i="10"/>
  <c r="A25" i="8"/>
  <c r="B24" i="8"/>
  <c r="B675" i="7" l="1"/>
  <c r="C681" i="7"/>
  <c r="B679" i="7"/>
  <c r="C685" i="7"/>
  <c r="B678" i="7"/>
  <c r="C684" i="7"/>
  <c r="B677" i="7"/>
  <c r="C683" i="7"/>
  <c r="B674" i="7"/>
  <c r="C680" i="7"/>
  <c r="B670" i="7"/>
  <c r="C676" i="7"/>
  <c r="B4656" i="10"/>
  <c r="B4661" i="10"/>
  <c r="B4662" i="10"/>
  <c r="B4665" i="10"/>
  <c r="B4655" i="10"/>
  <c r="B4658" i="10"/>
  <c r="B4659" i="10"/>
  <c r="B4663" i="10"/>
  <c r="B4657" i="10"/>
  <c r="B4666" i="10"/>
  <c r="B4660" i="10"/>
  <c r="B4664" i="10"/>
  <c r="B4654" i="10"/>
  <c r="C427" i="7"/>
  <c r="B421" i="7"/>
  <c r="C423" i="7"/>
  <c r="B417" i="7"/>
  <c r="B426" i="7"/>
  <c r="C432" i="7"/>
  <c r="B4671" i="10"/>
  <c r="B4672" i="10"/>
  <c r="B4673" i="10"/>
  <c r="B4669" i="10"/>
  <c r="B4675" i="10"/>
  <c r="B4667" i="10"/>
  <c r="B4668" i="10"/>
  <c r="B4676" i="10"/>
  <c r="B4674" i="10"/>
  <c r="B4670" i="10"/>
  <c r="B4581" i="10"/>
  <c r="B4578" i="10"/>
  <c r="B4576" i="10"/>
  <c r="B4577" i="10"/>
  <c r="B4585" i="10"/>
  <c r="B4575" i="10"/>
  <c r="B4583" i="10"/>
  <c r="B4579" i="10"/>
  <c r="B4586" i="10"/>
  <c r="B4574" i="10"/>
  <c r="B4580" i="10"/>
  <c r="B4584" i="10"/>
  <c r="B4582" i="10"/>
  <c r="B422" i="7"/>
  <c r="C428" i="7"/>
  <c r="B4681" i="10"/>
  <c r="B4683" i="10"/>
  <c r="B4678" i="10"/>
  <c r="B4677" i="10"/>
  <c r="B4682" i="10"/>
  <c r="B4679" i="10"/>
  <c r="B4680" i="10"/>
  <c r="C431" i="7"/>
  <c r="B425" i="7"/>
  <c r="B4631" i="10"/>
  <c r="B4626" i="10"/>
  <c r="B4639" i="10"/>
  <c r="B4637" i="10"/>
  <c r="B4629" i="10"/>
  <c r="B4633" i="10"/>
  <c r="B4640" i="10"/>
  <c r="B4632" i="10"/>
  <c r="B4627" i="10"/>
  <c r="B4634" i="10"/>
  <c r="B4635" i="10"/>
  <c r="B4630" i="10"/>
  <c r="B4638" i="10"/>
  <c r="B4625" i="10"/>
  <c r="B4628" i="10"/>
  <c r="B4636" i="10"/>
  <c r="C430" i="7"/>
  <c r="B424" i="7"/>
  <c r="B4621" i="10"/>
  <c r="B4624" i="10"/>
  <c r="B4618" i="10"/>
  <c r="B4617" i="10"/>
  <c r="B4622" i="10"/>
  <c r="B4623" i="10"/>
  <c r="B4619" i="10"/>
  <c r="B4620" i="10"/>
  <c r="A26" i="8"/>
  <c r="B25" i="8"/>
  <c r="C682" i="7" l="1"/>
  <c r="B676" i="7"/>
  <c r="B683" i="7"/>
  <c r="C689" i="7"/>
  <c r="B685" i="7"/>
  <c r="C691" i="7"/>
  <c r="C686" i="7"/>
  <c r="B680" i="7"/>
  <c r="C690" i="7"/>
  <c r="B684" i="7"/>
  <c r="B681" i="7"/>
  <c r="C687" i="7"/>
  <c r="B423" i="7"/>
  <c r="C429" i="7"/>
  <c r="B4721" i="10"/>
  <c r="B4727" i="10"/>
  <c r="B4724" i="10"/>
  <c r="B4731" i="10"/>
  <c r="B4722" i="10"/>
  <c r="B4725" i="10"/>
  <c r="B4728" i="10"/>
  <c r="B4733" i="10"/>
  <c r="B4723" i="10"/>
  <c r="B4730" i="10"/>
  <c r="B4726" i="10"/>
  <c r="B4732" i="10"/>
  <c r="B4729" i="10"/>
  <c r="B4707" i="10"/>
  <c r="B4696" i="10"/>
  <c r="B4704" i="10"/>
  <c r="B4705" i="10"/>
  <c r="B4699" i="10"/>
  <c r="B4692" i="10"/>
  <c r="B4702" i="10"/>
  <c r="B4703" i="10"/>
  <c r="B4695" i="10"/>
  <c r="B4700" i="10"/>
  <c r="B4694" i="10"/>
  <c r="B4701" i="10"/>
  <c r="B4706" i="10"/>
  <c r="B4697" i="10"/>
  <c r="B4693" i="10"/>
  <c r="B4698" i="10"/>
  <c r="B432" i="7"/>
  <c r="C438" i="7"/>
  <c r="B4689" i="10"/>
  <c r="B4687" i="10"/>
  <c r="B4685" i="10"/>
  <c r="B4684" i="10"/>
  <c r="B4688" i="10"/>
  <c r="B4691" i="10"/>
  <c r="B4686" i="10"/>
  <c r="B4690" i="10"/>
  <c r="B430" i="7"/>
  <c r="C436" i="7"/>
  <c r="B4749" i="10"/>
  <c r="B4744" i="10"/>
  <c r="B4745" i="10"/>
  <c r="B4748" i="10"/>
  <c r="B4747" i="10"/>
  <c r="B4746" i="10"/>
  <c r="B4750" i="10"/>
  <c r="B427" i="7"/>
  <c r="C433" i="7"/>
  <c r="C437" i="7"/>
  <c r="B431" i="7"/>
  <c r="C434" i="7"/>
  <c r="B428" i="7"/>
  <c r="B4738" i="10"/>
  <c r="B4741" i="10"/>
  <c r="B4736" i="10"/>
  <c r="B4735" i="10"/>
  <c r="B4737" i="10"/>
  <c r="B4739" i="10"/>
  <c r="B4742" i="10"/>
  <c r="B4743" i="10"/>
  <c r="B4734" i="10"/>
  <c r="B4740" i="10"/>
  <c r="B4652" i="10"/>
  <c r="B4645" i="10"/>
  <c r="B4643" i="10"/>
  <c r="B4651" i="10"/>
  <c r="B4644" i="10"/>
  <c r="B4649" i="10"/>
  <c r="B4647" i="10"/>
  <c r="B4642" i="10"/>
  <c r="B4648" i="10"/>
  <c r="B4650" i="10"/>
  <c r="B4646" i="10"/>
  <c r="B4653" i="10"/>
  <c r="B4641" i="10"/>
  <c r="A27" i="8"/>
  <c r="B26" i="8"/>
  <c r="B687" i="7" l="1"/>
  <c r="C693" i="7"/>
  <c r="B689" i="7"/>
  <c r="C695" i="7"/>
  <c r="B686" i="7"/>
  <c r="C692" i="7"/>
  <c r="B691" i="7"/>
  <c r="C697" i="7"/>
  <c r="B690" i="7"/>
  <c r="C696" i="7"/>
  <c r="B682" i="7"/>
  <c r="C688" i="7"/>
  <c r="B4770" i="10"/>
  <c r="B4765" i="10"/>
  <c r="B4772" i="10"/>
  <c r="B4762" i="10"/>
  <c r="B4767" i="10"/>
  <c r="B4759" i="10"/>
  <c r="B4769" i="10"/>
  <c r="B4761" i="10"/>
  <c r="B4763" i="10"/>
  <c r="B4768" i="10"/>
  <c r="B4764" i="10"/>
  <c r="B4760" i="10"/>
  <c r="B4771" i="10"/>
  <c r="B4774" i="10"/>
  <c r="B4773" i="10"/>
  <c r="B4766" i="10"/>
  <c r="C439" i="7"/>
  <c r="B433" i="7"/>
  <c r="B4812" i="10"/>
  <c r="B4816" i="10"/>
  <c r="B4811" i="10"/>
  <c r="B4814" i="10"/>
  <c r="B4815" i="10"/>
  <c r="B4817" i="10"/>
  <c r="B4813" i="10"/>
  <c r="B434" i="7"/>
  <c r="C440" i="7"/>
  <c r="B4758" i="10"/>
  <c r="B4754" i="10"/>
  <c r="B4753" i="10"/>
  <c r="B4756" i="10"/>
  <c r="B4751" i="10"/>
  <c r="B4755" i="10"/>
  <c r="B4752" i="10"/>
  <c r="B4757" i="10"/>
  <c r="B436" i="7"/>
  <c r="C442" i="7"/>
  <c r="B4801" i="10"/>
  <c r="B4809" i="10"/>
  <c r="B4804" i="10"/>
  <c r="B4805" i="10"/>
  <c r="B4808" i="10"/>
  <c r="B4810" i="10"/>
  <c r="B4803" i="10"/>
  <c r="B4802" i="10"/>
  <c r="B4807" i="10"/>
  <c r="B4806" i="10"/>
  <c r="B4789" i="10"/>
  <c r="B4798" i="10"/>
  <c r="B4792" i="10"/>
  <c r="B4794" i="10"/>
  <c r="B4796" i="10"/>
  <c r="B4799" i="10"/>
  <c r="B4788" i="10"/>
  <c r="B4800" i="10"/>
  <c r="B4797" i="10"/>
  <c r="B4791" i="10"/>
  <c r="B4793" i="10"/>
  <c r="B4790" i="10"/>
  <c r="B4795" i="10"/>
  <c r="C435" i="7"/>
  <c r="B429" i="7"/>
  <c r="C443" i="7"/>
  <c r="B437" i="7"/>
  <c r="B438" i="7"/>
  <c r="C444" i="7"/>
  <c r="B4712" i="10"/>
  <c r="B4720" i="10"/>
  <c r="B4715" i="10"/>
  <c r="B4716" i="10"/>
  <c r="B4709" i="10"/>
  <c r="B4717" i="10"/>
  <c r="B4710" i="10"/>
  <c r="B4714" i="10"/>
  <c r="B4711" i="10"/>
  <c r="B4708" i="10"/>
  <c r="B4718" i="10"/>
  <c r="B4713" i="10"/>
  <c r="B4719" i="10"/>
  <c r="A28" i="8"/>
  <c r="B27" i="8"/>
  <c r="C694" i="7" l="1"/>
  <c r="B688" i="7"/>
  <c r="B697" i="7"/>
  <c r="C703" i="7"/>
  <c r="B695" i="7"/>
  <c r="C701" i="7"/>
  <c r="C702" i="7"/>
  <c r="B696" i="7"/>
  <c r="C698" i="7"/>
  <c r="B692" i="7"/>
  <c r="B693" i="7"/>
  <c r="C699" i="7"/>
  <c r="B4875" i="10"/>
  <c r="B4868" i="10"/>
  <c r="B4876" i="10"/>
  <c r="B4873" i="10"/>
  <c r="B4870" i="10"/>
  <c r="B4877" i="10"/>
  <c r="B4871" i="10"/>
  <c r="B4869" i="10"/>
  <c r="B4874" i="10"/>
  <c r="B4872" i="10"/>
  <c r="B4867" i="10"/>
  <c r="B4857" i="10"/>
  <c r="B4859" i="10"/>
  <c r="B4865" i="10"/>
  <c r="B4861" i="10"/>
  <c r="B4860" i="10"/>
  <c r="B4855" i="10"/>
  <c r="B4856" i="10"/>
  <c r="B4866" i="10"/>
  <c r="B4858" i="10"/>
  <c r="B4864" i="10"/>
  <c r="B4863" i="10"/>
  <c r="B4862" i="10"/>
  <c r="B443" i="7"/>
  <c r="C449" i="7"/>
  <c r="C446" i="7"/>
  <c r="B440" i="7"/>
  <c r="C450" i="7"/>
  <c r="B444" i="7"/>
  <c r="B4784" i="10"/>
  <c r="B4782" i="10"/>
  <c r="B4777" i="10"/>
  <c r="B4786" i="10"/>
  <c r="B4779" i="10"/>
  <c r="B4775" i="10"/>
  <c r="B4787" i="10"/>
  <c r="B4780" i="10"/>
  <c r="B4778" i="10"/>
  <c r="B4781" i="10"/>
  <c r="B4776" i="10"/>
  <c r="B4783" i="10"/>
  <c r="B4785" i="10"/>
  <c r="B4839" i="10"/>
  <c r="B4828" i="10"/>
  <c r="B4827" i="10"/>
  <c r="B4836" i="10"/>
  <c r="B4838" i="10"/>
  <c r="B4834" i="10"/>
  <c r="B4832" i="10"/>
  <c r="B4829" i="10"/>
  <c r="B4840" i="10"/>
  <c r="B4841" i="10"/>
  <c r="B4826" i="10"/>
  <c r="B4835" i="10"/>
  <c r="B4833" i="10"/>
  <c r="B4830" i="10"/>
  <c r="B4831" i="10"/>
  <c r="B4837" i="10"/>
  <c r="B4824" i="10"/>
  <c r="B4819" i="10"/>
  <c r="B4823" i="10"/>
  <c r="B4818" i="10"/>
  <c r="B4820" i="10"/>
  <c r="B4821" i="10"/>
  <c r="B4822" i="10"/>
  <c r="B4825" i="10"/>
  <c r="B4884" i="10"/>
  <c r="B4879" i="10"/>
  <c r="B4883" i="10"/>
  <c r="B4880" i="10"/>
  <c r="B4881" i="10"/>
  <c r="B4882" i="10"/>
  <c r="B4878" i="10"/>
  <c r="C441" i="7"/>
  <c r="B435" i="7"/>
  <c r="B442" i="7"/>
  <c r="C448" i="7"/>
  <c r="B439" i="7"/>
  <c r="C445" i="7"/>
  <c r="B28" i="8"/>
  <c r="A29" i="8"/>
  <c r="B699" i="7" l="1"/>
  <c r="C705" i="7"/>
  <c r="B703" i="7"/>
  <c r="C709" i="7"/>
  <c r="B702" i="7"/>
  <c r="C708" i="7"/>
  <c r="B701" i="7"/>
  <c r="C707" i="7"/>
  <c r="B698" i="7"/>
  <c r="C704" i="7"/>
  <c r="B694" i="7"/>
  <c r="C700" i="7"/>
  <c r="B4853" i="10"/>
  <c r="B4844" i="10"/>
  <c r="B4842" i="10"/>
  <c r="B4848" i="10"/>
  <c r="B4845" i="10"/>
  <c r="B4850" i="10"/>
  <c r="B4846" i="10"/>
  <c r="B4847" i="10"/>
  <c r="B4851" i="10"/>
  <c r="B4854" i="10"/>
  <c r="B4849" i="10"/>
  <c r="B4843" i="10"/>
  <c r="B4852" i="10"/>
  <c r="B448" i="7"/>
  <c r="C454" i="7"/>
  <c r="B4933" i="10"/>
  <c r="B4930" i="10"/>
  <c r="B4934" i="10"/>
  <c r="B4926" i="10"/>
  <c r="B4932" i="10"/>
  <c r="B4928" i="10"/>
  <c r="B4927" i="10"/>
  <c r="B4929" i="10"/>
  <c r="B4931" i="10"/>
  <c r="B4923" i="10"/>
  <c r="B4922" i="10"/>
  <c r="B4925" i="10"/>
  <c r="B4924" i="10"/>
  <c r="B450" i="7"/>
  <c r="C456" i="7"/>
  <c r="B4938" i="10"/>
  <c r="B4944" i="10"/>
  <c r="B4939" i="10"/>
  <c r="B4940" i="10"/>
  <c r="B4942" i="10"/>
  <c r="B4935" i="10"/>
  <c r="B4941" i="10"/>
  <c r="B4936" i="10"/>
  <c r="B4943" i="10"/>
  <c r="B4937" i="10"/>
  <c r="B4907" i="10"/>
  <c r="B4908" i="10"/>
  <c r="B4897" i="10"/>
  <c r="B4902" i="10"/>
  <c r="B4899" i="10"/>
  <c r="B4898" i="10"/>
  <c r="B4896" i="10"/>
  <c r="B4894" i="10"/>
  <c r="B4906" i="10"/>
  <c r="B4905" i="10"/>
  <c r="B4893" i="10"/>
  <c r="B4904" i="10"/>
  <c r="B4903" i="10"/>
  <c r="B4900" i="10"/>
  <c r="B4895" i="10"/>
  <c r="B4901" i="10"/>
  <c r="C451" i="7"/>
  <c r="B445" i="7"/>
  <c r="B4892" i="10"/>
  <c r="B4889" i="10"/>
  <c r="B4890" i="10"/>
  <c r="B4888" i="10"/>
  <c r="B4886" i="10"/>
  <c r="B4885" i="10"/>
  <c r="B4891" i="10"/>
  <c r="B4887" i="10"/>
  <c r="C447" i="7"/>
  <c r="B441" i="7"/>
  <c r="B446" i="7"/>
  <c r="C452" i="7"/>
  <c r="B4946" i="10"/>
  <c r="B4945" i="10"/>
  <c r="B4949" i="10"/>
  <c r="B4951" i="10"/>
  <c r="B4948" i="10"/>
  <c r="B4947" i="10"/>
  <c r="B4950" i="10"/>
  <c r="C455" i="7"/>
  <c r="B449" i="7"/>
  <c r="A30" i="8"/>
  <c r="B29" i="8"/>
  <c r="C706" i="7" l="1"/>
  <c r="B700" i="7"/>
  <c r="B707" i="7"/>
  <c r="C713" i="7"/>
  <c r="B709" i="7"/>
  <c r="C715" i="7"/>
  <c r="C710" i="7"/>
  <c r="B704" i="7"/>
  <c r="C714" i="7"/>
  <c r="B708" i="7"/>
  <c r="B705" i="7"/>
  <c r="C711" i="7"/>
  <c r="B4914" i="10"/>
  <c r="B4909" i="10"/>
  <c r="B4912" i="10"/>
  <c r="B4913" i="10"/>
  <c r="B4911" i="10"/>
  <c r="B4920" i="10"/>
  <c r="B4921" i="10"/>
  <c r="B4915" i="10"/>
  <c r="B4917" i="10"/>
  <c r="B4910" i="10"/>
  <c r="B4919" i="10"/>
  <c r="B4918" i="10"/>
  <c r="B4916" i="10"/>
  <c r="B5008" i="10"/>
  <c r="B5007" i="10"/>
  <c r="B5002" i="10"/>
  <c r="B5009" i="10"/>
  <c r="B5003" i="10"/>
  <c r="B5010" i="10"/>
  <c r="B5011" i="10"/>
  <c r="B5006" i="10"/>
  <c r="B5004" i="10"/>
  <c r="B5005" i="10"/>
  <c r="C453" i="7"/>
  <c r="B447" i="7"/>
  <c r="B454" i="7"/>
  <c r="C460" i="7"/>
  <c r="B455" i="7"/>
  <c r="C461" i="7"/>
  <c r="B452" i="7"/>
  <c r="C458" i="7"/>
  <c r="B4957" i="10"/>
  <c r="B4955" i="10"/>
  <c r="B4954" i="10"/>
  <c r="B4952" i="10"/>
  <c r="B4956" i="10"/>
  <c r="B4959" i="10"/>
  <c r="B4958" i="10"/>
  <c r="B4953" i="10"/>
  <c r="C462" i="7"/>
  <c r="B456" i="7"/>
  <c r="B5001" i="10"/>
  <c r="B4992" i="10"/>
  <c r="B4998" i="10"/>
  <c r="B4997" i="10"/>
  <c r="B4989" i="10"/>
  <c r="B4990" i="10"/>
  <c r="B4991" i="10"/>
  <c r="B4996" i="10"/>
  <c r="B4994" i="10"/>
  <c r="B4993" i="10"/>
  <c r="B5000" i="10"/>
  <c r="B4995" i="10"/>
  <c r="B4999" i="10"/>
  <c r="B4964" i="10"/>
  <c r="B4962" i="10"/>
  <c r="B4969" i="10"/>
  <c r="B4973" i="10"/>
  <c r="B4965" i="10"/>
  <c r="B4961" i="10"/>
  <c r="B4970" i="10"/>
  <c r="B4972" i="10"/>
  <c r="B4974" i="10"/>
  <c r="B4975" i="10"/>
  <c r="B4966" i="10"/>
  <c r="B4967" i="10"/>
  <c r="B4968" i="10"/>
  <c r="B4971" i="10"/>
  <c r="B4963" i="10"/>
  <c r="B4960" i="10"/>
  <c r="C457" i="7"/>
  <c r="B451" i="7"/>
  <c r="B5016" i="10"/>
  <c r="B5018" i="10"/>
  <c r="B5017" i="10"/>
  <c r="B5012" i="10"/>
  <c r="B5014" i="10"/>
  <c r="B5013" i="10"/>
  <c r="B5015" i="10"/>
  <c r="A31" i="8"/>
  <c r="B30" i="8"/>
  <c r="B711" i="7" l="1"/>
  <c r="C717" i="7"/>
  <c r="B713" i="7"/>
  <c r="C719" i="7"/>
  <c r="B710" i="7"/>
  <c r="C716" i="7"/>
  <c r="B715" i="7"/>
  <c r="C721" i="7"/>
  <c r="B714" i="7"/>
  <c r="C720" i="7"/>
  <c r="B706" i="7"/>
  <c r="C712" i="7"/>
  <c r="B5022" i="10"/>
  <c r="B5025" i="10"/>
  <c r="B5020" i="10"/>
  <c r="B5021" i="10"/>
  <c r="B5026" i="10"/>
  <c r="B5024" i="10"/>
  <c r="B5019" i="10"/>
  <c r="B5023" i="10"/>
  <c r="B462" i="7"/>
  <c r="C468" i="7"/>
  <c r="B5072" i="10"/>
  <c r="B5071" i="10"/>
  <c r="B5078" i="10"/>
  <c r="B5070" i="10"/>
  <c r="B5069" i="10"/>
  <c r="B5076" i="10"/>
  <c r="B5077" i="10"/>
  <c r="B5075" i="10"/>
  <c r="B5074" i="10"/>
  <c r="B5073" i="10"/>
  <c r="C459" i="7"/>
  <c r="B453" i="7"/>
  <c r="C463" i="7"/>
  <c r="B457" i="7"/>
  <c r="B458" i="7"/>
  <c r="C464" i="7"/>
  <c r="C466" i="7"/>
  <c r="B460" i="7"/>
  <c r="B5028" i="10"/>
  <c r="B5029" i="10"/>
  <c r="B5037" i="10"/>
  <c r="B5040" i="10"/>
  <c r="B5034" i="10"/>
  <c r="B5030" i="10"/>
  <c r="B5036" i="10"/>
  <c r="B5031" i="10"/>
  <c r="B5035" i="10"/>
  <c r="B5042" i="10"/>
  <c r="B5041" i="10"/>
  <c r="B5033" i="10"/>
  <c r="B5039" i="10"/>
  <c r="B5027" i="10"/>
  <c r="B5032" i="10"/>
  <c r="B5038" i="10"/>
  <c r="B5060" i="10"/>
  <c r="B5063" i="10"/>
  <c r="B5065" i="10"/>
  <c r="B5059" i="10"/>
  <c r="B5068" i="10"/>
  <c r="B5064" i="10"/>
  <c r="B5067" i="10"/>
  <c r="B5061" i="10"/>
  <c r="B5056" i="10"/>
  <c r="B5058" i="10"/>
  <c r="B5057" i="10"/>
  <c r="B5066" i="10"/>
  <c r="B5062" i="10"/>
  <c r="B5083" i="10"/>
  <c r="B5080" i="10"/>
  <c r="B5081" i="10"/>
  <c r="B5084" i="10"/>
  <c r="B5085" i="10"/>
  <c r="B5079" i="10"/>
  <c r="B5082" i="10"/>
  <c r="C467" i="7"/>
  <c r="B461" i="7"/>
  <c r="B4977" i="10"/>
  <c r="B4976" i="10"/>
  <c r="B4980" i="10"/>
  <c r="B4979" i="10"/>
  <c r="B4986" i="10"/>
  <c r="B4981" i="10"/>
  <c r="B4984" i="10"/>
  <c r="B4987" i="10"/>
  <c r="B4983" i="10"/>
  <c r="B4985" i="10"/>
  <c r="B4982" i="10"/>
  <c r="B4988" i="10"/>
  <c r="B4978" i="10"/>
  <c r="A32" i="8"/>
  <c r="B31" i="8"/>
  <c r="C718" i="7" l="1"/>
  <c r="B712" i="7"/>
  <c r="B721" i="7"/>
  <c r="C727" i="7"/>
  <c r="B719" i="7"/>
  <c r="C725" i="7"/>
  <c r="C726" i="7"/>
  <c r="B720" i="7"/>
  <c r="C722" i="7"/>
  <c r="B716" i="7"/>
  <c r="B717" i="7"/>
  <c r="C723" i="7"/>
  <c r="B5128" i="10"/>
  <c r="B5124" i="10"/>
  <c r="B5125" i="10"/>
  <c r="B5132" i="10"/>
  <c r="B5131" i="10"/>
  <c r="B5127" i="10"/>
  <c r="B5130" i="10"/>
  <c r="B5126" i="10"/>
  <c r="B5135" i="10"/>
  <c r="B5123" i="10"/>
  <c r="B5129" i="10"/>
  <c r="B5133" i="10"/>
  <c r="B5134" i="10"/>
  <c r="B5093" i="10"/>
  <c r="B5088" i="10"/>
  <c r="B5089" i="10"/>
  <c r="B5090" i="10"/>
  <c r="B5086" i="10"/>
  <c r="B5091" i="10"/>
  <c r="B5087" i="10"/>
  <c r="B5092" i="10"/>
  <c r="B466" i="7"/>
  <c r="C472" i="7"/>
  <c r="C469" i="7"/>
  <c r="B463" i="7"/>
  <c r="B5145" i="10"/>
  <c r="B5144" i="10"/>
  <c r="B5136" i="10"/>
  <c r="B5137" i="10"/>
  <c r="B5138" i="10"/>
  <c r="B5143" i="10"/>
  <c r="B5140" i="10"/>
  <c r="B5141" i="10"/>
  <c r="B5139" i="10"/>
  <c r="B5142" i="10"/>
  <c r="B464" i="7"/>
  <c r="C470" i="7"/>
  <c r="B5045" i="10"/>
  <c r="B5048" i="10"/>
  <c r="B5047" i="10"/>
  <c r="B5054" i="10"/>
  <c r="B5049" i="10"/>
  <c r="B5043" i="10"/>
  <c r="B5050" i="10"/>
  <c r="B5055" i="10"/>
  <c r="B5053" i="10"/>
  <c r="B5046" i="10"/>
  <c r="B5044" i="10"/>
  <c r="B5052" i="10"/>
  <c r="B5051" i="10"/>
  <c r="B468" i="7"/>
  <c r="C474" i="7"/>
  <c r="C473" i="7"/>
  <c r="B467" i="7"/>
  <c r="B5102" i="10"/>
  <c r="B5097" i="10"/>
  <c r="B5104" i="10"/>
  <c r="B5109" i="10"/>
  <c r="B5103" i="10"/>
  <c r="B5106" i="10"/>
  <c r="B5105" i="10"/>
  <c r="B5107" i="10"/>
  <c r="B5108" i="10"/>
  <c r="B5098" i="10"/>
  <c r="B5094" i="10"/>
  <c r="B5095" i="10"/>
  <c r="B5096" i="10"/>
  <c r="B5100" i="10"/>
  <c r="B5099" i="10"/>
  <c r="B5101" i="10"/>
  <c r="B459" i="7"/>
  <c r="C465" i="7"/>
  <c r="B5152" i="10"/>
  <c r="B5149" i="10"/>
  <c r="B5151" i="10"/>
  <c r="B5146" i="10"/>
  <c r="B5147" i="10"/>
  <c r="B5148" i="10"/>
  <c r="B5150" i="10"/>
  <c r="A33" i="8"/>
  <c r="B32" i="8"/>
  <c r="B723" i="7" l="1"/>
  <c r="C729" i="7"/>
  <c r="B727" i="7"/>
  <c r="C733" i="7"/>
  <c r="B726" i="7"/>
  <c r="C732" i="7"/>
  <c r="B725" i="7"/>
  <c r="C731" i="7"/>
  <c r="B722" i="7"/>
  <c r="C728" i="7"/>
  <c r="B718" i="7"/>
  <c r="C724" i="7"/>
  <c r="C471" i="7"/>
  <c r="B465" i="7"/>
  <c r="B474" i="7"/>
  <c r="C480" i="7"/>
  <c r="B5174" i="10"/>
  <c r="B5163" i="10"/>
  <c r="B5172" i="10"/>
  <c r="B5168" i="10"/>
  <c r="B5176" i="10"/>
  <c r="B5169" i="10"/>
  <c r="B5175" i="10"/>
  <c r="B5170" i="10"/>
  <c r="B5173" i="10"/>
  <c r="B5161" i="10"/>
  <c r="B5167" i="10"/>
  <c r="B5162" i="10"/>
  <c r="B5171" i="10"/>
  <c r="B5166" i="10"/>
  <c r="B5165" i="10"/>
  <c r="B5164" i="10"/>
  <c r="C475" i="7"/>
  <c r="B469" i="7"/>
  <c r="B5117" i="10"/>
  <c r="B5118" i="10"/>
  <c r="B5111" i="10"/>
  <c r="B5122" i="10"/>
  <c r="B5115" i="10"/>
  <c r="B5110" i="10"/>
  <c r="B5114" i="10"/>
  <c r="B5116" i="10"/>
  <c r="B5120" i="10"/>
  <c r="B5119" i="10"/>
  <c r="B5121" i="10"/>
  <c r="B5112" i="10"/>
  <c r="B5113" i="10"/>
  <c r="B5216" i="10"/>
  <c r="B5215" i="10"/>
  <c r="B5218" i="10"/>
  <c r="B5214" i="10"/>
  <c r="B5213" i="10"/>
  <c r="B5219" i="10"/>
  <c r="B5217" i="10"/>
  <c r="C478" i="7"/>
  <c r="B472" i="7"/>
  <c r="B5204" i="10"/>
  <c r="B5209" i="10"/>
  <c r="B5212" i="10"/>
  <c r="B5210" i="10"/>
  <c r="B5206" i="10"/>
  <c r="B5207" i="10"/>
  <c r="B5203" i="10"/>
  <c r="B5205" i="10"/>
  <c r="B5208" i="10"/>
  <c r="B5211" i="10"/>
  <c r="B5198" i="10"/>
  <c r="B5199" i="10"/>
  <c r="B5202" i="10"/>
  <c r="B5196" i="10"/>
  <c r="B5192" i="10"/>
  <c r="B5201" i="10"/>
  <c r="B5200" i="10"/>
  <c r="B5193" i="10"/>
  <c r="B5194" i="10"/>
  <c r="B5191" i="10"/>
  <c r="B5197" i="10"/>
  <c r="B5190" i="10"/>
  <c r="B5195" i="10"/>
  <c r="C479" i="7"/>
  <c r="B473" i="7"/>
  <c r="B470" i="7"/>
  <c r="C476" i="7"/>
  <c r="B5156" i="10"/>
  <c r="B5157" i="10"/>
  <c r="B5160" i="10"/>
  <c r="B5153" i="10"/>
  <c r="B5158" i="10"/>
  <c r="B5159" i="10"/>
  <c r="B5155" i="10"/>
  <c r="B5154" i="10"/>
  <c r="A34" i="8"/>
  <c r="B33" i="8"/>
  <c r="C730" i="7" l="1"/>
  <c r="B724" i="7"/>
  <c r="B731" i="7"/>
  <c r="C737" i="7"/>
  <c r="B733" i="7"/>
  <c r="C739" i="7"/>
  <c r="C734" i="7"/>
  <c r="B728" i="7"/>
  <c r="C738" i="7"/>
  <c r="B732" i="7"/>
  <c r="B729" i="7"/>
  <c r="C735" i="7"/>
  <c r="C485" i="7"/>
  <c r="B479" i="7"/>
  <c r="B5261" i="10"/>
  <c r="B5268" i="10"/>
  <c r="B5262" i="10"/>
  <c r="B5258" i="10"/>
  <c r="B5266" i="10"/>
  <c r="B5267" i="10"/>
  <c r="B5263" i="10"/>
  <c r="B5264" i="10"/>
  <c r="B5259" i="10"/>
  <c r="B5269" i="10"/>
  <c r="B5260" i="10"/>
  <c r="B5257" i="10"/>
  <c r="B5265" i="10"/>
  <c r="B480" i="7"/>
  <c r="C486" i="7"/>
  <c r="C482" i="7"/>
  <c r="B476" i="7"/>
  <c r="B478" i="7"/>
  <c r="C484" i="7"/>
  <c r="B5232" i="10"/>
  <c r="B5241" i="10"/>
  <c r="B5231" i="10"/>
  <c r="B5230" i="10"/>
  <c r="B5239" i="10"/>
  <c r="B5235" i="10"/>
  <c r="B5237" i="10"/>
  <c r="B5228" i="10"/>
  <c r="B5229" i="10"/>
  <c r="B5240" i="10"/>
  <c r="B5236" i="10"/>
  <c r="B5238" i="10"/>
  <c r="B5234" i="10"/>
  <c r="B5233" i="10"/>
  <c r="B5242" i="10"/>
  <c r="B5243" i="10"/>
  <c r="B5221" i="10"/>
  <c r="B5220" i="10"/>
  <c r="B5224" i="10"/>
  <c r="B5222" i="10"/>
  <c r="B5226" i="10"/>
  <c r="B5227" i="10"/>
  <c r="B5225" i="10"/>
  <c r="B5223" i="10"/>
  <c r="B5179" i="10"/>
  <c r="B5185" i="10"/>
  <c r="B5180" i="10"/>
  <c r="B5177" i="10"/>
  <c r="B5186" i="10"/>
  <c r="B5184" i="10"/>
  <c r="B5178" i="10"/>
  <c r="B5183" i="10"/>
  <c r="B5187" i="10"/>
  <c r="B5189" i="10"/>
  <c r="B5182" i="10"/>
  <c r="B5188" i="10"/>
  <c r="B5181" i="10"/>
  <c r="B5280" i="10"/>
  <c r="B5285" i="10"/>
  <c r="B5286" i="10"/>
  <c r="B5282" i="10"/>
  <c r="B5283" i="10"/>
  <c r="B5281" i="10"/>
  <c r="B5284" i="10"/>
  <c r="B5274" i="10"/>
  <c r="B5271" i="10"/>
  <c r="B5272" i="10"/>
  <c r="B5273" i="10"/>
  <c r="B5276" i="10"/>
  <c r="B5270" i="10"/>
  <c r="B5277" i="10"/>
  <c r="B5275" i="10"/>
  <c r="B5278" i="10"/>
  <c r="B5279" i="10"/>
  <c r="B475" i="7"/>
  <c r="C481" i="7"/>
  <c r="B471" i="7"/>
  <c r="C477" i="7"/>
  <c r="A35" i="8"/>
  <c r="B34" i="8"/>
  <c r="B735" i="7" l="1"/>
  <c r="C741" i="7"/>
  <c r="B737" i="7"/>
  <c r="C743" i="7"/>
  <c r="B734" i="7"/>
  <c r="C740" i="7"/>
  <c r="B739" i="7"/>
  <c r="C745" i="7"/>
  <c r="B738" i="7"/>
  <c r="C744" i="7"/>
  <c r="B730" i="7"/>
  <c r="C736" i="7"/>
  <c r="B5290" i="10"/>
  <c r="B5288" i="10"/>
  <c r="B5293" i="10"/>
  <c r="B5291" i="10"/>
  <c r="B5294" i="10"/>
  <c r="B5289" i="10"/>
  <c r="B5287" i="10"/>
  <c r="B5292" i="10"/>
  <c r="B5327" i="10"/>
  <c r="B5331" i="10"/>
  <c r="B5325" i="10"/>
  <c r="B5326" i="10"/>
  <c r="B5329" i="10"/>
  <c r="B5328" i="10"/>
  <c r="B5335" i="10"/>
  <c r="B5330" i="10"/>
  <c r="B5332" i="10"/>
  <c r="B5336" i="10"/>
  <c r="B5333" i="10"/>
  <c r="B5334" i="10"/>
  <c r="B5324" i="10"/>
  <c r="B5352" i="10"/>
  <c r="B5349" i="10"/>
  <c r="B5347" i="10"/>
  <c r="B5353" i="10"/>
  <c r="B5350" i="10"/>
  <c r="B5348" i="10"/>
  <c r="B5351" i="10"/>
  <c r="B5308" i="10"/>
  <c r="B5303" i="10"/>
  <c r="B5301" i="10"/>
  <c r="B5295" i="10"/>
  <c r="B5304" i="10"/>
  <c r="B5310" i="10"/>
  <c r="B5299" i="10"/>
  <c r="B5298" i="10"/>
  <c r="B5307" i="10"/>
  <c r="B5309" i="10"/>
  <c r="B5302" i="10"/>
  <c r="B5297" i="10"/>
  <c r="B5300" i="10"/>
  <c r="B5296" i="10"/>
  <c r="B5306" i="10"/>
  <c r="B5305" i="10"/>
  <c r="B5255" i="10"/>
  <c r="B5248" i="10"/>
  <c r="B5254" i="10"/>
  <c r="B5244" i="10"/>
  <c r="B5247" i="10"/>
  <c r="B5250" i="10"/>
  <c r="B5251" i="10"/>
  <c r="B5252" i="10"/>
  <c r="B5256" i="10"/>
  <c r="B5253" i="10"/>
  <c r="B5246" i="10"/>
  <c r="B5245" i="10"/>
  <c r="B5249" i="10"/>
  <c r="B482" i="7"/>
  <c r="C488" i="7"/>
  <c r="B5338" i="10"/>
  <c r="B5343" i="10"/>
  <c r="B5337" i="10"/>
  <c r="B5345" i="10"/>
  <c r="B5340" i="10"/>
  <c r="B5346" i="10"/>
  <c r="B5341" i="10"/>
  <c r="B5344" i="10"/>
  <c r="B5339" i="10"/>
  <c r="B5342" i="10"/>
  <c r="C483" i="7"/>
  <c r="B477" i="7"/>
  <c r="C487" i="7"/>
  <c r="B481" i="7"/>
  <c r="B484" i="7"/>
  <c r="C490" i="7"/>
  <c r="B486" i="7"/>
  <c r="C492" i="7"/>
  <c r="C491" i="7"/>
  <c r="B485" i="7"/>
  <c r="A36" i="8"/>
  <c r="B35" i="8"/>
  <c r="C750" i="7" l="1"/>
  <c r="B744" i="7"/>
  <c r="C746" i="7"/>
  <c r="B740" i="7"/>
  <c r="B741" i="7"/>
  <c r="C747" i="7"/>
  <c r="C742" i="7"/>
  <c r="B736" i="7"/>
  <c r="B745" i="7"/>
  <c r="C751" i="7"/>
  <c r="B743" i="7"/>
  <c r="C749" i="7"/>
  <c r="C494" i="7"/>
  <c r="B488" i="7"/>
  <c r="C498" i="7"/>
  <c r="B492" i="7"/>
  <c r="B5358" i="10"/>
  <c r="B5361" i="10"/>
  <c r="B5357" i="10"/>
  <c r="B5354" i="10"/>
  <c r="B5356" i="10"/>
  <c r="B5360" i="10"/>
  <c r="B5355" i="10"/>
  <c r="B5359" i="10"/>
  <c r="B5420" i="10"/>
  <c r="B5414" i="10"/>
  <c r="B5415" i="10"/>
  <c r="B5418" i="10"/>
  <c r="B5419" i="10"/>
  <c r="B5417" i="10"/>
  <c r="B5416" i="10"/>
  <c r="B487" i="7"/>
  <c r="C493" i="7"/>
  <c r="B5405" i="10"/>
  <c r="B5412" i="10"/>
  <c r="B5410" i="10"/>
  <c r="B5409" i="10"/>
  <c r="B5408" i="10"/>
  <c r="B5411" i="10"/>
  <c r="B5404" i="10"/>
  <c r="B5413" i="10"/>
  <c r="B5407" i="10"/>
  <c r="B5406" i="10"/>
  <c r="B490" i="7"/>
  <c r="C496" i="7"/>
  <c r="B5319" i="10"/>
  <c r="B5322" i="10"/>
  <c r="B5312" i="10"/>
  <c r="B5311" i="10"/>
  <c r="B5317" i="10"/>
  <c r="B5323" i="10"/>
  <c r="B5318" i="10"/>
  <c r="B5316" i="10"/>
  <c r="B5315" i="10"/>
  <c r="B5320" i="10"/>
  <c r="B5313" i="10"/>
  <c r="B5314" i="10"/>
  <c r="B5321" i="10"/>
  <c r="B491" i="7"/>
  <c r="C497" i="7"/>
  <c r="B5396" i="10"/>
  <c r="B5401" i="10"/>
  <c r="B5392" i="10"/>
  <c r="B5397" i="10"/>
  <c r="B5394" i="10"/>
  <c r="B5398" i="10"/>
  <c r="B5402" i="10"/>
  <c r="B5395" i="10"/>
  <c r="B5393" i="10"/>
  <c r="B5399" i="10"/>
  <c r="B5391" i="10"/>
  <c r="B5400" i="10"/>
  <c r="B5403" i="10"/>
  <c r="C489" i="7"/>
  <c r="B483" i="7"/>
  <c r="B5363" i="10"/>
  <c r="B5367" i="10"/>
  <c r="B5362" i="10"/>
  <c r="B5374" i="10"/>
  <c r="B5368" i="10"/>
  <c r="B5366" i="10"/>
  <c r="B5376" i="10"/>
  <c r="B5364" i="10"/>
  <c r="B5369" i="10"/>
  <c r="B5375" i="10"/>
  <c r="B5370" i="10"/>
  <c r="B5371" i="10"/>
  <c r="B5373" i="10"/>
  <c r="B5365" i="10"/>
  <c r="B5377" i="10"/>
  <c r="B5372" i="10"/>
  <c r="B36" i="8"/>
  <c r="A37" i="8"/>
  <c r="B749" i="7" l="1"/>
  <c r="C755" i="7"/>
  <c r="B742" i="7"/>
  <c r="C748" i="7"/>
  <c r="B746" i="7"/>
  <c r="C752" i="7"/>
  <c r="B751" i="7"/>
  <c r="C757" i="7"/>
  <c r="B747" i="7"/>
  <c r="C753" i="7"/>
  <c r="B750" i="7"/>
  <c r="C756" i="7"/>
  <c r="C503" i="7"/>
  <c r="B497" i="7"/>
  <c r="B5468" i="10"/>
  <c r="B5464" i="10"/>
  <c r="B5459" i="10"/>
  <c r="B5461" i="10"/>
  <c r="B5470" i="10"/>
  <c r="B5462" i="10"/>
  <c r="B5458" i="10"/>
  <c r="B5466" i="10"/>
  <c r="B5467" i="10"/>
  <c r="B5469" i="10"/>
  <c r="B5463" i="10"/>
  <c r="B5460" i="10"/>
  <c r="B5465" i="10"/>
  <c r="B5428" i="10"/>
  <c r="B5421" i="10"/>
  <c r="B5427" i="10"/>
  <c r="B5426" i="10"/>
  <c r="B5422" i="10"/>
  <c r="B5424" i="10"/>
  <c r="B5423" i="10"/>
  <c r="B5425" i="10"/>
  <c r="B5487" i="10"/>
  <c r="B5486" i="10"/>
  <c r="B5483" i="10"/>
  <c r="B5481" i="10"/>
  <c r="B5484" i="10"/>
  <c r="B5485" i="10"/>
  <c r="B5482" i="10"/>
  <c r="B5388" i="10"/>
  <c r="B5385" i="10"/>
  <c r="B5382" i="10"/>
  <c r="B5381" i="10"/>
  <c r="B5387" i="10"/>
  <c r="B5379" i="10"/>
  <c r="B5384" i="10"/>
  <c r="B5389" i="10"/>
  <c r="B5378" i="10"/>
  <c r="B5383" i="10"/>
  <c r="B5390" i="10"/>
  <c r="B5386" i="10"/>
  <c r="B5380" i="10"/>
  <c r="B5479" i="10"/>
  <c r="B5472" i="10"/>
  <c r="B5477" i="10"/>
  <c r="B5475" i="10"/>
  <c r="B5478" i="10"/>
  <c r="B5473" i="10"/>
  <c r="B5471" i="10"/>
  <c r="B5476" i="10"/>
  <c r="B5480" i="10"/>
  <c r="B5474" i="10"/>
  <c r="B498" i="7"/>
  <c r="C504" i="7"/>
  <c r="C495" i="7"/>
  <c r="B489" i="7"/>
  <c r="B5435" i="10"/>
  <c r="B5443" i="10"/>
  <c r="B5440" i="10"/>
  <c r="B5436" i="10"/>
  <c r="B5433" i="10"/>
  <c r="B5442" i="10"/>
  <c r="B5429" i="10"/>
  <c r="B5431" i="10"/>
  <c r="B5434" i="10"/>
  <c r="B5432" i="10"/>
  <c r="B5437" i="10"/>
  <c r="B5439" i="10"/>
  <c r="B5441" i="10"/>
  <c r="B5430" i="10"/>
  <c r="B5438" i="10"/>
  <c r="B5444" i="10"/>
  <c r="B496" i="7"/>
  <c r="C502" i="7"/>
  <c r="C499" i="7"/>
  <c r="B493" i="7"/>
  <c r="B494" i="7"/>
  <c r="C500" i="7"/>
  <c r="A38" i="8"/>
  <c r="B37" i="8"/>
  <c r="C762" i="7" l="1"/>
  <c r="B756" i="7"/>
  <c r="B757" i="7"/>
  <c r="C763" i="7"/>
  <c r="C754" i="7"/>
  <c r="B748" i="7"/>
  <c r="B753" i="7"/>
  <c r="C759" i="7"/>
  <c r="C758" i="7"/>
  <c r="B752" i="7"/>
  <c r="B755" i="7"/>
  <c r="C761" i="7"/>
  <c r="C501" i="7"/>
  <c r="B495" i="7"/>
  <c r="B5494" i="10"/>
  <c r="B5488" i="10"/>
  <c r="B5495" i="10"/>
  <c r="B5491" i="10"/>
  <c r="B5492" i="10"/>
  <c r="B5489" i="10"/>
  <c r="B5493" i="10"/>
  <c r="B5490" i="10"/>
  <c r="C505" i="7"/>
  <c r="B499" i="7"/>
  <c r="B500" i="7"/>
  <c r="C506" i="7"/>
  <c r="B506" i="7" s="1"/>
  <c r="B502" i="7"/>
  <c r="C508" i="7"/>
  <c r="B508" i="7" s="1"/>
  <c r="C510" i="7"/>
  <c r="B510" i="7" s="1"/>
  <c r="B504" i="7"/>
  <c r="B5504" i="10"/>
  <c r="B5510" i="10"/>
  <c r="B5507" i="10"/>
  <c r="B5501" i="10"/>
  <c r="B5498" i="10"/>
  <c r="B5502" i="10"/>
  <c r="B5509" i="10"/>
  <c r="B5496" i="10"/>
  <c r="B5500" i="10"/>
  <c r="B5508" i="10"/>
  <c r="B5511" i="10"/>
  <c r="B5499" i="10"/>
  <c r="B5503" i="10"/>
  <c r="B5505" i="10"/>
  <c r="B5497" i="10"/>
  <c r="B5506" i="10"/>
  <c r="B5530" i="10"/>
  <c r="B5534" i="10"/>
  <c r="B5528" i="10"/>
  <c r="B5535" i="10"/>
  <c r="B5527" i="10"/>
  <c r="B5531" i="10"/>
  <c r="B5536" i="10"/>
  <c r="B5526" i="10"/>
  <c r="B5529" i="10"/>
  <c r="B5532" i="10"/>
  <c r="B5533" i="10"/>
  <c r="B5525" i="10"/>
  <c r="B5537" i="10"/>
  <c r="B5554" i="10"/>
  <c r="B5550" i="10"/>
  <c r="B5548" i="10"/>
  <c r="B5551" i="10"/>
  <c r="B5553" i="10"/>
  <c r="B5549" i="10"/>
  <c r="B5552" i="10"/>
  <c r="B5544" i="10"/>
  <c r="B5539" i="10"/>
  <c r="B5547" i="10"/>
  <c r="B5546" i="10"/>
  <c r="B5541" i="10"/>
  <c r="B5542" i="10"/>
  <c r="B5543" i="10"/>
  <c r="B5538" i="10"/>
  <c r="B5545" i="10"/>
  <c r="B5540" i="10"/>
  <c r="B5451" i="10"/>
  <c r="B5446" i="10"/>
  <c r="B5450" i="10"/>
  <c r="B5448" i="10"/>
  <c r="B5456" i="10"/>
  <c r="B5455" i="10"/>
  <c r="B5453" i="10"/>
  <c r="B5445" i="10"/>
  <c r="B5449" i="10"/>
  <c r="B5457" i="10"/>
  <c r="B5447" i="10"/>
  <c r="B5454" i="10"/>
  <c r="B5452" i="10"/>
  <c r="B503" i="7"/>
  <c r="C509" i="7"/>
  <c r="B509" i="7" s="1"/>
  <c r="A39" i="8"/>
  <c r="B38" i="8"/>
  <c r="B761" i="7" l="1"/>
  <c r="C767" i="7"/>
  <c r="B759" i="7"/>
  <c r="C765" i="7"/>
  <c r="B763" i="7"/>
  <c r="C769" i="7"/>
  <c r="B758" i="7"/>
  <c r="C764" i="7"/>
  <c r="B754" i="7"/>
  <c r="C760" i="7"/>
  <c r="B762" i="7"/>
  <c r="C768" i="7"/>
  <c r="B5665" i="10"/>
  <c r="B5669" i="10"/>
  <c r="B5664" i="10"/>
  <c r="B5670" i="10"/>
  <c r="B5662" i="10"/>
  <c r="B5666" i="10"/>
  <c r="B5661" i="10"/>
  <c r="B5667" i="10"/>
  <c r="B5671" i="10"/>
  <c r="B5663" i="10"/>
  <c r="B5668" i="10"/>
  <c r="B5660" i="10"/>
  <c r="B5659" i="10"/>
  <c r="B5558" i="10"/>
  <c r="B5561" i="10"/>
  <c r="B5562" i="10"/>
  <c r="B5556" i="10"/>
  <c r="B5557" i="10"/>
  <c r="B5555" i="10"/>
  <c r="B5559" i="10"/>
  <c r="B5560" i="10"/>
  <c r="B5603" i="10"/>
  <c r="B5595" i="10"/>
  <c r="B5597" i="10"/>
  <c r="B5601" i="10"/>
  <c r="B5594" i="10"/>
  <c r="B5600" i="10"/>
  <c r="B5592" i="10"/>
  <c r="B5604" i="10"/>
  <c r="B5599" i="10"/>
  <c r="B5598" i="10"/>
  <c r="B5602" i="10"/>
  <c r="B5593" i="10"/>
  <c r="B5596" i="10"/>
  <c r="C511" i="7"/>
  <c r="B511" i="7" s="1"/>
  <c r="B505" i="7"/>
  <c r="B5680" i="10"/>
  <c r="B5672" i="10"/>
  <c r="B5677" i="10"/>
  <c r="B5678" i="10"/>
  <c r="B5675" i="10"/>
  <c r="B5679" i="10"/>
  <c r="B5681" i="10"/>
  <c r="B5676" i="10"/>
  <c r="B5674" i="10"/>
  <c r="B5673" i="10"/>
  <c r="B5611" i="10"/>
  <c r="B5610" i="10"/>
  <c r="B5605" i="10"/>
  <c r="B5606" i="10"/>
  <c r="B5614" i="10"/>
  <c r="B5609" i="10"/>
  <c r="B5608" i="10"/>
  <c r="B5613" i="10"/>
  <c r="B5612" i="10"/>
  <c r="B5607" i="10"/>
  <c r="B5621" i="10"/>
  <c r="B5615" i="10"/>
  <c r="B5617" i="10"/>
  <c r="B5620" i="10"/>
  <c r="B5618" i="10"/>
  <c r="B5616" i="10"/>
  <c r="B5619" i="10"/>
  <c r="B5641" i="10"/>
  <c r="B5633" i="10"/>
  <c r="B5637" i="10"/>
  <c r="B5643" i="10"/>
  <c r="B5635" i="10"/>
  <c r="B5636" i="10"/>
  <c r="B5644" i="10"/>
  <c r="B5634" i="10"/>
  <c r="B5642" i="10"/>
  <c r="B5640" i="10"/>
  <c r="B5632" i="10"/>
  <c r="B5638" i="10"/>
  <c r="B5639" i="10"/>
  <c r="B5645" i="10"/>
  <c r="B5630" i="10"/>
  <c r="B5631" i="10"/>
  <c r="B5522" i="10"/>
  <c r="B5515" i="10"/>
  <c r="B5517" i="10"/>
  <c r="B5512" i="10"/>
  <c r="B5520" i="10"/>
  <c r="B5518" i="10"/>
  <c r="B5523" i="10"/>
  <c r="B5524" i="10"/>
  <c r="B5519" i="10"/>
  <c r="B5513" i="10"/>
  <c r="B5516" i="10"/>
  <c r="B5521" i="10"/>
  <c r="B5514" i="10"/>
  <c r="B5683" i="10"/>
  <c r="B5686" i="10"/>
  <c r="B5684" i="10"/>
  <c r="B5687" i="10"/>
  <c r="B5685" i="10"/>
  <c r="B5688" i="10"/>
  <c r="B5682" i="10"/>
  <c r="B5563" i="10"/>
  <c r="B5565" i="10"/>
  <c r="B5576" i="10"/>
  <c r="B5570" i="10"/>
  <c r="B5568" i="10"/>
  <c r="B5566" i="10"/>
  <c r="B5572" i="10"/>
  <c r="B5567" i="10"/>
  <c r="B5571" i="10"/>
  <c r="B5577" i="10"/>
  <c r="B5575" i="10"/>
  <c r="B5578" i="10"/>
  <c r="B5573" i="10"/>
  <c r="B5574" i="10"/>
  <c r="B5569" i="10"/>
  <c r="B5564" i="10"/>
  <c r="C507" i="7"/>
  <c r="B507" i="7" s="1"/>
  <c r="B501" i="7"/>
  <c r="A40" i="8"/>
  <c r="B39" i="8"/>
  <c r="C774" i="7" l="1"/>
  <c r="B768" i="7"/>
  <c r="C770" i="7"/>
  <c r="B764" i="7"/>
  <c r="C771" i="7"/>
  <c r="B765" i="7"/>
  <c r="C766" i="7"/>
  <c r="B760" i="7"/>
  <c r="C775" i="7"/>
  <c r="B769" i="7"/>
  <c r="C773" i="7"/>
  <c r="B767" i="7"/>
  <c r="B5629" i="10"/>
  <c r="B5627" i="10"/>
  <c r="B5622" i="10"/>
  <c r="B5625" i="10"/>
  <c r="B5628" i="10"/>
  <c r="B5626" i="10"/>
  <c r="B5623" i="10"/>
  <c r="B5624" i="10"/>
  <c r="B5689" i="10"/>
  <c r="B5690" i="10"/>
  <c r="B5695" i="10"/>
  <c r="B5693" i="10"/>
  <c r="B5691" i="10"/>
  <c r="B5696" i="10"/>
  <c r="B5692" i="10"/>
  <c r="B5694" i="10"/>
  <c r="B5656" i="10"/>
  <c r="B5655" i="10"/>
  <c r="B5653" i="10"/>
  <c r="B5649" i="10"/>
  <c r="B5646" i="10"/>
  <c r="B5651" i="10"/>
  <c r="B5652" i="10"/>
  <c r="B5647" i="10"/>
  <c r="B5657" i="10"/>
  <c r="B5658" i="10"/>
  <c r="B5650" i="10"/>
  <c r="B5648" i="10"/>
  <c r="B5654" i="10"/>
  <c r="B5582" i="10"/>
  <c r="B5584" i="10"/>
  <c r="B5590" i="10"/>
  <c r="B5587" i="10"/>
  <c r="B5589" i="10"/>
  <c r="B5586" i="10"/>
  <c r="B5585" i="10"/>
  <c r="B5583" i="10"/>
  <c r="B5580" i="10"/>
  <c r="B5579" i="10"/>
  <c r="B5588" i="10"/>
  <c r="B5591" i="10"/>
  <c r="B5581" i="10"/>
  <c r="B40" i="8"/>
  <c r="A41" i="8"/>
  <c r="A42" i="8" s="1"/>
  <c r="C779" i="7" l="1"/>
  <c r="B773" i="7"/>
  <c r="C772" i="7"/>
  <c r="B766" i="7"/>
  <c r="B770" i="7"/>
  <c r="C776" i="7"/>
  <c r="C781" i="7"/>
  <c r="B775" i="7"/>
  <c r="C777" i="7"/>
  <c r="B771" i="7"/>
  <c r="B774" i="7"/>
  <c r="C780" i="7"/>
  <c r="B42" i="8"/>
  <c r="A43" i="8"/>
  <c r="B41" i="8"/>
  <c r="C787" i="7" l="1"/>
  <c r="B781" i="7"/>
  <c r="B772" i="7"/>
  <c r="C778" i="7"/>
  <c r="B780" i="7"/>
  <c r="C786" i="7"/>
  <c r="B776" i="7"/>
  <c r="C782" i="7"/>
  <c r="C783" i="7"/>
  <c r="B777" i="7"/>
  <c r="C785" i="7"/>
  <c r="B779" i="7"/>
  <c r="A44" i="8"/>
  <c r="B43" i="8"/>
  <c r="C788" i="7" l="1"/>
  <c r="B782" i="7"/>
  <c r="B778" i="7"/>
  <c r="C784" i="7"/>
  <c r="C791" i="7"/>
  <c r="B785" i="7"/>
  <c r="C792" i="7"/>
  <c r="B786" i="7"/>
  <c r="C789" i="7"/>
  <c r="B783" i="7"/>
  <c r="B787" i="7"/>
  <c r="C793" i="7"/>
  <c r="B44" i="8"/>
  <c r="A45" i="8"/>
  <c r="B784" i="7" l="1"/>
  <c r="C790" i="7"/>
  <c r="B793" i="7"/>
  <c r="C799" i="7"/>
  <c r="B792" i="7"/>
  <c r="C798" i="7"/>
  <c r="B789" i="7"/>
  <c r="C795" i="7"/>
  <c r="B791" i="7"/>
  <c r="C797" i="7"/>
  <c r="B788" i="7"/>
  <c r="C794" i="7"/>
  <c r="B45" i="8"/>
  <c r="A46" i="8"/>
  <c r="C800" i="7" l="1"/>
  <c r="B794" i="7"/>
  <c r="B795" i="7"/>
  <c r="C801" i="7"/>
  <c r="B799" i="7"/>
  <c r="C805" i="7"/>
  <c r="C796" i="7"/>
  <c r="B790" i="7"/>
  <c r="B797" i="7"/>
  <c r="C803" i="7"/>
  <c r="C804" i="7"/>
  <c r="B798" i="7"/>
  <c r="A47" i="8"/>
  <c r="B46" i="8"/>
  <c r="B801" i="7" l="1"/>
  <c r="C807" i="7"/>
  <c r="B804" i="7"/>
  <c r="C810" i="7"/>
  <c r="B796" i="7"/>
  <c r="C802" i="7"/>
  <c r="B803" i="7"/>
  <c r="C809" i="7"/>
  <c r="B805" i="7"/>
  <c r="C811" i="7"/>
  <c r="B800" i="7"/>
  <c r="C806" i="7"/>
  <c r="A48" i="8"/>
  <c r="B47" i="8"/>
  <c r="C816" i="7" l="1"/>
  <c r="B810" i="7"/>
  <c r="C812" i="7"/>
  <c r="B806" i="7"/>
  <c r="B809" i="7"/>
  <c r="C815" i="7"/>
  <c r="B811" i="7"/>
  <c r="C817" i="7"/>
  <c r="C808" i="7"/>
  <c r="B802" i="7"/>
  <c r="B807" i="7"/>
  <c r="C813" i="7"/>
  <c r="B48" i="8"/>
  <c r="A49" i="8"/>
  <c r="B813" i="7" l="1"/>
  <c r="C819" i="7"/>
  <c r="B817" i="7"/>
  <c r="C823" i="7"/>
  <c r="B812" i="7"/>
  <c r="C818" i="7"/>
  <c r="B815" i="7"/>
  <c r="C821" i="7"/>
  <c r="B808" i="7"/>
  <c r="C814" i="7"/>
  <c r="B816" i="7"/>
  <c r="C822" i="7"/>
  <c r="B49" i="8"/>
  <c r="A50" i="8"/>
  <c r="B821" i="7" l="1"/>
  <c r="C827" i="7"/>
  <c r="B823" i="7"/>
  <c r="C829" i="7"/>
  <c r="C828" i="7"/>
  <c r="B822" i="7"/>
  <c r="C824" i="7"/>
  <c r="B818" i="7"/>
  <c r="B819" i="7"/>
  <c r="C825" i="7"/>
  <c r="C820" i="7"/>
  <c r="B814" i="7"/>
  <c r="A51" i="8"/>
  <c r="B50" i="8"/>
  <c r="B829" i="7" l="1"/>
  <c r="C835" i="7"/>
  <c r="B820" i="7"/>
  <c r="C826" i="7"/>
  <c r="B824" i="7"/>
  <c r="C830" i="7"/>
  <c r="B825" i="7"/>
  <c r="C831" i="7"/>
  <c r="B827" i="7"/>
  <c r="C833" i="7"/>
  <c r="B828" i="7"/>
  <c r="C834" i="7"/>
  <c r="A52" i="8"/>
  <c r="B51" i="8"/>
  <c r="C832" i="7" l="1"/>
  <c r="B826" i="7"/>
  <c r="B835" i="7"/>
  <c r="C841" i="7"/>
  <c r="C840" i="7"/>
  <c r="B834" i="7"/>
  <c r="B831" i="7"/>
  <c r="C837" i="7"/>
  <c r="B833" i="7"/>
  <c r="C839" i="7"/>
  <c r="C836" i="7"/>
  <c r="B830" i="7"/>
  <c r="B52" i="8"/>
  <c r="A53" i="8"/>
  <c r="B841" i="7" l="1"/>
  <c r="C847" i="7"/>
  <c r="B837" i="7"/>
  <c r="C843" i="7"/>
  <c r="B836" i="7"/>
  <c r="C842" i="7"/>
  <c r="B839" i="7"/>
  <c r="C845" i="7"/>
  <c r="B840" i="7"/>
  <c r="C846" i="7"/>
  <c r="B832" i="7"/>
  <c r="C838" i="7"/>
  <c r="B53" i="8"/>
  <c r="A54" i="8"/>
  <c r="C844" i="7" l="1"/>
  <c r="B838" i="7"/>
  <c r="B845" i="7"/>
  <c r="C851" i="7"/>
  <c r="B843" i="7"/>
  <c r="C849" i="7"/>
  <c r="C848" i="7"/>
  <c r="B842" i="7"/>
  <c r="C853" i="7"/>
  <c r="B847" i="7"/>
  <c r="C852" i="7"/>
  <c r="B846" i="7"/>
  <c r="A55" i="8"/>
  <c r="B54" i="8"/>
  <c r="B849" i="7" l="1"/>
  <c r="C855" i="7"/>
  <c r="C857" i="7"/>
  <c r="B851" i="7"/>
  <c r="C858" i="7"/>
  <c r="B852" i="7"/>
  <c r="C854" i="7"/>
  <c r="B848" i="7"/>
  <c r="B853" i="7"/>
  <c r="C859" i="7"/>
  <c r="B844" i="7"/>
  <c r="C850" i="7"/>
  <c r="A56" i="8"/>
  <c r="B55" i="8"/>
  <c r="C856" i="7" l="1"/>
  <c r="B850" i="7"/>
  <c r="C860" i="7"/>
  <c r="B854" i="7"/>
  <c r="B857" i="7"/>
  <c r="C863" i="7"/>
  <c r="C865" i="7"/>
  <c r="B859" i="7"/>
  <c r="C861" i="7"/>
  <c r="B855" i="7"/>
  <c r="C864" i="7"/>
  <c r="B858" i="7"/>
  <c r="B56" i="8"/>
  <c r="A57" i="8"/>
  <c r="B865" i="7" l="1"/>
  <c r="C871" i="7"/>
  <c r="B860" i="7"/>
  <c r="C866" i="7"/>
  <c r="B864" i="7"/>
  <c r="C870" i="7"/>
  <c r="C869" i="7"/>
  <c r="B863" i="7"/>
  <c r="B861" i="7"/>
  <c r="C867" i="7"/>
  <c r="B856" i="7"/>
  <c r="C862" i="7"/>
  <c r="B57" i="8"/>
  <c r="A58" i="8"/>
  <c r="C872" i="7" l="1"/>
  <c r="B866" i="7"/>
  <c r="C868" i="7"/>
  <c r="B862" i="7"/>
  <c r="C876" i="7"/>
  <c r="B870" i="7"/>
  <c r="B871" i="7"/>
  <c r="C877" i="7"/>
  <c r="B869" i="7"/>
  <c r="C875" i="7"/>
  <c r="C873" i="7"/>
  <c r="B867" i="7"/>
  <c r="A59" i="8"/>
  <c r="B58" i="8"/>
  <c r="B877" i="7" l="1"/>
  <c r="C883" i="7"/>
  <c r="B873" i="7"/>
  <c r="C879" i="7"/>
  <c r="B868" i="7"/>
  <c r="C874" i="7"/>
  <c r="B875" i="7"/>
  <c r="C881" i="7"/>
  <c r="B876" i="7"/>
  <c r="C882" i="7"/>
  <c r="B872" i="7"/>
  <c r="C878" i="7"/>
  <c r="A60" i="8"/>
  <c r="B59" i="8"/>
  <c r="C884" i="7" l="1"/>
  <c r="B878" i="7"/>
  <c r="B879" i="7"/>
  <c r="C885" i="7"/>
  <c r="B881" i="7"/>
  <c r="C887" i="7"/>
  <c r="B883" i="7"/>
  <c r="C889" i="7"/>
  <c r="C888" i="7"/>
  <c r="B882" i="7"/>
  <c r="C880" i="7"/>
  <c r="B874" i="7"/>
  <c r="B60" i="8"/>
  <c r="A61" i="8"/>
  <c r="B885" i="7" l="1"/>
  <c r="C891" i="7"/>
  <c r="B889" i="7"/>
  <c r="C895" i="7"/>
  <c r="B880" i="7"/>
  <c r="C886" i="7"/>
  <c r="B887" i="7"/>
  <c r="C893" i="7"/>
  <c r="B888" i="7"/>
  <c r="C894" i="7"/>
  <c r="B884" i="7"/>
  <c r="C890" i="7"/>
  <c r="B61" i="8"/>
  <c r="A62" i="8"/>
  <c r="C896" i="7" l="1"/>
  <c r="B890" i="7"/>
  <c r="B895" i="7"/>
  <c r="C901" i="7"/>
  <c r="C900" i="7"/>
  <c r="B894" i="7"/>
  <c r="C892" i="7"/>
  <c r="B886" i="7"/>
  <c r="B891" i="7"/>
  <c r="C897" i="7"/>
  <c r="B893" i="7"/>
  <c r="C899" i="7"/>
  <c r="A63" i="8"/>
  <c r="B62" i="8"/>
  <c r="B899" i="7" l="1"/>
  <c r="C905" i="7"/>
  <c r="C907" i="7"/>
  <c r="B901" i="7"/>
  <c r="B892" i="7"/>
  <c r="C898" i="7"/>
  <c r="C903" i="7"/>
  <c r="B897" i="7"/>
  <c r="C906" i="7"/>
  <c r="B900" i="7"/>
  <c r="B896" i="7"/>
  <c r="C902" i="7"/>
  <c r="A64" i="8"/>
  <c r="B63" i="8"/>
  <c r="C913" i="7" l="1"/>
  <c r="B907" i="7"/>
  <c r="C904" i="7"/>
  <c r="B898" i="7"/>
  <c r="C911" i="7"/>
  <c r="B905" i="7"/>
  <c r="C908" i="7"/>
  <c r="B902" i="7"/>
  <c r="B903" i="7"/>
  <c r="C909" i="7"/>
  <c r="B906" i="7"/>
  <c r="C912" i="7"/>
  <c r="B64" i="8"/>
  <c r="A65" i="8"/>
  <c r="C910" i="7" l="1"/>
  <c r="B904" i="7"/>
  <c r="B912" i="7"/>
  <c r="C918" i="7"/>
  <c r="B908" i="7"/>
  <c r="C914" i="7"/>
  <c r="C915" i="7"/>
  <c r="B909" i="7"/>
  <c r="C917" i="7"/>
  <c r="B911" i="7"/>
  <c r="C919" i="7"/>
  <c r="B913" i="7"/>
  <c r="B65" i="8"/>
  <c r="A66" i="8"/>
  <c r="B918" i="7" l="1"/>
  <c r="C924" i="7"/>
  <c r="B919" i="7"/>
  <c r="C925" i="7"/>
  <c r="B915" i="7"/>
  <c r="C921" i="7"/>
  <c r="B914" i="7"/>
  <c r="C920" i="7"/>
  <c r="C923" i="7"/>
  <c r="B917" i="7"/>
  <c r="B910" i="7"/>
  <c r="C916" i="7"/>
  <c r="A67" i="8"/>
  <c r="B66" i="8"/>
  <c r="C931" i="7" l="1"/>
  <c r="B925" i="7"/>
  <c r="C927" i="7"/>
  <c r="B921" i="7"/>
  <c r="B924" i="7"/>
  <c r="C930" i="7"/>
  <c r="C922" i="7"/>
  <c r="B916" i="7"/>
  <c r="C926" i="7"/>
  <c r="B920" i="7"/>
  <c r="C929" i="7"/>
  <c r="B923" i="7"/>
  <c r="A68" i="8"/>
  <c r="B67" i="8"/>
  <c r="C935" i="7" l="1"/>
  <c r="B929" i="7"/>
  <c r="C933" i="7"/>
  <c r="B927" i="7"/>
  <c r="B922" i="7"/>
  <c r="C928" i="7"/>
  <c r="B930" i="7"/>
  <c r="C936" i="7"/>
  <c r="B926" i="7"/>
  <c r="C932" i="7"/>
  <c r="B931" i="7"/>
  <c r="C937" i="7"/>
  <c r="A69" i="8"/>
  <c r="B68" i="8"/>
  <c r="C939" i="7" l="1"/>
  <c r="B933" i="7"/>
  <c r="C943" i="7"/>
  <c r="B937" i="7"/>
  <c r="C942" i="7"/>
  <c r="B936" i="7"/>
  <c r="B932" i="7"/>
  <c r="C938" i="7"/>
  <c r="B928" i="7"/>
  <c r="C934" i="7"/>
  <c r="B935" i="7"/>
  <c r="C941" i="7"/>
  <c r="A70" i="8"/>
  <c r="B69" i="8"/>
  <c r="B943" i="7" l="1"/>
  <c r="C949" i="7"/>
  <c r="C947" i="7"/>
  <c r="B941" i="7"/>
  <c r="B938" i="7"/>
  <c r="C944" i="7"/>
  <c r="B934" i="7"/>
  <c r="C940" i="7"/>
  <c r="B942" i="7"/>
  <c r="C948" i="7"/>
  <c r="B939" i="7"/>
  <c r="C945" i="7"/>
  <c r="A71" i="8"/>
  <c r="B70" i="8"/>
  <c r="B947" i="7" l="1"/>
  <c r="C953" i="7"/>
  <c r="C950" i="7"/>
  <c r="B944" i="7"/>
  <c r="C955" i="7"/>
  <c r="B949" i="7"/>
  <c r="C951" i="7"/>
  <c r="B945" i="7"/>
  <c r="B940" i="7"/>
  <c r="C946" i="7"/>
  <c r="B948" i="7"/>
  <c r="C954" i="7"/>
  <c r="A72" i="8"/>
  <c r="B71" i="8"/>
  <c r="B950" i="7" l="1"/>
  <c r="C956" i="7"/>
  <c r="C959" i="7"/>
  <c r="B953" i="7"/>
  <c r="B954" i="7"/>
  <c r="C960" i="7"/>
  <c r="B951" i="7"/>
  <c r="C957" i="7"/>
  <c r="B946" i="7"/>
  <c r="C952" i="7"/>
  <c r="B955" i="7"/>
  <c r="C961" i="7"/>
  <c r="B72" i="8"/>
  <c r="A73" i="8"/>
  <c r="B959" i="7" l="1"/>
  <c r="C965" i="7"/>
  <c r="C966" i="7"/>
  <c r="B960" i="7"/>
  <c r="B956" i="7"/>
  <c r="C962" i="7"/>
  <c r="C967" i="7"/>
  <c r="B961" i="7"/>
  <c r="C963" i="7"/>
  <c r="B957" i="7"/>
  <c r="C958" i="7"/>
  <c r="B952" i="7"/>
  <c r="B73" i="8"/>
  <c r="A74" i="8"/>
  <c r="B958" i="7" l="1"/>
  <c r="C964" i="7"/>
  <c r="B967" i="7"/>
  <c r="C973" i="7"/>
  <c r="B966" i="7"/>
  <c r="C972" i="7"/>
  <c r="C971" i="7"/>
  <c r="B965" i="7"/>
  <c r="B962" i="7"/>
  <c r="C968" i="7"/>
  <c r="B963" i="7"/>
  <c r="C969" i="7"/>
  <c r="A75" i="8"/>
  <c r="B74" i="8"/>
  <c r="C979" i="7" l="1"/>
  <c r="B973" i="7"/>
  <c r="B972" i="7"/>
  <c r="C978" i="7"/>
  <c r="B964" i="7"/>
  <c r="C970" i="7"/>
  <c r="C975" i="7"/>
  <c r="B969" i="7"/>
  <c r="B971" i="7"/>
  <c r="C977" i="7"/>
  <c r="C974" i="7"/>
  <c r="B968" i="7"/>
  <c r="A76" i="8"/>
  <c r="B75" i="8"/>
  <c r="B978" i="7" l="1"/>
  <c r="C984" i="7"/>
  <c r="B974" i="7"/>
  <c r="C980" i="7"/>
  <c r="B975" i="7"/>
  <c r="C981" i="7"/>
  <c r="C983" i="7"/>
  <c r="B977" i="7"/>
  <c r="B970" i="7"/>
  <c r="C976" i="7"/>
  <c r="B979" i="7"/>
  <c r="C985" i="7"/>
  <c r="B76" i="8"/>
  <c r="A77" i="8"/>
  <c r="C991" i="7" l="1"/>
  <c r="B985" i="7"/>
  <c r="C990" i="7"/>
  <c r="B984" i="7"/>
  <c r="B980" i="7"/>
  <c r="C986" i="7"/>
  <c r="B983" i="7"/>
  <c r="C989" i="7"/>
  <c r="C982" i="7"/>
  <c r="B976" i="7"/>
  <c r="C987" i="7"/>
  <c r="B981" i="7"/>
  <c r="B77" i="8"/>
  <c r="C995" i="7" l="1"/>
  <c r="B989" i="7"/>
  <c r="B987" i="7"/>
  <c r="C993" i="7"/>
  <c r="B990" i="7"/>
  <c r="C996" i="7"/>
  <c r="B986" i="7"/>
  <c r="C992" i="7"/>
  <c r="B982" i="7"/>
  <c r="C988" i="7"/>
  <c r="B991" i="7"/>
  <c r="C997" i="7"/>
  <c r="B80" i="8"/>
  <c r="B78" i="8"/>
  <c r="C999" i="7" l="1"/>
  <c r="B993" i="7"/>
  <c r="B988" i="7"/>
  <c r="C994" i="7"/>
  <c r="B996" i="7"/>
  <c r="C1002" i="7"/>
  <c r="C1003" i="7"/>
  <c r="B997" i="7"/>
  <c r="C998" i="7"/>
  <c r="B992" i="7"/>
  <c r="B995" i="7"/>
  <c r="C1001" i="7"/>
  <c r="B79" i="8"/>
  <c r="C1007" i="7" l="1"/>
  <c r="B1001" i="7"/>
  <c r="B1002" i="7"/>
  <c r="C1008" i="7"/>
  <c r="B994" i="7"/>
  <c r="C1000" i="7"/>
  <c r="B1003" i="7"/>
  <c r="C1009" i="7"/>
  <c r="B998" i="7"/>
  <c r="C1004" i="7"/>
  <c r="B999" i="7"/>
  <c r="C1005" i="7"/>
  <c r="B81" i="8"/>
  <c r="C1011" i="7" l="1"/>
  <c r="B1011" i="7" s="1"/>
  <c r="B1005" i="7"/>
  <c r="C1015" i="7"/>
  <c r="B1015" i="7" s="1"/>
  <c r="B1009" i="7"/>
  <c r="C1014" i="7"/>
  <c r="B1014" i="7" s="1"/>
  <c r="B1008" i="7"/>
  <c r="B1004" i="7"/>
  <c r="C1010" i="7"/>
  <c r="B1010" i="7" s="1"/>
  <c r="C1006" i="7"/>
  <c r="B1000" i="7"/>
  <c r="B1007" i="7"/>
  <c r="C1013" i="7"/>
  <c r="B1013" i="7" s="1"/>
  <c r="B82" i="8"/>
  <c r="B1006" i="7" l="1"/>
  <c r="C1012" i="7"/>
  <c r="B1012" i="7" s="1"/>
  <c r="B83" i="8"/>
  <c r="B84" i="8" l="1"/>
  <c r="B85" i="8" l="1"/>
  <c r="B86" i="8" l="1"/>
  <c r="B87" i="8" l="1"/>
  <c r="B88" i="8" l="1"/>
  <c r="B89" i="8" l="1"/>
  <c r="B90" i="8" l="1"/>
  <c r="B91" i="8" l="1"/>
  <c r="B92" i="8" l="1"/>
  <c r="B93" i="8" l="1"/>
  <c r="B94" i="8" l="1"/>
  <c r="B95" i="8" l="1"/>
  <c r="B96" i="8" l="1"/>
  <c r="B97" i="8" l="1"/>
  <c r="B98" i="8" l="1"/>
  <c r="B99" i="8" l="1"/>
  <c r="B100" i="8" l="1"/>
  <c r="B101" i="8" l="1"/>
  <c r="B102" i="8" l="1"/>
  <c r="B103" i="8" l="1"/>
  <c r="B104" i="8" l="1"/>
  <c r="B105" i="8" l="1"/>
  <c r="B106" i="8" l="1"/>
  <c r="B107" i="8" l="1"/>
  <c r="B108" i="8" l="1"/>
  <c r="B109" i="8" l="1"/>
  <c r="B110" i="8" l="1"/>
  <c r="B111" i="8" l="1"/>
  <c r="B112" i="8" l="1"/>
  <c r="B113" i="8" l="1"/>
  <c r="B114" i="8" l="1"/>
  <c r="B115" i="8" l="1"/>
  <c r="B116" i="8" l="1"/>
  <c r="B117" i="8" l="1"/>
  <c r="B118" i="8" l="1"/>
  <c r="B119" i="8" l="1"/>
  <c r="B120" i="8" l="1"/>
  <c r="B121" i="8" l="1"/>
  <c r="B122" i="8" l="1"/>
  <c r="B123" i="8" l="1"/>
  <c r="B124" i="8" l="1"/>
  <c r="B125" i="8" l="1"/>
  <c r="B126" i="8" l="1"/>
  <c r="B127" i="8" l="1"/>
  <c r="B128" i="8" l="1"/>
  <c r="B129" i="8" l="1"/>
  <c r="B130" i="8" l="1"/>
  <c r="B131" i="8" l="1"/>
  <c r="B132" i="8" l="1"/>
  <c r="B133" i="8" l="1"/>
  <c r="B134" i="8" l="1"/>
  <c r="B135" i="8" l="1"/>
  <c r="B136" i="8" l="1"/>
  <c r="B137" i="8" l="1"/>
  <c r="B138" i="8" l="1"/>
  <c r="B139" i="8" l="1"/>
  <c r="B140" i="8" l="1"/>
  <c r="B141" i="8" l="1"/>
  <c r="B142" i="8"/>
</calcChain>
</file>

<file path=xl/sharedStrings.xml><?xml version="1.0" encoding="utf-8"?>
<sst xmlns="http://schemas.openxmlformats.org/spreadsheetml/2006/main" count="7211" uniqueCount="47">
  <si>
    <t>SOPA</t>
  </si>
  <si>
    <t>PRINCIPIO</t>
  </si>
  <si>
    <t>PROTEINA</t>
  </si>
  <si>
    <t>CARBOHIDRATO</t>
  </si>
  <si>
    <t>ENSALADA</t>
  </si>
  <si>
    <t>BEBIDA</t>
  </si>
  <si>
    <t>EJECUTIVO</t>
  </si>
  <si>
    <t>ESPECIAL</t>
  </si>
  <si>
    <t>$10.000</t>
  </si>
  <si>
    <t>$15.000</t>
  </si>
  <si>
    <t>$20.000</t>
  </si>
  <si>
    <t>$30.000</t>
  </si>
  <si>
    <t>ARROZ</t>
  </si>
  <si>
    <t>PASTA</t>
  </si>
  <si>
    <t>CUCHUCO</t>
  </si>
  <si>
    <t>LENTEJA</t>
  </si>
  <si>
    <t>AHUYAMA</t>
  </si>
  <si>
    <t>FRIJOL</t>
  </si>
  <si>
    <t>CARNE EN BISTEC</t>
  </si>
  <si>
    <t>POLLO AL HORNO</t>
  </si>
  <si>
    <t>PESCADO</t>
  </si>
  <si>
    <t>PAPA</t>
  </si>
  <si>
    <t>JUGO</t>
  </si>
  <si>
    <t>GASEOSA</t>
  </si>
  <si>
    <t>AGUA</t>
  </si>
  <si>
    <t>id</t>
  </si>
  <si>
    <t>name</t>
  </si>
  <si>
    <t>categoryId</t>
  </si>
  <si>
    <t>restaurantId</t>
  </si>
  <si>
    <t>optionId</t>
  </si>
  <si>
    <t>latitude</t>
  </si>
  <si>
    <t>longitude</t>
  </si>
  <si>
    <t>rating</t>
  </si>
  <si>
    <t>eatInOption</t>
  </si>
  <si>
    <t>takeAwayOption</t>
  </si>
  <si>
    <t>deliveryOption</t>
  </si>
  <si>
    <t>chickenOption</t>
  </si>
  <si>
    <t>beefOption</t>
  </si>
  <si>
    <t>porkOption</t>
  </si>
  <si>
    <t>fishOption</t>
  </si>
  <si>
    <t>seaFoodOption</t>
  </si>
  <si>
    <t>vegetarianOption</t>
  </si>
  <si>
    <t>minPortions</t>
  </si>
  <si>
    <t>maxPortions</t>
  </si>
  <si>
    <t>TOMATE - CEBOLLA - LIMON</t>
  </si>
  <si>
    <t>MANZANA - QUESO - MANZANA</t>
  </si>
  <si>
    <t>imageURL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</si>
</sst>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5718-C92F-0048-A380-17B1C1DB9EA3}">
  <dimension ref="A1:F6165"/>
  <sheetViews>
    <sheetView tabSelected="1" topLeftCell="A6127" workbookViewId="0">
      <selection activeCell="A6166" sqref="A6166"/>
    </sheetView>
  </sheetViews>
  <sheetFormatPr baseColWidth="10" defaultColWidth="74.1640625" defaultRowHeight="16" x14ac:dyDescent="0.2"/>
  <cols>
    <col min="1" max="1" width="16.83203125" style="1" bestFit="1" customWidth="1"/>
    <col min="2" max="2" width="47" style="1" bestFit="1" customWidth="1"/>
    <col min="3" max="3" width="13.83203125" style="1" bestFit="1" customWidth="1"/>
    <col min="4" max="4" width="14.5" style="1" bestFit="1" customWidth="1"/>
    <col min="5" max="5" width="11" style="1" bestFit="1" customWidth="1"/>
    <col min="6" max="16384" width="74.1640625" style="1"/>
  </cols>
  <sheetData>
    <row r="1" spans="1:6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6" x14ac:dyDescent="0.2">
      <c r="A2" s="1">
        <v>1</v>
      </c>
      <c r="B2" s="1" t="str">
        <f>F2&amp;" | rest "&amp;D2&amp;" | opt "&amp;VLOOKUP($E2,Option!A:B,2,0)</f>
        <v>ARROZ | rest 1 | opt EJECUTIVO | rest 1</v>
      </c>
      <c r="C2" s="1">
        <v>1</v>
      </c>
      <c r="D2" s="1">
        <v>1</v>
      </c>
      <c r="E2" s="1">
        <v>1</v>
      </c>
      <c r="F2" s="1" t="s">
        <v>12</v>
      </c>
    </row>
    <row r="3" spans="1:6" x14ac:dyDescent="0.2">
      <c r="A3" s="1">
        <f t="shared" ref="A3:A66" si="0">A2+1</f>
        <v>2</v>
      </c>
      <c r="B3" s="1" t="str">
        <f>F3&amp;" | rest "&amp;D3&amp;" | opt "&amp;VLOOKUP($E3,Option!A:B,2,0)</f>
        <v>PASTA | rest 1 | opt EJECUTIVO | rest 1</v>
      </c>
      <c r="C3" s="1">
        <v>1</v>
      </c>
      <c r="D3" s="1">
        <v>1</v>
      </c>
      <c r="E3" s="1">
        <v>1</v>
      </c>
      <c r="F3" s="1" t="s">
        <v>13</v>
      </c>
    </row>
    <row r="4" spans="1:6" x14ac:dyDescent="0.2">
      <c r="A4" s="1">
        <f t="shared" si="0"/>
        <v>3</v>
      </c>
      <c r="B4" s="1" t="str">
        <f>F4&amp;" | rest "&amp;D4&amp;" | opt "&amp;VLOOKUP($E4,Option!A:B,2,0)</f>
        <v>CUCHUCO | rest 1 | opt EJECUTIVO | rest 1</v>
      </c>
      <c r="C4" s="1">
        <v>1</v>
      </c>
      <c r="D4" s="1">
        <v>1</v>
      </c>
      <c r="E4" s="1">
        <v>1</v>
      </c>
      <c r="F4" s="1" t="s">
        <v>14</v>
      </c>
    </row>
    <row r="5" spans="1:6" x14ac:dyDescent="0.2">
      <c r="A5" s="1">
        <f t="shared" si="0"/>
        <v>4</v>
      </c>
      <c r="B5" s="1" t="str">
        <f>F5&amp;" | rest "&amp;D5&amp;" | opt "&amp;VLOOKUP($E5,Option!A:B,2,0)</f>
        <v>LENTEJA | rest 1 | opt EJECUTIVO | rest 1</v>
      </c>
      <c r="C5" s="1">
        <v>2</v>
      </c>
      <c r="D5" s="1">
        <v>1</v>
      </c>
      <c r="E5" s="1">
        <v>1</v>
      </c>
      <c r="F5" s="1" t="s">
        <v>15</v>
      </c>
    </row>
    <row r="6" spans="1:6" x14ac:dyDescent="0.2">
      <c r="A6" s="1">
        <f t="shared" si="0"/>
        <v>5</v>
      </c>
      <c r="B6" s="1" t="str">
        <f>F6&amp;" | rest "&amp;D6&amp;" | opt "&amp;VLOOKUP($E6,Option!A:B,2,0)</f>
        <v>AHUYAMA | rest 1 | opt EJECUTIVO | rest 1</v>
      </c>
      <c r="C6" s="1">
        <v>2</v>
      </c>
      <c r="D6" s="1">
        <v>1</v>
      </c>
      <c r="E6" s="1">
        <v>1</v>
      </c>
      <c r="F6" s="1" t="s">
        <v>16</v>
      </c>
    </row>
    <row r="7" spans="1:6" x14ac:dyDescent="0.2">
      <c r="A7" s="1">
        <f t="shared" si="0"/>
        <v>6</v>
      </c>
      <c r="B7" s="1" t="str">
        <f>F7&amp;" | rest "&amp;D7&amp;" | opt "&amp;VLOOKUP($E7,Option!A:B,2,0)</f>
        <v>FRIJOL | rest 1 | opt EJECUTIVO | rest 1</v>
      </c>
      <c r="C7" s="1">
        <v>2</v>
      </c>
      <c r="D7" s="1">
        <v>1</v>
      </c>
      <c r="E7" s="1">
        <v>1</v>
      </c>
      <c r="F7" s="1" t="s">
        <v>17</v>
      </c>
    </row>
    <row r="8" spans="1:6" x14ac:dyDescent="0.2">
      <c r="A8" s="1">
        <f t="shared" si="0"/>
        <v>7</v>
      </c>
      <c r="B8" s="1" t="str">
        <f>F8&amp;" | rest "&amp;D8&amp;" | opt "&amp;VLOOKUP($E8,Option!A:B,2,0)</f>
        <v>CARNE EN BISTEC | rest 1 | opt EJECUTIVO | rest 1</v>
      </c>
      <c r="C8" s="1">
        <v>3</v>
      </c>
      <c r="D8" s="1">
        <v>1</v>
      </c>
      <c r="E8" s="1">
        <v>1</v>
      </c>
      <c r="F8" s="1" t="s">
        <v>18</v>
      </c>
    </row>
    <row r="9" spans="1:6" x14ac:dyDescent="0.2">
      <c r="A9" s="1">
        <f t="shared" si="0"/>
        <v>8</v>
      </c>
      <c r="B9" s="1" t="str">
        <f>F9&amp;" | rest "&amp;D9&amp;" | opt "&amp;VLOOKUP($E9,Option!A:B,2,0)</f>
        <v>POLLO AL HORNO | rest 1 | opt EJECUTIVO | rest 1</v>
      </c>
      <c r="C9" s="1">
        <v>3</v>
      </c>
      <c r="D9" s="1">
        <v>1</v>
      </c>
      <c r="E9" s="1">
        <v>1</v>
      </c>
      <c r="F9" s="1" t="s">
        <v>19</v>
      </c>
    </row>
    <row r="10" spans="1:6" x14ac:dyDescent="0.2">
      <c r="A10" s="1">
        <f t="shared" si="0"/>
        <v>9</v>
      </c>
      <c r="B10" s="1" t="str">
        <f>F10&amp;" | rest "&amp;D10&amp;" | opt "&amp;VLOOKUP($E10,Option!A:B,2,0)</f>
        <v>PESCADO | rest 1 | opt EJECUTIVO | rest 1</v>
      </c>
      <c r="C10" s="1">
        <v>3</v>
      </c>
      <c r="D10" s="1">
        <v>1</v>
      </c>
      <c r="E10" s="1">
        <v>1</v>
      </c>
      <c r="F10" s="1" t="s">
        <v>20</v>
      </c>
    </row>
    <row r="11" spans="1:6" x14ac:dyDescent="0.2">
      <c r="A11" s="1">
        <f t="shared" si="0"/>
        <v>10</v>
      </c>
      <c r="B11" s="1" t="str">
        <f>F11&amp;" | rest "&amp;D11&amp;" | opt "&amp;VLOOKUP($E11,Option!A:B,2,0)</f>
        <v>ARROZ | rest 1 | opt EJECUTIVO | rest 1</v>
      </c>
      <c r="C11" s="1">
        <v>4</v>
      </c>
      <c r="D11" s="1">
        <v>1</v>
      </c>
      <c r="E11" s="1">
        <v>1</v>
      </c>
      <c r="F11" s="1" t="s">
        <v>12</v>
      </c>
    </row>
    <row r="12" spans="1:6" x14ac:dyDescent="0.2">
      <c r="A12" s="1">
        <f t="shared" si="0"/>
        <v>11</v>
      </c>
      <c r="B12" s="1" t="str">
        <f>F12&amp;" | rest "&amp;D12&amp;" | opt "&amp;VLOOKUP($E12,Option!A:B,2,0)</f>
        <v>PAPA | rest 1 | opt EJECUTIVO | rest 1</v>
      </c>
      <c r="C12" s="1">
        <v>4</v>
      </c>
      <c r="D12" s="1">
        <v>1</v>
      </c>
      <c r="E12" s="1">
        <v>1</v>
      </c>
      <c r="F12" s="1" t="s">
        <v>21</v>
      </c>
    </row>
    <row r="13" spans="1:6" x14ac:dyDescent="0.2">
      <c r="A13" s="1">
        <f t="shared" si="0"/>
        <v>12</v>
      </c>
      <c r="B13" s="1" t="str">
        <f>F13&amp;" | rest "&amp;D13&amp;" | opt "&amp;VLOOKUP($E13,Option!A:B,2,0)</f>
        <v>TOMATE - CEBOLLA - LIMON | rest 1 | opt EJECUTIVO | rest 1</v>
      </c>
      <c r="C13" s="1">
        <v>5</v>
      </c>
      <c r="D13" s="1">
        <v>1</v>
      </c>
      <c r="E13" s="1">
        <v>1</v>
      </c>
      <c r="F13" s="1" t="s">
        <v>44</v>
      </c>
    </row>
    <row r="14" spans="1:6" x14ac:dyDescent="0.2">
      <c r="A14" s="1">
        <f t="shared" si="0"/>
        <v>13</v>
      </c>
      <c r="B14" s="1" t="str">
        <f>F14&amp;" | rest "&amp;D14&amp;" | opt "&amp;VLOOKUP($E14,Option!A:B,2,0)</f>
        <v>MANZANA - QUESO - MANZANA | rest 1 | opt EJECUTIVO | rest 1</v>
      </c>
      <c r="C14" s="1">
        <v>5</v>
      </c>
      <c r="D14" s="1">
        <v>1</v>
      </c>
      <c r="E14" s="1">
        <v>1</v>
      </c>
      <c r="F14" s="1" t="s">
        <v>45</v>
      </c>
    </row>
    <row r="15" spans="1:6" x14ac:dyDescent="0.2">
      <c r="A15" s="1">
        <f t="shared" si="0"/>
        <v>14</v>
      </c>
      <c r="B15" s="1" t="str">
        <f>F15&amp;" | rest "&amp;D15&amp;" | opt "&amp;VLOOKUP($E15,Option!A:B,2,0)</f>
        <v>JUGO | rest 1 | opt EJECUTIVO | rest 1</v>
      </c>
      <c r="C15" s="1">
        <v>6</v>
      </c>
      <c r="D15" s="1">
        <v>1</v>
      </c>
      <c r="E15" s="1">
        <v>1</v>
      </c>
      <c r="F15" s="1" t="s">
        <v>22</v>
      </c>
    </row>
    <row r="16" spans="1:6" x14ac:dyDescent="0.2">
      <c r="A16" s="1">
        <f t="shared" si="0"/>
        <v>15</v>
      </c>
      <c r="B16" s="1" t="str">
        <f>F16&amp;" | rest "&amp;D16&amp;" | opt "&amp;VLOOKUP($E16,Option!A:B,2,0)</f>
        <v>GASEOSA | rest 1 | opt EJECUTIVO | rest 1</v>
      </c>
      <c r="C16" s="1">
        <v>6</v>
      </c>
      <c r="D16" s="1">
        <v>1</v>
      </c>
      <c r="E16" s="1">
        <v>1</v>
      </c>
      <c r="F16" s="1" t="s">
        <v>23</v>
      </c>
    </row>
    <row r="17" spans="1:6" x14ac:dyDescent="0.2">
      <c r="A17" s="1">
        <f t="shared" si="0"/>
        <v>16</v>
      </c>
      <c r="B17" s="1" t="str">
        <f>F17&amp;" | rest "&amp;D17&amp;" | opt "&amp;VLOOKUP($E17,Option!A:B,2,0)</f>
        <v>AGUA | rest 1 | opt EJECUTIVO | rest 1</v>
      </c>
      <c r="C17" s="1">
        <v>6</v>
      </c>
      <c r="D17" s="1">
        <v>1</v>
      </c>
      <c r="E17" s="1">
        <v>1</v>
      </c>
      <c r="F17" s="1" t="s">
        <v>24</v>
      </c>
    </row>
    <row r="18" spans="1:6" x14ac:dyDescent="0.2">
      <c r="A18" s="1">
        <f t="shared" si="0"/>
        <v>17</v>
      </c>
      <c r="B18" s="1" t="str">
        <f>F18&amp;" | rest "&amp;D18&amp;" | opt "&amp;VLOOKUP($E18,Option!A:B,2,0)</f>
        <v>ARROZ | rest 1 | opt ESPECIAL | rest 1</v>
      </c>
      <c r="C18" s="1">
        <v>1</v>
      </c>
      <c r="D18" s="1">
        <v>1</v>
      </c>
      <c r="E18" s="1">
        <v>2</v>
      </c>
      <c r="F18" s="1" t="s">
        <v>12</v>
      </c>
    </row>
    <row r="19" spans="1:6" x14ac:dyDescent="0.2">
      <c r="A19" s="1">
        <f t="shared" si="0"/>
        <v>18</v>
      </c>
      <c r="B19" s="1" t="str">
        <f>F19&amp;" | rest "&amp;D19&amp;" | opt "&amp;VLOOKUP($E19,Option!A:B,2,0)</f>
        <v>PASTA | rest 1 | opt ESPECIAL | rest 1</v>
      </c>
      <c r="C19" s="1">
        <v>1</v>
      </c>
      <c r="D19" s="1">
        <v>1</v>
      </c>
      <c r="E19" s="1">
        <v>2</v>
      </c>
      <c r="F19" s="1" t="s">
        <v>13</v>
      </c>
    </row>
    <row r="20" spans="1:6" x14ac:dyDescent="0.2">
      <c r="A20" s="1">
        <f t="shared" si="0"/>
        <v>19</v>
      </c>
      <c r="B20" s="1" t="str">
        <f>F20&amp;" | rest "&amp;D20&amp;" | opt "&amp;VLOOKUP($E20,Option!A:B,2,0)</f>
        <v>CUCHUCO | rest 1 | opt ESPECIAL | rest 1</v>
      </c>
      <c r="C20" s="1">
        <v>1</v>
      </c>
      <c r="D20" s="1">
        <v>1</v>
      </c>
      <c r="E20" s="1">
        <v>2</v>
      </c>
      <c r="F20" s="1" t="s">
        <v>14</v>
      </c>
    </row>
    <row r="21" spans="1:6" x14ac:dyDescent="0.2">
      <c r="A21" s="1">
        <f t="shared" si="0"/>
        <v>20</v>
      </c>
      <c r="B21" s="1" t="str">
        <f>F21&amp;" | rest "&amp;D21&amp;" | opt "&amp;VLOOKUP($E21,Option!A:B,2,0)</f>
        <v>CARNE EN BISTEC | rest 1 | opt ESPECIAL | rest 1</v>
      </c>
      <c r="C21" s="1">
        <v>3</v>
      </c>
      <c r="D21" s="1">
        <v>1</v>
      </c>
      <c r="E21" s="1">
        <v>2</v>
      </c>
      <c r="F21" s="1" t="s">
        <v>18</v>
      </c>
    </row>
    <row r="22" spans="1:6" x14ac:dyDescent="0.2">
      <c r="A22" s="1">
        <f t="shared" si="0"/>
        <v>21</v>
      </c>
      <c r="B22" s="1" t="str">
        <f>F22&amp;" | rest "&amp;D22&amp;" | opt "&amp;VLOOKUP($E22,Option!A:B,2,0)</f>
        <v>POLLO AL HORNO | rest 1 | opt ESPECIAL | rest 1</v>
      </c>
      <c r="C22" s="1">
        <v>3</v>
      </c>
      <c r="D22" s="1">
        <v>1</v>
      </c>
      <c r="E22" s="1">
        <v>2</v>
      </c>
      <c r="F22" s="1" t="s">
        <v>19</v>
      </c>
    </row>
    <row r="23" spans="1:6" x14ac:dyDescent="0.2">
      <c r="A23" s="1">
        <f t="shared" si="0"/>
        <v>22</v>
      </c>
      <c r="B23" s="1" t="str">
        <f>F23&amp;" | rest "&amp;D23&amp;" | opt "&amp;VLOOKUP($E23,Option!A:B,2,0)</f>
        <v>PESCADO | rest 1 | opt ESPECIAL | rest 1</v>
      </c>
      <c r="C23" s="1">
        <v>3</v>
      </c>
      <c r="D23" s="1">
        <v>1</v>
      </c>
      <c r="E23" s="1">
        <v>2</v>
      </c>
      <c r="F23" s="1" t="s">
        <v>20</v>
      </c>
    </row>
    <row r="24" spans="1:6" x14ac:dyDescent="0.2">
      <c r="A24" s="1">
        <f t="shared" si="0"/>
        <v>23</v>
      </c>
      <c r="B24" s="1" t="str">
        <f>F24&amp;" | rest "&amp;D24&amp;" | opt "&amp;VLOOKUP($E24,Option!A:B,2,0)</f>
        <v>ARROZ | rest 1 | opt ESPECIAL | rest 1</v>
      </c>
      <c r="C24" s="1">
        <v>4</v>
      </c>
      <c r="D24" s="1">
        <v>1</v>
      </c>
      <c r="E24" s="1">
        <v>2</v>
      </c>
      <c r="F24" s="1" t="s">
        <v>12</v>
      </c>
    </row>
    <row r="25" spans="1:6" x14ac:dyDescent="0.2">
      <c r="A25" s="1">
        <f t="shared" si="0"/>
        <v>24</v>
      </c>
      <c r="B25" s="1" t="str">
        <f>F25&amp;" | rest "&amp;D25&amp;" | opt "&amp;VLOOKUP($E25,Option!A:B,2,0)</f>
        <v>PAPA | rest 1 | opt ESPECIAL | rest 1</v>
      </c>
      <c r="C25" s="1">
        <v>4</v>
      </c>
      <c r="D25" s="1">
        <v>1</v>
      </c>
      <c r="E25" s="1">
        <v>2</v>
      </c>
      <c r="F25" s="1" t="s">
        <v>21</v>
      </c>
    </row>
    <row r="26" spans="1:6" x14ac:dyDescent="0.2">
      <c r="A26" s="1">
        <f t="shared" si="0"/>
        <v>25</v>
      </c>
      <c r="B26" s="1" t="str">
        <f>F26&amp;" | rest "&amp;D26&amp;" | opt "&amp;VLOOKUP($E26,Option!A:B,2,0)</f>
        <v>TOMATE - CEBOLLA - LIMON | rest 1 | opt ESPECIAL | rest 1</v>
      </c>
      <c r="C26" s="1">
        <v>5</v>
      </c>
      <c r="D26" s="1">
        <v>1</v>
      </c>
      <c r="E26" s="1">
        <v>2</v>
      </c>
      <c r="F26" s="1" t="s">
        <v>44</v>
      </c>
    </row>
    <row r="27" spans="1:6" x14ac:dyDescent="0.2">
      <c r="A27" s="1">
        <f t="shared" si="0"/>
        <v>26</v>
      </c>
      <c r="B27" s="1" t="str">
        <f>F27&amp;" | rest "&amp;D27&amp;" | opt "&amp;VLOOKUP($E27,Option!A:B,2,0)</f>
        <v>MANZANA - QUESO - MANZANA | rest 1 | opt ESPECIAL | rest 1</v>
      </c>
      <c r="C27" s="1">
        <v>5</v>
      </c>
      <c r="D27" s="1">
        <v>1</v>
      </c>
      <c r="E27" s="1">
        <v>2</v>
      </c>
      <c r="F27" s="1" t="s">
        <v>45</v>
      </c>
    </row>
    <row r="28" spans="1:6" x14ac:dyDescent="0.2">
      <c r="A28" s="1">
        <f t="shared" si="0"/>
        <v>27</v>
      </c>
      <c r="B28" s="1" t="str">
        <f>F28&amp;" | rest "&amp;D28&amp;" | opt "&amp;VLOOKUP($E28,Option!A:B,2,0)</f>
        <v>JUGO | rest 1 | opt ESPECIAL | rest 1</v>
      </c>
      <c r="C28" s="1">
        <v>6</v>
      </c>
      <c r="D28" s="1">
        <v>1</v>
      </c>
      <c r="E28" s="1">
        <v>2</v>
      </c>
      <c r="F28" s="1" t="s">
        <v>22</v>
      </c>
    </row>
    <row r="29" spans="1:6" x14ac:dyDescent="0.2">
      <c r="A29" s="1">
        <f t="shared" si="0"/>
        <v>28</v>
      </c>
      <c r="B29" s="1" t="str">
        <f>F29&amp;" | rest "&amp;D29&amp;" | opt "&amp;VLOOKUP($E29,Option!A:B,2,0)</f>
        <v>GASEOSA | rest 1 | opt ESPECIAL | rest 1</v>
      </c>
      <c r="C29" s="1">
        <v>6</v>
      </c>
      <c r="D29" s="1">
        <v>1</v>
      </c>
      <c r="E29" s="1">
        <v>2</v>
      </c>
      <c r="F29" s="1" t="s">
        <v>23</v>
      </c>
    </row>
    <row r="30" spans="1:6" x14ac:dyDescent="0.2">
      <c r="A30" s="1">
        <f t="shared" si="0"/>
        <v>29</v>
      </c>
      <c r="B30" s="1" t="str">
        <f>F30&amp;" | rest "&amp;D30&amp;" | opt "&amp;VLOOKUP($E30,Option!A:B,2,0)</f>
        <v>AGUA | rest 1 | opt ESPECIAL | rest 1</v>
      </c>
      <c r="C30" s="1">
        <v>6</v>
      </c>
      <c r="D30" s="1">
        <v>1</v>
      </c>
      <c r="E30" s="1">
        <v>2</v>
      </c>
      <c r="F30" s="1" t="s">
        <v>24</v>
      </c>
    </row>
    <row r="31" spans="1:6" x14ac:dyDescent="0.2">
      <c r="A31" s="1">
        <f t="shared" si="0"/>
        <v>30</v>
      </c>
      <c r="B31" s="1" t="str">
        <f>F31&amp;" | rest "&amp;D31&amp;" | opt "&amp;VLOOKUP($E31,Option!A:B,2,0)</f>
        <v>LENTEJA | rest 1 | opt $10.000 | rest 1</v>
      </c>
      <c r="C31" s="1">
        <v>2</v>
      </c>
      <c r="D31" s="1">
        <v>1</v>
      </c>
      <c r="E31" s="1">
        <v>3</v>
      </c>
      <c r="F31" s="1" t="s">
        <v>15</v>
      </c>
    </row>
    <row r="32" spans="1:6" x14ac:dyDescent="0.2">
      <c r="A32" s="1">
        <f t="shared" si="0"/>
        <v>31</v>
      </c>
      <c r="B32" s="1" t="str">
        <f>F32&amp;" | rest "&amp;D32&amp;" | opt "&amp;VLOOKUP($E32,Option!A:B,2,0)</f>
        <v>AHUYAMA | rest 1 | opt $10.000 | rest 1</v>
      </c>
      <c r="C32" s="1">
        <v>2</v>
      </c>
      <c r="D32" s="1">
        <v>1</v>
      </c>
      <c r="E32" s="1">
        <v>3</v>
      </c>
      <c r="F32" s="1" t="s">
        <v>16</v>
      </c>
    </row>
    <row r="33" spans="1:6" x14ac:dyDescent="0.2">
      <c r="A33" s="1">
        <f t="shared" si="0"/>
        <v>32</v>
      </c>
      <c r="B33" s="1" t="str">
        <f>F33&amp;" | rest "&amp;D33&amp;" | opt "&amp;VLOOKUP($E33,Option!A:B,2,0)</f>
        <v>FRIJOL | rest 1 | opt $10.000 | rest 1</v>
      </c>
      <c r="C33" s="1">
        <v>2</v>
      </c>
      <c r="D33" s="1">
        <v>1</v>
      </c>
      <c r="E33" s="1">
        <v>3</v>
      </c>
      <c r="F33" s="1" t="s">
        <v>17</v>
      </c>
    </row>
    <row r="34" spans="1:6" x14ac:dyDescent="0.2">
      <c r="A34" s="1">
        <f t="shared" si="0"/>
        <v>33</v>
      </c>
      <c r="B34" s="1" t="str">
        <f>F34&amp;" | rest "&amp;D34&amp;" | opt "&amp;VLOOKUP($E34,Option!A:B,2,0)</f>
        <v>CARNE EN BISTEC | rest 1 | opt $10.000 | rest 1</v>
      </c>
      <c r="C34" s="1">
        <v>3</v>
      </c>
      <c r="D34" s="1">
        <v>1</v>
      </c>
      <c r="E34" s="1">
        <v>3</v>
      </c>
      <c r="F34" s="1" t="s">
        <v>18</v>
      </c>
    </row>
    <row r="35" spans="1:6" x14ac:dyDescent="0.2">
      <c r="A35" s="1">
        <f t="shared" si="0"/>
        <v>34</v>
      </c>
      <c r="B35" s="1" t="str">
        <f>F35&amp;" | rest "&amp;D35&amp;" | opt "&amp;VLOOKUP($E35,Option!A:B,2,0)</f>
        <v>POLLO AL HORNO | rest 1 | opt $10.000 | rest 1</v>
      </c>
      <c r="C35" s="1">
        <v>3</v>
      </c>
      <c r="D35" s="1">
        <v>1</v>
      </c>
      <c r="E35" s="1">
        <v>3</v>
      </c>
      <c r="F35" s="1" t="s">
        <v>19</v>
      </c>
    </row>
    <row r="36" spans="1:6" x14ac:dyDescent="0.2">
      <c r="A36" s="1">
        <f t="shared" si="0"/>
        <v>35</v>
      </c>
      <c r="B36" s="1" t="str">
        <f>F36&amp;" | rest "&amp;D36&amp;" | opt "&amp;VLOOKUP($E36,Option!A:B,2,0)</f>
        <v>PESCADO | rest 1 | opt $10.000 | rest 1</v>
      </c>
      <c r="C36" s="1">
        <v>3</v>
      </c>
      <c r="D36" s="1">
        <v>1</v>
      </c>
      <c r="E36" s="1">
        <v>3</v>
      </c>
      <c r="F36" s="1" t="s">
        <v>20</v>
      </c>
    </row>
    <row r="37" spans="1:6" x14ac:dyDescent="0.2">
      <c r="A37" s="1">
        <f t="shared" si="0"/>
        <v>36</v>
      </c>
      <c r="B37" s="1" t="str">
        <f>F37&amp;" | rest "&amp;D37&amp;" | opt "&amp;VLOOKUP($E37,Option!A:B,2,0)</f>
        <v>ARROZ | rest 1 | opt $10.000 | rest 1</v>
      </c>
      <c r="C37" s="1">
        <v>4</v>
      </c>
      <c r="D37" s="1">
        <v>1</v>
      </c>
      <c r="E37" s="1">
        <v>3</v>
      </c>
      <c r="F37" s="1" t="s">
        <v>12</v>
      </c>
    </row>
    <row r="38" spans="1:6" x14ac:dyDescent="0.2">
      <c r="A38" s="1">
        <f t="shared" si="0"/>
        <v>37</v>
      </c>
      <c r="B38" s="1" t="str">
        <f>F38&amp;" | rest "&amp;D38&amp;" | opt "&amp;VLOOKUP($E38,Option!A:B,2,0)</f>
        <v>PAPA | rest 1 | opt $10.000 | rest 1</v>
      </c>
      <c r="C38" s="1">
        <v>4</v>
      </c>
      <c r="D38" s="1">
        <v>1</v>
      </c>
      <c r="E38" s="1">
        <v>3</v>
      </c>
      <c r="F38" s="1" t="s">
        <v>21</v>
      </c>
    </row>
    <row r="39" spans="1:6" x14ac:dyDescent="0.2">
      <c r="A39" s="1">
        <f t="shared" si="0"/>
        <v>38</v>
      </c>
      <c r="B39" s="1" t="str">
        <f>F39&amp;" | rest "&amp;D39&amp;" | opt "&amp;VLOOKUP($E39,Option!A:B,2,0)</f>
        <v>TOMATE - CEBOLLA - LIMON | rest 1 | opt $10.000 | rest 1</v>
      </c>
      <c r="C39" s="1">
        <v>5</v>
      </c>
      <c r="D39" s="1">
        <v>1</v>
      </c>
      <c r="E39" s="1">
        <v>3</v>
      </c>
      <c r="F39" s="1" t="s">
        <v>44</v>
      </c>
    </row>
    <row r="40" spans="1:6" x14ac:dyDescent="0.2">
      <c r="A40" s="1">
        <f t="shared" si="0"/>
        <v>39</v>
      </c>
      <c r="B40" s="1" t="str">
        <f>F40&amp;" | rest "&amp;D40&amp;" | opt "&amp;VLOOKUP($E40,Option!A:B,2,0)</f>
        <v>MANZANA - QUESO - MANZANA | rest 1 | opt $10.000 | rest 1</v>
      </c>
      <c r="C40" s="1">
        <v>5</v>
      </c>
      <c r="D40" s="1">
        <v>1</v>
      </c>
      <c r="E40" s="1">
        <v>3</v>
      </c>
      <c r="F40" s="1" t="s">
        <v>45</v>
      </c>
    </row>
    <row r="41" spans="1:6" x14ac:dyDescent="0.2">
      <c r="A41" s="1">
        <f t="shared" si="0"/>
        <v>40</v>
      </c>
      <c r="B41" s="1" t="str">
        <f>F41&amp;" | rest "&amp;D41&amp;" | opt "&amp;VLOOKUP($E41,Option!A:B,2,0)</f>
        <v>JUGO | rest 1 | opt $10.000 | rest 1</v>
      </c>
      <c r="C41" s="1">
        <v>6</v>
      </c>
      <c r="D41" s="1">
        <v>1</v>
      </c>
      <c r="E41" s="1">
        <v>3</v>
      </c>
      <c r="F41" s="1" t="s">
        <v>22</v>
      </c>
    </row>
    <row r="42" spans="1:6" x14ac:dyDescent="0.2">
      <c r="A42" s="1">
        <f t="shared" si="0"/>
        <v>41</v>
      </c>
      <c r="B42" s="1" t="str">
        <f>F42&amp;" | rest "&amp;D42&amp;" | opt "&amp;VLOOKUP($E42,Option!A:B,2,0)</f>
        <v>GASEOSA | rest 1 | opt $10.000 | rest 1</v>
      </c>
      <c r="C42" s="1">
        <v>6</v>
      </c>
      <c r="D42" s="1">
        <v>1</v>
      </c>
      <c r="E42" s="1">
        <v>3</v>
      </c>
      <c r="F42" s="1" t="s">
        <v>23</v>
      </c>
    </row>
    <row r="43" spans="1:6" x14ac:dyDescent="0.2">
      <c r="A43" s="1">
        <f t="shared" si="0"/>
        <v>42</v>
      </c>
      <c r="B43" s="1" t="str">
        <f>F43&amp;" | rest "&amp;D43&amp;" | opt "&amp;VLOOKUP($E43,Option!A:B,2,0)</f>
        <v>AGUA | rest 1 | opt $10.000 | rest 1</v>
      </c>
      <c r="C43" s="1">
        <v>6</v>
      </c>
      <c r="D43" s="1">
        <v>1</v>
      </c>
      <c r="E43" s="1">
        <v>3</v>
      </c>
      <c r="F43" s="1" t="s">
        <v>24</v>
      </c>
    </row>
    <row r="44" spans="1:6" x14ac:dyDescent="0.2">
      <c r="A44" s="1">
        <f t="shared" si="0"/>
        <v>43</v>
      </c>
      <c r="B44" s="1" t="str">
        <f>F44&amp;" | rest "&amp;D44&amp;" | opt "&amp;VLOOKUP($E44,Option!A:B,2,0)</f>
        <v>CARNE EN BISTEC | rest 1 | opt $15.000 | rest 1</v>
      </c>
      <c r="C44" s="1">
        <v>3</v>
      </c>
      <c r="D44" s="1">
        <v>1</v>
      </c>
      <c r="E44" s="1">
        <v>4</v>
      </c>
      <c r="F44" s="1" t="s">
        <v>18</v>
      </c>
    </row>
    <row r="45" spans="1:6" x14ac:dyDescent="0.2">
      <c r="A45" s="1">
        <f t="shared" si="0"/>
        <v>44</v>
      </c>
      <c r="B45" s="1" t="str">
        <f>F45&amp;" | rest "&amp;D45&amp;" | opt "&amp;VLOOKUP($E45,Option!A:B,2,0)</f>
        <v>POLLO AL HORNO | rest 1 | opt $15.000 | rest 1</v>
      </c>
      <c r="C45" s="1">
        <v>3</v>
      </c>
      <c r="D45" s="1">
        <v>1</v>
      </c>
      <c r="E45" s="1">
        <v>4</v>
      </c>
      <c r="F45" s="1" t="s">
        <v>19</v>
      </c>
    </row>
    <row r="46" spans="1:6" x14ac:dyDescent="0.2">
      <c r="A46" s="1">
        <f t="shared" si="0"/>
        <v>45</v>
      </c>
      <c r="B46" s="1" t="str">
        <f>F46&amp;" | rest "&amp;D46&amp;" | opt "&amp;VLOOKUP($E46,Option!A:B,2,0)</f>
        <v>PESCADO | rest 1 | opt $15.000 | rest 1</v>
      </c>
      <c r="C46" s="1">
        <v>3</v>
      </c>
      <c r="D46" s="1">
        <v>1</v>
      </c>
      <c r="E46" s="1">
        <v>4</v>
      </c>
      <c r="F46" s="1" t="s">
        <v>20</v>
      </c>
    </row>
    <row r="47" spans="1:6" x14ac:dyDescent="0.2">
      <c r="A47" s="1">
        <f t="shared" si="0"/>
        <v>46</v>
      </c>
      <c r="B47" s="1" t="str">
        <f>F47&amp;" | rest "&amp;D47&amp;" | opt "&amp;VLOOKUP($E47,Option!A:B,2,0)</f>
        <v>ARROZ | rest 1 | opt $15.000 | rest 1</v>
      </c>
      <c r="C47" s="1">
        <v>4</v>
      </c>
      <c r="D47" s="1">
        <v>1</v>
      </c>
      <c r="E47" s="1">
        <v>4</v>
      </c>
      <c r="F47" s="1" t="s">
        <v>12</v>
      </c>
    </row>
    <row r="48" spans="1:6" x14ac:dyDescent="0.2">
      <c r="A48" s="1">
        <f t="shared" si="0"/>
        <v>47</v>
      </c>
      <c r="B48" s="1" t="str">
        <f>F48&amp;" | rest "&amp;D48&amp;" | opt "&amp;VLOOKUP($E48,Option!A:B,2,0)</f>
        <v>PAPA | rest 1 | opt $15.000 | rest 1</v>
      </c>
      <c r="C48" s="1">
        <v>4</v>
      </c>
      <c r="D48" s="1">
        <v>1</v>
      </c>
      <c r="E48" s="1">
        <v>4</v>
      </c>
      <c r="F48" s="1" t="s">
        <v>21</v>
      </c>
    </row>
    <row r="49" spans="1:6" x14ac:dyDescent="0.2">
      <c r="A49" s="1">
        <f t="shared" si="0"/>
        <v>48</v>
      </c>
      <c r="B49" s="1" t="str">
        <f>F49&amp;" | rest "&amp;D49&amp;" | opt "&amp;VLOOKUP($E49,Option!A:B,2,0)</f>
        <v>TOMATE - CEBOLLA - LIMON | rest 1 | opt $15.000 | rest 1</v>
      </c>
      <c r="C49" s="1">
        <v>5</v>
      </c>
      <c r="D49" s="1">
        <v>1</v>
      </c>
      <c r="E49" s="1">
        <v>4</v>
      </c>
      <c r="F49" s="1" t="s">
        <v>44</v>
      </c>
    </row>
    <row r="50" spans="1:6" x14ac:dyDescent="0.2">
      <c r="A50" s="1">
        <f t="shared" si="0"/>
        <v>49</v>
      </c>
      <c r="B50" s="1" t="str">
        <f>F50&amp;" | rest "&amp;D50&amp;" | opt "&amp;VLOOKUP($E50,Option!A:B,2,0)</f>
        <v>MANZANA - QUESO - MANZANA | rest 1 | opt $15.000 | rest 1</v>
      </c>
      <c r="C50" s="1">
        <v>5</v>
      </c>
      <c r="D50" s="1">
        <v>1</v>
      </c>
      <c r="E50" s="1">
        <v>4</v>
      </c>
      <c r="F50" s="1" t="s">
        <v>45</v>
      </c>
    </row>
    <row r="51" spans="1:6" x14ac:dyDescent="0.2">
      <c r="A51" s="1">
        <f t="shared" si="0"/>
        <v>50</v>
      </c>
      <c r="B51" s="1" t="str">
        <f>F51&amp;" | rest "&amp;D51&amp;" | opt "&amp;VLOOKUP($E51,Option!A:B,2,0)</f>
        <v>JUGO | rest 1 | opt $15.000 | rest 1</v>
      </c>
      <c r="C51" s="1">
        <v>6</v>
      </c>
      <c r="D51" s="1">
        <v>1</v>
      </c>
      <c r="E51" s="1">
        <v>4</v>
      </c>
      <c r="F51" s="1" t="s">
        <v>22</v>
      </c>
    </row>
    <row r="52" spans="1:6" x14ac:dyDescent="0.2">
      <c r="A52" s="1">
        <f t="shared" si="0"/>
        <v>51</v>
      </c>
      <c r="B52" s="1" t="str">
        <f>F52&amp;" | rest "&amp;D52&amp;" | opt "&amp;VLOOKUP($E52,Option!A:B,2,0)</f>
        <v>GASEOSA | rest 1 | opt $15.000 | rest 1</v>
      </c>
      <c r="C52" s="1">
        <v>6</v>
      </c>
      <c r="D52" s="1">
        <v>1</v>
      </c>
      <c r="E52" s="1">
        <v>4</v>
      </c>
      <c r="F52" s="1" t="s">
        <v>23</v>
      </c>
    </row>
    <row r="53" spans="1:6" x14ac:dyDescent="0.2">
      <c r="A53" s="1">
        <f t="shared" si="0"/>
        <v>52</v>
      </c>
      <c r="B53" s="1" t="str">
        <f>F53&amp;" | rest "&amp;D53&amp;" | opt "&amp;VLOOKUP($E53,Option!A:B,2,0)</f>
        <v>AGUA | rest 1 | opt $15.000 | rest 1</v>
      </c>
      <c r="C53" s="1">
        <v>6</v>
      </c>
      <c r="D53" s="1">
        <v>1</v>
      </c>
      <c r="E53" s="1">
        <v>4</v>
      </c>
      <c r="F53" s="1" t="s">
        <v>24</v>
      </c>
    </row>
    <row r="54" spans="1:6" x14ac:dyDescent="0.2">
      <c r="A54" s="1">
        <f t="shared" si="0"/>
        <v>53</v>
      </c>
      <c r="B54" s="1" t="str">
        <f>F54&amp;" | rest "&amp;D54&amp;" | opt "&amp;VLOOKUP($E54,Option!A:B,2,0)</f>
        <v>ARROZ | rest 1 | opt $20.000 | rest 1</v>
      </c>
      <c r="C54" s="1">
        <v>4</v>
      </c>
      <c r="D54" s="1">
        <v>1</v>
      </c>
      <c r="E54" s="1">
        <v>5</v>
      </c>
      <c r="F54" s="1" t="s">
        <v>12</v>
      </c>
    </row>
    <row r="55" spans="1:6" x14ac:dyDescent="0.2">
      <c r="A55" s="1">
        <f t="shared" si="0"/>
        <v>54</v>
      </c>
      <c r="B55" s="1" t="str">
        <f>F55&amp;" | rest "&amp;D55&amp;" | opt "&amp;VLOOKUP($E55,Option!A:B,2,0)</f>
        <v>PAPA | rest 1 | opt $20.000 | rest 1</v>
      </c>
      <c r="C55" s="1">
        <v>4</v>
      </c>
      <c r="D55" s="1">
        <v>1</v>
      </c>
      <c r="E55" s="1">
        <v>5</v>
      </c>
      <c r="F55" s="1" t="s">
        <v>21</v>
      </c>
    </row>
    <row r="56" spans="1:6" x14ac:dyDescent="0.2">
      <c r="A56" s="1">
        <f t="shared" si="0"/>
        <v>55</v>
      </c>
      <c r="B56" s="1" t="str">
        <f>F56&amp;" | rest "&amp;D56&amp;" | opt "&amp;VLOOKUP($E56,Option!A:B,2,0)</f>
        <v>TOMATE - CEBOLLA - LIMON | rest 1 | opt $20.000 | rest 1</v>
      </c>
      <c r="C56" s="1">
        <v>5</v>
      </c>
      <c r="D56" s="1">
        <v>1</v>
      </c>
      <c r="E56" s="1">
        <v>5</v>
      </c>
      <c r="F56" s="1" t="s">
        <v>44</v>
      </c>
    </row>
    <row r="57" spans="1:6" x14ac:dyDescent="0.2">
      <c r="A57" s="1">
        <f t="shared" si="0"/>
        <v>56</v>
      </c>
      <c r="B57" s="1" t="str">
        <f>F57&amp;" | rest "&amp;D57&amp;" | opt "&amp;VLOOKUP($E57,Option!A:B,2,0)</f>
        <v>MANZANA - QUESO - MANZANA | rest 1 | opt $20.000 | rest 1</v>
      </c>
      <c r="C57" s="1">
        <v>5</v>
      </c>
      <c r="D57" s="1">
        <v>1</v>
      </c>
      <c r="E57" s="1">
        <v>5</v>
      </c>
      <c r="F57" s="1" t="s">
        <v>45</v>
      </c>
    </row>
    <row r="58" spans="1:6" x14ac:dyDescent="0.2">
      <c r="A58" s="1">
        <f t="shared" si="0"/>
        <v>57</v>
      </c>
      <c r="B58" s="1" t="str">
        <f>F58&amp;" | rest "&amp;D58&amp;" | opt "&amp;VLOOKUP($E58,Option!A:B,2,0)</f>
        <v>JUGO | rest 1 | opt $20.000 | rest 1</v>
      </c>
      <c r="C58" s="1">
        <v>6</v>
      </c>
      <c r="D58" s="1">
        <v>1</v>
      </c>
      <c r="E58" s="1">
        <v>5</v>
      </c>
      <c r="F58" s="1" t="s">
        <v>22</v>
      </c>
    </row>
    <row r="59" spans="1:6" x14ac:dyDescent="0.2">
      <c r="A59" s="1">
        <f t="shared" si="0"/>
        <v>58</v>
      </c>
      <c r="B59" s="1" t="str">
        <f>F59&amp;" | rest "&amp;D59&amp;" | opt "&amp;VLOOKUP($E59,Option!A:B,2,0)</f>
        <v>GASEOSA | rest 1 | opt $20.000 | rest 1</v>
      </c>
      <c r="C59" s="1">
        <v>6</v>
      </c>
      <c r="D59" s="1">
        <v>1</v>
      </c>
      <c r="E59" s="1">
        <v>5</v>
      </c>
      <c r="F59" s="1" t="s">
        <v>23</v>
      </c>
    </row>
    <row r="60" spans="1:6" x14ac:dyDescent="0.2">
      <c r="A60" s="1">
        <f t="shared" si="0"/>
        <v>59</v>
      </c>
      <c r="B60" s="1" t="str">
        <f>F60&amp;" | rest "&amp;D60&amp;" | opt "&amp;VLOOKUP($E60,Option!A:B,2,0)</f>
        <v>AGUA | rest 1 | opt $20.000 | rest 1</v>
      </c>
      <c r="C60" s="1">
        <v>6</v>
      </c>
      <c r="D60" s="1">
        <v>1</v>
      </c>
      <c r="E60" s="1">
        <v>5</v>
      </c>
      <c r="F60" s="1" t="s">
        <v>24</v>
      </c>
    </row>
    <row r="61" spans="1:6" x14ac:dyDescent="0.2">
      <c r="A61" s="1">
        <f t="shared" si="0"/>
        <v>60</v>
      </c>
      <c r="B61" s="1" t="str">
        <f>F61&amp;" | rest "&amp;D61&amp;" | opt "&amp;VLOOKUP($E61,Option!A:B,2,0)</f>
        <v>ARROZ | rest 1 | opt $30.000 | rest 1</v>
      </c>
      <c r="C61" s="1">
        <v>1</v>
      </c>
      <c r="D61" s="1">
        <v>1</v>
      </c>
      <c r="E61" s="1">
        <v>6</v>
      </c>
      <c r="F61" s="1" t="s">
        <v>12</v>
      </c>
    </row>
    <row r="62" spans="1:6" x14ac:dyDescent="0.2">
      <c r="A62" s="1">
        <f t="shared" si="0"/>
        <v>61</v>
      </c>
      <c r="B62" s="1" t="str">
        <f>F62&amp;" | rest "&amp;D62&amp;" | opt "&amp;VLOOKUP($E62,Option!A:B,2,0)</f>
        <v>PASTA | rest 1 | opt $30.000 | rest 1</v>
      </c>
      <c r="C62" s="1">
        <v>1</v>
      </c>
      <c r="D62" s="1">
        <v>1</v>
      </c>
      <c r="E62" s="1">
        <v>6</v>
      </c>
      <c r="F62" s="1" t="s">
        <v>13</v>
      </c>
    </row>
    <row r="63" spans="1:6" x14ac:dyDescent="0.2">
      <c r="A63" s="1">
        <f t="shared" si="0"/>
        <v>62</v>
      </c>
      <c r="B63" s="1" t="str">
        <f>F63&amp;" | rest "&amp;D63&amp;" | opt "&amp;VLOOKUP($E63,Option!A:B,2,0)</f>
        <v>CUCHUCO | rest 1 | opt $30.000 | rest 1</v>
      </c>
      <c r="C63" s="1">
        <v>1</v>
      </c>
      <c r="D63" s="1">
        <v>1</v>
      </c>
      <c r="E63" s="1">
        <v>6</v>
      </c>
      <c r="F63" s="1" t="s">
        <v>14</v>
      </c>
    </row>
    <row r="64" spans="1:6" x14ac:dyDescent="0.2">
      <c r="A64" s="1">
        <f t="shared" si="0"/>
        <v>63</v>
      </c>
      <c r="B64" s="1" t="str">
        <f>F64&amp;" | rest "&amp;D64&amp;" | opt "&amp;VLOOKUP($E64,Option!A:B,2,0)</f>
        <v>TOMATE - CEBOLLA - LIMON | rest 1 | opt $30.000 | rest 1</v>
      </c>
      <c r="C64" s="1">
        <v>5</v>
      </c>
      <c r="D64" s="1">
        <v>1</v>
      </c>
      <c r="E64" s="1">
        <v>6</v>
      </c>
      <c r="F64" s="1" t="s">
        <v>44</v>
      </c>
    </row>
    <row r="65" spans="1:6" x14ac:dyDescent="0.2">
      <c r="A65" s="1">
        <f t="shared" si="0"/>
        <v>64</v>
      </c>
      <c r="B65" s="1" t="str">
        <f>F65&amp;" | rest "&amp;D65&amp;" | opt "&amp;VLOOKUP($E65,Option!A:B,2,0)</f>
        <v>MANZANA - QUESO - MANZANA | rest 1 | opt $30.000 | rest 1</v>
      </c>
      <c r="C65" s="1">
        <v>5</v>
      </c>
      <c r="D65" s="1">
        <v>1</v>
      </c>
      <c r="E65" s="1">
        <v>6</v>
      </c>
      <c r="F65" s="1" t="s">
        <v>45</v>
      </c>
    </row>
    <row r="66" spans="1:6" x14ac:dyDescent="0.2">
      <c r="A66" s="1">
        <f t="shared" si="0"/>
        <v>65</v>
      </c>
      <c r="B66" s="1" t="str">
        <f>F66&amp;" | rest "&amp;D66&amp;" | opt "&amp;VLOOKUP($E66,Option!A:B,2,0)</f>
        <v>JUGO | rest 1 | opt $30.000 | rest 1</v>
      </c>
      <c r="C66" s="1">
        <v>6</v>
      </c>
      <c r="D66" s="1">
        <v>1</v>
      </c>
      <c r="E66" s="1">
        <v>6</v>
      </c>
      <c r="F66" s="1" t="s">
        <v>22</v>
      </c>
    </row>
    <row r="67" spans="1:6" x14ac:dyDescent="0.2">
      <c r="A67" s="1">
        <f t="shared" ref="A67:A130" si="1">A66+1</f>
        <v>66</v>
      </c>
      <c r="B67" s="1" t="str">
        <f>F67&amp;" | rest "&amp;D67&amp;" | opt "&amp;VLOOKUP($E67,Option!A:B,2,0)</f>
        <v>GASEOSA | rest 1 | opt $30.000 | rest 1</v>
      </c>
      <c r="C67" s="1">
        <v>6</v>
      </c>
      <c r="D67" s="1">
        <v>1</v>
      </c>
      <c r="E67" s="1">
        <v>6</v>
      </c>
      <c r="F67" s="1" t="s">
        <v>23</v>
      </c>
    </row>
    <row r="68" spans="1:6" x14ac:dyDescent="0.2">
      <c r="A68" s="1">
        <f t="shared" si="1"/>
        <v>67</v>
      </c>
      <c r="B68" s="1" t="str">
        <f>F68&amp;" | rest "&amp;D68&amp;" | opt "&amp;VLOOKUP($E68,Option!A:B,2,0)</f>
        <v>AGUA | rest 1 | opt $30.000 | rest 1</v>
      </c>
      <c r="C68" s="1">
        <v>6</v>
      </c>
      <c r="D68" s="1">
        <v>1</v>
      </c>
      <c r="E68" s="1">
        <v>6</v>
      </c>
      <c r="F68" s="1" t="s">
        <v>24</v>
      </c>
    </row>
    <row r="69" spans="1:6" x14ac:dyDescent="0.2">
      <c r="A69" s="1">
        <f t="shared" si="1"/>
        <v>68</v>
      </c>
      <c r="B69" s="1" t="str">
        <f>F69&amp;" | rest "&amp;D69&amp;" | opt "&amp;VLOOKUP($E69,Option!A:B,2,0)</f>
        <v>ARROZ | rest 2 | opt EJECUTIVO | rest 2</v>
      </c>
      <c r="C69" s="1">
        <v>1</v>
      </c>
      <c r="D69" s="1">
        <f t="shared" ref="D69:D100" si="2">D2+1</f>
        <v>2</v>
      </c>
      <c r="E69" s="1">
        <f t="shared" ref="E69:E132" si="3">E2+6</f>
        <v>7</v>
      </c>
      <c r="F69" s="1" t="s">
        <v>12</v>
      </c>
    </row>
    <row r="70" spans="1:6" x14ac:dyDescent="0.2">
      <c r="A70" s="1">
        <f t="shared" si="1"/>
        <v>69</v>
      </c>
      <c r="B70" s="1" t="str">
        <f>F70&amp;" | rest "&amp;D70&amp;" | opt "&amp;VLOOKUP($E70,Option!A:B,2,0)</f>
        <v>PASTA | rest 2 | opt EJECUTIVO | rest 2</v>
      </c>
      <c r="C70" s="1">
        <v>1</v>
      </c>
      <c r="D70" s="1">
        <f t="shared" si="2"/>
        <v>2</v>
      </c>
      <c r="E70" s="1">
        <f t="shared" si="3"/>
        <v>7</v>
      </c>
      <c r="F70" s="1" t="s">
        <v>13</v>
      </c>
    </row>
    <row r="71" spans="1:6" x14ac:dyDescent="0.2">
      <c r="A71" s="1">
        <f t="shared" si="1"/>
        <v>70</v>
      </c>
      <c r="B71" s="1" t="str">
        <f>F71&amp;" | rest "&amp;D71&amp;" | opt "&amp;VLOOKUP($E71,Option!A:B,2,0)</f>
        <v>CUCHUCO | rest 2 | opt EJECUTIVO | rest 2</v>
      </c>
      <c r="C71" s="1">
        <v>1</v>
      </c>
      <c r="D71" s="1">
        <f t="shared" si="2"/>
        <v>2</v>
      </c>
      <c r="E71" s="1">
        <f t="shared" si="3"/>
        <v>7</v>
      </c>
      <c r="F71" s="1" t="s">
        <v>14</v>
      </c>
    </row>
    <row r="72" spans="1:6" x14ac:dyDescent="0.2">
      <c r="A72" s="1">
        <f t="shared" si="1"/>
        <v>71</v>
      </c>
      <c r="B72" s="1" t="str">
        <f>F72&amp;" | rest "&amp;D72&amp;" | opt "&amp;VLOOKUP($E72,Option!A:B,2,0)</f>
        <v>LENTEJA | rest 2 | opt EJECUTIVO | rest 2</v>
      </c>
      <c r="C72" s="1">
        <v>2</v>
      </c>
      <c r="D72" s="1">
        <f t="shared" si="2"/>
        <v>2</v>
      </c>
      <c r="E72" s="1">
        <f t="shared" si="3"/>
        <v>7</v>
      </c>
      <c r="F72" s="1" t="s">
        <v>15</v>
      </c>
    </row>
    <row r="73" spans="1:6" x14ac:dyDescent="0.2">
      <c r="A73" s="1">
        <f t="shared" si="1"/>
        <v>72</v>
      </c>
      <c r="B73" s="1" t="str">
        <f>F73&amp;" | rest "&amp;D73&amp;" | opt "&amp;VLOOKUP($E73,Option!A:B,2,0)</f>
        <v>AHUYAMA | rest 2 | opt EJECUTIVO | rest 2</v>
      </c>
      <c r="C73" s="1">
        <v>2</v>
      </c>
      <c r="D73" s="1">
        <f t="shared" si="2"/>
        <v>2</v>
      </c>
      <c r="E73" s="1">
        <f t="shared" si="3"/>
        <v>7</v>
      </c>
      <c r="F73" s="1" t="s">
        <v>16</v>
      </c>
    </row>
    <row r="74" spans="1:6" x14ac:dyDescent="0.2">
      <c r="A74" s="1">
        <f t="shared" si="1"/>
        <v>73</v>
      </c>
      <c r="B74" s="1" t="str">
        <f>F74&amp;" | rest "&amp;D74&amp;" | opt "&amp;VLOOKUP($E74,Option!A:B,2,0)</f>
        <v>FRIJOL | rest 2 | opt EJECUTIVO | rest 2</v>
      </c>
      <c r="C74" s="1">
        <v>2</v>
      </c>
      <c r="D74" s="1">
        <f t="shared" si="2"/>
        <v>2</v>
      </c>
      <c r="E74" s="1">
        <f t="shared" si="3"/>
        <v>7</v>
      </c>
      <c r="F74" s="1" t="s">
        <v>17</v>
      </c>
    </row>
    <row r="75" spans="1:6" x14ac:dyDescent="0.2">
      <c r="A75" s="1">
        <f t="shared" si="1"/>
        <v>74</v>
      </c>
      <c r="B75" s="1" t="str">
        <f>F75&amp;" | rest "&amp;D75&amp;" | opt "&amp;VLOOKUP($E75,Option!A:B,2,0)</f>
        <v>CARNE EN BISTEC | rest 2 | opt EJECUTIVO | rest 2</v>
      </c>
      <c r="C75" s="1">
        <v>3</v>
      </c>
      <c r="D75" s="1">
        <f t="shared" si="2"/>
        <v>2</v>
      </c>
      <c r="E75" s="1">
        <f t="shared" si="3"/>
        <v>7</v>
      </c>
      <c r="F75" s="1" t="s">
        <v>18</v>
      </c>
    </row>
    <row r="76" spans="1:6" x14ac:dyDescent="0.2">
      <c r="A76" s="1">
        <f t="shared" si="1"/>
        <v>75</v>
      </c>
      <c r="B76" s="1" t="str">
        <f>F76&amp;" | rest "&amp;D76&amp;" | opt "&amp;VLOOKUP($E76,Option!A:B,2,0)</f>
        <v>POLLO AL HORNO | rest 2 | opt EJECUTIVO | rest 2</v>
      </c>
      <c r="C76" s="1">
        <v>3</v>
      </c>
      <c r="D76" s="1">
        <f t="shared" si="2"/>
        <v>2</v>
      </c>
      <c r="E76" s="1">
        <f t="shared" si="3"/>
        <v>7</v>
      </c>
      <c r="F76" s="1" t="s">
        <v>19</v>
      </c>
    </row>
    <row r="77" spans="1:6" x14ac:dyDescent="0.2">
      <c r="A77" s="1">
        <f t="shared" si="1"/>
        <v>76</v>
      </c>
      <c r="B77" s="1" t="str">
        <f>F77&amp;" | rest "&amp;D77&amp;" | opt "&amp;VLOOKUP($E77,Option!A:B,2,0)</f>
        <v>PESCADO | rest 2 | opt EJECUTIVO | rest 2</v>
      </c>
      <c r="C77" s="1">
        <v>3</v>
      </c>
      <c r="D77" s="1">
        <f t="shared" si="2"/>
        <v>2</v>
      </c>
      <c r="E77" s="1">
        <f t="shared" si="3"/>
        <v>7</v>
      </c>
      <c r="F77" s="1" t="s">
        <v>20</v>
      </c>
    </row>
    <row r="78" spans="1:6" x14ac:dyDescent="0.2">
      <c r="A78" s="1">
        <f t="shared" si="1"/>
        <v>77</v>
      </c>
      <c r="B78" s="1" t="str">
        <f>F78&amp;" | rest "&amp;D78&amp;" | opt "&amp;VLOOKUP($E78,Option!A:B,2,0)</f>
        <v>ARROZ | rest 2 | opt EJECUTIVO | rest 2</v>
      </c>
      <c r="C78" s="1">
        <v>4</v>
      </c>
      <c r="D78" s="1">
        <f t="shared" si="2"/>
        <v>2</v>
      </c>
      <c r="E78" s="1">
        <f t="shared" si="3"/>
        <v>7</v>
      </c>
      <c r="F78" s="1" t="s">
        <v>12</v>
      </c>
    </row>
    <row r="79" spans="1:6" x14ac:dyDescent="0.2">
      <c r="A79" s="1">
        <f t="shared" si="1"/>
        <v>78</v>
      </c>
      <c r="B79" s="1" t="str">
        <f>F79&amp;" | rest "&amp;D79&amp;" | opt "&amp;VLOOKUP($E79,Option!A:B,2,0)</f>
        <v>PAPA | rest 2 | opt EJECUTIVO | rest 2</v>
      </c>
      <c r="C79" s="1">
        <v>4</v>
      </c>
      <c r="D79" s="1">
        <f t="shared" si="2"/>
        <v>2</v>
      </c>
      <c r="E79" s="1">
        <f t="shared" si="3"/>
        <v>7</v>
      </c>
      <c r="F79" s="1" t="s">
        <v>21</v>
      </c>
    </row>
    <row r="80" spans="1:6" x14ac:dyDescent="0.2">
      <c r="A80" s="1">
        <f t="shared" si="1"/>
        <v>79</v>
      </c>
      <c r="B80" s="1" t="str">
        <f>F80&amp;" | rest "&amp;D80&amp;" | opt "&amp;VLOOKUP($E80,Option!A:B,2,0)</f>
        <v>TOMATE - CEBOLLA - LIMON | rest 2 | opt EJECUTIVO | rest 2</v>
      </c>
      <c r="C80" s="1">
        <v>5</v>
      </c>
      <c r="D80" s="1">
        <f t="shared" si="2"/>
        <v>2</v>
      </c>
      <c r="E80" s="1">
        <f t="shared" si="3"/>
        <v>7</v>
      </c>
      <c r="F80" s="1" t="s">
        <v>44</v>
      </c>
    </row>
    <row r="81" spans="1:6" x14ac:dyDescent="0.2">
      <c r="A81" s="1">
        <f t="shared" si="1"/>
        <v>80</v>
      </c>
      <c r="B81" s="1" t="str">
        <f>F81&amp;" | rest "&amp;D81&amp;" | opt "&amp;VLOOKUP($E81,Option!A:B,2,0)</f>
        <v>MANZANA - QUESO - MANZANA | rest 2 | opt EJECUTIVO | rest 2</v>
      </c>
      <c r="C81" s="1">
        <v>5</v>
      </c>
      <c r="D81" s="1">
        <f t="shared" si="2"/>
        <v>2</v>
      </c>
      <c r="E81" s="1">
        <f t="shared" si="3"/>
        <v>7</v>
      </c>
      <c r="F81" s="1" t="s">
        <v>45</v>
      </c>
    </row>
    <row r="82" spans="1:6" x14ac:dyDescent="0.2">
      <c r="A82" s="1">
        <f t="shared" si="1"/>
        <v>81</v>
      </c>
      <c r="B82" s="1" t="str">
        <f>F82&amp;" | rest "&amp;D82&amp;" | opt "&amp;VLOOKUP($E82,Option!A:B,2,0)</f>
        <v>JUGO | rest 2 | opt EJECUTIVO | rest 2</v>
      </c>
      <c r="C82" s="1">
        <v>6</v>
      </c>
      <c r="D82" s="1">
        <f t="shared" si="2"/>
        <v>2</v>
      </c>
      <c r="E82" s="1">
        <f t="shared" si="3"/>
        <v>7</v>
      </c>
      <c r="F82" s="1" t="s">
        <v>22</v>
      </c>
    </row>
    <row r="83" spans="1:6" x14ac:dyDescent="0.2">
      <c r="A83" s="1">
        <f t="shared" si="1"/>
        <v>82</v>
      </c>
      <c r="B83" s="1" t="str">
        <f>F83&amp;" | rest "&amp;D83&amp;" | opt "&amp;VLOOKUP($E83,Option!A:B,2,0)</f>
        <v>GASEOSA | rest 2 | opt EJECUTIVO | rest 2</v>
      </c>
      <c r="C83" s="1">
        <v>6</v>
      </c>
      <c r="D83" s="1">
        <f t="shared" si="2"/>
        <v>2</v>
      </c>
      <c r="E83" s="1">
        <f t="shared" si="3"/>
        <v>7</v>
      </c>
      <c r="F83" s="1" t="s">
        <v>23</v>
      </c>
    </row>
    <row r="84" spans="1:6" x14ac:dyDescent="0.2">
      <c r="A84" s="1">
        <f t="shared" si="1"/>
        <v>83</v>
      </c>
      <c r="B84" s="1" t="str">
        <f>F84&amp;" | rest "&amp;D84&amp;" | opt "&amp;VLOOKUP($E84,Option!A:B,2,0)</f>
        <v>AGUA | rest 2 | opt EJECUTIVO | rest 2</v>
      </c>
      <c r="C84" s="1">
        <v>6</v>
      </c>
      <c r="D84" s="1">
        <f t="shared" si="2"/>
        <v>2</v>
      </c>
      <c r="E84" s="1">
        <f t="shared" si="3"/>
        <v>7</v>
      </c>
      <c r="F84" s="1" t="s">
        <v>24</v>
      </c>
    </row>
    <row r="85" spans="1:6" x14ac:dyDescent="0.2">
      <c r="A85" s="1">
        <f t="shared" si="1"/>
        <v>84</v>
      </c>
      <c r="B85" s="1" t="str">
        <f>F85&amp;" | rest "&amp;D85&amp;" | opt "&amp;VLOOKUP($E85,Option!A:B,2,0)</f>
        <v>ARROZ | rest 2 | opt ESPECIAL | rest 2</v>
      </c>
      <c r="C85" s="1">
        <v>1</v>
      </c>
      <c r="D85" s="1">
        <f t="shared" si="2"/>
        <v>2</v>
      </c>
      <c r="E85" s="1">
        <f t="shared" si="3"/>
        <v>8</v>
      </c>
      <c r="F85" s="1" t="s">
        <v>12</v>
      </c>
    </row>
    <row r="86" spans="1:6" x14ac:dyDescent="0.2">
      <c r="A86" s="1">
        <f t="shared" si="1"/>
        <v>85</v>
      </c>
      <c r="B86" s="1" t="str">
        <f>F86&amp;" | rest "&amp;D86&amp;" | opt "&amp;VLOOKUP($E86,Option!A:B,2,0)</f>
        <v>PASTA | rest 2 | opt ESPECIAL | rest 2</v>
      </c>
      <c r="C86" s="1">
        <v>1</v>
      </c>
      <c r="D86" s="1">
        <f t="shared" si="2"/>
        <v>2</v>
      </c>
      <c r="E86" s="1">
        <f t="shared" si="3"/>
        <v>8</v>
      </c>
      <c r="F86" s="1" t="s">
        <v>13</v>
      </c>
    </row>
    <row r="87" spans="1:6" x14ac:dyDescent="0.2">
      <c r="A87" s="1">
        <f t="shared" si="1"/>
        <v>86</v>
      </c>
      <c r="B87" s="1" t="str">
        <f>F87&amp;" | rest "&amp;D87&amp;" | opt "&amp;VLOOKUP($E87,Option!A:B,2,0)</f>
        <v>CUCHUCO | rest 2 | opt ESPECIAL | rest 2</v>
      </c>
      <c r="C87" s="1">
        <v>1</v>
      </c>
      <c r="D87" s="1">
        <f t="shared" si="2"/>
        <v>2</v>
      </c>
      <c r="E87" s="1">
        <f t="shared" si="3"/>
        <v>8</v>
      </c>
      <c r="F87" s="1" t="s">
        <v>14</v>
      </c>
    </row>
    <row r="88" spans="1:6" x14ac:dyDescent="0.2">
      <c r="A88" s="1">
        <f t="shared" si="1"/>
        <v>87</v>
      </c>
      <c r="B88" s="1" t="str">
        <f>F88&amp;" | rest "&amp;D88&amp;" | opt "&amp;VLOOKUP($E88,Option!A:B,2,0)</f>
        <v>CARNE EN BISTEC | rest 2 | opt ESPECIAL | rest 2</v>
      </c>
      <c r="C88" s="1">
        <v>3</v>
      </c>
      <c r="D88" s="1">
        <f t="shared" si="2"/>
        <v>2</v>
      </c>
      <c r="E88" s="1">
        <f t="shared" si="3"/>
        <v>8</v>
      </c>
      <c r="F88" s="1" t="s">
        <v>18</v>
      </c>
    </row>
    <row r="89" spans="1:6" x14ac:dyDescent="0.2">
      <c r="A89" s="1">
        <f t="shared" si="1"/>
        <v>88</v>
      </c>
      <c r="B89" s="1" t="str">
        <f>F89&amp;" | rest "&amp;D89&amp;" | opt "&amp;VLOOKUP($E89,Option!A:B,2,0)</f>
        <v>POLLO AL HORNO | rest 2 | opt ESPECIAL | rest 2</v>
      </c>
      <c r="C89" s="1">
        <v>3</v>
      </c>
      <c r="D89" s="1">
        <f t="shared" si="2"/>
        <v>2</v>
      </c>
      <c r="E89" s="1">
        <f t="shared" si="3"/>
        <v>8</v>
      </c>
      <c r="F89" s="1" t="s">
        <v>19</v>
      </c>
    </row>
    <row r="90" spans="1:6" x14ac:dyDescent="0.2">
      <c r="A90" s="1">
        <f t="shared" si="1"/>
        <v>89</v>
      </c>
      <c r="B90" s="1" t="str">
        <f>F90&amp;" | rest "&amp;D90&amp;" | opt "&amp;VLOOKUP($E90,Option!A:B,2,0)</f>
        <v>PESCADO | rest 2 | opt ESPECIAL | rest 2</v>
      </c>
      <c r="C90" s="1">
        <v>3</v>
      </c>
      <c r="D90" s="1">
        <f t="shared" si="2"/>
        <v>2</v>
      </c>
      <c r="E90" s="1">
        <f t="shared" si="3"/>
        <v>8</v>
      </c>
      <c r="F90" s="1" t="s">
        <v>20</v>
      </c>
    </row>
    <row r="91" spans="1:6" x14ac:dyDescent="0.2">
      <c r="A91" s="1">
        <f t="shared" si="1"/>
        <v>90</v>
      </c>
      <c r="B91" s="1" t="str">
        <f>F91&amp;" | rest "&amp;D91&amp;" | opt "&amp;VLOOKUP($E91,Option!A:B,2,0)</f>
        <v>ARROZ | rest 2 | opt ESPECIAL | rest 2</v>
      </c>
      <c r="C91" s="1">
        <v>4</v>
      </c>
      <c r="D91" s="1">
        <f t="shared" si="2"/>
        <v>2</v>
      </c>
      <c r="E91" s="1">
        <f t="shared" si="3"/>
        <v>8</v>
      </c>
      <c r="F91" s="1" t="s">
        <v>12</v>
      </c>
    </row>
    <row r="92" spans="1:6" x14ac:dyDescent="0.2">
      <c r="A92" s="1">
        <f t="shared" si="1"/>
        <v>91</v>
      </c>
      <c r="B92" s="1" t="str">
        <f>F92&amp;" | rest "&amp;D92&amp;" | opt "&amp;VLOOKUP($E92,Option!A:B,2,0)</f>
        <v>PAPA | rest 2 | opt ESPECIAL | rest 2</v>
      </c>
      <c r="C92" s="1">
        <v>4</v>
      </c>
      <c r="D92" s="1">
        <f t="shared" si="2"/>
        <v>2</v>
      </c>
      <c r="E92" s="1">
        <f t="shared" si="3"/>
        <v>8</v>
      </c>
      <c r="F92" s="1" t="s">
        <v>21</v>
      </c>
    </row>
    <row r="93" spans="1:6" x14ac:dyDescent="0.2">
      <c r="A93" s="1">
        <f t="shared" si="1"/>
        <v>92</v>
      </c>
      <c r="B93" s="1" t="str">
        <f>F93&amp;" | rest "&amp;D93&amp;" | opt "&amp;VLOOKUP($E93,Option!A:B,2,0)</f>
        <v>TOMATE - CEBOLLA - LIMON | rest 2 | opt ESPECIAL | rest 2</v>
      </c>
      <c r="C93" s="1">
        <v>5</v>
      </c>
      <c r="D93" s="1">
        <f t="shared" si="2"/>
        <v>2</v>
      </c>
      <c r="E93" s="1">
        <f t="shared" si="3"/>
        <v>8</v>
      </c>
      <c r="F93" s="1" t="s">
        <v>44</v>
      </c>
    </row>
    <row r="94" spans="1:6" x14ac:dyDescent="0.2">
      <c r="A94" s="1">
        <f t="shared" si="1"/>
        <v>93</v>
      </c>
      <c r="B94" s="1" t="str">
        <f>F94&amp;" | rest "&amp;D94&amp;" | opt "&amp;VLOOKUP($E94,Option!A:B,2,0)</f>
        <v>MANZANA - QUESO - MANZANA | rest 2 | opt ESPECIAL | rest 2</v>
      </c>
      <c r="C94" s="1">
        <v>5</v>
      </c>
      <c r="D94" s="1">
        <f t="shared" si="2"/>
        <v>2</v>
      </c>
      <c r="E94" s="1">
        <f t="shared" si="3"/>
        <v>8</v>
      </c>
      <c r="F94" s="1" t="s">
        <v>45</v>
      </c>
    </row>
    <row r="95" spans="1:6" x14ac:dyDescent="0.2">
      <c r="A95" s="1">
        <f t="shared" si="1"/>
        <v>94</v>
      </c>
      <c r="B95" s="1" t="str">
        <f>F95&amp;" | rest "&amp;D95&amp;" | opt "&amp;VLOOKUP($E95,Option!A:B,2,0)</f>
        <v>JUGO | rest 2 | opt ESPECIAL | rest 2</v>
      </c>
      <c r="C95" s="1">
        <v>6</v>
      </c>
      <c r="D95" s="1">
        <f t="shared" si="2"/>
        <v>2</v>
      </c>
      <c r="E95" s="1">
        <f t="shared" si="3"/>
        <v>8</v>
      </c>
      <c r="F95" s="1" t="s">
        <v>22</v>
      </c>
    </row>
    <row r="96" spans="1:6" x14ac:dyDescent="0.2">
      <c r="A96" s="1">
        <f t="shared" si="1"/>
        <v>95</v>
      </c>
      <c r="B96" s="1" t="str">
        <f>F96&amp;" | rest "&amp;D96&amp;" | opt "&amp;VLOOKUP($E96,Option!A:B,2,0)</f>
        <v>GASEOSA | rest 2 | opt ESPECIAL | rest 2</v>
      </c>
      <c r="C96" s="1">
        <v>6</v>
      </c>
      <c r="D96" s="1">
        <f t="shared" si="2"/>
        <v>2</v>
      </c>
      <c r="E96" s="1">
        <f t="shared" si="3"/>
        <v>8</v>
      </c>
      <c r="F96" s="1" t="s">
        <v>23</v>
      </c>
    </row>
    <row r="97" spans="1:6" x14ac:dyDescent="0.2">
      <c r="A97" s="1">
        <f t="shared" si="1"/>
        <v>96</v>
      </c>
      <c r="B97" s="1" t="str">
        <f>F97&amp;" | rest "&amp;D97&amp;" | opt "&amp;VLOOKUP($E97,Option!A:B,2,0)</f>
        <v>AGUA | rest 2 | opt ESPECIAL | rest 2</v>
      </c>
      <c r="C97" s="1">
        <v>6</v>
      </c>
      <c r="D97" s="1">
        <f t="shared" si="2"/>
        <v>2</v>
      </c>
      <c r="E97" s="1">
        <f t="shared" si="3"/>
        <v>8</v>
      </c>
      <c r="F97" s="1" t="s">
        <v>24</v>
      </c>
    </row>
    <row r="98" spans="1:6" x14ac:dyDescent="0.2">
      <c r="A98" s="1">
        <f t="shared" si="1"/>
        <v>97</v>
      </c>
      <c r="B98" s="1" t="str">
        <f>F98&amp;" | rest "&amp;D98&amp;" | opt "&amp;VLOOKUP($E98,Option!A:B,2,0)</f>
        <v>LENTEJA | rest 2 | opt $10.000 | rest 2</v>
      </c>
      <c r="C98" s="1">
        <v>2</v>
      </c>
      <c r="D98" s="1">
        <f t="shared" si="2"/>
        <v>2</v>
      </c>
      <c r="E98" s="1">
        <f t="shared" si="3"/>
        <v>9</v>
      </c>
      <c r="F98" s="1" t="s">
        <v>15</v>
      </c>
    </row>
    <row r="99" spans="1:6" x14ac:dyDescent="0.2">
      <c r="A99" s="1">
        <f t="shared" si="1"/>
        <v>98</v>
      </c>
      <c r="B99" s="1" t="str">
        <f>F99&amp;" | rest "&amp;D99&amp;" | opt "&amp;VLOOKUP($E99,Option!A:B,2,0)</f>
        <v>AHUYAMA | rest 2 | opt $10.000 | rest 2</v>
      </c>
      <c r="C99" s="1">
        <v>2</v>
      </c>
      <c r="D99" s="1">
        <f t="shared" si="2"/>
        <v>2</v>
      </c>
      <c r="E99" s="1">
        <f t="shared" si="3"/>
        <v>9</v>
      </c>
      <c r="F99" s="1" t="s">
        <v>16</v>
      </c>
    </row>
    <row r="100" spans="1:6" x14ac:dyDescent="0.2">
      <c r="A100" s="1">
        <f t="shared" si="1"/>
        <v>99</v>
      </c>
      <c r="B100" s="1" t="str">
        <f>F100&amp;" | rest "&amp;D100&amp;" | opt "&amp;VLOOKUP($E100,Option!A:B,2,0)</f>
        <v>FRIJOL | rest 2 | opt $10.000 | rest 2</v>
      </c>
      <c r="C100" s="1">
        <v>2</v>
      </c>
      <c r="D100" s="1">
        <f t="shared" si="2"/>
        <v>2</v>
      </c>
      <c r="E100" s="1">
        <f t="shared" si="3"/>
        <v>9</v>
      </c>
      <c r="F100" s="1" t="s">
        <v>17</v>
      </c>
    </row>
    <row r="101" spans="1:6" x14ac:dyDescent="0.2">
      <c r="A101" s="1">
        <f t="shared" si="1"/>
        <v>100</v>
      </c>
      <c r="B101" s="1" t="str">
        <f>F101&amp;" | rest "&amp;D101&amp;" | opt "&amp;VLOOKUP($E101,Option!A:B,2,0)</f>
        <v>CARNE EN BISTEC | rest 2 | opt $10.000 | rest 2</v>
      </c>
      <c r="C101" s="1">
        <v>3</v>
      </c>
      <c r="D101" s="1">
        <f t="shared" ref="D101:D132" si="4">D34+1</f>
        <v>2</v>
      </c>
      <c r="E101" s="1">
        <f t="shared" si="3"/>
        <v>9</v>
      </c>
      <c r="F101" s="1" t="s">
        <v>18</v>
      </c>
    </row>
    <row r="102" spans="1:6" x14ac:dyDescent="0.2">
      <c r="A102" s="1">
        <f t="shared" si="1"/>
        <v>101</v>
      </c>
      <c r="B102" s="1" t="str">
        <f>F102&amp;" | rest "&amp;D102&amp;" | opt "&amp;VLOOKUP($E102,Option!A:B,2,0)</f>
        <v>POLLO AL HORNO | rest 2 | opt $10.000 | rest 2</v>
      </c>
      <c r="C102" s="1">
        <v>3</v>
      </c>
      <c r="D102" s="1">
        <f t="shared" si="4"/>
        <v>2</v>
      </c>
      <c r="E102" s="1">
        <f t="shared" si="3"/>
        <v>9</v>
      </c>
      <c r="F102" s="1" t="s">
        <v>19</v>
      </c>
    </row>
    <row r="103" spans="1:6" x14ac:dyDescent="0.2">
      <c r="A103" s="1">
        <f t="shared" si="1"/>
        <v>102</v>
      </c>
      <c r="B103" s="1" t="str">
        <f>F103&amp;" | rest "&amp;D103&amp;" | opt "&amp;VLOOKUP($E103,Option!A:B,2,0)</f>
        <v>PESCADO | rest 2 | opt $10.000 | rest 2</v>
      </c>
      <c r="C103" s="1">
        <v>3</v>
      </c>
      <c r="D103" s="1">
        <f t="shared" si="4"/>
        <v>2</v>
      </c>
      <c r="E103" s="1">
        <f t="shared" si="3"/>
        <v>9</v>
      </c>
      <c r="F103" s="1" t="s">
        <v>20</v>
      </c>
    </row>
    <row r="104" spans="1:6" x14ac:dyDescent="0.2">
      <c r="A104" s="1">
        <f t="shared" si="1"/>
        <v>103</v>
      </c>
      <c r="B104" s="1" t="str">
        <f>F104&amp;" | rest "&amp;D104&amp;" | opt "&amp;VLOOKUP($E104,Option!A:B,2,0)</f>
        <v>ARROZ | rest 2 | opt $10.000 | rest 2</v>
      </c>
      <c r="C104" s="1">
        <v>4</v>
      </c>
      <c r="D104" s="1">
        <f t="shared" si="4"/>
        <v>2</v>
      </c>
      <c r="E104" s="1">
        <f t="shared" si="3"/>
        <v>9</v>
      </c>
      <c r="F104" s="1" t="s">
        <v>12</v>
      </c>
    </row>
    <row r="105" spans="1:6" x14ac:dyDescent="0.2">
      <c r="A105" s="1">
        <f t="shared" si="1"/>
        <v>104</v>
      </c>
      <c r="B105" s="1" t="str">
        <f>F105&amp;" | rest "&amp;D105&amp;" | opt "&amp;VLOOKUP($E105,Option!A:B,2,0)</f>
        <v>PAPA | rest 2 | opt $10.000 | rest 2</v>
      </c>
      <c r="C105" s="1">
        <v>4</v>
      </c>
      <c r="D105" s="1">
        <f t="shared" si="4"/>
        <v>2</v>
      </c>
      <c r="E105" s="1">
        <f t="shared" si="3"/>
        <v>9</v>
      </c>
      <c r="F105" s="1" t="s">
        <v>21</v>
      </c>
    </row>
    <row r="106" spans="1:6" x14ac:dyDescent="0.2">
      <c r="A106" s="1">
        <f t="shared" si="1"/>
        <v>105</v>
      </c>
      <c r="B106" s="1" t="str">
        <f>F106&amp;" | rest "&amp;D106&amp;" | opt "&amp;VLOOKUP($E106,Option!A:B,2,0)</f>
        <v>TOMATE - CEBOLLA - LIMON | rest 2 | opt $10.000 | rest 2</v>
      </c>
      <c r="C106" s="1">
        <v>5</v>
      </c>
      <c r="D106" s="1">
        <f t="shared" si="4"/>
        <v>2</v>
      </c>
      <c r="E106" s="1">
        <f t="shared" si="3"/>
        <v>9</v>
      </c>
      <c r="F106" s="1" t="s">
        <v>44</v>
      </c>
    </row>
    <row r="107" spans="1:6" x14ac:dyDescent="0.2">
      <c r="A107" s="1">
        <f t="shared" si="1"/>
        <v>106</v>
      </c>
      <c r="B107" s="1" t="str">
        <f>F107&amp;" | rest "&amp;D107&amp;" | opt "&amp;VLOOKUP($E107,Option!A:B,2,0)</f>
        <v>MANZANA - QUESO - MANZANA | rest 2 | opt $10.000 | rest 2</v>
      </c>
      <c r="C107" s="1">
        <v>5</v>
      </c>
      <c r="D107" s="1">
        <f t="shared" si="4"/>
        <v>2</v>
      </c>
      <c r="E107" s="1">
        <f t="shared" si="3"/>
        <v>9</v>
      </c>
      <c r="F107" s="1" t="s">
        <v>45</v>
      </c>
    </row>
    <row r="108" spans="1:6" x14ac:dyDescent="0.2">
      <c r="A108" s="1">
        <f t="shared" si="1"/>
        <v>107</v>
      </c>
      <c r="B108" s="1" t="str">
        <f>F108&amp;" | rest "&amp;D108&amp;" | opt "&amp;VLOOKUP($E108,Option!A:B,2,0)</f>
        <v>JUGO | rest 2 | opt $10.000 | rest 2</v>
      </c>
      <c r="C108" s="1">
        <v>6</v>
      </c>
      <c r="D108" s="1">
        <f t="shared" si="4"/>
        <v>2</v>
      </c>
      <c r="E108" s="1">
        <f t="shared" si="3"/>
        <v>9</v>
      </c>
      <c r="F108" s="1" t="s">
        <v>22</v>
      </c>
    </row>
    <row r="109" spans="1:6" x14ac:dyDescent="0.2">
      <c r="A109" s="1">
        <f t="shared" si="1"/>
        <v>108</v>
      </c>
      <c r="B109" s="1" t="str">
        <f>F109&amp;" | rest "&amp;D109&amp;" | opt "&amp;VLOOKUP($E109,Option!A:B,2,0)</f>
        <v>GASEOSA | rest 2 | opt $10.000 | rest 2</v>
      </c>
      <c r="C109" s="1">
        <v>6</v>
      </c>
      <c r="D109" s="1">
        <f t="shared" si="4"/>
        <v>2</v>
      </c>
      <c r="E109" s="1">
        <f t="shared" si="3"/>
        <v>9</v>
      </c>
      <c r="F109" s="1" t="s">
        <v>23</v>
      </c>
    </row>
    <row r="110" spans="1:6" x14ac:dyDescent="0.2">
      <c r="A110" s="1">
        <f t="shared" si="1"/>
        <v>109</v>
      </c>
      <c r="B110" s="1" t="str">
        <f>F110&amp;" | rest "&amp;D110&amp;" | opt "&amp;VLOOKUP($E110,Option!A:B,2,0)</f>
        <v>AGUA | rest 2 | opt $10.000 | rest 2</v>
      </c>
      <c r="C110" s="1">
        <v>6</v>
      </c>
      <c r="D110" s="1">
        <f t="shared" si="4"/>
        <v>2</v>
      </c>
      <c r="E110" s="1">
        <f t="shared" si="3"/>
        <v>9</v>
      </c>
      <c r="F110" s="1" t="s">
        <v>24</v>
      </c>
    </row>
    <row r="111" spans="1:6" x14ac:dyDescent="0.2">
      <c r="A111" s="1">
        <f t="shared" si="1"/>
        <v>110</v>
      </c>
      <c r="B111" s="1" t="str">
        <f>F111&amp;" | rest "&amp;D111&amp;" | opt "&amp;VLOOKUP($E111,Option!A:B,2,0)</f>
        <v>CARNE EN BISTEC | rest 2 | opt $15.000 | rest 2</v>
      </c>
      <c r="C111" s="1">
        <v>3</v>
      </c>
      <c r="D111" s="1">
        <f t="shared" si="4"/>
        <v>2</v>
      </c>
      <c r="E111" s="1">
        <f t="shared" si="3"/>
        <v>10</v>
      </c>
      <c r="F111" s="1" t="s">
        <v>18</v>
      </c>
    </row>
    <row r="112" spans="1:6" x14ac:dyDescent="0.2">
      <c r="A112" s="1">
        <f t="shared" si="1"/>
        <v>111</v>
      </c>
      <c r="B112" s="1" t="str">
        <f>F112&amp;" | rest "&amp;D112&amp;" | opt "&amp;VLOOKUP($E112,Option!A:B,2,0)</f>
        <v>POLLO AL HORNO | rest 2 | opt $15.000 | rest 2</v>
      </c>
      <c r="C112" s="1">
        <v>3</v>
      </c>
      <c r="D112" s="1">
        <f t="shared" si="4"/>
        <v>2</v>
      </c>
      <c r="E112" s="1">
        <f t="shared" si="3"/>
        <v>10</v>
      </c>
      <c r="F112" s="1" t="s">
        <v>19</v>
      </c>
    </row>
    <row r="113" spans="1:6" x14ac:dyDescent="0.2">
      <c r="A113" s="1">
        <f t="shared" si="1"/>
        <v>112</v>
      </c>
      <c r="B113" s="1" t="str">
        <f>F113&amp;" | rest "&amp;D113&amp;" | opt "&amp;VLOOKUP($E113,Option!A:B,2,0)</f>
        <v>PESCADO | rest 2 | opt $15.000 | rest 2</v>
      </c>
      <c r="C113" s="1">
        <v>3</v>
      </c>
      <c r="D113" s="1">
        <f t="shared" si="4"/>
        <v>2</v>
      </c>
      <c r="E113" s="1">
        <f t="shared" si="3"/>
        <v>10</v>
      </c>
      <c r="F113" s="1" t="s">
        <v>20</v>
      </c>
    </row>
    <row r="114" spans="1:6" x14ac:dyDescent="0.2">
      <c r="A114" s="1">
        <f t="shared" si="1"/>
        <v>113</v>
      </c>
      <c r="B114" s="1" t="str">
        <f>F114&amp;" | rest "&amp;D114&amp;" | opt "&amp;VLOOKUP($E114,Option!A:B,2,0)</f>
        <v>ARROZ | rest 2 | opt $15.000 | rest 2</v>
      </c>
      <c r="C114" s="1">
        <v>4</v>
      </c>
      <c r="D114" s="1">
        <f t="shared" si="4"/>
        <v>2</v>
      </c>
      <c r="E114" s="1">
        <f t="shared" si="3"/>
        <v>10</v>
      </c>
      <c r="F114" s="1" t="s">
        <v>12</v>
      </c>
    </row>
    <row r="115" spans="1:6" x14ac:dyDescent="0.2">
      <c r="A115" s="1">
        <f t="shared" si="1"/>
        <v>114</v>
      </c>
      <c r="B115" s="1" t="str">
        <f>F115&amp;" | rest "&amp;D115&amp;" | opt "&amp;VLOOKUP($E115,Option!A:B,2,0)</f>
        <v>PAPA | rest 2 | opt $15.000 | rest 2</v>
      </c>
      <c r="C115" s="1">
        <v>4</v>
      </c>
      <c r="D115" s="1">
        <f t="shared" si="4"/>
        <v>2</v>
      </c>
      <c r="E115" s="1">
        <f t="shared" si="3"/>
        <v>10</v>
      </c>
      <c r="F115" s="1" t="s">
        <v>21</v>
      </c>
    </row>
    <row r="116" spans="1:6" x14ac:dyDescent="0.2">
      <c r="A116" s="1">
        <f t="shared" si="1"/>
        <v>115</v>
      </c>
      <c r="B116" s="1" t="str">
        <f>F116&amp;" | rest "&amp;D116&amp;" | opt "&amp;VLOOKUP($E116,Option!A:B,2,0)</f>
        <v>TOMATE - CEBOLLA - LIMON | rest 2 | opt $15.000 | rest 2</v>
      </c>
      <c r="C116" s="1">
        <v>5</v>
      </c>
      <c r="D116" s="1">
        <f t="shared" si="4"/>
        <v>2</v>
      </c>
      <c r="E116" s="1">
        <f t="shared" si="3"/>
        <v>10</v>
      </c>
      <c r="F116" s="1" t="s">
        <v>44</v>
      </c>
    </row>
    <row r="117" spans="1:6" x14ac:dyDescent="0.2">
      <c r="A117" s="1">
        <f t="shared" si="1"/>
        <v>116</v>
      </c>
      <c r="B117" s="1" t="str">
        <f>F117&amp;" | rest "&amp;D117&amp;" | opt "&amp;VLOOKUP($E117,Option!A:B,2,0)</f>
        <v>MANZANA - QUESO - MANZANA | rest 2 | opt $15.000 | rest 2</v>
      </c>
      <c r="C117" s="1">
        <v>5</v>
      </c>
      <c r="D117" s="1">
        <f t="shared" si="4"/>
        <v>2</v>
      </c>
      <c r="E117" s="1">
        <f t="shared" si="3"/>
        <v>10</v>
      </c>
      <c r="F117" s="1" t="s">
        <v>45</v>
      </c>
    </row>
    <row r="118" spans="1:6" x14ac:dyDescent="0.2">
      <c r="A118" s="1">
        <f t="shared" si="1"/>
        <v>117</v>
      </c>
      <c r="B118" s="1" t="str">
        <f>F118&amp;" | rest "&amp;D118&amp;" | opt "&amp;VLOOKUP($E118,Option!A:B,2,0)</f>
        <v>JUGO | rest 2 | opt $15.000 | rest 2</v>
      </c>
      <c r="C118" s="1">
        <v>6</v>
      </c>
      <c r="D118" s="1">
        <f t="shared" si="4"/>
        <v>2</v>
      </c>
      <c r="E118" s="1">
        <f t="shared" si="3"/>
        <v>10</v>
      </c>
      <c r="F118" s="1" t="s">
        <v>22</v>
      </c>
    </row>
    <row r="119" spans="1:6" x14ac:dyDescent="0.2">
      <c r="A119" s="1">
        <f t="shared" si="1"/>
        <v>118</v>
      </c>
      <c r="B119" s="1" t="str">
        <f>F119&amp;" | rest "&amp;D119&amp;" | opt "&amp;VLOOKUP($E119,Option!A:B,2,0)</f>
        <v>GASEOSA | rest 2 | opt $15.000 | rest 2</v>
      </c>
      <c r="C119" s="1">
        <v>6</v>
      </c>
      <c r="D119" s="1">
        <f t="shared" si="4"/>
        <v>2</v>
      </c>
      <c r="E119" s="1">
        <f t="shared" si="3"/>
        <v>10</v>
      </c>
      <c r="F119" s="1" t="s">
        <v>23</v>
      </c>
    </row>
    <row r="120" spans="1:6" x14ac:dyDescent="0.2">
      <c r="A120" s="1">
        <f t="shared" si="1"/>
        <v>119</v>
      </c>
      <c r="B120" s="1" t="str">
        <f>F120&amp;" | rest "&amp;D120&amp;" | opt "&amp;VLOOKUP($E120,Option!A:B,2,0)</f>
        <v>AGUA | rest 2 | opt $15.000 | rest 2</v>
      </c>
      <c r="C120" s="1">
        <v>6</v>
      </c>
      <c r="D120" s="1">
        <f t="shared" si="4"/>
        <v>2</v>
      </c>
      <c r="E120" s="1">
        <f t="shared" si="3"/>
        <v>10</v>
      </c>
      <c r="F120" s="1" t="s">
        <v>24</v>
      </c>
    </row>
    <row r="121" spans="1:6" x14ac:dyDescent="0.2">
      <c r="A121" s="1">
        <f t="shared" si="1"/>
        <v>120</v>
      </c>
      <c r="B121" s="1" t="str">
        <f>F121&amp;" | rest "&amp;D121&amp;" | opt "&amp;VLOOKUP($E121,Option!A:B,2,0)</f>
        <v>ARROZ | rest 2 | opt $20.000 | rest 2</v>
      </c>
      <c r="C121" s="1">
        <v>4</v>
      </c>
      <c r="D121" s="1">
        <f t="shared" si="4"/>
        <v>2</v>
      </c>
      <c r="E121" s="1">
        <f t="shared" si="3"/>
        <v>11</v>
      </c>
      <c r="F121" s="1" t="s">
        <v>12</v>
      </c>
    </row>
    <row r="122" spans="1:6" x14ac:dyDescent="0.2">
      <c r="A122" s="1">
        <f t="shared" si="1"/>
        <v>121</v>
      </c>
      <c r="B122" s="1" t="str">
        <f>F122&amp;" | rest "&amp;D122&amp;" | opt "&amp;VLOOKUP($E122,Option!A:B,2,0)</f>
        <v>PAPA | rest 2 | opt $20.000 | rest 2</v>
      </c>
      <c r="C122" s="1">
        <v>4</v>
      </c>
      <c r="D122" s="1">
        <f t="shared" si="4"/>
        <v>2</v>
      </c>
      <c r="E122" s="1">
        <f t="shared" si="3"/>
        <v>11</v>
      </c>
      <c r="F122" s="1" t="s">
        <v>21</v>
      </c>
    </row>
    <row r="123" spans="1:6" x14ac:dyDescent="0.2">
      <c r="A123" s="1">
        <f t="shared" si="1"/>
        <v>122</v>
      </c>
      <c r="B123" s="1" t="str">
        <f>F123&amp;" | rest "&amp;D123&amp;" | opt "&amp;VLOOKUP($E123,Option!A:B,2,0)</f>
        <v>TOMATE - CEBOLLA - LIMON | rest 2 | opt $20.000 | rest 2</v>
      </c>
      <c r="C123" s="1">
        <v>5</v>
      </c>
      <c r="D123" s="1">
        <f t="shared" si="4"/>
        <v>2</v>
      </c>
      <c r="E123" s="1">
        <f t="shared" si="3"/>
        <v>11</v>
      </c>
      <c r="F123" s="1" t="s">
        <v>44</v>
      </c>
    </row>
    <row r="124" spans="1:6" x14ac:dyDescent="0.2">
      <c r="A124" s="1">
        <f t="shared" si="1"/>
        <v>123</v>
      </c>
      <c r="B124" s="1" t="str">
        <f>F124&amp;" | rest "&amp;D124&amp;" | opt "&amp;VLOOKUP($E124,Option!A:B,2,0)</f>
        <v>MANZANA - QUESO - MANZANA | rest 2 | opt $20.000 | rest 2</v>
      </c>
      <c r="C124" s="1">
        <v>5</v>
      </c>
      <c r="D124" s="1">
        <f t="shared" si="4"/>
        <v>2</v>
      </c>
      <c r="E124" s="1">
        <f t="shared" si="3"/>
        <v>11</v>
      </c>
      <c r="F124" s="1" t="s">
        <v>45</v>
      </c>
    </row>
    <row r="125" spans="1:6" x14ac:dyDescent="0.2">
      <c r="A125" s="1">
        <f t="shared" si="1"/>
        <v>124</v>
      </c>
      <c r="B125" s="1" t="str">
        <f>F125&amp;" | rest "&amp;D125&amp;" | opt "&amp;VLOOKUP($E125,Option!A:B,2,0)</f>
        <v>JUGO | rest 2 | opt $20.000 | rest 2</v>
      </c>
      <c r="C125" s="1">
        <v>6</v>
      </c>
      <c r="D125" s="1">
        <f t="shared" si="4"/>
        <v>2</v>
      </c>
      <c r="E125" s="1">
        <f t="shared" si="3"/>
        <v>11</v>
      </c>
      <c r="F125" s="1" t="s">
        <v>22</v>
      </c>
    </row>
    <row r="126" spans="1:6" x14ac:dyDescent="0.2">
      <c r="A126" s="1">
        <f t="shared" si="1"/>
        <v>125</v>
      </c>
      <c r="B126" s="1" t="str">
        <f>F126&amp;" | rest "&amp;D126&amp;" | opt "&amp;VLOOKUP($E126,Option!A:B,2,0)</f>
        <v>GASEOSA | rest 2 | opt $20.000 | rest 2</v>
      </c>
      <c r="C126" s="1">
        <v>6</v>
      </c>
      <c r="D126" s="1">
        <f t="shared" si="4"/>
        <v>2</v>
      </c>
      <c r="E126" s="1">
        <f t="shared" si="3"/>
        <v>11</v>
      </c>
      <c r="F126" s="1" t="s">
        <v>23</v>
      </c>
    </row>
    <row r="127" spans="1:6" x14ac:dyDescent="0.2">
      <c r="A127" s="1">
        <f t="shared" si="1"/>
        <v>126</v>
      </c>
      <c r="B127" s="1" t="str">
        <f>F127&amp;" | rest "&amp;D127&amp;" | opt "&amp;VLOOKUP($E127,Option!A:B,2,0)</f>
        <v>AGUA | rest 2 | opt $20.000 | rest 2</v>
      </c>
      <c r="C127" s="1">
        <v>6</v>
      </c>
      <c r="D127" s="1">
        <f t="shared" si="4"/>
        <v>2</v>
      </c>
      <c r="E127" s="1">
        <f t="shared" si="3"/>
        <v>11</v>
      </c>
      <c r="F127" s="1" t="s">
        <v>24</v>
      </c>
    </row>
    <row r="128" spans="1:6" x14ac:dyDescent="0.2">
      <c r="A128" s="1">
        <f t="shared" si="1"/>
        <v>127</v>
      </c>
      <c r="B128" s="1" t="str">
        <f>F128&amp;" | rest "&amp;D128&amp;" | opt "&amp;VLOOKUP($E128,Option!A:B,2,0)</f>
        <v>ARROZ | rest 2 | opt $30.000 | rest 2</v>
      </c>
      <c r="C128" s="1">
        <v>1</v>
      </c>
      <c r="D128" s="1">
        <f t="shared" si="4"/>
        <v>2</v>
      </c>
      <c r="E128" s="1">
        <f t="shared" si="3"/>
        <v>12</v>
      </c>
      <c r="F128" s="1" t="s">
        <v>12</v>
      </c>
    </row>
    <row r="129" spans="1:6" x14ac:dyDescent="0.2">
      <c r="A129" s="1">
        <f t="shared" si="1"/>
        <v>128</v>
      </c>
      <c r="B129" s="1" t="str">
        <f>F129&amp;" | rest "&amp;D129&amp;" | opt "&amp;VLOOKUP($E129,Option!A:B,2,0)</f>
        <v>PASTA | rest 2 | opt $30.000 | rest 2</v>
      </c>
      <c r="C129" s="1">
        <v>1</v>
      </c>
      <c r="D129" s="1">
        <f t="shared" si="4"/>
        <v>2</v>
      </c>
      <c r="E129" s="1">
        <f t="shared" si="3"/>
        <v>12</v>
      </c>
      <c r="F129" s="1" t="s">
        <v>13</v>
      </c>
    </row>
    <row r="130" spans="1:6" x14ac:dyDescent="0.2">
      <c r="A130" s="1">
        <f t="shared" si="1"/>
        <v>129</v>
      </c>
      <c r="B130" s="1" t="str">
        <f>F130&amp;" | rest "&amp;D130&amp;" | opt "&amp;VLOOKUP($E130,Option!A:B,2,0)</f>
        <v>CUCHUCO | rest 2 | opt $30.000 | rest 2</v>
      </c>
      <c r="C130" s="1">
        <v>1</v>
      </c>
      <c r="D130" s="1">
        <f t="shared" si="4"/>
        <v>2</v>
      </c>
      <c r="E130" s="1">
        <f t="shared" si="3"/>
        <v>12</v>
      </c>
      <c r="F130" s="1" t="s">
        <v>14</v>
      </c>
    </row>
    <row r="131" spans="1:6" x14ac:dyDescent="0.2">
      <c r="A131" s="1">
        <f t="shared" ref="A131:A194" si="5">A130+1</f>
        <v>130</v>
      </c>
      <c r="B131" s="1" t="str">
        <f>F131&amp;" | rest "&amp;D131&amp;" | opt "&amp;VLOOKUP($E131,Option!A:B,2,0)</f>
        <v>TOMATE - CEBOLLA - LIMON | rest 2 | opt $30.000 | rest 2</v>
      </c>
      <c r="C131" s="1">
        <v>5</v>
      </c>
      <c r="D131" s="1">
        <f t="shared" si="4"/>
        <v>2</v>
      </c>
      <c r="E131" s="1">
        <f t="shared" si="3"/>
        <v>12</v>
      </c>
      <c r="F131" s="1" t="s">
        <v>44</v>
      </c>
    </row>
    <row r="132" spans="1:6" x14ac:dyDescent="0.2">
      <c r="A132" s="1">
        <f t="shared" si="5"/>
        <v>131</v>
      </c>
      <c r="B132" s="1" t="str">
        <f>F132&amp;" | rest "&amp;D132&amp;" | opt "&amp;VLOOKUP($E132,Option!A:B,2,0)</f>
        <v>MANZANA - QUESO - MANZANA | rest 2 | opt $30.000 | rest 2</v>
      </c>
      <c r="C132" s="1">
        <v>5</v>
      </c>
      <c r="D132" s="1">
        <f t="shared" si="4"/>
        <v>2</v>
      </c>
      <c r="E132" s="1">
        <f t="shared" si="3"/>
        <v>12</v>
      </c>
      <c r="F132" s="1" t="s">
        <v>45</v>
      </c>
    </row>
    <row r="133" spans="1:6" x14ac:dyDescent="0.2">
      <c r="A133" s="1">
        <f t="shared" si="5"/>
        <v>132</v>
      </c>
      <c r="B133" s="1" t="str">
        <f>F133&amp;" | rest "&amp;D133&amp;" | opt "&amp;VLOOKUP($E133,Option!A:B,2,0)</f>
        <v>JUGO | rest 2 | opt $30.000 | rest 2</v>
      </c>
      <c r="C133" s="1">
        <v>6</v>
      </c>
      <c r="D133" s="1">
        <f t="shared" ref="D133:D196" si="6">D66+1</f>
        <v>2</v>
      </c>
      <c r="E133" s="1">
        <f t="shared" ref="E133:E196" si="7">E66+6</f>
        <v>12</v>
      </c>
      <c r="F133" s="1" t="s">
        <v>22</v>
      </c>
    </row>
    <row r="134" spans="1:6" x14ac:dyDescent="0.2">
      <c r="A134" s="1">
        <f t="shared" si="5"/>
        <v>133</v>
      </c>
      <c r="B134" s="1" t="str">
        <f>F134&amp;" | rest "&amp;D134&amp;" | opt "&amp;VLOOKUP($E134,Option!A:B,2,0)</f>
        <v>GASEOSA | rest 2 | opt $30.000 | rest 2</v>
      </c>
      <c r="C134" s="1">
        <v>6</v>
      </c>
      <c r="D134" s="1">
        <f t="shared" si="6"/>
        <v>2</v>
      </c>
      <c r="E134" s="1">
        <f t="shared" si="7"/>
        <v>12</v>
      </c>
      <c r="F134" s="1" t="s">
        <v>23</v>
      </c>
    </row>
    <row r="135" spans="1:6" x14ac:dyDescent="0.2">
      <c r="A135" s="1">
        <f t="shared" si="5"/>
        <v>134</v>
      </c>
      <c r="B135" s="1" t="str">
        <f>F135&amp;" | rest "&amp;D135&amp;" | opt "&amp;VLOOKUP($E135,Option!A:B,2,0)</f>
        <v>AGUA | rest 2 | opt $30.000 | rest 2</v>
      </c>
      <c r="C135" s="1">
        <v>6</v>
      </c>
      <c r="D135" s="1">
        <f t="shared" si="6"/>
        <v>2</v>
      </c>
      <c r="E135" s="1">
        <f t="shared" si="7"/>
        <v>12</v>
      </c>
      <c r="F135" s="1" t="s">
        <v>24</v>
      </c>
    </row>
    <row r="136" spans="1:6" x14ac:dyDescent="0.2">
      <c r="A136" s="1">
        <f t="shared" si="5"/>
        <v>135</v>
      </c>
      <c r="B136" s="1" t="str">
        <f>F136&amp;" | rest "&amp;D136&amp;" | opt "&amp;VLOOKUP($E136,Option!A:B,2,0)</f>
        <v>ARROZ | rest 3 | opt EJECUTIVO | rest 3</v>
      </c>
      <c r="C136" s="1">
        <v>1</v>
      </c>
      <c r="D136" s="1">
        <f t="shared" si="6"/>
        <v>3</v>
      </c>
      <c r="E136" s="1">
        <f t="shared" si="7"/>
        <v>13</v>
      </c>
      <c r="F136" s="1" t="s">
        <v>12</v>
      </c>
    </row>
    <row r="137" spans="1:6" x14ac:dyDescent="0.2">
      <c r="A137" s="1">
        <f t="shared" si="5"/>
        <v>136</v>
      </c>
      <c r="B137" s="1" t="str">
        <f>F137&amp;" | rest "&amp;D137&amp;" | opt "&amp;VLOOKUP($E137,Option!A:B,2,0)</f>
        <v>PASTA | rest 3 | opt EJECUTIVO | rest 3</v>
      </c>
      <c r="C137" s="1">
        <v>1</v>
      </c>
      <c r="D137" s="1">
        <f t="shared" si="6"/>
        <v>3</v>
      </c>
      <c r="E137" s="1">
        <f t="shared" si="7"/>
        <v>13</v>
      </c>
      <c r="F137" s="1" t="s">
        <v>13</v>
      </c>
    </row>
    <row r="138" spans="1:6" x14ac:dyDescent="0.2">
      <c r="A138" s="1">
        <f t="shared" si="5"/>
        <v>137</v>
      </c>
      <c r="B138" s="1" t="str">
        <f>F138&amp;" | rest "&amp;D138&amp;" | opt "&amp;VLOOKUP($E138,Option!A:B,2,0)</f>
        <v>CUCHUCO | rest 3 | opt EJECUTIVO | rest 3</v>
      </c>
      <c r="C138" s="1">
        <v>1</v>
      </c>
      <c r="D138" s="1">
        <f t="shared" si="6"/>
        <v>3</v>
      </c>
      <c r="E138" s="1">
        <f t="shared" si="7"/>
        <v>13</v>
      </c>
      <c r="F138" s="1" t="s">
        <v>14</v>
      </c>
    </row>
    <row r="139" spans="1:6" x14ac:dyDescent="0.2">
      <c r="A139" s="1">
        <f t="shared" si="5"/>
        <v>138</v>
      </c>
      <c r="B139" s="1" t="str">
        <f>F139&amp;" | rest "&amp;D139&amp;" | opt "&amp;VLOOKUP($E139,Option!A:B,2,0)</f>
        <v>LENTEJA | rest 3 | opt EJECUTIVO | rest 3</v>
      </c>
      <c r="C139" s="1">
        <v>2</v>
      </c>
      <c r="D139" s="1">
        <f t="shared" si="6"/>
        <v>3</v>
      </c>
      <c r="E139" s="1">
        <f t="shared" si="7"/>
        <v>13</v>
      </c>
      <c r="F139" s="1" t="s">
        <v>15</v>
      </c>
    </row>
    <row r="140" spans="1:6" x14ac:dyDescent="0.2">
      <c r="A140" s="1">
        <f t="shared" si="5"/>
        <v>139</v>
      </c>
      <c r="B140" s="1" t="str">
        <f>F140&amp;" | rest "&amp;D140&amp;" | opt "&amp;VLOOKUP($E140,Option!A:B,2,0)</f>
        <v>AHUYAMA | rest 3 | opt EJECUTIVO | rest 3</v>
      </c>
      <c r="C140" s="1">
        <v>2</v>
      </c>
      <c r="D140" s="1">
        <f t="shared" si="6"/>
        <v>3</v>
      </c>
      <c r="E140" s="1">
        <f t="shared" si="7"/>
        <v>13</v>
      </c>
      <c r="F140" s="1" t="s">
        <v>16</v>
      </c>
    </row>
    <row r="141" spans="1:6" x14ac:dyDescent="0.2">
      <c r="A141" s="1">
        <f t="shared" si="5"/>
        <v>140</v>
      </c>
      <c r="B141" s="1" t="str">
        <f>F141&amp;" | rest "&amp;D141&amp;" | opt "&amp;VLOOKUP($E141,Option!A:B,2,0)</f>
        <v>FRIJOL | rest 3 | opt EJECUTIVO | rest 3</v>
      </c>
      <c r="C141" s="1">
        <v>2</v>
      </c>
      <c r="D141" s="1">
        <f t="shared" si="6"/>
        <v>3</v>
      </c>
      <c r="E141" s="1">
        <f t="shared" si="7"/>
        <v>13</v>
      </c>
      <c r="F141" s="1" t="s">
        <v>17</v>
      </c>
    </row>
    <row r="142" spans="1:6" x14ac:dyDescent="0.2">
      <c r="A142" s="1">
        <f t="shared" si="5"/>
        <v>141</v>
      </c>
      <c r="B142" s="1" t="str">
        <f>F142&amp;" | rest "&amp;D142&amp;" | opt "&amp;VLOOKUP($E142,Option!A:B,2,0)</f>
        <v>CARNE EN BISTEC | rest 3 | opt EJECUTIVO | rest 3</v>
      </c>
      <c r="C142" s="1">
        <v>3</v>
      </c>
      <c r="D142" s="1">
        <f t="shared" si="6"/>
        <v>3</v>
      </c>
      <c r="E142" s="1">
        <f t="shared" si="7"/>
        <v>13</v>
      </c>
      <c r="F142" s="1" t="s">
        <v>18</v>
      </c>
    </row>
    <row r="143" spans="1:6" x14ac:dyDescent="0.2">
      <c r="A143" s="1">
        <f t="shared" si="5"/>
        <v>142</v>
      </c>
      <c r="B143" s="1" t="str">
        <f>F143&amp;" | rest "&amp;D143&amp;" | opt "&amp;VLOOKUP($E143,Option!A:B,2,0)</f>
        <v>POLLO AL HORNO | rest 3 | opt EJECUTIVO | rest 3</v>
      </c>
      <c r="C143" s="1">
        <v>3</v>
      </c>
      <c r="D143" s="1">
        <f t="shared" si="6"/>
        <v>3</v>
      </c>
      <c r="E143" s="1">
        <f t="shared" si="7"/>
        <v>13</v>
      </c>
      <c r="F143" s="1" t="s">
        <v>19</v>
      </c>
    </row>
    <row r="144" spans="1:6" x14ac:dyDescent="0.2">
      <c r="A144" s="1">
        <f t="shared" si="5"/>
        <v>143</v>
      </c>
      <c r="B144" s="1" t="str">
        <f>F144&amp;" | rest "&amp;D144&amp;" | opt "&amp;VLOOKUP($E144,Option!A:B,2,0)</f>
        <v>PESCADO | rest 3 | opt EJECUTIVO | rest 3</v>
      </c>
      <c r="C144" s="1">
        <v>3</v>
      </c>
      <c r="D144" s="1">
        <f t="shared" si="6"/>
        <v>3</v>
      </c>
      <c r="E144" s="1">
        <f t="shared" si="7"/>
        <v>13</v>
      </c>
      <c r="F144" s="1" t="s">
        <v>20</v>
      </c>
    </row>
    <row r="145" spans="1:6" x14ac:dyDescent="0.2">
      <c r="A145" s="1">
        <f t="shared" si="5"/>
        <v>144</v>
      </c>
      <c r="B145" s="1" t="str">
        <f>F145&amp;" | rest "&amp;D145&amp;" | opt "&amp;VLOOKUP($E145,Option!A:B,2,0)</f>
        <v>ARROZ | rest 3 | opt EJECUTIVO | rest 3</v>
      </c>
      <c r="C145" s="1">
        <v>4</v>
      </c>
      <c r="D145" s="1">
        <f t="shared" si="6"/>
        <v>3</v>
      </c>
      <c r="E145" s="1">
        <f t="shared" si="7"/>
        <v>13</v>
      </c>
      <c r="F145" s="1" t="s">
        <v>12</v>
      </c>
    </row>
    <row r="146" spans="1:6" x14ac:dyDescent="0.2">
      <c r="A146" s="1">
        <f t="shared" si="5"/>
        <v>145</v>
      </c>
      <c r="B146" s="1" t="str">
        <f>F146&amp;" | rest "&amp;D146&amp;" | opt "&amp;VLOOKUP($E146,Option!A:B,2,0)</f>
        <v>PAPA | rest 3 | opt EJECUTIVO | rest 3</v>
      </c>
      <c r="C146" s="1">
        <v>4</v>
      </c>
      <c r="D146" s="1">
        <f t="shared" si="6"/>
        <v>3</v>
      </c>
      <c r="E146" s="1">
        <f t="shared" si="7"/>
        <v>13</v>
      </c>
      <c r="F146" s="1" t="s">
        <v>21</v>
      </c>
    </row>
    <row r="147" spans="1:6" x14ac:dyDescent="0.2">
      <c r="A147" s="1">
        <f t="shared" si="5"/>
        <v>146</v>
      </c>
      <c r="B147" s="1" t="str">
        <f>F147&amp;" | rest "&amp;D147&amp;" | opt "&amp;VLOOKUP($E147,Option!A:B,2,0)</f>
        <v>TOMATE - CEBOLLA - LIMON | rest 3 | opt EJECUTIVO | rest 3</v>
      </c>
      <c r="C147" s="1">
        <v>5</v>
      </c>
      <c r="D147" s="1">
        <f t="shared" si="6"/>
        <v>3</v>
      </c>
      <c r="E147" s="1">
        <f t="shared" si="7"/>
        <v>13</v>
      </c>
      <c r="F147" s="1" t="s">
        <v>44</v>
      </c>
    </row>
    <row r="148" spans="1:6" x14ac:dyDescent="0.2">
      <c r="A148" s="1">
        <f t="shared" si="5"/>
        <v>147</v>
      </c>
      <c r="B148" s="1" t="str">
        <f>F148&amp;" | rest "&amp;D148&amp;" | opt "&amp;VLOOKUP($E148,Option!A:B,2,0)</f>
        <v>MANZANA - QUESO - MANZANA | rest 3 | opt EJECUTIVO | rest 3</v>
      </c>
      <c r="C148" s="1">
        <v>5</v>
      </c>
      <c r="D148" s="1">
        <f t="shared" si="6"/>
        <v>3</v>
      </c>
      <c r="E148" s="1">
        <f t="shared" si="7"/>
        <v>13</v>
      </c>
      <c r="F148" s="1" t="s">
        <v>45</v>
      </c>
    </row>
    <row r="149" spans="1:6" x14ac:dyDescent="0.2">
      <c r="A149" s="1">
        <f t="shared" si="5"/>
        <v>148</v>
      </c>
      <c r="B149" s="1" t="str">
        <f>F149&amp;" | rest "&amp;D149&amp;" | opt "&amp;VLOOKUP($E149,Option!A:B,2,0)</f>
        <v>JUGO | rest 3 | opt EJECUTIVO | rest 3</v>
      </c>
      <c r="C149" s="1">
        <v>6</v>
      </c>
      <c r="D149" s="1">
        <f t="shared" si="6"/>
        <v>3</v>
      </c>
      <c r="E149" s="1">
        <f t="shared" si="7"/>
        <v>13</v>
      </c>
      <c r="F149" s="1" t="s">
        <v>22</v>
      </c>
    </row>
    <row r="150" spans="1:6" x14ac:dyDescent="0.2">
      <c r="A150" s="1">
        <f t="shared" si="5"/>
        <v>149</v>
      </c>
      <c r="B150" s="1" t="str">
        <f>F150&amp;" | rest "&amp;D150&amp;" | opt "&amp;VLOOKUP($E150,Option!A:B,2,0)</f>
        <v>GASEOSA | rest 3 | opt EJECUTIVO | rest 3</v>
      </c>
      <c r="C150" s="1">
        <v>6</v>
      </c>
      <c r="D150" s="1">
        <f t="shared" si="6"/>
        <v>3</v>
      </c>
      <c r="E150" s="1">
        <f t="shared" si="7"/>
        <v>13</v>
      </c>
      <c r="F150" s="1" t="s">
        <v>23</v>
      </c>
    </row>
    <row r="151" spans="1:6" x14ac:dyDescent="0.2">
      <c r="A151" s="1">
        <f t="shared" si="5"/>
        <v>150</v>
      </c>
      <c r="B151" s="1" t="str">
        <f>F151&amp;" | rest "&amp;D151&amp;" | opt "&amp;VLOOKUP($E151,Option!A:B,2,0)</f>
        <v>AGUA | rest 3 | opt EJECUTIVO | rest 3</v>
      </c>
      <c r="C151" s="1">
        <v>6</v>
      </c>
      <c r="D151" s="1">
        <f t="shared" si="6"/>
        <v>3</v>
      </c>
      <c r="E151" s="1">
        <f t="shared" si="7"/>
        <v>13</v>
      </c>
      <c r="F151" s="1" t="s">
        <v>24</v>
      </c>
    </row>
    <row r="152" spans="1:6" x14ac:dyDescent="0.2">
      <c r="A152" s="1">
        <f t="shared" si="5"/>
        <v>151</v>
      </c>
      <c r="B152" s="1" t="str">
        <f>F152&amp;" | rest "&amp;D152&amp;" | opt "&amp;VLOOKUP($E152,Option!A:B,2,0)</f>
        <v>ARROZ | rest 3 | opt ESPECIAL | rest 3</v>
      </c>
      <c r="C152" s="1">
        <v>1</v>
      </c>
      <c r="D152" s="1">
        <f t="shared" si="6"/>
        <v>3</v>
      </c>
      <c r="E152" s="1">
        <f t="shared" si="7"/>
        <v>14</v>
      </c>
      <c r="F152" s="1" t="s">
        <v>12</v>
      </c>
    </row>
    <row r="153" spans="1:6" x14ac:dyDescent="0.2">
      <c r="A153" s="1">
        <f t="shared" si="5"/>
        <v>152</v>
      </c>
      <c r="B153" s="1" t="str">
        <f>F153&amp;" | rest "&amp;D153&amp;" | opt "&amp;VLOOKUP($E153,Option!A:B,2,0)</f>
        <v>PASTA | rest 3 | opt ESPECIAL | rest 3</v>
      </c>
      <c r="C153" s="1">
        <v>1</v>
      </c>
      <c r="D153" s="1">
        <f t="shared" si="6"/>
        <v>3</v>
      </c>
      <c r="E153" s="1">
        <f t="shared" si="7"/>
        <v>14</v>
      </c>
      <c r="F153" s="1" t="s">
        <v>13</v>
      </c>
    </row>
    <row r="154" spans="1:6" x14ac:dyDescent="0.2">
      <c r="A154" s="1">
        <f t="shared" si="5"/>
        <v>153</v>
      </c>
      <c r="B154" s="1" t="str">
        <f>F154&amp;" | rest "&amp;D154&amp;" | opt "&amp;VLOOKUP($E154,Option!A:B,2,0)</f>
        <v>CUCHUCO | rest 3 | opt ESPECIAL | rest 3</v>
      </c>
      <c r="C154" s="1">
        <v>1</v>
      </c>
      <c r="D154" s="1">
        <f t="shared" si="6"/>
        <v>3</v>
      </c>
      <c r="E154" s="1">
        <f t="shared" si="7"/>
        <v>14</v>
      </c>
      <c r="F154" s="1" t="s">
        <v>14</v>
      </c>
    </row>
    <row r="155" spans="1:6" x14ac:dyDescent="0.2">
      <c r="A155" s="1">
        <f t="shared" si="5"/>
        <v>154</v>
      </c>
      <c r="B155" s="1" t="str">
        <f>F155&amp;" | rest "&amp;D155&amp;" | opt "&amp;VLOOKUP($E155,Option!A:B,2,0)</f>
        <v>CARNE EN BISTEC | rest 3 | opt ESPECIAL | rest 3</v>
      </c>
      <c r="C155" s="1">
        <v>3</v>
      </c>
      <c r="D155" s="1">
        <f t="shared" si="6"/>
        <v>3</v>
      </c>
      <c r="E155" s="1">
        <f t="shared" si="7"/>
        <v>14</v>
      </c>
      <c r="F155" s="1" t="s">
        <v>18</v>
      </c>
    </row>
    <row r="156" spans="1:6" x14ac:dyDescent="0.2">
      <c r="A156" s="1">
        <f t="shared" si="5"/>
        <v>155</v>
      </c>
      <c r="B156" s="1" t="str">
        <f>F156&amp;" | rest "&amp;D156&amp;" | opt "&amp;VLOOKUP($E156,Option!A:B,2,0)</f>
        <v>POLLO AL HORNO | rest 3 | opt ESPECIAL | rest 3</v>
      </c>
      <c r="C156" s="1">
        <v>3</v>
      </c>
      <c r="D156" s="1">
        <f t="shared" si="6"/>
        <v>3</v>
      </c>
      <c r="E156" s="1">
        <f t="shared" si="7"/>
        <v>14</v>
      </c>
      <c r="F156" s="1" t="s">
        <v>19</v>
      </c>
    </row>
    <row r="157" spans="1:6" x14ac:dyDescent="0.2">
      <c r="A157" s="1">
        <f t="shared" si="5"/>
        <v>156</v>
      </c>
      <c r="B157" s="1" t="str">
        <f>F157&amp;" | rest "&amp;D157&amp;" | opt "&amp;VLOOKUP($E157,Option!A:B,2,0)</f>
        <v>PESCADO | rest 3 | opt ESPECIAL | rest 3</v>
      </c>
      <c r="C157" s="1">
        <v>3</v>
      </c>
      <c r="D157" s="1">
        <f t="shared" si="6"/>
        <v>3</v>
      </c>
      <c r="E157" s="1">
        <f t="shared" si="7"/>
        <v>14</v>
      </c>
      <c r="F157" s="1" t="s">
        <v>20</v>
      </c>
    </row>
    <row r="158" spans="1:6" x14ac:dyDescent="0.2">
      <c r="A158" s="1">
        <f t="shared" si="5"/>
        <v>157</v>
      </c>
      <c r="B158" s="1" t="str">
        <f>F158&amp;" | rest "&amp;D158&amp;" | opt "&amp;VLOOKUP($E158,Option!A:B,2,0)</f>
        <v>ARROZ | rest 3 | opt ESPECIAL | rest 3</v>
      </c>
      <c r="C158" s="1">
        <v>4</v>
      </c>
      <c r="D158" s="1">
        <f t="shared" si="6"/>
        <v>3</v>
      </c>
      <c r="E158" s="1">
        <f t="shared" si="7"/>
        <v>14</v>
      </c>
      <c r="F158" s="1" t="s">
        <v>12</v>
      </c>
    </row>
    <row r="159" spans="1:6" x14ac:dyDescent="0.2">
      <c r="A159" s="1">
        <f t="shared" si="5"/>
        <v>158</v>
      </c>
      <c r="B159" s="1" t="str">
        <f>F159&amp;" | rest "&amp;D159&amp;" | opt "&amp;VLOOKUP($E159,Option!A:B,2,0)</f>
        <v>PAPA | rest 3 | opt ESPECIAL | rest 3</v>
      </c>
      <c r="C159" s="1">
        <v>4</v>
      </c>
      <c r="D159" s="1">
        <f t="shared" si="6"/>
        <v>3</v>
      </c>
      <c r="E159" s="1">
        <f t="shared" si="7"/>
        <v>14</v>
      </c>
      <c r="F159" s="1" t="s">
        <v>21</v>
      </c>
    </row>
    <row r="160" spans="1:6" x14ac:dyDescent="0.2">
      <c r="A160" s="1">
        <f t="shared" si="5"/>
        <v>159</v>
      </c>
      <c r="B160" s="1" t="str">
        <f>F160&amp;" | rest "&amp;D160&amp;" | opt "&amp;VLOOKUP($E160,Option!A:B,2,0)</f>
        <v>TOMATE - CEBOLLA - LIMON | rest 3 | opt ESPECIAL | rest 3</v>
      </c>
      <c r="C160" s="1">
        <v>5</v>
      </c>
      <c r="D160" s="1">
        <f t="shared" si="6"/>
        <v>3</v>
      </c>
      <c r="E160" s="1">
        <f t="shared" si="7"/>
        <v>14</v>
      </c>
      <c r="F160" s="1" t="s">
        <v>44</v>
      </c>
    </row>
    <row r="161" spans="1:6" x14ac:dyDescent="0.2">
      <c r="A161" s="1">
        <f t="shared" si="5"/>
        <v>160</v>
      </c>
      <c r="B161" s="1" t="str">
        <f>F161&amp;" | rest "&amp;D161&amp;" | opt "&amp;VLOOKUP($E161,Option!A:B,2,0)</f>
        <v>MANZANA - QUESO - MANZANA | rest 3 | opt ESPECIAL | rest 3</v>
      </c>
      <c r="C161" s="1">
        <v>5</v>
      </c>
      <c r="D161" s="1">
        <f t="shared" si="6"/>
        <v>3</v>
      </c>
      <c r="E161" s="1">
        <f t="shared" si="7"/>
        <v>14</v>
      </c>
      <c r="F161" s="1" t="s">
        <v>45</v>
      </c>
    </row>
    <row r="162" spans="1:6" x14ac:dyDescent="0.2">
      <c r="A162" s="1">
        <f t="shared" si="5"/>
        <v>161</v>
      </c>
      <c r="B162" s="1" t="str">
        <f>F162&amp;" | rest "&amp;D162&amp;" | opt "&amp;VLOOKUP($E162,Option!A:B,2,0)</f>
        <v>JUGO | rest 3 | opt ESPECIAL | rest 3</v>
      </c>
      <c r="C162" s="1">
        <v>6</v>
      </c>
      <c r="D162" s="1">
        <f t="shared" si="6"/>
        <v>3</v>
      </c>
      <c r="E162" s="1">
        <f t="shared" si="7"/>
        <v>14</v>
      </c>
      <c r="F162" s="1" t="s">
        <v>22</v>
      </c>
    </row>
    <row r="163" spans="1:6" x14ac:dyDescent="0.2">
      <c r="A163" s="1">
        <f t="shared" si="5"/>
        <v>162</v>
      </c>
      <c r="B163" s="1" t="str">
        <f>F163&amp;" | rest "&amp;D163&amp;" | opt "&amp;VLOOKUP($E163,Option!A:B,2,0)</f>
        <v>GASEOSA | rest 3 | opt ESPECIAL | rest 3</v>
      </c>
      <c r="C163" s="1">
        <v>6</v>
      </c>
      <c r="D163" s="1">
        <f t="shared" si="6"/>
        <v>3</v>
      </c>
      <c r="E163" s="1">
        <f t="shared" si="7"/>
        <v>14</v>
      </c>
      <c r="F163" s="1" t="s">
        <v>23</v>
      </c>
    </row>
    <row r="164" spans="1:6" x14ac:dyDescent="0.2">
      <c r="A164" s="1">
        <f t="shared" si="5"/>
        <v>163</v>
      </c>
      <c r="B164" s="1" t="str">
        <f>F164&amp;" | rest "&amp;D164&amp;" | opt "&amp;VLOOKUP($E164,Option!A:B,2,0)</f>
        <v>AGUA | rest 3 | opt ESPECIAL | rest 3</v>
      </c>
      <c r="C164" s="1">
        <v>6</v>
      </c>
      <c r="D164" s="1">
        <f t="shared" si="6"/>
        <v>3</v>
      </c>
      <c r="E164" s="1">
        <f t="shared" si="7"/>
        <v>14</v>
      </c>
      <c r="F164" s="1" t="s">
        <v>24</v>
      </c>
    </row>
    <row r="165" spans="1:6" x14ac:dyDescent="0.2">
      <c r="A165" s="1">
        <f t="shared" si="5"/>
        <v>164</v>
      </c>
      <c r="B165" s="1" t="str">
        <f>F165&amp;" | rest "&amp;D165&amp;" | opt "&amp;VLOOKUP($E165,Option!A:B,2,0)</f>
        <v>LENTEJA | rest 3 | opt $10.000 | rest 3</v>
      </c>
      <c r="C165" s="1">
        <v>2</v>
      </c>
      <c r="D165" s="1">
        <f t="shared" si="6"/>
        <v>3</v>
      </c>
      <c r="E165" s="1">
        <f t="shared" si="7"/>
        <v>15</v>
      </c>
      <c r="F165" s="1" t="s">
        <v>15</v>
      </c>
    </row>
    <row r="166" spans="1:6" x14ac:dyDescent="0.2">
      <c r="A166" s="1">
        <f t="shared" si="5"/>
        <v>165</v>
      </c>
      <c r="B166" s="1" t="str">
        <f>F166&amp;" | rest "&amp;D166&amp;" | opt "&amp;VLOOKUP($E166,Option!A:B,2,0)</f>
        <v>AHUYAMA | rest 3 | opt $10.000 | rest 3</v>
      </c>
      <c r="C166" s="1">
        <v>2</v>
      </c>
      <c r="D166" s="1">
        <f t="shared" si="6"/>
        <v>3</v>
      </c>
      <c r="E166" s="1">
        <f t="shared" si="7"/>
        <v>15</v>
      </c>
      <c r="F166" s="1" t="s">
        <v>16</v>
      </c>
    </row>
    <row r="167" spans="1:6" x14ac:dyDescent="0.2">
      <c r="A167" s="1">
        <f t="shared" si="5"/>
        <v>166</v>
      </c>
      <c r="B167" s="1" t="str">
        <f>F167&amp;" | rest "&amp;D167&amp;" | opt "&amp;VLOOKUP($E167,Option!A:B,2,0)</f>
        <v>FRIJOL | rest 3 | opt $10.000 | rest 3</v>
      </c>
      <c r="C167" s="1">
        <v>2</v>
      </c>
      <c r="D167" s="1">
        <f t="shared" si="6"/>
        <v>3</v>
      </c>
      <c r="E167" s="1">
        <f t="shared" si="7"/>
        <v>15</v>
      </c>
      <c r="F167" s="1" t="s">
        <v>17</v>
      </c>
    </row>
    <row r="168" spans="1:6" x14ac:dyDescent="0.2">
      <c r="A168" s="1">
        <f t="shared" si="5"/>
        <v>167</v>
      </c>
      <c r="B168" s="1" t="str">
        <f>F168&amp;" | rest "&amp;D168&amp;" | opt "&amp;VLOOKUP($E168,Option!A:B,2,0)</f>
        <v>CARNE EN BISTEC | rest 3 | opt $10.000 | rest 3</v>
      </c>
      <c r="C168" s="1">
        <v>3</v>
      </c>
      <c r="D168" s="1">
        <f t="shared" si="6"/>
        <v>3</v>
      </c>
      <c r="E168" s="1">
        <f t="shared" si="7"/>
        <v>15</v>
      </c>
      <c r="F168" s="1" t="s">
        <v>18</v>
      </c>
    </row>
    <row r="169" spans="1:6" x14ac:dyDescent="0.2">
      <c r="A169" s="1">
        <f t="shared" si="5"/>
        <v>168</v>
      </c>
      <c r="B169" s="1" t="str">
        <f>F169&amp;" | rest "&amp;D169&amp;" | opt "&amp;VLOOKUP($E169,Option!A:B,2,0)</f>
        <v>POLLO AL HORNO | rest 3 | opt $10.000 | rest 3</v>
      </c>
      <c r="C169" s="1">
        <v>3</v>
      </c>
      <c r="D169" s="1">
        <f t="shared" si="6"/>
        <v>3</v>
      </c>
      <c r="E169" s="1">
        <f t="shared" si="7"/>
        <v>15</v>
      </c>
      <c r="F169" s="1" t="s">
        <v>19</v>
      </c>
    </row>
    <row r="170" spans="1:6" x14ac:dyDescent="0.2">
      <c r="A170" s="1">
        <f t="shared" si="5"/>
        <v>169</v>
      </c>
      <c r="B170" s="1" t="str">
        <f>F170&amp;" | rest "&amp;D170&amp;" | opt "&amp;VLOOKUP($E170,Option!A:B,2,0)</f>
        <v>PESCADO | rest 3 | opt $10.000 | rest 3</v>
      </c>
      <c r="C170" s="1">
        <v>3</v>
      </c>
      <c r="D170" s="1">
        <f t="shared" si="6"/>
        <v>3</v>
      </c>
      <c r="E170" s="1">
        <f t="shared" si="7"/>
        <v>15</v>
      </c>
      <c r="F170" s="1" t="s">
        <v>20</v>
      </c>
    </row>
    <row r="171" spans="1:6" x14ac:dyDescent="0.2">
      <c r="A171" s="1">
        <f t="shared" si="5"/>
        <v>170</v>
      </c>
      <c r="B171" s="1" t="str">
        <f>F171&amp;" | rest "&amp;D171&amp;" | opt "&amp;VLOOKUP($E171,Option!A:B,2,0)</f>
        <v>ARROZ | rest 3 | opt $10.000 | rest 3</v>
      </c>
      <c r="C171" s="1">
        <v>4</v>
      </c>
      <c r="D171" s="1">
        <f t="shared" si="6"/>
        <v>3</v>
      </c>
      <c r="E171" s="1">
        <f t="shared" si="7"/>
        <v>15</v>
      </c>
      <c r="F171" s="1" t="s">
        <v>12</v>
      </c>
    </row>
    <row r="172" spans="1:6" x14ac:dyDescent="0.2">
      <c r="A172" s="1">
        <f t="shared" si="5"/>
        <v>171</v>
      </c>
      <c r="B172" s="1" t="str">
        <f>F172&amp;" | rest "&amp;D172&amp;" | opt "&amp;VLOOKUP($E172,Option!A:B,2,0)</f>
        <v>PAPA | rest 3 | opt $10.000 | rest 3</v>
      </c>
      <c r="C172" s="1">
        <v>4</v>
      </c>
      <c r="D172" s="1">
        <f t="shared" si="6"/>
        <v>3</v>
      </c>
      <c r="E172" s="1">
        <f t="shared" si="7"/>
        <v>15</v>
      </c>
      <c r="F172" s="1" t="s">
        <v>21</v>
      </c>
    </row>
    <row r="173" spans="1:6" x14ac:dyDescent="0.2">
      <c r="A173" s="1">
        <f t="shared" si="5"/>
        <v>172</v>
      </c>
      <c r="B173" s="1" t="str">
        <f>F173&amp;" | rest "&amp;D173&amp;" | opt "&amp;VLOOKUP($E173,Option!A:B,2,0)</f>
        <v>TOMATE - CEBOLLA - LIMON | rest 3 | opt $10.000 | rest 3</v>
      </c>
      <c r="C173" s="1">
        <v>5</v>
      </c>
      <c r="D173" s="1">
        <f t="shared" si="6"/>
        <v>3</v>
      </c>
      <c r="E173" s="1">
        <f t="shared" si="7"/>
        <v>15</v>
      </c>
      <c r="F173" s="1" t="s">
        <v>44</v>
      </c>
    </row>
    <row r="174" spans="1:6" x14ac:dyDescent="0.2">
      <c r="A174" s="1">
        <f t="shared" si="5"/>
        <v>173</v>
      </c>
      <c r="B174" s="1" t="str">
        <f>F174&amp;" | rest "&amp;D174&amp;" | opt "&amp;VLOOKUP($E174,Option!A:B,2,0)</f>
        <v>MANZANA - QUESO - MANZANA | rest 3 | opt $10.000 | rest 3</v>
      </c>
      <c r="C174" s="1">
        <v>5</v>
      </c>
      <c r="D174" s="1">
        <f t="shared" si="6"/>
        <v>3</v>
      </c>
      <c r="E174" s="1">
        <f t="shared" si="7"/>
        <v>15</v>
      </c>
      <c r="F174" s="1" t="s">
        <v>45</v>
      </c>
    </row>
    <row r="175" spans="1:6" x14ac:dyDescent="0.2">
      <c r="A175" s="1">
        <f t="shared" si="5"/>
        <v>174</v>
      </c>
      <c r="B175" s="1" t="str">
        <f>F175&amp;" | rest "&amp;D175&amp;" | opt "&amp;VLOOKUP($E175,Option!A:B,2,0)</f>
        <v>JUGO | rest 3 | opt $10.000 | rest 3</v>
      </c>
      <c r="C175" s="1">
        <v>6</v>
      </c>
      <c r="D175" s="1">
        <f t="shared" si="6"/>
        <v>3</v>
      </c>
      <c r="E175" s="1">
        <f t="shared" si="7"/>
        <v>15</v>
      </c>
      <c r="F175" s="1" t="s">
        <v>22</v>
      </c>
    </row>
    <row r="176" spans="1:6" x14ac:dyDescent="0.2">
      <c r="A176" s="1">
        <f t="shared" si="5"/>
        <v>175</v>
      </c>
      <c r="B176" s="1" t="str">
        <f>F176&amp;" | rest "&amp;D176&amp;" | opt "&amp;VLOOKUP($E176,Option!A:B,2,0)</f>
        <v>GASEOSA | rest 3 | opt $10.000 | rest 3</v>
      </c>
      <c r="C176" s="1">
        <v>6</v>
      </c>
      <c r="D176" s="1">
        <f t="shared" si="6"/>
        <v>3</v>
      </c>
      <c r="E176" s="1">
        <f t="shared" si="7"/>
        <v>15</v>
      </c>
      <c r="F176" s="1" t="s">
        <v>23</v>
      </c>
    </row>
    <row r="177" spans="1:6" x14ac:dyDescent="0.2">
      <c r="A177" s="1">
        <f t="shared" si="5"/>
        <v>176</v>
      </c>
      <c r="B177" s="1" t="str">
        <f>F177&amp;" | rest "&amp;D177&amp;" | opt "&amp;VLOOKUP($E177,Option!A:B,2,0)</f>
        <v>AGUA | rest 3 | opt $10.000 | rest 3</v>
      </c>
      <c r="C177" s="1">
        <v>6</v>
      </c>
      <c r="D177" s="1">
        <f t="shared" si="6"/>
        <v>3</v>
      </c>
      <c r="E177" s="1">
        <f t="shared" si="7"/>
        <v>15</v>
      </c>
      <c r="F177" s="1" t="s">
        <v>24</v>
      </c>
    </row>
    <row r="178" spans="1:6" x14ac:dyDescent="0.2">
      <c r="A178" s="1">
        <f t="shared" si="5"/>
        <v>177</v>
      </c>
      <c r="B178" s="1" t="str">
        <f>F178&amp;" | rest "&amp;D178&amp;" | opt "&amp;VLOOKUP($E178,Option!A:B,2,0)</f>
        <v>CARNE EN BISTEC | rest 3 | opt $15.000 | rest 3</v>
      </c>
      <c r="C178" s="1">
        <v>3</v>
      </c>
      <c r="D178" s="1">
        <f t="shared" si="6"/>
        <v>3</v>
      </c>
      <c r="E178" s="1">
        <f t="shared" si="7"/>
        <v>16</v>
      </c>
      <c r="F178" s="1" t="s">
        <v>18</v>
      </c>
    </row>
    <row r="179" spans="1:6" x14ac:dyDescent="0.2">
      <c r="A179" s="1">
        <f t="shared" si="5"/>
        <v>178</v>
      </c>
      <c r="B179" s="1" t="str">
        <f>F179&amp;" | rest "&amp;D179&amp;" | opt "&amp;VLOOKUP($E179,Option!A:B,2,0)</f>
        <v>POLLO AL HORNO | rest 3 | opt $15.000 | rest 3</v>
      </c>
      <c r="C179" s="1">
        <v>3</v>
      </c>
      <c r="D179" s="1">
        <f t="shared" si="6"/>
        <v>3</v>
      </c>
      <c r="E179" s="1">
        <f t="shared" si="7"/>
        <v>16</v>
      </c>
      <c r="F179" s="1" t="s">
        <v>19</v>
      </c>
    </row>
    <row r="180" spans="1:6" x14ac:dyDescent="0.2">
      <c r="A180" s="1">
        <f t="shared" si="5"/>
        <v>179</v>
      </c>
      <c r="B180" s="1" t="str">
        <f>F180&amp;" | rest "&amp;D180&amp;" | opt "&amp;VLOOKUP($E180,Option!A:B,2,0)</f>
        <v>PESCADO | rest 3 | opt $15.000 | rest 3</v>
      </c>
      <c r="C180" s="1">
        <v>3</v>
      </c>
      <c r="D180" s="1">
        <f t="shared" si="6"/>
        <v>3</v>
      </c>
      <c r="E180" s="1">
        <f t="shared" si="7"/>
        <v>16</v>
      </c>
      <c r="F180" s="1" t="s">
        <v>20</v>
      </c>
    </row>
    <row r="181" spans="1:6" x14ac:dyDescent="0.2">
      <c r="A181" s="1">
        <f t="shared" si="5"/>
        <v>180</v>
      </c>
      <c r="B181" s="1" t="str">
        <f>F181&amp;" | rest "&amp;D181&amp;" | opt "&amp;VLOOKUP($E181,Option!A:B,2,0)</f>
        <v>ARROZ | rest 3 | opt $15.000 | rest 3</v>
      </c>
      <c r="C181" s="1">
        <v>4</v>
      </c>
      <c r="D181" s="1">
        <f t="shared" si="6"/>
        <v>3</v>
      </c>
      <c r="E181" s="1">
        <f t="shared" si="7"/>
        <v>16</v>
      </c>
      <c r="F181" s="1" t="s">
        <v>12</v>
      </c>
    </row>
    <row r="182" spans="1:6" x14ac:dyDescent="0.2">
      <c r="A182" s="1">
        <f t="shared" si="5"/>
        <v>181</v>
      </c>
      <c r="B182" s="1" t="str">
        <f>F182&amp;" | rest "&amp;D182&amp;" | opt "&amp;VLOOKUP($E182,Option!A:B,2,0)</f>
        <v>PAPA | rest 3 | opt $15.000 | rest 3</v>
      </c>
      <c r="C182" s="1">
        <v>4</v>
      </c>
      <c r="D182" s="1">
        <f t="shared" si="6"/>
        <v>3</v>
      </c>
      <c r="E182" s="1">
        <f t="shared" si="7"/>
        <v>16</v>
      </c>
      <c r="F182" s="1" t="s">
        <v>21</v>
      </c>
    </row>
    <row r="183" spans="1:6" x14ac:dyDescent="0.2">
      <c r="A183" s="1">
        <f t="shared" si="5"/>
        <v>182</v>
      </c>
      <c r="B183" s="1" t="str">
        <f>F183&amp;" | rest "&amp;D183&amp;" | opt "&amp;VLOOKUP($E183,Option!A:B,2,0)</f>
        <v>TOMATE - CEBOLLA - LIMON | rest 3 | opt $15.000 | rest 3</v>
      </c>
      <c r="C183" s="1">
        <v>5</v>
      </c>
      <c r="D183" s="1">
        <f t="shared" si="6"/>
        <v>3</v>
      </c>
      <c r="E183" s="1">
        <f t="shared" si="7"/>
        <v>16</v>
      </c>
      <c r="F183" s="1" t="s">
        <v>44</v>
      </c>
    </row>
    <row r="184" spans="1:6" x14ac:dyDescent="0.2">
      <c r="A184" s="1">
        <f t="shared" si="5"/>
        <v>183</v>
      </c>
      <c r="B184" s="1" t="str">
        <f>F184&amp;" | rest "&amp;D184&amp;" | opt "&amp;VLOOKUP($E184,Option!A:B,2,0)</f>
        <v>MANZANA - QUESO - MANZANA | rest 3 | opt $15.000 | rest 3</v>
      </c>
      <c r="C184" s="1">
        <v>5</v>
      </c>
      <c r="D184" s="1">
        <f t="shared" si="6"/>
        <v>3</v>
      </c>
      <c r="E184" s="1">
        <f t="shared" si="7"/>
        <v>16</v>
      </c>
      <c r="F184" s="1" t="s">
        <v>45</v>
      </c>
    </row>
    <row r="185" spans="1:6" x14ac:dyDescent="0.2">
      <c r="A185" s="1">
        <f t="shared" si="5"/>
        <v>184</v>
      </c>
      <c r="B185" s="1" t="str">
        <f>F185&amp;" | rest "&amp;D185&amp;" | opt "&amp;VLOOKUP($E185,Option!A:B,2,0)</f>
        <v>JUGO | rest 3 | opt $15.000 | rest 3</v>
      </c>
      <c r="C185" s="1">
        <v>6</v>
      </c>
      <c r="D185" s="1">
        <f t="shared" si="6"/>
        <v>3</v>
      </c>
      <c r="E185" s="1">
        <f t="shared" si="7"/>
        <v>16</v>
      </c>
      <c r="F185" s="1" t="s">
        <v>22</v>
      </c>
    </row>
    <row r="186" spans="1:6" x14ac:dyDescent="0.2">
      <c r="A186" s="1">
        <f t="shared" si="5"/>
        <v>185</v>
      </c>
      <c r="B186" s="1" t="str">
        <f>F186&amp;" | rest "&amp;D186&amp;" | opt "&amp;VLOOKUP($E186,Option!A:B,2,0)</f>
        <v>GASEOSA | rest 3 | opt $15.000 | rest 3</v>
      </c>
      <c r="C186" s="1">
        <v>6</v>
      </c>
      <c r="D186" s="1">
        <f t="shared" si="6"/>
        <v>3</v>
      </c>
      <c r="E186" s="1">
        <f t="shared" si="7"/>
        <v>16</v>
      </c>
      <c r="F186" s="1" t="s">
        <v>23</v>
      </c>
    </row>
    <row r="187" spans="1:6" x14ac:dyDescent="0.2">
      <c r="A187" s="1">
        <f t="shared" si="5"/>
        <v>186</v>
      </c>
      <c r="B187" s="1" t="str">
        <f>F187&amp;" | rest "&amp;D187&amp;" | opt "&amp;VLOOKUP($E187,Option!A:B,2,0)</f>
        <v>AGUA | rest 3 | opt $15.000 | rest 3</v>
      </c>
      <c r="C187" s="1">
        <v>6</v>
      </c>
      <c r="D187" s="1">
        <f t="shared" si="6"/>
        <v>3</v>
      </c>
      <c r="E187" s="1">
        <f t="shared" si="7"/>
        <v>16</v>
      </c>
      <c r="F187" s="1" t="s">
        <v>24</v>
      </c>
    </row>
    <row r="188" spans="1:6" x14ac:dyDescent="0.2">
      <c r="A188" s="1">
        <f t="shared" si="5"/>
        <v>187</v>
      </c>
      <c r="B188" s="1" t="str">
        <f>F188&amp;" | rest "&amp;D188&amp;" | opt "&amp;VLOOKUP($E188,Option!A:B,2,0)</f>
        <v>ARROZ | rest 3 | opt $20.000 | rest 3</v>
      </c>
      <c r="C188" s="1">
        <v>4</v>
      </c>
      <c r="D188" s="1">
        <f t="shared" si="6"/>
        <v>3</v>
      </c>
      <c r="E188" s="1">
        <f t="shared" si="7"/>
        <v>17</v>
      </c>
      <c r="F188" s="1" t="s">
        <v>12</v>
      </c>
    </row>
    <row r="189" spans="1:6" x14ac:dyDescent="0.2">
      <c r="A189" s="1">
        <f t="shared" si="5"/>
        <v>188</v>
      </c>
      <c r="B189" s="1" t="str">
        <f>F189&amp;" | rest "&amp;D189&amp;" | opt "&amp;VLOOKUP($E189,Option!A:B,2,0)</f>
        <v>PAPA | rest 3 | opt $20.000 | rest 3</v>
      </c>
      <c r="C189" s="1">
        <v>4</v>
      </c>
      <c r="D189" s="1">
        <f t="shared" si="6"/>
        <v>3</v>
      </c>
      <c r="E189" s="1">
        <f t="shared" si="7"/>
        <v>17</v>
      </c>
      <c r="F189" s="1" t="s">
        <v>21</v>
      </c>
    </row>
    <row r="190" spans="1:6" x14ac:dyDescent="0.2">
      <c r="A190" s="1">
        <f t="shared" si="5"/>
        <v>189</v>
      </c>
      <c r="B190" s="1" t="str">
        <f>F190&amp;" | rest "&amp;D190&amp;" | opt "&amp;VLOOKUP($E190,Option!A:B,2,0)</f>
        <v>TOMATE - CEBOLLA - LIMON | rest 3 | opt $20.000 | rest 3</v>
      </c>
      <c r="C190" s="1">
        <v>5</v>
      </c>
      <c r="D190" s="1">
        <f t="shared" si="6"/>
        <v>3</v>
      </c>
      <c r="E190" s="1">
        <f t="shared" si="7"/>
        <v>17</v>
      </c>
      <c r="F190" s="1" t="s">
        <v>44</v>
      </c>
    </row>
    <row r="191" spans="1:6" x14ac:dyDescent="0.2">
      <c r="A191" s="1">
        <f t="shared" si="5"/>
        <v>190</v>
      </c>
      <c r="B191" s="1" t="str">
        <f>F191&amp;" | rest "&amp;D191&amp;" | opt "&amp;VLOOKUP($E191,Option!A:B,2,0)</f>
        <v>MANZANA - QUESO - MANZANA | rest 3 | opt $20.000 | rest 3</v>
      </c>
      <c r="C191" s="1">
        <v>5</v>
      </c>
      <c r="D191" s="1">
        <f t="shared" si="6"/>
        <v>3</v>
      </c>
      <c r="E191" s="1">
        <f t="shared" si="7"/>
        <v>17</v>
      </c>
      <c r="F191" s="1" t="s">
        <v>45</v>
      </c>
    </row>
    <row r="192" spans="1:6" x14ac:dyDescent="0.2">
      <c r="A192" s="1">
        <f t="shared" si="5"/>
        <v>191</v>
      </c>
      <c r="B192" s="1" t="str">
        <f>F192&amp;" | rest "&amp;D192&amp;" | opt "&amp;VLOOKUP($E192,Option!A:B,2,0)</f>
        <v>JUGO | rest 3 | opt $20.000 | rest 3</v>
      </c>
      <c r="C192" s="1">
        <v>6</v>
      </c>
      <c r="D192" s="1">
        <f t="shared" si="6"/>
        <v>3</v>
      </c>
      <c r="E192" s="1">
        <f t="shared" si="7"/>
        <v>17</v>
      </c>
      <c r="F192" s="1" t="s">
        <v>22</v>
      </c>
    </row>
    <row r="193" spans="1:6" x14ac:dyDescent="0.2">
      <c r="A193" s="1">
        <f t="shared" si="5"/>
        <v>192</v>
      </c>
      <c r="B193" s="1" t="str">
        <f>F193&amp;" | rest "&amp;D193&amp;" | opt "&amp;VLOOKUP($E193,Option!A:B,2,0)</f>
        <v>GASEOSA | rest 3 | opt $20.000 | rest 3</v>
      </c>
      <c r="C193" s="1">
        <v>6</v>
      </c>
      <c r="D193" s="1">
        <f t="shared" si="6"/>
        <v>3</v>
      </c>
      <c r="E193" s="1">
        <f t="shared" si="7"/>
        <v>17</v>
      </c>
      <c r="F193" s="1" t="s">
        <v>23</v>
      </c>
    </row>
    <row r="194" spans="1:6" x14ac:dyDescent="0.2">
      <c r="A194" s="1">
        <f t="shared" si="5"/>
        <v>193</v>
      </c>
      <c r="B194" s="1" t="str">
        <f>F194&amp;" | rest "&amp;D194&amp;" | opt "&amp;VLOOKUP($E194,Option!A:B,2,0)</f>
        <v>AGUA | rest 3 | opt $20.000 | rest 3</v>
      </c>
      <c r="C194" s="1">
        <v>6</v>
      </c>
      <c r="D194" s="1">
        <f t="shared" si="6"/>
        <v>3</v>
      </c>
      <c r="E194" s="1">
        <f t="shared" si="7"/>
        <v>17</v>
      </c>
      <c r="F194" s="1" t="s">
        <v>24</v>
      </c>
    </row>
    <row r="195" spans="1:6" x14ac:dyDescent="0.2">
      <c r="A195" s="1">
        <f t="shared" ref="A195:A258" si="8">A194+1</f>
        <v>194</v>
      </c>
      <c r="B195" s="1" t="str">
        <f>F195&amp;" | rest "&amp;D195&amp;" | opt "&amp;VLOOKUP($E195,Option!A:B,2,0)</f>
        <v>ARROZ | rest 3 | opt $30.000 | rest 3</v>
      </c>
      <c r="C195" s="1">
        <v>1</v>
      </c>
      <c r="D195" s="1">
        <f t="shared" si="6"/>
        <v>3</v>
      </c>
      <c r="E195" s="1">
        <f t="shared" si="7"/>
        <v>18</v>
      </c>
      <c r="F195" s="1" t="s">
        <v>12</v>
      </c>
    </row>
    <row r="196" spans="1:6" x14ac:dyDescent="0.2">
      <c r="A196" s="1">
        <f t="shared" si="8"/>
        <v>195</v>
      </c>
      <c r="B196" s="1" t="str">
        <f>F196&amp;" | rest "&amp;D196&amp;" | opt "&amp;VLOOKUP($E196,Option!A:B,2,0)</f>
        <v>PASTA | rest 3 | opt $30.000 | rest 3</v>
      </c>
      <c r="C196" s="1">
        <v>1</v>
      </c>
      <c r="D196" s="1">
        <f t="shared" si="6"/>
        <v>3</v>
      </c>
      <c r="E196" s="1">
        <f t="shared" si="7"/>
        <v>18</v>
      </c>
      <c r="F196" s="1" t="s">
        <v>13</v>
      </c>
    </row>
    <row r="197" spans="1:6" x14ac:dyDescent="0.2">
      <c r="A197" s="1">
        <f t="shared" si="8"/>
        <v>196</v>
      </c>
      <c r="B197" s="1" t="str">
        <f>F197&amp;" | rest "&amp;D197&amp;" | opt "&amp;VLOOKUP($E197,Option!A:B,2,0)</f>
        <v>CUCHUCO | rest 3 | opt $30.000 | rest 3</v>
      </c>
      <c r="C197" s="1">
        <v>1</v>
      </c>
      <c r="D197" s="1">
        <f t="shared" ref="D197:D260" si="9">D130+1</f>
        <v>3</v>
      </c>
      <c r="E197" s="1">
        <f t="shared" ref="E197:E260" si="10">E130+6</f>
        <v>18</v>
      </c>
      <c r="F197" s="1" t="s">
        <v>14</v>
      </c>
    </row>
    <row r="198" spans="1:6" x14ac:dyDescent="0.2">
      <c r="A198" s="1">
        <f t="shared" si="8"/>
        <v>197</v>
      </c>
      <c r="B198" s="1" t="str">
        <f>F198&amp;" | rest "&amp;D198&amp;" | opt "&amp;VLOOKUP($E198,Option!A:B,2,0)</f>
        <v>TOMATE - CEBOLLA - LIMON | rest 3 | opt $30.000 | rest 3</v>
      </c>
      <c r="C198" s="1">
        <v>5</v>
      </c>
      <c r="D198" s="1">
        <f t="shared" si="9"/>
        <v>3</v>
      </c>
      <c r="E198" s="1">
        <f t="shared" si="10"/>
        <v>18</v>
      </c>
      <c r="F198" s="1" t="s">
        <v>44</v>
      </c>
    </row>
    <row r="199" spans="1:6" x14ac:dyDescent="0.2">
      <c r="A199" s="1">
        <f t="shared" si="8"/>
        <v>198</v>
      </c>
      <c r="B199" s="1" t="str">
        <f>F199&amp;" | rest "&amp;D199&amp;" | opt "&amp;VLOOKUP($E199,Option!A:B,2,0)</f>
        <v>MANZANA - QUESO - MANZANA | rest 3 | opt $30.000 | rest 3</v>
      </c>
      <c r="C199" s="1">
        <v>5</v>
      </c>
      <c r="D199" s="1">
        <f t="shared" si="9"/>
        <v>3</v>
      </c>
      <c r="E199" s="1">
        <f t="shared" si="10"/>
        <v>18</v>
      </c>
      <c r="F199" s="1" t="s">
        <v>45</v>
      </c>
    </row>
    <row r="200" spans="1:6" x14ac:dyDescent="0.2">
      <c r="A200" s="1">
        <f t="shared" si="8"/>
        <v>199</v>
      </c>
      <c r="B200" s="1" t="str">
        <f>F200&amp;" | rest "&amp;D200&amp;" | opt "&amp;VLOOKUP($E200,Option!A:B,2,0)</f>
        <v>JUGO | rest 3 | opt $30.000 | rest 3</v>
      </c>
      <c r="C200" s="1">
        <v>6</v>
      </c>
      <c r="D200" s="1">
        <f t="shared" si="9"/>
        <v>3</v>
      </c>
      <c r="E200" s="1">
        <f t="shared" si="10"/>
        <v>18</v>
      </c>
      <c r="F200" s="1" t="s">
        <v>22</v>
      </c>
    </row>
    <row r="201" spans="1:6" x14ac:dyDescent="0.2">
      <c r="A201" s="1">
        <f t="shared" si="8"/>
        <v>200</v>
      </c>
      <c r="B201" s="1" t="str">
        <f>F201&amp;" | rest "&amp;D201&amp;" | opt "&amp;VLOOKUP($E201,Option!A:B,2,0)</f>
        <v>GASEOSA | rest 3 | opt $30.000 | rest 3</v>
      </c>
      <c r="C201" s="1">
        <v>6</v>
      </c>
      <c r="D201" s="1">
        <f t="shared" si="9"/>
        <v>3</v>
      </c>
      <c r="E201" s="1">
        <f t="shared" si="10"/>
        <v>18</v>
      </c>
      <c r="F201" s="1" t="s">
        <v>23</v>
      </c>
    </row>
    <row r="202" spans="1:6" x14ac:dyDescent="0.2">
      <c r="A202" s="1">
        <f t="shared" si="8"/>
        <v>201</v>
      </c>
      <c r="B202" s="1" t="str">
        <f>F202&amp;" | rest "&amp;D202&amp;" | opt "&amp;VLOOKUP($E202,Option!A:B,2,0)</f>
        <v>AGUA | rest 3 | opt $30.000 | rest 3</v>
      </c>
      <c r="C202" s="1">
        <v>6</v>
      </c>
      <c r="D202" s="1">
        <f t="shared" si="9"/>
        <v>3</v>
      </c>
      <c r="E202" s="1">
        <f t="shared" si="10"/>
        <v>18</v>
      </c>
      <c r="F202" s="1" t="s">
        <v>24</v>
      </c>
    </row>
    <row r="203" spans="1:6" x14ac:dyDescent="0.2">
      <c r="A203" s="1">
        <f t="shared" si="8"/>
        <v>202</v>
      </c>
      <c r="B203" s="1" t="str">
        <f>F203&amp;" | rest "&amp;D203&amp;" | opt "&amp;VLOOKUP($E203,Option!A:B,2,0)</f>
        <v>ARROZ | rest 4 | opt EJECUTIVO | rest 4</v>
      </c>
      <c r="C203" s="1">
        <v>1</v>
      </c>
      <c r="D203" s="1">
        <f t="shared" si="9"/>
        <v>4</v>
      </c>
      <c r="E203" s="1">
        <f t="shared" si="10"/>
        <v>19</v>
      </c>
      <c r="F203" s="1" t="s">
        <v>12</v>
      </c>
    </row>
    <row r="204" spans="1:6" x14ac:dyDescent="0.2">
      <c r="A204" s="1">
        <f t="shared" si="8"/>
        <v>203</v>
      </c>
      <c r="B204" s="1" t="str">
        <f>F204&amp;" | rest "&amp;D204&amp;" | opt "&amp;VLOOKUP($E204,Option!A:B,2,0)</f>
        <v>PASTA | rest 4 | opt EJECUTIVO | rest 4</v>
      </c>
      <c r="C204" s="1">
        <v>1</v>
      </c>
      <c r="D204" s="1">
        <f t="shared" si="9"/>
        <v>4</v>
      </c>
      <c r="E204" s="1">
        <f t="shared" si="10"/>
        <v>19</v>
      </c>
      <c r="F204" s="1" t="s">
        <v>13</v>
      </c>
    </row>
    <row r="205" spans="1:6" x14ac:dyDescent="0.2">
      <c r="A205" s="1">
        <f t="shared" si="8"/>
        <v>204</v>
      </c>
      <c r="B205" s="1" t="str">
        <f>F205&amp;" | rest "&amp;D205&amp;" | opt "&amp;VLOOKUP($E205,Option!A:B,2,0)</f>
        <v>CUCHUCO | rest 4 | opt EJECUTIVO | rest 4</v>
      </c>
      <c r="C205" s="1">
        <v>1</v>
      </c>
      <c r="D205" s="1">
        <f t="shared" si="9"/>
        <v>4</v>
      </c>
      <c r="E205" s="1">
        <f t="shared" si="10"/>
        <v>19</v>
      </c>
      <c r="F205" s="1" t="s">
        <v>14</v>
      </c>
    </row>
    <row r="206" spans="1:6" x14ac:dyDescent="0.2">
      <c r="A206" s="1">
        <f t="shared" si="8"/>
        <v>205</v>
      </c>
      <c r="B206" s="1" t="str">
        <f>F206&amp;" | rest "&amp;D206&amp;" | opt "&amp;VLOOKUP($E206,Option!A:B,2,0)</f>
        <v>LENTEJA | rest 4 | opt EJECUTIVO | rest 4</v>
      </c>
      <c r="C206" s="1">
        <v>2</v>
      </c>
      <c r="D206" s="1">
        <f t="shared" si="9"/>
        <v>4</v>
      </c>
      <c r="E206" s="1">
        <f t="shared" si="10"/>
        <v>19</v>
      </c>
      <c r="F206" s="1" t="s">
        <v>15</v>
      </c>
    </row>
    <row r="207" spans="1:6" x14ac:dyDescent="0.2">
      <c r="A207" s="1">
        <f t="shared" si="8"/>
        <v>206</v>
      </c>
      <c r="B207" s="1" t="str">
        <f>F207&amp;" | rest "&amp;D207&amp;" | opt "&amp;VLOOKUP($E207,Option!A:B,2,0)</f>
        <v>AHUYAMA | rest 4 | opt EJECUTIVO | rest 4</v>
      </c>
      <c r="C207" s="1">
        <v>2</v>
      </c>
      <c r="D207" s="1">
        <f t="shared" si="9"/>
        <v>4</v>
      </c>
      <c r="E207" s="1">
        <f t="shared" si="10"/>
        <v>19</v>
      </c>
      <c r="F207" s="1" t="s">
        <v>16</v>
      </c>
    </row>
    <row r="208" spans="1:6" x14ac:dyDescent="0.2">
      <c r="A208" s="1">
        <f t="shared" si="8"/>
        <v>207</v>
      </c>
      <c r="B208" s="1" t="str">
        <f>F208&amp;" | rest "&amp;D208&amp;" | opt "&amp;VLOOKUP($E208,Option!A:B,2,0)</f>
        <v>FRIJOL | rest 4 | opt EJECUTIVO | rest 4</v>
      </c>
      <c r="C208" s="1">
        <v>2</v>
      </c>
      <c r="D208" s="1">
        <f t="shared" si="9"/>
        <v>4</v>
      </c>
      <c r="E208" s="1">
        <f t="shared" si="10"/>
        <v>19</v>
      </c>
      <c r="F208" s="1" t="s">
        <v>17</v>
      </c>
    </row>
    <row r="209" spans="1:6" x14ac:dyDescent="0.2">
      <c r="A209" s="1">
        <f t="shared" si="8"/>
        <v>208</v>
      </c>
      <c r="B209" s="1" t="str">
        <f>F209&amp;" | rest "&amp;D209&amp;" | opt "&amp;VLOOKUP($E209,Option!A:B,2,0)</f>
        <v>CARNE EN BISTEC | rest 4 | opt EJECUTIVO | rest 4</v>
      </c>
      <c r="C209" s="1">
        <v>3</v>
      </c>
      <c r="D209" s="1">
        <f t="shared" si="9"/>
        <v>4</v>
      </c>
      <c r="E209" s="1">
        <f t="shared" si="10"/>
        <v>19</v>
      </c>
      <c r="F209" s="1" t="s">
        <v>18</v>
      </c>
    </row>
    <row r="210" spans="1:6" x14ac:dyDescent="0.2">
      <c r="A210" s="1">
        <f t="shared" si="8"/>
        <v>209</v>
      </c>
      <c r="B210" s="1" t="str">
        <f>F210&amp;" | rest "&amp;D210&amp;" | opt "&amp;VLOOKUP($E210,Option!A:B,2,0)</f>
        <v>POLLO AL HORNO | rest 4 | opt EJECUTIVO | rest 4</v>
      </c>
      <c r="C210" s="1">
        <v>3</v>
      </c>
      <c r="D210" s="1">
        <f t="shared" si="9"/>
        <v>4</v>
      </c>
      <c r="E210" s="1">
        <f t="shared" si="10"/>
        <v>19</v>
      </c>
      <c r="F210" s="1" t="s">
        <v>19</v>
      </c>
    </row>
    <row r="211" spans="1:6" x14ac:dyDescent="0.2">
      <c r="A211" s="1">
        <f t="shared" si="8"/>
        <v>210</v>
      </c>
      <c r="B211" s="1" t="str">
        <f>F211&amp;" | rest "&amp;D211&amp;" | opt "&amp;VLOOKUP($E211,Option!A:B,2,0)</f>
        <v>PESCADO | rest 4 | opt EJECUTIVO | rest 4</v>
      </c>
      <c r="C211" s="1">
        <v>3</v>
      </c>
      <c r="D211" s="1">
        <f t="shared" si="9"/>
        <v>4</v>
      </c>
      <c r="E211" s="1">
        <f t="shared" si="10"/>
        <v>19</v>
      </c>
      <c r="F211" s="1" t="s">
        <v>20</v>
      </c>
    </row>
    <row r="212" spans="1:6" x14ac:dyDescent="0.2">
      <c r="A212" s="1">
        <f t="shared" si="8"/>
        <v>211</v>
      </c>
      <c r="B212" s="1" t="str">
        <f>F212&amp;" | rest "&amp;D212&amp;" | opt "&amp;VLOOKUP($E212,Option!A:B,2,0)</f>
        <v>ARROZ | rest 4 | opt EJECUTIVO | rest 4</v>
      </c>
      <c r="C212" s="1">
        <v>4</v>
      </c>
      <c r="D212" s="1">
        <f t="shared" si="9"/>
        <v>4</v>
      </c>
      <c r="E212" s="1">
        <f t="shared" si="10"/>
        <v>19</v>
      </c>
      <c r="F212" s="1" t="s">
        <v>12</v>
      </c>
    </row>
    <row r="213" spans="1:6" x14ac:dyDescent="0.2">
      <c r="A213" s="1">
        <f t="shared" si="8"/>
        <v>212</v>
      </c>
      <c r="B213" s="1" t="str">
        <f>F213&amp;" | rest "&amp;D213&amp;" | opt "&amp;VLOOKUP($E213,Option!A:B,2,0)</f>
        <v>PAPA | rest 4 | opt EJECUTIVO | rest 4</v>
      </c>
      <c r="C213" s="1">
        <v>4</v>
      </c>
      <c r="D213" s="1">
        <f t="shared" si="9"/>
        <v>4</v>
      </c>
      <c r="E213" s="1">
        <f t="shared" si="10"/>
        <v>19</v>
      </c>
      <c r="F213" s="1" t="s">
        <v>21</v>
      </c>
    </row>
    <row r="214" spans="1:6" x14ac:dyDescent="0.2">
      <c r="A214" s="1">
        <f t="shared" si="8"/>
        <v>213</v>
      </c>
      <c r="B214" s="1" t="str">
        <f>F214&amp;" | rest "&amp;D214&amp;" | opt "&amp;VLOOKUP($E214,Option!A:B,2,0)</f>
        <v>TOMATE - CEBOLLA - LIMON | rest 4 | opt EJECUTIVO | rest 4</v>
      </c>
      <c r="C214" s="1">
        <v>5</v>
      </c>
      <c r="D214" s="1">
        <f t="shared" si="9"/>
        <v>4</v>
      </c>
      <c r="E214" s="1">
        <f t="shared" si="10"/>
        <v>19</v>
      </c>
      <c r="F214" s="1" t="s">
        <v>44</v>
      </c>
    </row>
    <row r="215" spans="1:6" x14ac:dyDescent="0.2">
      <c r="A215" s="1">
        <f t="shared" si="8"/>
        <v>214</v>
      </c>
      <c r="B215" s="1" t="str">
        <f>F215&amp;" | rest "&amp;D215&amp;" | opt "&amp;VLOOKUP($E215,Option!A:B,2,0)</f>
        <v>MANZANA - QUESO - MANZANA | rest 4 | opt EJECUTIVO | rest 4</v>
      </c>
      <c r="C215" s="1">
        <v>5</v>
      </c>
      <c r="D215" s="1">
        <f t="shared" si="9"/>
        <v>4</v>
      </c>
      <c r="E215" s="1">
        <f t="shared" si="10"/>
        <v>19</v>
      </c>
      <c r="F215" s="1" t="s">
        <v>45</v>
      </c>
    </row>
    <row r="216" spans="1:6" x14ac:dyDescent="0.2">
      <c r="A216" s="1">
        <f t="shared" si="8"/>
        <v>215</v>
      </c>
      <c r="B216" s="1" t="str">
        <f>F216&amp;" | rest "&amp;D216&amp;" | opt "&amp;VLOOKUP($E216,Option!A:B,2,0)</f>
        <v>JUGO | rest 4 | opt EJECUTIVO | rest 4</v>
      </c>
      <c r="C216" s="1">
        <v>6</v>
      </c>
      <c r="D216" s="1">
        <f t="shared" si="9"/>
        <v>4</v>
      </c>
      <c r="E216" s="1">
        <f t="shared" si="10"/>
        <v>19</v>
      </c>
      <c r="F216" s="1" t="s">
        <v>22</v>
      </c>
    </row>
    <row r="217" spans="1:6" x14ac:dyDescent="0.2">
      <c r="A217" s="1">
        <f t="shared" si="8"/>
        <v>216</v>
      </c>
      <c r="B217" s="1" t="str">
        <f>F217&amp;" | rest "&amp;D217&amp;" | opt "&amp;VLOOKUP($E217,Option!A:B,2,0)</f>
        <v>GASEOSA | rest 4 | opt EJECUTIVO | rest 4</v>
      </c>
      <c r="C217" s="1">
        <v>6</v>
      </c>
      <c r="D217" s="1">
        <f t="shared" si="9"/>
        <v>4</v>
      </c>
      <c r="E217" s="1">
        <f t="shared" si="10"/>
        <v>19</v>
      </c>
      <c r="F217" s="1" t="s">
        <v>23</v>
      </c>
    </row>
    <row r="218" spans="1:6" x14ac:dyDescent="0.2">
      <c r="A218" s="1">
        <f t="shared" si="8"/>
        <v>217</v>
      </c>
      <c r="B218" s="1" t="str">
        <f>F218&amp;" | rest "&amp;D218&amp;" | opt "&amp;VLOOKUP($E218,Option!A:B,2,0)</f>
        <v>AGUA | rest 4 | opt EJECUTIVO | rest 4</v>
      </c>
      <c r="C218" s="1">
        <v>6</v>
      </c>
      <c r="D218" s="1">
        <f t="shared" si="9"/>
        <v>4</v>
      </c>
      <c r="E218" s="1">
        <f t="shared" si="10"/>
        <v>19</v>
      </c>
      <c r="F218" s="1" t="s">
        <v>24</v>
      </c>
    </row>
    <row r="219" spans="1:6" x14ac:dyDescent="0.2">
      <c r="A219" s="1">
        <f t="shared" si="8"/>
        <v>218</v>
      </c>
      <c r="B219" s="1" t="str">
        <f>F219&amp;" | rest "&amp;D219&amp;" | opt "&amp;VLOOKUP($E219,Option!A:B,2,0)</f>
        <v>ARROZ | rest 4 | opt ESPECIAL | rest 4</v>
      </c>
      <c r="C219" s="1">
        <v>1</v>
      </c>
      <c r="D219" s="1">
        <f t="shared" si="9"/>
        <v>4</v>
      </c>
      <c r="E219" s="1">
        <f t="shared" si="10"/>
        <v>20</v>
      </c>
      <c r="F219" s="1" t="s">
        <v>12</v>
      </c>
    </row>
    <row r="220" spans="1:6" x14ac:dyDescent="0.2">
      <c r="A220" s="1">
        <f t="shared" si="8"/>
        <v>219</v>
      </c>
      <c r="B220" s="1" t="str">
        <f>F220&amp;" | rest "&amp;D220&amp;" | opt "&amp;VLOOKUP($E220,Option!A:B,2,0)</f>
        <v>PASTA | rest 4 | opt ESPECIAL | rest 4</v>
      </c>
      <c r="C220" s="1">
        <v>1</v>
      </c>
      <c r="D220" s="1">
        <f t="shared" si="9"/>
        <v>4</v>
      </c>
      <c r="E220" s="1">
        <f t="shared" si="10"/>
        <v>20</v>
      </c>
      <c r="F220" s="1" t="s">
        <v>13</v>
      </c>
    </row>
    <row r="221" spans="1:6" x14ac:dyDescent="0.2">
      <c r="A221" s="1">
        <f t="shared" si="8"/>
        <v>220</v>
      </c>
      <c r="B221" s="1" t="str">
        <f>F221&amp;" | rest "&amp;D221&amp;" | opt "&amp;VLOOKUP($E221,Option!A:B,2,0)</f>
        <v>CUCHUCO | rest 4 | opt ESPECIAL | rest 4</v>
      </c>
      <c r="C221" s="1">
        <v>1</v>
      </c>
      <c r="D221" s="1">
        <f t="shared" si="9"/>
        <v>4</v>
      </c>
      <c r="E221" s="1">
        <f t="shared" si="10"/>
        <v>20</v>
      </c>
      <c r="F221" s="1" t="s">
        <v>14</v>
      </c>
    </row>
    <row r="222" spans="1:6" x14ac:dyDescent="0.2">
      <c r="A222" s="1">
        <f t="shared" si="8"/>
        <v>221</v>
      </c>
      <c r="B222" s="1" t="str">
        <f>F222&amp;" | rest "&amp;D222&amp;" | opt "&amp;VLOOKUP($E222,Option!A:B,2,0)</f>
        <v>CARNE EN BISTEC | rest 4 | opt ESPECIAL | rest 4</v>
      </c>
      <c r="C222" s="1">
        <v>3</v>
      </c>
      <c r="D222" s="1">
        <f t="shared" si="9"/>
        <v>4</v>
      </c>
      <c r="E222" s="1">
        <f t="shared" si="10"/>
        <v>20</v>
      </c>
      <c r="F222" s="1" t="s">
        <v>18</v>
      </c>
    </row>
    <row r="223" spans="1:6" x14ac:dyDescent="0.2">
      <c r="A223" s="1">
        <f t="shared" si="8"/>
        <v>222</v>
      </c>
      <c r="B223" s="1" t="str">
        <f>F223&amp;" | rest "&amp;D223&amp;" | opt "&amp;VLOOKUP($E223,Option!A:B,2,0)</f>
        <v>POLLO AL HORNO | rest 4 | opt ESPECIAL | rest 4</v>
      </c>
      <c r="C223" s="1">
        <v>3</v>
      </c>
      <c r="D223" s="1">
        <f t="shared" si="9"/>
        <v>4</v>
      </c>
      <c r="E223" s="1">
        <f t="shared" si="10"/>
        <v>20</v>
      </c>
      <c r="F223" s="1" t="s">
        <v>19</v>
      </c>
    </row>
    <row r="224" spans="1:6" x14ac:dyDescent="0.2">
      <c r="A224" s="1">
        <f t="shared" si="8"/>
        <v>223</v>
      </c>
      <c r="B224" s="1" t="str">
        <f>F224&amp;" | rest "&amp;D224&amp;" | opt "&amp;VLOOKUP($E224,Option!A:B,2,0)</f>
        <v>PESCADO | rest 4 | opt ESPECIAL | rest 4</v>
      </c>
      <c r="C224" s="1">
        <v>3</v>
      </c>
      <c r="D224" s="1">
        <f t="shared" si="9"/>
        <v>4</v>
      </c>
      <c r="E224" s="1">
        <f t="shared" si="10"/>
        <v>20</v>
      </c>
      <c r="F224" s="1" t="s">
        <v>20</v>
      </c>
    </row>
    <row r="225" spans="1:6" x14ac:dyDescent="0.2">
      <c r="A225" s="1">
        <f t="shared" si="8"/>
        <v>224</v>
      </c>
      <c r="B225" s="1" t="str">
        <f>F225&amp;" | rest "&amp;D225&amp;" | opt "&amp;VLOOKUP($E225,Option!A:B,2,0)</f>
        <v>ARROZ | rest 4 | opt ESPECIAL | rest 4</v>
      </c>
      <c r="C225" s="1">
        <v>4</v>
      </c>
      <c r="D225" s="1">
        <f t="shared" si="9"/>
        <v>4</v>
      </c>
      <c r="E225" s="1">
        <f t="shared" si="10"/>
        <v>20</v>
      </c>
      <c r="F225" s="1" t="s">
        <v>12</v>
      </c>
    </row>
    <row r="226" spans="1:6" x14ac:dyDescent="0.2">
      <c r="A226" s="1">
        <f t="shared" si="8"/>
        <v>225</v>
      </c>
      <c r="B226" s="1" t="str">
        <f>F226&amp;" | rest "&amp;D226&amp;" | opt "&amp;VLOOKUP($E226,Option!A:B,2,0)</f>
        <v>PAPA | rest 4 | opt ESPECIAL | rest 4</v>
      </c>
      <c r="C226" s="1">
        <v>4</v>
      </c>
      <c r="D226" s="1">
        <f t="shared" si="9"/>
        <v>4</v>
      </c>
      <c r="E226" s="1">
        <f t="shared" si="10"/>
        <v>20</v>
      </c>
      <c r="F226" s="1" t="s">
        <v>21</v>
      </c>
    </row>
    <row r="227" spans="1:6" x14ac:dyDescent="0.2">
      <c r="A227" s="1">
        <f t="shared" si="8"/>
        <v>226</v>
      </c>
      <c r="B227" s="1" t="str">
        <f>F227&amp;" | rest "&amp;D227&amp;" | opt "&amp;VLOOKUP($E227,Option!A:B,2,0)</f>
        <v>TOMATE - CEBOLLA - LIMON | rest 4 | opt ESPECIAL | rest 4</v>
      </c>
      <c r="C227" s="1">
        <v>5</v>
      </c>
      <c r="D227" s="1">
        <f t="shared" si="9"/>
        <v>4</v>
      </c>
      <c r="E227" s="1">
        <f t="shared" si="10"/>
        <v>20</v>
      </c>
      <c r="F227" s="1" t="s">
        <v>44</v>
      </c>
    </row>
    <row r="228" spans="1:6" x14ac:dyDescent="0.2">
      <c r="A228" s="1">
        <f t="shared" si="8"/>
        <v>227</v>
      </c>
      <c r="B228" s="1" t="str">
        <f>F228&amp;" | rest "&amp;D228&amp;" | opt "&amp;VLOOKUP($E228,Option!A:B,2,0)</f>
        <v>MANZANA - QUESO - MANZANA | rest 4 | opt ESPECIAL | rest 4</v>
      </c>
      <c r="C228" s="1">
        <v>5</v>
      </c>
      <c r="D228" s="1">
        <f t="shared" si="9"/>
        <v>4</v>
      </c>
      <c r="E228" s="1">
        <f t="shared" si="10"/>
        <v>20</v>
      </c>
      <c r="F228" s="1" t="s">
        <v>45</v>
      </c>
    </row>
    <row r="229" spans="1:6" x14ac:dyDescent="0.2">
      <c r="A229" s="1">
        <f t="shared" si="8"/>
        <v>228</v>
      </c>
      <c r="B229" s="1" t="str">
        <f>F229&amp;" | rest "&amp;D229&amp;" | opt "&amp;VLOOKUP($E229,Option!A:B,2,0)</f>
        <v>JUGO | rest 4 | opt ESPECIAL | rest 4</v>
      </c>
      <c r="C229" s="1">
        <v>6</v>
      </c>
      <c r="D229" s="1">
        <f t="shared" si="9"/>
        <v>4</v>
      </c>
      <c r="E229" s="1">
        <f t="shared" si="10"/>
        <v>20</v>
      </c>
      <c r="F229" s="1" t="s">
        <v>22</v>
      </c>
    </row>
    <row r="230" spans="1:6" x14ac:dyDescent="0.2">
      <c r="A230" s="1">
        <f t="shared" si="8"/>
        <v>229</v>
      </c>
      <c r="B230" s="1" t="str">
        <f>F230&amp;" | rest "&amp;D230&amp;" | opt "&amp;VLOOKUP($E230,Option!A:B,2,0)</f>
        <v>GASEOSA | rest 4 | opt ESPECIAL | rest 4</v>
      </c>
      <c r="C230" s="1">
        <v>6</v>
      </c>
      <c r="D230" s="1">
        <f t="shared" si="9"/>
        <v>4</v>
      </c>
      <c r="E230" s="1">
        <f t="shared" si="10"/>
        <v>20</v>
      </c>
      <c r="F230" s="1" t="s">
        <v>23</v>
      </c>
    </row>
    <row r="231" spans="1:6" x14ac:dyDescent="0.2">
      <c r="A231" s="1">
        <f t="shared" si="8"/>
        <v>230</v>
      </c>
      <c r="B231" s="1" t="str">
        <f>F231&amp;" | rest "&amp;D231&amp;" | opt "&amp;VLOOKUP($E231,Option!A:B,2,0)</f>
        <v>AGUA | rest 4 | opt ESPECIAL | rest 4</v>
      </c>
      <c r="C231" s="1">
        <v>6</v>
      </c>
      <c r="D231" s="1">
        <f t="shared" si="9"/>
        <v>4</v>
      </c>
      <c r="E231" s="1">
        <f t="shared" si="10"/>
        <v>20</v>
      </c>
      <c r="F231" s="1" t="s">
        <v>24</v>
      </c>
    </row>
    <row r="232" spans="1:6" x14ac:dyDescent="0.2">
      <c r="A232" s="1">
        <f t="shared" si="8"/>
        <v>231</v>
      </c>
      <c r="B232" s="1" t="str">
        <f>F232&amp;" | rest "&amp;D232&amp;" | opt "&amp;VLOOKUP($E232,Option!A:B,2,0)</f>
        <v>LENTEJA | rest 4 | opt $10.000 | rest 4</v>
      </c>
      <c r="C232" s="1">
        <v>2</v>
      </c>
      <c r="D232" s="1">
        <f t="shared" si="9"/>
        <v>4</v>
      </c>
      <c r="E232" s="1">
        <f t="shared" si="10"/>
        <v>21</v>
      </c>
      <c r="F232" s="1" t="s">
        <v>15</v>
      </c>
    </row>
    <row r="233" spans="1:6" x14ac:dyDescent="0.2">
      <c r="A233" s="1">
        <f t="shared" si="8"/>
        <v>232</v>
      </c>
      <c r="B233" s="1" t="str">
        <f>F233&amp;" | rest "&amp;D233&amp;" | opt "&amp;VLOOKUP($E233,Option!A:B,2,0)</f>
        <v>AHUYAMA | rest 4 | opt $10.000 | rest 4</v>
      </c>
      <c r="C233" s="1">
        <v>2</v>
      </c>
      <c r="D233" s="1">
        <f t="shared" si="9"/>
        <v>4</v>
      </c>
      <c r="E233" s="1">
        <f t="shared" si="10"/>
        <v>21</v>
      </c>
      <c r="F233" s="1" t="s">
        <v>16</v>
      </c>
    </row>
    <row r="234" spans="1:6" x14ac:dyDescent="0.2">
      <c r="A234" s="1">
        <f t="shared" si="8"/>
        <v>233</v>
      </c>
      <c r="B234" s="1" t="str">
        <f>F234&amp;" | rest "&amp;D234&amp;" | opt "&amp;VLOOKUP($E234,Option!A:B,2,0)</f>
        <v>FRIJOL | rest 4 | opt $10.000 | rest 4</v>
      </c>
      <c r="C234" s="1">
        <v>2</v>
      </c>
      <c r="D234" s="1">
        <f t="shared" si="9"/>
        <v>4</v>
      </c>
      <c r="E234" s="1">
        <f t="shared" si="10"/>
        <v>21</v>
      </c>
      <c r="F234" s="1" t="s">
        <v>17</v>
      </c>
    </row>
    <row r="235" spans="1:6" x14ac:dyDescent="0.2">
      <c r="A235" s="1">
        <f t="shared" si="8"/>
        <v>234</v>
      </c>
      <c r="B235" s="1" t="str">
        <f>F235&amp;" | rest "&amp;D235&amp;" | opt "&amp;VLOOKUP($E235,Option!A:B,2,0)</f>
        <v>CARNE EN BISTEC | rest 4 | opt $10.000 | rest 4</v>
      </c>
      <c r="C235" s="1">
        <v>3</v>
      </c>
      <c r="D235" s="1">
        <f t="shared" si="9"/>
        <v>4</v>
      </c>
      <c r="E235" s="1">
        <f t="shared" si="10"/>
        <v>21</v>
      </c>
      <c r="F235" s="1" t="s">
        <v>18</v>
      </c>
    </row>
    <row r="236" spans="1:6" x14ac:dyDescent="0.2">
      <c r="A236" s="1">
        <f t="shared" si="8"/>
        <v>235</v>
      </c>
      <c r="B236" s="1" t="str">
        <f>F236&amp;" | rest "&amp;D236&amp;" | opt "&amp;VLOOKUP($E236,Option!A:B,2,0)</f>
        <v>POLLO AL HORNO | rest 4 | opt $10.000 | rest 4</v>
      </c>
      <c r="C236" s="1">
        <v>3</v>
      </c>
      <c r="D236" s="1">
        <f t="shared" si="9"/>
        <v>4</v>
      </c>
      <c r="E236" s="1">
        <f t="shared" si="10"/>
        <v>21</v>
      </c>
      <c r="F236" s="1" t="s">
        <v>19</v>
      </c>
    </row>
    <row r="237" spans="1:6" x14ac:dyDescent="0.2">
      <c r="A237" s="1">
        <f t="shared" si="8"/>
        <v>236</v>
      </c>
      <c r="B237" s="1" t="str">
        <f>F237&amp;" | rest "&amp;D237&amp;" | opt "&amp;VLOOKUP($E237,Option!A:B,2,0)</f>
        <v>PESCADO | rest 4 | opt $10.000 | rest 4</v>
      </c>
      <c r="C237" s="1">
        <v>3</v>
      </c>
      <c r="D237" s="1">
        <f t="shared" si="9"/>
        <v>4</v>
      </c>
      <c r="E237" s="1">
        <f t="shared" si="10"/>
        <v>21</v>
      </c>
      <c r="F237" s="1" t="s">
        <v>20</v>
      </c>
    </row>
    <row r="238" spans="1:6" x14ac:dyDescent="0.2">
      <c r="A238" s="1">
        <f t="shared" si="8"/>
        <v>237</v>
      </c>
      <c r="B238" s="1" t="str">
        <f>F238&amp;" | rest "&amp;D238&amp;" | opt "&amp;VLOOKUP($E238,Option!A:B,2,0)</f>
        <v>ARROZ | rest 4 | opt $10.000 | rest 4</v>
      </c>
      <c r="C238" s="1">
        <v>4</v>
      </c>
      <c r="D238" s="1">
        <f t="shared" si="9"/>
        <v>4</v>
      </c>
      <c r="E238" s="1">
        <f t="shared" si="10"/>
        <v>21</v>
      </c>
      <c r="F238" s="1" t="s">
        <v>12</v>
      </c>
    </row>
    <row r="239" spans="1:6" x14ac:dyDescent="0.2">
      <c r="A239" s="1">
        <f t="shared" si="8"/>
        <v>238</v>
      </c>
      <c r="B239" s="1" t="str">
        <f>F239&amp;" | rest "&amp;D239&amp;" | opt "&amp;VLOOKUP($E239,Option!A:B,2,0)</f>
        <v>PAPA | rest 4 | opt $10.000 | rest 4</v>
      </c>
      <c r="C239" s="1">
        <v>4</v>
      </c>
      <c r="D239" s="1">
        <f t="shared" si="9"/>
        <v>4</v>
      </c>
      <c r="E239" s="1">
        <f t="shared" si="10"/>
        <v>21</v>
      </c>
      <c r="F239" s="1" t="s">
        <v>21</v>
      </c>
    </row>
    <row r="240" spans="1:6" x14ac:dyDescent="0.2">
      <c r="A240" s="1">
        <f t="shared" si="8"/>
        <v>239</v>
      </c>
      <c r="B240" s="1" t="str">
        <f>F240&amp;" | rest "&amp;D240&amp;" | opt "&amp;VLOOKUP($E240,Option!A:B,2,0)</f>
        <v>TOMATE - CEBOLLA - LIMON | rest 4 | opt $10.000 | rest 4</v>
      </c>
      <c r="C240" s="1">
        <v>5</v>
      </c>
      <c r="D240" s="1">
        <f t="shared" si="9"/>
        <v>4</v>
      </c>
      <c r="E240" s="1">
        <f t="shared" si="10"/>
        <v>21</v>
      </c>
      <c r="F240" s="1" t="s">
        <v>44</v>
      </c>
    </row>
    <row r="241" spans="1:6" x14ac:dyDescent="0.2">
      <c r="A241" s="1">
        <f t="shared" si="8"/>
        <v>240</v>
      </c>
      <c r="B241" s="1" t="str">
        <f>F241&amp;" | rest "&amp;D241&amp;" | opt "&amp;VLOOKUP($E241,Option!A:B,2,0)</f>
        <v>MANZANA - QUESO - MANZANA | rest 4 | opt $10.000 | rest 4</v>
      </c>
      <c r="C241" s="1">
        <v>5</v>
      </c>
      <c r="D241" s="1">
        <f t="shared" si="9"/>
        <v>4</v>
      </c>
      <c r="E241" s="1">
        <f t="shared" si="10"/>
        <v>21</v>
      </c>
      <c r="F241" s="1" t="s">
        <v>45</v>
      </c>
    </row>
    <row r="242" spans="1:6" x14ac:dyDescent="0.2">
      <c r="A242" s="1">
        <f t="shared" si="8"/>
        <v>241</v>
      </c>
      <c r="B242" s="1" t="str">
        <f>F242&amp;" | rest "&amp;D242&amp;" | opt "&amp;VLOOKUP($E242,Option!A:B,2,0)</f>
        <v>JUGO | rest 4 | opt $10.000 | rest 4</v>
      </c>
      <c r="C242" s="1">
        <v>6</v>
      </c>
      <c r="D242" s="1">
        <f t="shared" si="9"/>
        <v>4</v>
      </c>
      <c r="E242" s="1">
        <f t="shared" si="10"/>
        <v>21</v>
      </c>
      <c r="F242" s="1" t="s">
        <v>22</v>
      </c>
    </row>
    <row r="243" spans="1:6" x14ac:dyDescent="0.2">
      <c r="A243" s="1">
        <f t="shared" si="8"/>
        <v>242</v>
      </c>
      <c r="B243" s="1" t="str">
        <f>F243&amp;" | rest "&amp;D243&amp;" | opt "&amp;VLOOKUP($E243,Option!A:B,2,0)</f>
        <v>GASEOSA | rest 4 | opt $10.000 | rest 4</v>
      </c>
      <c r="C243" s="1">
        <v>6</v>
      </c>
      <c r="D243" s="1">
        <f t="shared" si="9"/>
        <v>4</v>
      </c>
      <c r="E243" s="1">
        <f t="shared" si="10"/>
        <v>21</v>
      </c>
      <c r="F243" s="1" t="s">
        <v>23</v>
      </c>
    </row>
    <row r="244" spans="1:6" x14ac:dyDescent="0.2">
      <c r="A244" s="1">
        <f t="shared" si="8"/>
        <v>243</v>
      </c>
      <c r="B244" s="1" t="str">
        <f>F244&amp;" | rest "&amp;D244&amp;" | opt "&amp;VLOOKUP($E244,Option!A:B,2,0)</f>
        <v>AGUA | rest 4 | opt $10.000 | rest 4</v>
      </c>
      <c r="C244" s="1">
        <v>6</v>
      </c>
      <c r="D244" s="1">
        <f t="shared" si="9"/>
        <v>4</v>
      </c>
      <c r="E244" s="1">
        <f t="shared" si="10"/>
        <v>21</v>
      </c>
      <c r="F244" s="1" t="s">
        <v>24</v>
      </c>
    </row>
    <row r="245" spans="1:6" x14ac:dyDescent="0.2">
      <c r="A245" s="1">
        <f t="shared" si="8"/>
        <v>244</v>
      </c>
      <c r="B245" s="1" t="str">
        <f>F245&amp;" | rest "&amp;D245&amp;" | opt "&amp;VLOOKUP($E245,Option!A:B,2,0)</f>
        <v>CARNE EN BISTEC | rest 4 | opt $15.000 | rest 4</v>
      </c>
      <c r="C245" s="1">
        <v>3</v>
      </c>
      <c r="D245" s="1">
        <f t="shared" si="9"/>
        <v>4</v>
      </c>
      <c r="E245" s="1">
        <f t="shared" si="10"/>
        <v>22</v>
      </c>
      <c r="F245" s="1" t="s">
        <v>18</v>
      </c>
    </row>
    <row r="246" spans="1:6" x14ac:dyDescent="0.2">
      <c r="A246" s="1">
        <f t="shared" si="8"/>
        <v>245</v>
      </c>
      <c r="B246" s="1" t="str">
        <f>F246&amp;" | rest "&amp;D246&amp;" | opt "&amp;VLOOKUP($E246,Option!A:B,2,0)</f>
        <v>POLLO AL HORNO | rest 4 | opt $15.000 | rest 4</v>
      </c>
      <c r="C246" s="1">
        <v>3</v>
      </c>
      <c r="D246" s="1">
        <f t="shared" si="9"/>
        <v>4</v>
      </c>
      <c r="E246" s="1">
        <f t="shared" si="10"/>
        <v>22</v>
      </c>
      <c r="F246" s="1" t="s">
        <v>19</v>
      </c>
    </row>
    <row r="247" spans="1:6" x14ac:dyDescent="0.2">
      <c r="A247" s="1">
        <f t="shared" si="8"/>
        <v>246</v>
      </c>
      <c r="B247" s="1" t="str">
        <f>F247&amp;" | rest "&amp;D247&amp;" | opt "&amp;VLOOKUP($E247,Option!A:B,2,0)</f>
        <v>PESCADO | rest 4 | opt $15.000 | rest 4</v>
      </c>
      <c r="C247" s="1">
        <v>3</v>
      </c>
      <c r="D247" s="1">
        <f t="shared" si="9"/>
        <v>4</v>
      </c>
      <c r="E247" s="1">
        <f t="shared" si="10"/>
        <v>22</v>
      </c>
      <c r="F247" s="1" t="s">
        <v>20</v>
      </c>
    </row>
    <row r="248" spans="1:6" x14ac:dyDescent="0.2">
      <c r="A248" s="1">
        <f t="shared" si="8"/>
        <v>247</v>
      </c>
      <c r="B248" s="1" t="str">
        <f>F248&amp;" | rest "&amp;D248&amp;" | opt "&amp;VLOOKUP($E248,Option!A:B,2,0)</f>
        <v>ARROZ | rest 4 | opt $15.000 | rest 4</v>
      </c>
      <c r="C248" s="1">
        <v>4</v>
      </c>
      <c r="D248" s="1">
        <f t="shared" si="9"/>
        <v>4</v>
      </c>
      <c r="E248" s="1">
        <f t="shared" si="10"/>
        <v>22</v>
      </c>
      <c r="F248" s="1" t="s">
        <v>12</v>
      </c>
    </row>
    <row r="249" spans="1:6" x14ac:dyDescent="0.2">
      <c r="A249" s="1">
        <f t="shared" si="8"/>
        <v>248</v>
      </c>
      <c r="B249" s="1" t="str">
        <f>F249&amp;" | rest "&amp;D249&amp;" | opt "&amp;VLOOKUP($E249,Option!A:B,2,0)</f>
        <v>PAPA | rest 4 | opt $15.000 | rest 4</v>
      </c>
      <c r="C249" s="1">
        <v>4</v>
      </c>
      <c r="D249" s="1">
        <f t="shared" si="9"/>
        <v>4</v>
      </c>
      <c r="E249" s="1">
        <f t="shared" si="10"/>
        <v>22</v>
      </c>
      <c r="F249" s="1" t="s">
        <v>21</v>
      </c>
    </row>
    <row r="250" spans="1:6" x14ac:dyDescent="0.2">
      <c r="A250" s="1">
        <f t="shared" si="8"/>
        <v>249</v>
      </c>
      <c r="B250" s="1" t="str">
        <f>F250&amp;" | rest "&amp;D250&amp;" | opt "&amp;VLOOKUP($E250,Option!A:B,2,0)</f>
        <v>TOMATE - CEBOLLA - LIMON | rest 4 | opt $15.000 | rest 4</v>
      </c>
      <c r="C250" s="1">
        <v>5</v>
      </c>
      <c r="D250" s="1">
        <f t="shared" si="9"/>
        <v>4</v>
      </c>
      <c r="E250" s="1">
        <f t="shared" si="10"/>
        <v>22</v>
      </c>
      <c r="F250" s="1" t="s">
        <v>44</v>
      </c>
    </row>
    <row r="251" spans="1:6" x14ac:dyDescent="0.2">
      <c r="A251" s="1">
        <f t="shared" si="8"/>
        <v>250</v>
      </c>
      <c r="B251" s="1" t="str">
        <f>F251&amp;" | rest "&amp;D251&amp;" | opt "&amp;VLOOKUP($E251,Option!A:B,2,0)</f>
        <v>MANZANA - QUESO - MANZANA | rest 4 | opt $15.000 | rest 4</v>
      </c>
      <c r="C251" s="1">
        <v>5</v>
      </c>
      <c r="D251" s="1">
        <f t="shared" si="9"/>
        <v>4</v>
      </c>
      <c r="E251" s="1">
        <f t="shared" si="10"/>
        <v>22</v>
      </c>
      <c r="F251" s="1" t="s">
        <v>45</v>
      </c>
    </row>
    <row r="252" spans="1:6" x14ac:dyDescent="0.2">
      <c r="A252" s="1">
        <f t="shared" si="8"/>
        <v>251</v>
      </c>
      <c r="B252" s="1" t="str">
        <f>F252&amp;" | rest "&amp;D252&amp;" | opt "&amp;VLOOKUP($E252,Option!A:B,2,0)</f>
        <v>JUGO | rest 4 | opt $15.000 | rest 4</v>
      </c>
      <c r="C252" s="1">
        <v>6</v>
      </c>
      <c r="D252" s="1">
        <f t="shared" si="9"/>
        <v>4</v>
      </c>
      <c r="E252" s="1">
        <f t="shared" si="10"/>
        <v>22</v>
      </c>
      <c r="F252" s="1" t="s">
        <v>22</v>
      </c>
    </row>
    <row r="253" spans="1:6" x14ac:dyDescent="0.2">
      <c r="A253" s="1">
        <f t="shared" si="8"/>
        <v>252</v>
      </c>
      <c r="B253" s="1" t="str">
        <f>F253&amp;" | rest "&amp;D253&amp;" | opt "&amp;VLOOKUP($E253,Option!A:B,2,0)</f>
        <v>GASEOSA | rest 4 | opt $15.000 | rest 4</v>
      </c>
      <c r="C253" s="1">
        <v>6</v>
      </c>
      <c r="D253" s="1">
        <f t="shared" si="9"/>
        <v>4</v>
      </c>
      <c r="E253" s="1">
        <f t="shared" si="10"/>
        <v>22</v>
      </c>
      <c r="F253" s="1" t="s">
        <v>23</v>
      </c>
    </row>
    <row r="254" spans="1:6" x14ac:dyDescent="0.2">
      <c r="A254" s="1">
        <f t="shared" si="8"/>
        <v>253</v>
      </c>
      <c r="B254" s="1" t="str">
        <f>F254&amp;" | rest "&amp;D254&amp;" | opt "&amp;VLOOKUP($E254,Option!A:B,2,0)</f>
        <v>AGUA | rest 4 | opt $15.000 | rest 4</v>
      </c>
      <c r="C254" s="1">
        <v>6</v>
      </c>
      <c r="D254" s="1">
        <f t="shared" si="9"/>
        <v>4</v>
      </c>
      <c r="E254" s="1">
        <f t="shared" si="10"/>
        <v>22</v>
      </c>
      <c r="F254" s="1" t="s">
        <v>24</v>
      </c>
    </row>
    <row r="255" spans="1:6" x14ac:dyDescent="0.2">
      <c r="A255" s="1">
        <f t="shared" si="8"/>
        <v>254</v>
      </c>
      <c r="B255" s="1" t="str">
        <f>F255&amp;" | rest "&amp;D255&amp;" | opt "&amp;VLOOKUP($E255,Option!A:B,2,0)</f>
        <v>ARROZ | rest 4 | opt $20.000 | rest 4</v>
      </c>
      <c r="C255" s="1">
        <v>4</v>
      </c>
      <c r="D255" s="1">
        <f t="shared" si="9"/>
        <v>4</v>
      </c>
      <c r="E255" s="1">
        <f t="shared" si="10"/>
        <v>23</v>
      </c>
      <c r="F255" s="1" t="s">
        <v>12</v>
      </c>
    </row>
    <row r="256" spans="1:6" x14ac:dyDescent="0.2">
      <c r="A256" s="1">
        <f t="shared" si="8"/>
        <v>255</v>
      </c>
      <c r="B256" s="1" t="str">
        <f>F256&amp;" | rest "&amp;D256&amp;" | opt "&amp;VLOOKUP($E256,Option!A:B,2,0)</f>
        <v>PAPA | rest 4 | opt $20.000 | rest 4</v>
      </c>
      <c r="C256" s="1">
        <v>4</v>
      </c>
      <c r="D256" s="1">
        <f t="shared" si="9"/>
        <v>4</v>
      </c>
      <c r="E256" s="1">
        <f t="shared" si="10"/>
        <v>23</v>
      </c>
      <c r="F256" s="1" t="s">
        <v>21</v>
      </c>
    </row>
    <row r="257" spans="1:6" x14ac:dyDescent="0.2">
      <c r="A257" s="1">
        <f t="shared" si="8"/>
        <v>256</v>
      </c>
      <c r="B257" s="1" t="str">
        <f>F257&amp;" | rest "&amp;D257&amp;" | opt "&amp;VLOOKUP($E257,Option!A:B,2,0)</f>
        <v>TOMATE - CEBOLLA - LIMON | rest 4 | opt $20.000 | rest 4</v>
      </c>
      <c r="C257" s="1">
        <v>5</v>
      </c>
      <c r="D257" s="1">
        <f t="shared" si="9"/>
        <v>4</v>
      </c>
      <c r="E257" s="1">
        <f t="shared" si="10"/>
        <v>23</v>
      </c>
      <c r="F257" s="1" t="s">
        <v>44</v>
      </c>
    </row>
    <row r="258" spans="1:6" x14ac:dyDescent="0.2">
      <c r="A258" s="1">
        <f t="shared" si="8"/>
        <v>257</v>
      </c>
      <c r="B258" s="1" t="str">
        <f>F258&amp;" | rest "&amp;D258&amp;" | opt "&amp;VLOOKUP($E258,Option!A:B,2,0)</f>
        <v>MANZANA - QUESO - MANZANA | rest 4 | opt $20.000 | rest 4</v>
      </c>
      <c r="C258" s="1">
        <v>5</v>
      </c>
      <c r="D258" s="1">
        <f t="shared" si="9"/>
        <v>4</v>
      </c>
      <c r="E258" s="1">
        <f t="shared" si="10"/>
        <v>23</v>
      </c>
      <c r="F258" s="1" t="s">
        <v>45</v>
      </c>
    </row>
    <row r="259" spans="1:6" x14ac:dyDescent="0.2">
      <c r="A259" s="1">
        <f t="shared" ref="A259:A322" si="11">A258+1</f>
        <v>258</v>
      </c>
      <c r="B259" s="1" t="str">
        <f>F259&amp;" | rest "&amp;D259&amp;" | opt "&amp;VLOOKUP($E259,Option!A:B,2,0)</f>
        <v>JUGO | rest 4 | opt $20.000 | rest 4</v>
      </c>
      <c r="C259" s="1">
        <v>6</v>
      </c>
      <c r="D259" s="1">
        <f t="shared" si="9"/>
        <v>4</v>
      </c>
      <c r="E259" s="1">
        <f t="shared" si="10"/>
        <v>23</v>
      </c>
      <c r="F259" s="1" t="s">
        <v>22</v>
      </c>
    </row>
    <row r="260" spans="1:6" x14ac:dyDescent="0.2">
      <c r="A260" s="1">
        <f t="shared" si="11"/>
        <v>259</v>
      </c>
      <c r="B260" s="1" t="str">
        <f>F260&amp;" | rest "&amp;D260&amp;" | opt "&amp;VLOOKUP($E260,Option!A:B,2,0)</f>
        <v>GASEOSA | rest 4 | opt $20.000 | rest 4</v>
      </c>
      <c r="C260" s="1">
        <v>6</v>
      </c>
      <c r="D260" s="1">
        <f t="shared" si="9"/>
        <v>4</v>
      </c>
      <c r="E260" s="1">
        <f t="shared" si="10"/>
        <v>23</v>
      </c>
      <c r="F260" s="1" t="s">
        <v>23</v>
      </c>
    </row>
    <row r="261" spans="1:6" x14ac:dyDescent="0.2">
      <c r="A261" s="1">
        <f t="shared" si="11"/>
        <v>260</v>
      </c>
      <c r="B261" s="1" t="str">
        <f>F261&amp;" | rest "&amp;D261&amp;" | opt "&amp;VLOOKUP($E261,Option!A:B,2,0)</f>
        <v>AGUA | rest 4 | opt $20.000 | rest 4</v>
      </c>
      <c r="C261" s="1">
        <v>6</v>
      </c>
      <c r="D261" s="1">
        <f t="shared" ref="D261:D324" si="12">D194+1</f>
        <v>4</v>
      </c>
      <c r="E261" s="1">
        <f t="shared" ref="E261:E324" si="13">E194+6</f>
        <v>23</v>
      </c>
      <c r="F261" s="1" t="s">
        <v>24</v>
      </c>
    </row>
    <row r="262" spans="1:6" x14ac:dyDescent="0.2">
      <c r="A262" s="1">
        <f t="shared" si="11"/>
        <v>261</v>
      </c>
      <c r="B262" s="1" t="str">
        <f>F262&amp;" | rest "&amp;D262&amp;" | opt "&amp;VLOOKUP($E262,Option!A:B,2,0)</f>
        <v>ARROZ | rest 4 | opt $30.000 | rest 4</v>
      </c>
      <c r="C262" s="1">
        <v>1</v>
      </c>
      <c r="D262" s="1">
        <f t="shared" si="12"/>
        <v>4</v>
      </c>
      <c r="E262" s="1">
        <f t="shared" si="13"/>
        <v>24</v>
      </c>
      <c r="F262" s="1" t="s">
        <v>12</v>
      </c>
    </row>
    <row r="263" spans="1:6" x14ac:dyDescent="0.2">
      <c r="A263" s="1">
        <f t="shared" si="11"/>
        <v>262</v>
      </c>
      <c r="B263" s="1" t="str">
        <f>F263&amp;" | rest "&amp;D263&amp;" | opt "&amp;VLOOKUP($E263,Option!A:B,2,0)</f>
        <v>PASTA | rest 4 | opt $30.000 | rest 4</v>
      </c>
      <c r="C263" s="1">
        <v>1</v>
      </c>
      <c r="D263" s="1">
        <f t="shared" si="12"/>
        <v>4</v>
      </c>
      <c r="E263" s="1">
        <f t="shared" si="13"/>
        <v>24</v>
      </c>
      <c r="F263" s="1" t="s">
        <v>13</v>
      </c>
    </row>
    <row r="264" spans="1:6" x14ac:dyDescent="0.2">
      <c r="A264" s="1">
        <f t="shared" si="11"/>
        <v>263</v>
      </c>
      <c r="B264" s="1" t="str">
        <f>F264&amp;" | rest "&amp;D264&amp;" | opt "&amp;VLOOKUP($E264,Option!A:B,2,0)</f>
        <v>CUCHUCO | rest 4 | opt $30.000 | rest 4</v>
      </c>
      <c r="C264" s="1">
        <v>1</v>
      </c>
      <c r="D264" s="1">
        <f t="shared" si="12"/>
        <v>4</v>
      </c>
      <c r="E264" s="1">
        <f t="shared" si="13"/>
        <v>24</v>
      </c>
      <c r="F264" s="1" t="s">
        <v>14</v>
      </c>
    </row>
    <row r="265" spans="1:6" x14ac:dyDescent="0.2">
      <c r="A265" s="1">
        <f t="shared" si="11"/>
        <v>264</v>
      </c>
      <c r="B265" s="1" t="str">
        <f>F265&amp;" | rest "&amp;D265&amp;" | opt "&amp;VLOOKUP($E265,Option!A:B,2,0)</f>
        <v>TOMATE - CEBOLLA - LIMON | rest 4 | opt $30.000 | rest 4</v>
      </c>
      <c r="C265" s="1">
        <v>5</v>
      </c>
      <c r="D265" s="1">
        <f t="shared" si="12"/>
        <v>4</v>
      </c>
      <c r="E265" s="1">
        <f t="shared" si="13"/>
        <v>24</v>
      </c>
      <c r="F265" s="1" t="s">
        <v>44</v>
      </c>
    </row>
    <row r="266" spans="1:6" x14ac:dyDescent="0.2">
      <c r="A266" s="1">
        <f t="shared" si="11"/>
        <v>265</v>
      </c>
      <c r="B266" s="1" t="str">
        <f>F266&amp;" | rest "&amp;D266&amp;" | opt "&amp;VLOOKUP($E266,Option!A:B,2,0)</f>
        <v>MANZANA - QUESO - MANZANA | rest 4 | opt $30.000 | rest 4</v>
      </c>
      <c r="C266" s="1">
        <v>5</v>
      </c>
      <c r="D266" s="1">
        <f t="shared" si="12"/>
        <v>4</v>
      </c>
      <c r="E266" s="1">
        <f t="shared" si="13"/>
        <v>24</v>
      </c>
      <c r="F266" s="1" t="s">
        <v>45</v>
      </c>
    </row>
    <row r="267" spans="1:6" x14ac:dyDescent="0.2">
      <c r="A267" s="1">
        <f t="shared" si="11"/>
        <v>266</v>
      </c>
      <c r="B267" s="1" t="str">
        <f>F267&amp;" | rest "&amp;D267&amp;" | opt "&amp;VLOOKUP($E267,Option!A:B,2,0)</f>
        <v>JUGO | rest 4 | opt $30.000 | rest 4</v>
      </c>
      <c r="C267" s="1">
        <v>6</v>
      </c>
      <c r="D267" s="1">
        <f t="shared" si="12"/>
        <v>4</v>
      </c>
      <c r="E267" s="1">
        <f t="shared" si="13"/>
        <v>24</v>
      </c>
      <c r="F267" s="1" t="s">
        <v>22</v>
      </c>
    </row>
    <row r="268" spans="1:6" x14ac:dyDescent="0.2">
      <c r="A268" s="1">
        <f t="shared" si="11"/>
        <v>267</v>
      </c>
      <c r="B268" s="1" t="str">
        <f>F268&amp;" | rest "&amp;D268&amp;" | opt "&amp;VLOOKUP($E268,Option!A:B,2,0)</f>
        <v>GASEOSA | rest 4 | opt $30.000 | rest 4</v>
      </c>
      <c r="C268" s="1">
        <v>6</v>
      </c>
      <c r="D268" s="1">
        <f t="shared" si="12"/>
        <v>4</v>
      </c>
      <c r="E268" s="1">
        <f t="shared" si="13"/>
        <v>24</v>
      </c>
      <c r="F268" s="1" t="s">
        <v>23</v>
      </c>
    </row>
    <row r="269" spans="1:6" x14ac:dyDescent="0.2">
      <c r="A269" s="1">
        <f t="shared" si="11"/>
        <v>268</v>
      </c>
      <c r="B269" s="1" t="str">
        <f>F269&amp;" | rest "&amp;D269&amp;" | opt "&amp;VLOOKUP($E269,Option!A:B,2,0)</f>
        <v>AGUA | rest 4 | opt $30.000 | rest 4</v>
      </c>
      <c r="C269" s="1">
        <v>6</v>
      </c>
      <c r="D269" s="1">
        <f t="shared" si="12"/>
        <v>4</v>
      </c>
      <c r="E269" s="1">
        <f t="shared" si="13"/>
        <v>24</v>
      </c>
      <c r="F269" s="1" t="s">
        <v>24</v>
      </c>
    </row>
    <row r="270" spans="1:6" x14ac:dyDescent="0.2">
      <c r="A270" s="1">
        <f t="shared" si="11"/>
        <v>269</v>
      </c>
      <c r="B270" s="1" t="str">
        <f>F270&amp;" | rest "&amp;D270&amp;" | opt "&amp;VLOOKUP($E270,Option!A:B,2,0)</f>
        <v>ARROZ | rest 5 | opt EJECUTIVO | rest 5</v>
      </c>
      <c r="C270" s="1">
        <v>1</v>
      </c>
      <c r="D270" s="1">
        <f t="shared" si="12"/>
        <v>5</v>
      </c>
      <c r="E270" s="1">
        <f t="shared" si="13"/>
        <v>25</v>
      </c>
      <c r="F270" s="1" t="s">
        <v>12</v>
      </c>
    </row>
    <row r="271" spans="1:6" x14ac:dyDescent="0.2">
      <c r="A271" s="1">
        <f t="shared" si="11"/>
        <v>270</v>
      </c>
      <c r="B271" s="1" t="str">
        <f>F271&amp;" | rest "&amp;D271&amp;" | opt "&amp;VLOOKUP($E271,Option!A:B,2,0)</f>
        <v>PASTA | rest 5 | opt EJECUTIVO | rest 5</v>
      </c>
      <c r="C271" s="1">
        <v>1</v>
      </c>
      <c r="D271" s="1">
        <f t="shared" si="12"/>
        <v>5</v>
      </c>
      <c r="E271" s="1">
        <f t="shared" si="13"/>
        <v>25</v>
      </c>
      <c r="F271" s="1" t="s">
        <v>13</v>
      </c>
    </row>
    <row r="272" spans="1:6" x14ac:dyDescent="0.2">
      <c r="A272" s="1">
        <f t="shared" si="11"/>
        <v>271</v>
      </c>
      <c r="B272" s="1" t="str">
        <f>F272&amp;" | rest "&amp;D272&amp;" | opt "&amp;VLOOKUP($E272,Option!A:B,2,0)</f>
        <v>CUCHUCO | rest 5 | opt EJECUTIVO | rest 5</v>
      </c>
      <c r="C272" s="1">
        <v>1</v>
      </c>
      <c r="D272" s="1">
        <f t="shared" si="12"/>
        <v>5</v>
      </c>
      <c r="E272" s="1">
        <f t="shared" si="13"/>
        <v>25</v>
      </c>
      <c r="F272" s="1" t="s">
        <v>14</v>
      </c>
    </row>
    <row r="273" spans="1:6" x14ac:dyDescent="0.2">
      <c r="A273" s="1">
        <f t="shared" si="11"/>
        <v>272</v>
      </c>
      <c r="B273" s="1" t="str">
        <f>F273&amp;" | rest "&amp;D273&amp;" | opt "&amp;VLOOKUP($E273,Option!A:B,2,0)</f>
        <v>LENTEJA | rest 5 | opt EJECUTIVO | rest 5</v>
      </c>
      <c r="C273" s="1">
        <v>2</v>
      </c>
      <c r="D273" s="1">
        <f t="shared" si="12"/>
        <v>5</v>
      </c>
      <c r="E273" s="1">
        <f t="shared" si="13"/>
        <v>25</v>
      </c>
      <c r="F273" s="1" t="s">
        <v>15</v>
      </c>
    </row>
    <row r="274" spans="1:6" x14ac:dyDescent="0.2">
      <c r="A274" s="1">
        <f t="shared" si="11"/>
        <v>273</v>
      </c>
      <c r="B274" s="1" t="str">
        <f>F274&amp;" | rest "&amp;D274&amp;" | opt "&amp;VLOOKUP($E274,Option!A:B,2,0)</f>
        <v>AHUYAMA | rest 5 | opt EJECUTIVO | rest 5</v>
      </c>
      <c r="C274" s="1">
        <v>2</v>
      </c>
      <c r="D274" s="1">
        <f t="shared" si="12"/>
        <v>5</v>
      </c>
      <c r="E274" s="1">
        <f t="shared" si="13"/>
        <v>25</v>
      </c>
      <c r="F274" s="1" t="s">
        <v>16</v>
      </c>
    </row>
    <row r="275" spans="1:6" x14ac:dyDescent="0.2">
      <c r="A275" s="1">
        <f t="shared" si="11"/>
        <v>274</v>
      </c>
      <c r="B275" s="1" t="str">
        <f>F275&amp;" | rest "&amp;D275&amp;" | opt "&amp;VLOOKUP($E275,Option!A:B,2,0)</f>
        <v>FRIJOL | rest 5 | opt EJECUTIVO | rest 5</v>
      </c>
      <c r="C275" s="1">
        <v>2</v>
      </c>
      <c r="D275" s="1">
        <f t="shared" si="12"/>
        <v>5</v>
      </c>
      <c r="E275" s="1">
        <f t="shared" si="13"/>
        <v>25</v>
      </c>
      <c r="F275" s="1" t="s">
        <v>17</v>
      </c>
    </row>
    <row r="276" spans="1:6" x14ac:dyDescent="0.2">
      <c r="A276" s="1">
        <f t="shared" si="11"/>
        <v>275</v>
      </c>
      <c r="B276" s="1" t="str">
        <f>F276&amp;" | rest "&amp;D276&amp;" | opt "&amp;VLOOKUP($E276,Option!A:B,2,0)</f>
        <v>CARNE EN BISTEC | rest 5 | opt EJECUTIVO | rest 5</v>
      </c>
      <c r="C276" s="1">
        <v>3</v>
      </c>
      <c r="D276" s="1">
        <f t="shared" si="12"/>
        <v>5</v>
      </c>
      <c r="E276" s="1">
        <f t="shared" si="13"/>
        <v>25</v>
      </c>
      <c r="F276" s="1" t="s">
        <v>18</v>
      </c>
    </row>
    <row r="277" spans="1:6" x14ac:dyDescent="0.2">
      <c r="A277" s="1">
        <f t="shared" si="11"/>
        <v>276</v>
      </c>
      <c r="B277" s="1" t="str">
        <f>F277&amp;" | rest "&amp;D277&amp;" | opt "&amp;VLOOKUP($E277,Option!A:B,2,0)</f>
        <v>POLLO AL HORNO | rest 5 | opt EJECUTIVO | rest 5</v>
      </c>
      <c r="C277" s="1">
        <v>3</v>
      </c>
      <c r="D277" s="1">
        <f t="shared" si="12"/>
        <v>5</v>
      </c>
      <c r="E277" s="1">
        <f t="shared" si="13"/>
        <v>25</v>
      </c>
      <c r="F277" s="1" t="s">
        <v>19</v>
      </c>
    </row>
    <row r="278" spans="1:6" x14ac:dyDescent="0.2">
      <c r="A278" s="1">
        <f t="shared" si="11"/>
        <v>277</v>
      </c>
      <c r="B278" s="1" t="str">
        <f>F278&amp;" | rest "&amp;D278&amp;" | opt "&amp;VLOOKUP($E278,Option!A:B,2,0)</f>
        <v>PESCADO | rest 5 | opt EJECUTIVO | rest 5</v>
      </c>
      <c r="C278" s="1">
        <v>3</v>
      </c>
      <c r="D278" s="1">
        <f t="shared" si="12"/>
        <v>5</v>
      </c>
      <c r="E278" s="1">
        <f t="shared" si="13"/>
        <v>25</v>
      </c>
      <c r="F278" s="1" t="s">
        <v>20</v>
      </c>
    </row>
    <row r="279" spans="1:6" x14ac:dyDescent="0.2">
      <c r="A279" s="1">
        <f t="shared" si="11"/>
        <v>278</v>
      </c>
      <c r="B279" s="1" t="str">
        <f>F279&amp;" | rest "&amp;D279&amp;" | opt "&amp;VLOOKUP($E279,Option!A:B,2,0)</f>
        <v>ARROZ | rest 5 | opt EJECUTIVO | rest 5</v>
      </c>
      <c r="C279" s="1">
        <v>4</v>
      </c>
      <c r="D279" s="1">
        <f t="shared" si="12"/>
        <v>5</v>
      </c>
      <c r="E279" s="1">
        <f t="shared" si="13"/>
        <v>25</v>
      </c>
      <c r="F279" s="1" t="s">
        <v>12</v>
      </c>
    </row>
    <row r="280" spans="1:6" x14ac:dyDescent="0.2">
      <c r="A280" s="1">
        <f t="shared" si="11"/>
        <v>279</v>
      </c>
      <c r="B280" s="1" t="str">
        <f>F280&amp;" | rest "&amp;D280&amp;" | opt "&amp;VLOOKUP($E280,Option!A:B,2,0)</f>
        <v>PAPA | rest 5 | opt EJECUTIVO | rest 5</v>
      </c>
      <c r="C280" s="1">
        <v>4</v>
      </c>
      <c r="D280" s="1">
        <f t="shared" si="12"/>
        <v>5</v>
      </c>
      <c r="E280" s="1">
        <f t="shared" si="13"/>
        <v>25</v>
      </c>
      <c r="F280" s="1" t="s">
        <v>21</v>
      </c>
    </row>
    <row r="281" spans="1:6" x14ac:dyDescent="0.2">
      <c r="A281" s="1">
        <f t="shared" si="11"/>
        <v>280</v>
      </c>
      <c r="B281" s="1" t="str">
        <f>F281&amp;" | rest "&amp;D281&amp;" | opt "&amp;VLOOKUP($E281,Option!A:B,2,0)</f>
        <v>TOMATE - CEBOLLA - LIMON | rest 5 | opt EJECUTIVO | rest 5</v>
      </c>
      <c r="C281" s="1">
        <v>5</v>
      </c>
      <c r="D281" s="1">
        <f t="shared" si="12"/>
        <v>5</v>
      </c>
      <c r="E281" s="1">
        <f t="shared" si="13"/>
        <v>25</v>
      </c>
      <c r="F281" s="1" t="s">
        <v>44</v>
      </c>
    </row>
    <row r="282" spans="1:6" x14ac:dyDescent="0.2">
      <c r="A282" s="1">
        <f t="shared" si="11"/>
        <v>281</v>
      </c>
      <c r="B282" s="1" t="str">
        <f>F282&amp;" | rest "&amp;D282&amp;" | opt "&amp;VLOOKUP($E282,Option!A:B,2,0)</f>
        <v>MANZANA - QUESO - MANZANA | rest 5 | opt EJECUTIVO | rest 5</v>
      </c>
      <c r="C282" s="1">
        <v>5</v>
      </c>
      <c r="D282" s="1">
        <f t="shared" si="12"/>
        <v>5</v>
      </c>
      <c r="E282" s="1">
        <f t="shared" si="13"/>
        <v>25</v>
      </c>
      <c r="F282" s="1" t="s">
        <v>45</v>
      </c>
    </row>
    <row r="283" spans="1:6" x14ac:dyDescent="0.2">
      <c r="A283" s="1">
        <f t="shared" si="11"/>
        <v>282</v>
      </c>
      <c r="B283" s="1" t="str">
        <f>F283&amp;" | rest "&amp;D283&amp;" | opt "&amp;VLOOKUP($E283,Option!A:B,2,0)</f>
        <v>JUGO | rest 5 | opt EJECUTIVO | rest 5</v>
      </c>
      <c r="C283" s="1">
        <v>6</v>
      </c>
      <c r="D283" s="1">
        <f t="shared" si="12"/>
        <v>5</v>
      </c>
      <c r="E283" s="1">
        <f t="shared" si="13"/>
        <v>25</v>
      </c>
      <c r="F283" s="1" t="s">
        <v>22</v>
      </c>
    </row>
    <row r="284" spans="1:6" x14ac:dyDescent="0.2">
      <c r="A284" s="1">
        <f t="shared" si="11"/>
        <v>283</v>
      </c>
      <c r="B284" s="1" t="str">
        <f>F284&amp;" | rest "&amp;D284&amp;" | opt "&amp;VLOOKUP($E284,Option!A:B,2,0)</f>
        <v>GASEOSA | rest 5 | opt EJECUTIVO | rest 5</v>
      </c>
      <c r="C284" s="1">
        <v>6</v>
      </c>
      <c r="D284" s="1">
        <f t="shared" si="12"/>
        <v>5</v>
      </c>
      <c r="E284" s="1">
        <f t="shared" si="13"/>
        <v>25</v>
      </c>
      <c r="F284" s="1" t="s">
        <v>23</v>
      </c>
    </row>
    <row r="285" spans="1:6" x14ac:dyDescent="0.2">
      <c r="A285" s="1">
        <f t="shared" si="11"/>
        <v>284</v>
      </c>
      <c r="B285" s="1" t="str">
        <f>F285&amp;" | rest "&amp;D285&amp;" | opt "&amp;VLOOKUP($E285,Option!A:B,2,0)</f>
        <v>AGUA | rest 5 | opt EJECUTIVO | rest 5</v>
      </c>
      <c r="C285" s="1">
        <v>6</v>
      </c>
      <c r="D285" s="1">
        <f t="shared" si="12"/>
        <v>5</v>
      </c>
      <c r="E285" s="1">
        <f t="shared" si="13"/>
        <v>25</v>
      </c>
      <c r="F285" s="1" t="s">
        <v>24</v>
      </c>
    </row>
    <row r="286" spans="1:6" x14ac:dyDescent="0.2">
      <c r="A286" s="1">
        <f t="shared" si="11"/>
        <v>285</v>
      </c>
      <c r="B286" s="1" t="str">
        <f>F286&amp;" | rest "&amp;D286&amp;" | opt "&amp;VLOOKUP($E286,Option!A:B,2,0)</f>
        <v>ARROZ | rest 5 | opt ESPECIAL | rest 5</v>
      </c>
      <c r="C286" s="1">
        <v>1</v>
      </c>
      <c r="D286" s="1">
        <f t="shared" si="12"/>
        <v>5</v>
      </c>
      <c r="E286" s="1">
        <f t="shared" si="13"/>
        <v>26</v>
      </c>
      <c r="F286" s="1" t="s">
        <v>12</v>
      </c>
    </row>
    <row r="287" spans="1:6" x14ac:dyDescent="0.2">
      <c r="A287" s="1">
        <f t="shared" si="11"/>
        <v>286</v>
      </c>
      <c r="B287" s="1" t="str">
        <f>F287&amp;" | rest "&amp;D287&amp;" | opt "&amp;VLOOKUP($E287,Option!A:B,2,0)</f>
        <v>PASTA | rest 5 | opt ESPECIAL | rest 5</v>
      </c>
      <c r="C287" s="1">
        <v>1</v>
      </c>
      <c r="D287" s="1">
        <f t="shared" si="12"/>
        <v>5</v>
      </c>
      <c r="E287" s="1">
        <f t="shared" si="13"/>
        <v>26</v>
      </c>
      <c r="F287" s="1" t="s">
        <v>13</v>
      </c>
    </row>
    <row r="288" spans="1:6" x14ac:dyDescent="0.2">
      <c r="A288" s="1">
        <f t="shared" si="11"/>
        <v>287</v>
      </c>
      <c r="B288" s="1" t="str">
        <f>F288&amp;" | rest "&amp;D288&amp;" | opt "&amp;VLOOKUP($E288,Option!A:B,2,0)</f>
        <v>CUCHUCO | rest 5 | opt ESPECIAL | rest 5</v>
      </c>
      <c r="C288" s="1">
        <v>1</v>
      </c>
      <c r="D288" s="1">
        <f t="shared" si="12"/>
        <v>5</v>
      </c>
      <c r="E288" s="1">
        <f t="shared" si="13"/>
        <v>26</v>
      </c>
      <c r="F288" s="1" t="s">
        <v>14</v>
      </c>
    </row>
    <row r="289" spans="1:6" x14ac:dyDescent="0.2">
      <c r="A289" s="1">
        <f t="shared" si="11"/>
        <v>288</v>
      </c>
      <c r="B289" s="1" t="str">
        <f>F289&amp;" | rest "&amp;D289&amp;" | opt "&amp;VLOOKUP($E289,Option!A:B,2,0)</f>
        <v>CARNE EN BISTEC | rest 5 | opt ESPECIAL | rest 5</v>
      </c>
      <c r="C289" s="1">
        <v>3</v>
      </c>
      <c r="D289" s="1">
        <f t="shared" si="12"/>
        <v>5</v>
      </c>
      <c r="E289" s="1">
        <f t="shared" si="13"/>
        <v>26</v>
      </c>
      <c r="F289" s="1" t="s">
        <v>18</v>
      </c>
    </row>
    <row r="290" spans="1:6" x14ac:dyDescent="0.2">
      <c r="A290" s="1">
        <f t="shared" si="11"/>
        <v>289</v>
      </c>
      <c r="B290" s="1" t="str">
        <f>F290&amp;" | rest "&amp;D290&amp;" | opt "&amp;VLOOKUP($E290,Option!A:B,2,0)</f>
        <v>POLLO AL HORNO | rest 5 | opt ESPECIAL | rest 5</v>
      </c>
      <c r="C290" s="1">
        <v>3</v>
      </c>
      <c r="D290" s="1">
        <f t="shared" si="12"/>
        <v>5</v>
      </c>
      <c r="E290" s="1">
        <f t="shared" si="13"/>
        <v>26</v>
      </c>
      <c r="F290" s="1" t="s">
        <v>19</v>
      </c>
    </row>
    <row r="291" spans="1:6" x14ac:dyDescent="0.2">
      <c r="A291" s="1">
        <f t="shared" si="11"/>
        <v>290</v>
      </c>
      <c r="B291" s="1" t="str">
        <f>F291&amp;" | rest "&amp;D291&amp;" | opt "&amp;VLOOKUP($E291,Option!A:B,2,0)</f>
        <v>PESCADO | rest 5 | opt ESPECIAL | rest 5</v>
      </c>
      <c r="C291" s="1">
        <v>3</v>
      </c>
      <c r="D291" s="1">
        <f t="shared" si="12"/>
        <v>5</v>
      </c>
      <c r="E291" s="1">
        <f t="shared" si="13"/>
        <v>26</v>
      </c>
      <c r="F291" s="1" t="s">
        <v>20</v>
      </c>
    </row>
    <row r="292" spans="1:6" x14ac:dyDescent="0.2">
      <c r="A292" s="1">
        <f t="shared" si="11"/>
        <v>291</v>
      </c>
      <c r="B292" s="1" t="str">
        <f>F292&amp;" | rest "&amp;D292&amp;" | opt "&amp;VLOOKUP($E292,Option!A:B,2,0)</f>
        <v>ARROZ | rest 5 | opt ESPECIAL | rest 5</v>
      </c>
      <c r="C292" s="1">
        <v>4</v>
      </c>
      <c r="D292" s="1">
        <f t="shared" si="12"/>
        <v>5</v>
      </c>
      <c r="E292" s="1">
        <f t="shared" si="13"/>
        <v>26</v>
      </c>
      <c r="F292" s="1" t="s">
        <v>12</v>
      </c>
    </row>
    <row r="293" spans="1:6" x14ac:dyDescent="0.2">
      <c r="A293" s="1">
        <f t="shared" si="11"/>
        <v>292</v>
      </c>
      <c r="B293" s="1" t="str">
        <f>F293&amp;" | rest "&amp;D293&amp;" | opt "&amp;VLOOKUP($E293,Option!A:B,2,0)</f>
        <v>PAPA | rest 5 | opt ESPECIAL | rest 5</v>
      </c>
      <c r="C293" s="1">
        <v>4</v>
      </c>
      <c r="D293" s="1">
        <f t="shared" si="12"/>
        <v>5</v>
      </c>
      <c r="E293" s="1">
        <f t="shared" si="13"/>
        <v>26</v>
      </c>
      <c r="F293" s="1" t="s">
        <v>21</v>
      </c>
    </row>
    <row r="294" spans="1:6" x14ac:dyDescent="0.2">
      <c r="A294" s="1">
        <f t="shared" si="11"/>
        <v>293</v>
      </c>
      <c r="B294" s="1" t="str">
        <f>F294&amp;" | rest "&amp;D294&amp;" | opt "&amp;VLOOKUP($E294,Option!A:B,2,0)</f>
        <v>TOMATE - CEBOLLA - LIMON | rest 5 | opt ESPECIAL | rest 5</v>
      </c>
      <c r="C294" s="1">
        <v>5</v>
      </c>
      <c r="D294" s="1">
        <f t="shared" si="12"/>
        <v>5</v>
      </c>
      <c r="E294" s="1">
        <f t="shared" si="13"/>
        <v>26</v>
      </c>
      <c r="F294" s="1" t="s">
        <v>44</v>
      </c>
    </row>
    <row r="295" spans="1:6" x14ac:dyDescent="0.2">
      <c r="A295" s="1">
        <f t="shared" si="11"/>
        <v>294</v>
      </c>
      <c r="B295" s="1" t="str">
        <f>F295&amp;" | rest "&amp;D295&amp;" | opt "&amp;VLOOKUP($E295,Option!A:B,2,0)</f>
        <v>MANZANA - QUESO - MANZANA | rest 5 | opt ESPECIAL | rest 5</v>
      </c>
      <c r="C295" s="1">
        <v>5</v>
      </c>
      <c r="D295" s="1">
        <f t="shared" si="12"/>
        <v>5</v>
      </c>
      <c r="E295" s="1">
        <f t="shared" si="13"/>
        <v>26</v>
      </c>
      <c r="F295" s="1" t="s">
        <v>45</v>
      </c>
    </row>
    <row r="296" spans="1:6" x14ac:dyDescent="0.2">
      <c r="A296" s="1">
        <f t="shared" si="11"/>
        <v>295</v>
      </c>
      <c r="B296" s="1" t="str">
        <f>F296&amp;" | rest "&amp;D296&amp;" | opt "&amp;VLOOKUP($E296,Option!A:B,2,0)</f>
        <v>JUGO | rest 5 | opt ESPECIAL | rest 5</v>
      </c>
      <c r="C296" s="1">
        <v>6</v>
      </c>
      <c r="D296" s="1">
        <f t="shared" si="12"/>
        <v>5</v>
      </c>
      <c r="E296" s="1">
        <f t="shared" si="13"/>
        <v>26</v>
      </c>
      <c r="F296" s="1" t="s">
        <v>22</v>
      </c>
    </row>
    <row r="297" spans="1:6" x14ac:dyDescent="0.2">
      <c r="A297" s="1">
        <f t="shared" si="11"/>
        <v>296</v>
      </c>
      <c r="B297" s="1" t="str">
        <f>F297&amp;" | rest "&amp;D297&amp;" | opt "&amp;VLOOKUP($E297,Option!A:B,2,0)</f>
        <v>GASEOSA | rest 5 | opt ESPECIAL | rest 5</v>
      </c>
      <c r="C297" s="1">
        <v>6</v>
      </c>
      <c r="D297" s="1">
        <f t="shared" si="12"/>
        <v>5</v>
      </c>
      <c r="E297" s="1">
        <f t="shared" si="13"/>
        <v>26</v>
      </c>
      <c r="F297" s="1" t="s">
        <v>23</v>
      </c>
    </row>
    <row r="298" spans="1:6" x14ac:dyDescent="0.2">
      <c r="A298" s="1">
        <f t="shared" si="11"/>
        <v>297</v>
      </c>
      <c r="B298" s="1" t="str">
        <f>F298&amp;" | rest "&amp;D298&amp;" | opt "&amp;VLOOKUP($E298,Option!A:B,2,0)</f>
        <v>AGUA | rest 5 | opt ESPECIAL | rest 5</v>
      </c>
      <c r="C298" s="1">
        <v>6</v>
      </c>
      <c r="D298" s="1">
        <f t="shared" si="12"/>
        <v>5</v>
      </c>
      <c r="E298" s="1">
        <f t="shared" si="13"/>
        <v>26</v>
      </c>
      <c r="F298" s="1" t="s">
        <v>24</v>
      </c>
    </row>
    <row r="299" spans="1:6" x14ac:dyDescent="0.2">
      <c r="A299" s="1">
        <f t="shared" si="11"/>
        <v>298</v>
      </c>
      <c r="B299" s="1" t="str">
        <f>F299&amp;" | rest "&amp;D299&amp;" | opt "&amp;VLOOKUP($E299,Option!A:B,2,0)</f>
        <v>LENTEJA | rest 5 | opt $10.000 | rest 5</v>
      </c>
      <c r="C299" s="1">
        <v>2</v>
      </c>
      <c r="D299" s="1">
        <f t="shared" si="12"/>
        <v>5</v>
      </c>
      <c r="E299" s="1">
        <f t="shared" si="13"/>
        <v>27</v>
      </c>
      <c r="F299" s="1" t="s">
        <v>15</v>
      </c>
    </row>
    <row r="300" spans="1:6" x14ac:dyDescent="0.2">
      <c r="A300" s="1">
        <f t="shared" si="11"/>
        <v>299</v>
      </c>
      <c r="B300" s="1" t="str">
        <f>F300&amp;" | rest "&amp;D300&amp;" | opt "&amp;VLOOKUP($E300,Option!A:B,2,0)</f>
        <v>AHUYAMA | rest 5 | opt $10.000 | rest 5</v>
      </c>
      <c r="C300" s="1">
        <v>2</v>
      </c>
      <c r="D300" s="1">
        <f t="shared" si="12"/>
        <v>5</v>
      </c>
      <c r="E300" s="1">
        <f t="shared" si="13"/>
        <v>27</v>
      </c>
      <c r="F300" s="1" t="s">
        <v>16</v>
      </c>
    </row>
    <row r="301" spans="1:6" x14ac:dyDescent="0.2">
      <c r="A301" s="1">
        <f t="shared" si="11"/>
        <v>300</v>
      </c>
      <c r="B301" s="1" t="str">
        <f>F301&amp;" | rest "&amp;D301&amp;" | opt "&amp;VLOOKUP($E301,Option!A:B,2,0)</f>
        <v>FRIJOL | rest 5 | opt $10.000 | rest 5</v>
      </c>
      <c r="C301" s="1">
        <v>2</v>
      </c>
      <c r="D301" s="1">
        <f t="shared" si="12"/>
        <v>5</v>
      </c>
      <c r="E301" s="1">
        <f t="shared" si="13"/>
        <v>27</v>
      </c>
      <c r="F301" s="1" t="s">
        <v>17</v>
      </c>
    </row>
    <row r="302" spans="1:6" x14ac:dyDescent="0.2">
      <c r="A302" s="1">
        <f t="shared" si="11"/>
        <v>301</v>
      </c>
      <c r="B302" s="1" t="str">
        <f>F302&amp;" | rest "&amp;D302&amp;" | opt "&amp;VLOOKUP($E302,Option!A:B,2,0)</f>
        <v>CARNE EN BISTEC | rest 5 | opt $10.000 | rest 5</v>
      </c>
      <c r="C302" s="1">
        <v>3</v>
      </c>
      <c r="D302" s="1">
        <f t="shared" si="12"/>
        <v>5</v>
      </c>
      <c r="E302" s="1">
        <f t="shared" si="13"/>
        <v>27</v>
      </c>
      <c r="F302" s="1" t="s">
        <v>18</v>
      </c>
    </row>
    <row r="303" spans="1:6" x14ac:dyDescent="0.2">
      <c r="A303" s="1">
        <f t="shared" si="11"/>
        <v>302</v>
      </c>
      <c r="B303" s="1" t="str">
        <f>F303&amp;" | rest "&amp;D303&amp;" | opt "&amp;VLOOKUP($E303,Option!A:B,2,0)</f>
        <v>POLLO AL HORNO | rest 5 | opt $10.000 | rest 5</v>
      </c>
      <c r="C303" s="1">
        <v>3</v>
      </c>
      <c r="D303" s="1">
        <f t="shared" si="12"/>
        <v>5</v>
      </c>
      <c r="E303" s="1">
        <f t="shared" si="13"/>
        <v>27</v>
      </c>
      <c r="F303" s="1" t="s">
        <v>19</v>
      </c>
    </row>
    <row r="304" spans="1:6" x14ac:dyDescent="0.2">
      <c r="A304" s="1">
        <f t="shared" si="11"/>
        <v>303</v>
      </c>
      <c r="B304" s="1" t="str">
        <f>F304&amp;" | rest "&amp;D304&amp;" | opt "&amp;VLOOKUP($E304,Option!A:B,2,0)</f>
        <v>PESCADO | rest 5 | opt $10.000 | rest 5</v>
      </c>
      <c r="C304" s="1">
        <v>3</v>
      </c>
      <c r="D304" s="1">
        <f t="shared" si="12"/>
        <v>5</v>
      </c>
      <c r="E304" s="1">
        <f t="shared" si="13"/>
        <v>27</v>
      </c>
      <c r="F304" s="1" t="s">
        <v>20</v>
      </c>
    </row>
    <row r="305" spans="1:6" x14ac:dyDescent="0.2">
      <c r="A305" s="1">
        <f t="shared" si="11"/>
        <v>304</v>
      </c>
      <c r="B305" s="1" t="str">
        <f>F305&amp;" | rest "&amp;D305&amp;" | opt "&amp;VLOOKUP($E305,Option!A:B,2,0)</f>
        <v>ARROZ | rest 5 | opt $10.000 | rest 5</v>
      </c>
      <c r="C305" s="1">
        <v>4</v>
      </c>
      <c r="D305" s="1">
        <f t="shared" si="12"/>
        <v>5</v>
      </c>
      <c r="E305" s="1">
        <f t="shared" si="13"/>
        <v>27</v>
      </c>
      <c r="F305" s="1" t="s">
        <v>12</v>
      </c>
    </row>
    <row r="306" spans="1:6" x14ac:dyDescent="0.2">
      <c r="A306" s="1">
        <f t="shared" si="11"/>
        <v>305</v>
      </c>
      <c r="B306" s="1" t="str">
        <f>F306&amp;" | rest "&amp;D306&amp;" | opt "&amp;VLOOKUP($E306,Option!A:B,2,0)</f>
        <v>PAPA | rest 5 | opt $10.000 | rest 5</v>
      </c>
      <c r="C306" s="1">
        <v>4</v>
      </c>
      <c r="D306" s="1">
        <f t="shared" si="12"/>
        <v>5</v>
      </c>
      <c r="E306" s="1">
        <f t="shared" si="13"/>
        <v>27</v>
      </c>
      <c r="F306" s="1" t="s">
        <v>21</v>
      </c>
    </row>
    <row r="307" spans="1:6" x14ac:dyDescent="0.2">
      <c r="A307" s="1">
        <f t="shared" si="11"/>
        <v>306</v>
      </c>
      <c r="B307" s="1" t="str">
        <f>F307&amp;" | rest "&amp;D307&amp;" | opt "&amp;VLOOKUP($E307,Option!A:B,2,0)</f>
        <v>TOMATE - CEBOLLA - LIMON | rest 5 | opt $10.000 | rest 5</v>
      </c>
      <c r="C307" s="1">
        <v>5</v>
      </c>
      <c r="D307" s="1">
        <f t="shared" si="12"/>
        <v>5</v>
      </c>
      <c r="E307" s="1">
        <f t="shared" si="13"/>
        <v>27</v>
      </c>
      <c r="F307" s="1" t="s">
        <v>44</v>
      </c>
    </row>
    <row r="308" spans="1:6" x14ac:dyDescent="0.2">
      <c r="A308" s="1">
        <f t="shared" si="11"/>
        <v>307</v>
      </c>
      <c r="B308" s="1" t="str">
        <f>F308&amp;" | rest "&amp;D308&amp;" | opt "&amp;VLOOKUP($E308,Option!A:B,2,0)</f>
        <v>MANZANA - QUESO - MANZANA | rest 5 | opt $10.000 | rest 5</v>
      </c>
      <c r="C308" s="1">
        <v>5</v>
      </c>
      <c r="D308" s="1">
        <f t="shared" si="12"/>
        <v>5</v>
      </c>
      <c r="E308" s="1">
        <f t="shared" si="13"/>
        <v>27</v>
      </c>
      <c r="F308" s="1" t="s">
        <v>45</v>
      </c>
    </row>
    <row r="309" spans="1:6" x14ac:dyDescent="0.2">
      <c r="A309" s="1">
        <f t="shared" si="11"/>
        <v>308</v>
      </c>
      <c r="B309" s="1" t="str">
        <f>F309&amp;" | rest "&amp;D309&amp;" | opt "&amp;VLOOKUP($E309,Option!A:B,2,0)</f>
        <v>JUGO | rest 5 | opt $10.000 | rest 5</v>
      </c>
      <c r="C309" s="1">
        <v>6</v>
      </c>
      <c r="D309" s="1">
        <f t="shared" si="12"/>
        <v>5</v>
      </c>
      <c r="E309" s="1">
        <f t="shared" si="13"/>
        <v>27</v>
      </c>
      <c r="F309" s="1" t="s">
        <v>22</v>
      </c>
    </row>
    <row r="310" spans="1:6" x14ac:dyDescent="0.2">
      <c r="A310" s="1">
        <f t="shared" si="11"/>
        <v>309</v>
      </c>
      <c r="B310" s="1" t="str">
        <f>F310&amp;" | rest "&amp;D310&amp;" | opt "&amp;VLOOKUP($E310,Option!A:B,2,0)</f>
        <v>GASEOSA | rest 5 | opt $10.000 | rest 5</v>
      </c>
      <c r="C310" s="1">
        <v>6</v>
      </c>
      <c r="D310" s="1">
        <f t="shared" si="12"/>
        <v>5</v>
      </c>
      <c r="E310" s="1">
        <f t="shared" si="13"/>
        <v>27</v>
      </c>
      <c r="F310" s="1" t="s">
        <v>23</v>
      </c>
    </row>
    <row r="311" spans="1:6" x14ac:dyDescent="0.2">
      <c r="A311" s="1">
        <f t="shared" si="11"/>
        <v>310</v>
      </c>
      <c r="B311" s="1" t="str">
        <f>F311&amp;" | rest "&amp;D311&amp;" | opt "&amp;VLOOKUP($E311,Option!A:B,2,0)</f>
        <v>AGUA | rest 5 | opt $10.000 | rest 5</v>
      </c>
      <c r="C311" s="1">
        <v>6</v>
      </c>
      <c r="D311" s="1">
        <f t="shared" si="12"/>
        <v>5</v>
      </c>
      <c r="E311" s="1">
        <f t="shared" si="13"/>
        <v>27</v>
      </c>
      <c r="F311" s="1" t="s">
        <v>24</v>
      </c>
    </row>
    <row r="312" spans="1:6" x14ac:dyDescent="0.2">
      <c r="A312" s="1">
        <f t="shared" si="11"/>
        <v>311</v>
      </c>
      <c r="B312" s="1" t="str">
        <f>F312&amp;" | rest "&amp;D312&amp;" | opt "&amp;VLOOKUP($E312,Option!A:B,2,0)</f>
        <v>CARNE EN BISTEC | rest 5 | opt $15.000 | rest 5</v>
      </c>
      <c r="C312" s="1">
        <v>3</v>
      </c>
      <c r="D312" s="1">
        <f t="shared" si="12"/>
        <v>5</v>
      </c>
      <c r="E312" s="1">
        <f t="shared" si="13"/>
        <v>28</v>
      </c>
      <c r="F312" s="1" t="s">
        <v>18</v>
      </c>
    </row>
    <row r="313" spans="1:6" x14ac:dyDescent="0.2">
      <c r="A313" s="1">
        <f t="shared" si="11"/>
        <v>312</v>
      </c>
      <c r="B313" s="1" t="str">
        <f>F313&amp;" | rest "&amp;D313&amp;" | opt "&amp;VLOOKUP($E313,Option!A:B,2,0)</f>
        <v>POLLO AL HORNO | rest 5 | opt $15.000 | rest 5</v>
      </c>
      <c r="C313" s="1">
        <v>3</v>
      </c>
      <c r="D313" s="1">
        <f t="shared" si="12"/>
        <v>5</v>
      </c>
      <c r="E313" s="1">
        <f t="shared" si="13"/>
        <v>28</v>
      </c>
      <c r="F313" s="1" t="s">
        <v>19</v>
      </c>
    </row>
    <row r="314" spans="1:6" x14ac:dyDescent="0.2">
      <c r="A314" s="1">
        <f t="shared" si="11"/>
        <v>313</v>
      </c>
      <c r="B314" s="1" t="str">
        <f>F314&amp;" | rest "&amp;D314&amp;" | opt "&amp;VLOOKUP($E314,Option!A:B,2,0)</f>
        <v>PESCADO | rest 5 | opt $15.000 | rest 5</v>
      </c>
      <c r="C314" s="1">
        <v>3</v>
      </c>
      <c r="D314" s="1">
        <f t="shared" si="12"/>
        <v>5</v>
      </c>
      <c r="E314" s="1">
        <f t="shared" si="13"/>
        <v>28</v>
      </c>
      <c r="F314" s="1" t="s">
        <v>20</v>
      </c>
    </row>
    <row r="315" spans="1:6" x14ac:dyDescent="0.2">
      <c r="A315" s="1">
        <f t="shared" si="11"/>
        <v>314</v>
      </c>
      <c r="B315" s="1" t="str">
        <f>F315&amp;" | rest "&amp;D315&amp;" | opt "&amp;VLOOKUP($E315,Option!A:B,2,0)</f>
        <v>ARROZ | rest 5 | opt $15.000 | rest 5</v>
      </c>
      <c r="C315" s="1">
        <v>4</v>
      </c>
      <c r="D315" s="1">
        <f t="shared" si="12"/>
        <v>5</v>
      </c>
      <c r="E315" s="1">
        <f t="shared" si="13"/>
        <v>28</v>
      </c>
      <c r="F315" s="1" t="s">
        <v>12</v>
      </c>
    </row>
    <row r="316" spans="1:6" x14ac:dyDescent="0.2">
      <c r="A316" s="1">
        <f t="shared" si="11"/>
        <v>315</v>
      </c>
      <c r="B316" s="1" t="str">
        <f>F316&amp;" | rest "&amp;D316&amp;" | opt "&amp;VLOOKUP($E316,Option!A:B,2,0)</f>
        <v>PAPA | rest 5 | opt $15.000 | rest 5</v>
      </c>
      <c r="C316" s="1">
        <v>4</v>
      </c>
      <c r="D316" s="1">
        <f t="shared" si="12"/>
        <v>5</v>
      </c>
      <c r="E316" s="1">
        <f t="shared" si="13"/>
        <v>28</v>
      </c>
      <c r="F316" s="1" t="s">
        <v>21</v>
      </c>
    </row>
    <row r="317" spans="1:6" x14ac:dyDescent="0.2">
      <c r="A317" s="1">
        <f t="shared" si="11"/>
        <v>316</v>
      </c>
      <c r="B317" s="1" t="str">
        <f>F317&amp;" | rest "&amp;D317&amp;" | opt "&amp;VLOOKUP($E317,Option!A:B,2,0)</f>
        <v>TOMATE - CEBOLLA - LIMON | rest 5 | opt $15.000 | rest 5</v>
      </c>
      <c r="C317" s="1">
        <v>5</v>
      </c>
      <c r="D317" s="1">
        <f t="shared" si="12"/>
        <v>5</v>
      </c>
      <c r="E317" s="1">
        <f t="shared" si="13"/>
        <v>28</v>
      </c>
      <c r="F317" s="1" t="s">
        <v>44</v>
      </c>
    </row>
    <row r="318" spans="1:6" x14ac:dyDescent="0.2">
      <c r="A318" s="1">
        <f t="shared" si="11"/>
        <v>317</v>
      </c>
      <c r="B318" s="1" t="str">
        <f>F318&amp;" | rest "&amp;D318&amp;" | opt "&amp;VLOOKUP($E318,Option!A:B,2,0)</f>
        <v>MANZANA - QUESO - MANZANA | rest 5 | opt $15.000 | rest 5</v>
      </c>
      <c r="C318" s="1">
        <v>5</v>
      </c>
      <c r="D318" s="1">
        <f t="shared" si="12"/>
        <v>5</v>
      </c>
      <c r="E318" s="1">
        <f t="shared" si="13"/>
        <v>28</v>
      </c>
      <c r="F318" s="1" t="s">
        <v>45</v>
      </c>
    </row>
    <row r="319" spans="1:6" x14ac:dyDescent="0.2">
      <c r="A319" s="1">
        <f t="shared" si="11"/>
        <v>318</v>
      </c>
      <c r="B319" s="1" t="str">
        <f>F319&amp;" | rest "&amp;D319&amp;" | opt "&amp;VLOOKUP($E319,Option!A:B,2,0)</f>
        <v>JUGO | rest 5 | opt $15.000 | rest 5</v>
      </c>
      <c r="C319" s="1">
        <v>6</v>
      </c>
      <c r="D319" s="1">
        <f t="shared" si="12"/>
        <v>5</v>
      </c>
      <c r="E319" s="1">
        <f t="shared" si="13"/>
        <v>28</v>
      </c>
      <c r="F319" s="1" t="s">
        <v>22</v>
      </c>
    </row>
    <row r="320" spans="1:6" x14ac:dyDescent="0.2">
      <c r="A320" s="1">
        <f t="shared" si="11"/>
        <v>319</v>
      </c>
      <c r="B320" s="1" t="str">
        <f>F320&amp;" | rest "&amp;D320&amp;" | opt "&amp;VLOOKUP($E320,Option!A:B,2,0)</f>
        <v>GASEOSA | rest 5 | opt $15.000 | rest 5</v>
      </c>
      <c r="C320" s="1">
        <v>6</v>
      </c>
      <c r="D320" s="1">
        <f t="shared" si="12"/>
        <v>5</v>
      </c>
      <c r="E320" s="1">
        <f t="shared" si="13"/>
        <v>28</v>
      </c>
      <c r="F320" s="1" t="s">
        <v>23</v>
      </c>
    </row>
    <row r="321" spans="1:6" x14ac:dyDescent="0.2">
      <c r="A321" s="1">
        <f t="shared" si="11"/>
        <v>320</v>
      </c>
      <c r="B321" s="1" t="str">
        <f>F321&amp;" | rest "&amp;D321&amp;" | opt "&amp;VLOOKUP($E321,Option!A:B,2,0)</f>
        <v>AGUA | rest 5 | opt $15.000 | rest 5</v>
      </c>
      <c r="C321" s="1">
        <v>6</v>
      </c>
      <c r="D321" s="1">
        <f t="shared" si="12"/>
        <v>5</v>
      </c>
      <c r="E321" s="1">
        <f t="shared" si="13"/>
        <v>28</v>
      </c>
      <c r="F321" s="1" t="s">
        <v>24</v>
      </c>
    </row>
    <row r="322" spans="1:6" x14ac:dyDescent="0.2">
      <c r="A322" s="1">
        <f t="shared" si="11"/>
        <v>321</v>
      </c>
      <c r="B322" s="1" t="str">
        <f>F322&amp;" | rest "&amp;D322&amp;" | opt "&amp;VLOOKUP($E322,Option!A:B,2,0)</f>
        <v>ARROZ | rest 5 | opt $20.000 | rest 5</v>
      </c>
      <c r="C322" s="1">
        <v>4</v>
      </c>
      <c r="D322" s="1">
        <f t="shared" si="12"/>
        <v>5</v>
      </c>
      <c r="E322" s="1">
        <f t="shared" si="13"/>
        <v>29</v>
      </c>
      <c r="F322" s="1" t="s">
        <v>12</v>
      </c>
    </row>
    <row r="323" spans="1:6" x14ac:dyDescent="0.2">
      <c r="A323" s="1">
        <f t="shared" ref="A323:A386" si="14">A322+1</f>
        <v>322</v>
      </c>
      <c r="B323" s="1" t="str">
        <f>F323&amp;" | rest "&amp;D323&amp;" | opt "&amp;VLOOKUP($E323,Option!A:B,2,0)</f>
        <v>PAPA | rest 5 | opt $20.000 | rest 5</v>
      </c>
      <c r="C323" s="1">
        <v>4</v>
      </c>
      <c r="D323" s="1">
        <f t="shared" si="12"/>
        <v>5</v>
      </c>
      <c r="E323" s="1">
        <f t="shared" si="13"/>
        <v>29</v>
      </c>
      <c r="F323" s="1" t="s">
        <v>21</v>
      </c>
    </row>
    <row r="324" spans="1:6" x14ac:dyDescent="0.2">
      <c r="A324" s="1">
        <f t="shared" si="14"/>
        <v>323</v>
      </c>
      <c r="B324" s="1" t="str">
        <f>F324&amp;" | rest "&amp;D324&amp;" | opt "&amp;VLOOKUP($E324,Option!A:B,2,0)</f>
        <v>TOMATE - CEBOLLA - LIMON | rest 5 | opt $20.000 | rest 5</v>
      </c>
      <c r="C324" s="1">
        <v>5</v>
      </c>
      <c r="D324" s="1">
        <f t="shared" si="12"/>
        <v>5</v>
      </c>
      <c r="E324" s="1">
        <f t="shared" si="13"/>
        <v>29</v>
      </c>
      <c r="F324" s="1" t="s">
        <v>44</v>
      </c>
    </row>
    <row r="325" spans="1:6" x14ac:dyDescent="0.2">
      <c r="A325" s="1">
        <f t="shared" si="14"/>
        <v>324</v>
      </c>
      <c r="B325" s="1" t="str">
        <f>F325&amp;" | rest "&amp;D325&amp;" | opt "&amp;VLOOKUP($E325,Option!A:B,2,0)</f>
        <v>MANZANA - QUESO - MANZANA | rest 5 | opt $20.000 | rest 5</v>
      </c>
      <c r="C325" s="1">
        <v>5</v>
      </c>
      <c r="D325" s="1">
        <f t="shared" ref="D325:D388" si="15">D258+1</f>
        <v>5</v>
      </c>
      <c r="E325" s="1">
        <f t="shared" ref="E325:E388" si="16">E258+6</f>
        <v>29</v>
      </c>
      <c r="F325" s="1" t="s">
        <v>45</v>
      </c>
    </row>
    <row r="326" spans="1:6" x14ac:dyDescent="0.2">
      <c r="A326" s="1">
        <f t="shared" si="14"/>
        <v>325</v>
      </c>
      <c r="B326" s="1" t="str">
        <f>F326&amp;" | rest "&amp;D326&amp;" | opt "&amp;VLOOKUP($E326,Option!A:B,2,0)</f>
        <v>JUGO | rest 5 | opt $20.000 | rest 5</v>
      </c>
      <c r="C326" s="1">
        <v>6</v>
      </c>
      <c r="D326" s="1">
        <f t="shared" si="15"/>
        <v>5</v>
      </c>
      <c r="E326" s="1">
        <f t="shared" si="16"/>
        <v>29</v>
      </c>
      <c r="F326" s="1" t="s">
        <v>22</v>
      </c>
    </row>
    <row r="327" spans="1:6" x14ac:dyDescent="0.2">
      <c r="A327" s="1">
        <f t="shared" si="14"/>
        <v>326</v>
      </c>
      <c r="B327" s="1" t="str">
        <f>F327&amp;" | rest "&amp;D327&amp;" | opt "&amp;VLOOKUP($E327,Option!A:B,2,0)</f>
        <v>GASEOSA | rest 5 | opt $20.000 | rest 5</v>
      </c>
      <c r="C327" s="1">
        <v>6</v>
      </c>
      <c r="D327" s="1">
        <f t="shared" si="15"/>
        <v>5</v>
      </c>
      <c r="E327" s="1">
        <f t="shared" si="16"/>
        <v>29</v>
      </c>
      <c r="F327" s="1" t="s">
        <v>23</v>
      </c>
    </row>
    <row r="328" spans="1:6" x14ac:dyDescent="0.2">
      <c r="A328" s="1">
        <f t="shared" si="14"/>
        <v>327</v>
      </c>
      <c r="B328" s="1" t="str">
        <f>F328&amp;" | rest "&amp;D328&amp;" | opt "&amp;VLOOKUP($E328,Option!A:B,2,0)</f>
        <v>AGUA | rest 5 | opt $20.000 | rest 5</v>
      </c>
      <c r="C328" s="1">
        <v>6</v>
      </c>
      <c r="D328" s="1">
        <f t="shared" si="15"/>
        <v>5</v>
      </c>
      <c r="E328" s="1">
        <f t="shared" si="16"/>
        <v>29</v>
      </c>
      <c r="F328" s="1" t="s">
        <v>24</v>
      </c>
    </row>
    <row r="329" spans="1:6" x14ac:dyDescent="0.2">
      <c r="A329" s="1">
        <f t="shared" si="14"/>
        <v>328</v>
      </c>
      <c r="B329" s="1" t="str">
        <f>F329&amp;" | rest "&amp;D329&amp;" | opt "&amp;VLOOKUP($E329,Option!A:B,2,0)</f>
        <v>ARROZ | rest 5 | opt $30.000 | rest 5</v>
      </c>
      <c r="C329" s="1">
        <v>1</v>
      </c>
      <c r="D329" s="1">
        <f t="shared" si="15"/>
        <v>5</v>
      </c>
      <c r="E329" s="1">
        <f t="shared" si="16"/>
        <v>30</v>
      </c>
      <c r="F329" s="1" t="s">
        <v>12</v>
      </c>
    </row>
    <row r="330" spans="1:6" x14ac:dyDescent="0.2">
      <c r="A330" s="1">
        <f t="shared" si="14"/>
        <v>329</v>
      </c>
      <c r="B330" s="1" t="str">
        <f>F330&amp;" | rest "&amp;D330&amp;" | opt "&amp;VLOOKUP($E330,Option!A:B,2,0)</f>
        <v>PASTA | rest 5 | opt $30.000 | rest 5</v>
      </c>
      <c r="C330" s="1">
        <v>1</v>
      </c>
      <c r="D330" s="1">
        <f t="shared" si="15"/>
        <v>5</v>
      </c>
      <c r="E330" s="1">
        <f t="shared" si="16"/>
        <v>30</v>
      </c>
      <c r="F330" s="1" t="s">
        <v>13</v>
      </c>
    </row>
    <row r="331" spans="1:6" x14ac:dyDescent="0.2">
      <c r="A331" s="1">
        <f t="shared" si="14"/>
        <v>330</v>
      </c>
      <c r="B331" s="1" t="str">
        <f>F331&amp;" | rest "&amp;D331&amp;" | opt "&amp;VLOOKUP($E331,Option!A:B,2,0)</f>
        <v>CUCHUCO | rest 5 | opt $30.000 | rest 5</v>
      </c>
      <c r="C331" s="1">
        <v>1</v>
      </c>
      <c r="D331" s="1">
        <f t="shared" si="15"/>
        <v>5</v>
      </c>
      <c r="E331" s="1">
        <f t="shared" si="16"/>
        <v>30</v>
      </c>
      <c r="F331" s="1" t="s">
        <v>14</v>
      </c>
    </row>
    <row r="332" spans="1:6" x14ac:dyDescent="0.2">
      <c r="A332" s="1">
        <f t="shared" si="14"/>
        <v>331</v>
      </c>
      <c r="B332" s="1" t="str">
        <f>F332&amp;" | rest "&amp;D332&amp;" | opt "&amp;VLOOKUP($E332,Option!A:B,2,0)</f>
        <v>TOMATE - CEBOLLA - LIMON | rest 5 | opt $30.000 | rest 5</v>
      </c>
      <c r="C332" s="1">
        <v>5</v>
      </c>
      <c r="D332" s="1">
        <f t="shared" si="15"/>
        <v>5</v>
      </c>
      <c r="E332" s="1">
        <f t="shared" si="16"/>
        <v>30</v>
      </c>
      <c r="F332" s="1" t="s">
        <v>44</v>
      </c>
    </row>
    <row r="333" spans="1:6" x14ac:dyDescent="0.2">
      <c r="A333" s="1">
        <f t="shared" si="14"/>
        <v>332</v>
      </c>
      <c r="B333" s="1" t="str">
        <f>F333&amp;" | rest "&amp;D333&amp;" | opt "&amp;VLOOKUP($E333,Option!A:B,2,0)</f>
        <v>MANZANA - QUESO - MANZANA | rest 5 | opt $30.000 | rest 5</v>
      </c>
      <c r="C333" s="1">
        <v>5</v>
      </c>
      <c r="D333" s="1">
        <f t="shared" si="15"/>
        <v>5</v>
      </c>
      <c r="E333" s="1">
        <f t="shared" si="16"/>
        <v>30</v>
      </c>
      <c r="F333" s="1" t="s">
        <v>45</v>
      </c>
    </row>
    <row r="334" spans="1:6" x14ac:dyDescent="0.2">
      <c r="A334" s="1">
        <f t="shared" si="14"/>
        <v>333</v>
      </c>
      <c r="B334" s="1" t="str">
        <f>F334&amp;" | rest "&amp;D334&amp;" | opt "&amp;VLOOKUP($E334,Option!A:B,2,0)</f>
        <v>JUGO | rest 5 | opt $30.000 | rest 5</v>
      </c>
      <c r="C334" s="1">
        <v>6</v>
      </c>
      <c r="D334" s="1">
        <f t="shared" si="15"/>
        <v>5</v>
      </c>
      <c r="E334" s="1">
        <f t="shared" si="16"/>
        <v>30</v>
      </c>
      <c r="F334" s="1" t="s">
        <v>22</v>
      </c>
    </row>
    <row r="335" spans="1:6" x14ac:dyDescent="0.2">
      <c r="A335" s="1">
        <f t="shared" si="14"/>
        <v>334</v>
      </c>
      <c r="B335" s="1" t="str">
        <f>F335&amp;" | rest "&amp;D335&amp;" | opt "&amp;VLOOKUP($E335,Option!A:B,2,0)</f>
        <v>GASEOSA | rest 5 | opt $30.000 | rest 5</v>
      </c>
      <c r="C335" s="1">
        <v>6</v>
      </c>
      <c r="D335" s="1">
        <f t="shared" si="15"/>
        <v>5</v>
      </c>
      <c r="E335" s="1">
        <f t="shared" si="16"/>
        <v>30</v>
      </c>
      <c r="F335" s="1" t="s">
        <v>23</v>
      </c>
    </row>
    <row r="336" spans="1:6" x14ac:dyDescent="0.2">
      <c r="A336" s="1">
        <f t="shared" si="14"/>
        <v>335</v>
      </c>
      <c r="B336" s="1" t="str">
        <f>F336&amp;" | rest "&amp;D336&amp;" | opt "&amp;VLOOKUP($E336,Option!A:B,2,0)</f>
        <v>AGUA | rest 5 | opt $30.000 | rest 5</v>
      </c>
      <c r="C336" s="1">
        <v>6</v>
      </c>
      <c r="D336" s="1">
        <f t="shared" si="15"/>
        <v>5</v>
      </c>
      <c r="E336" s="1">
        <f t="shared" si="16"/>
        <v>30</v>
      </c>
      <c r="F336" s="1" t="s">
        <v>24</v>
      </c>
    </row>
    <row r="337" spans="1:6" x14ac:dyDescent="0.2">
      <c r="A337" s="1">
        <f t="shared" si="14"/>
        <v>336</v>
      </c>
      <c r="B337" s="1" t="str">
        <f>F337&amp;" | rest "&amp;D337&amp;" | opt "&amp;VLOOKUP($E337,Option!A:B,2,0)</f>
        <v>ARROZ | rest 6 | opt EJECUTIVO | rest 6</v>
      </c>
      <c r="C337" s="1">
        <v>1</v>
      </c>
      <c r="D337" s="1">
        <f t="shared" si="15"/>
        <v>6</v>
      </c>
      <c r="E337" s="1">
        <f t="shared" si="16"/>
        <v>31</v>
      </c>
      <c r="F337" s="1" t="s">
        <v>12</v>
      </c>
    </row>
    <row r="338" spans="1:6" x14ac:dyDescent="0.2">
      <c r="A338" s="1">
        <f t="shared" si="14"/>
        <v>337</v>
      </c>
      <c r="B338" s="1" t="str">
        <f>F338&amp;" | rest "&amp;D338&amp;" | opt "&amp;VLOOKUP($E338,Option!A:B,2,0)</f>
        <v>PASTA | rest 6 | opt EJECUTIVO | rest 6</v>
      </c>
      <c r="C338" s="1">
        <v>1</v>
      </c>
      <c r="D338" s="1">
        <f t="shared" si="15"/>
        <v>6</v>
      </c>
      <c r="E338" s="1">
        <f t="shared" si="16"/>
        <v>31</v>
      </c>
      <c r="F338" s="1" t="s">
        <v>13</v>
      </c>
    </row>
    <row r="339" spans="1:6" x14ac:dyDescent="0.2">
      <c r="A339" s="1">
        <f t="shared" si="14"/>
        <v>338</v>
      </c>
      <c r="B339" s="1" t="str">
        <f>F339&amp;" | rest "&amp;D339&amp;" | opt "&amp;VLOOKUP($E339,Option!A:B,2,0)</f>
        <v>CUCHUCO | rest 6 | opt EJECUTIVO | rest 6</v>
      </c>
      <c r="C339" s="1">
        <v>1</v>
      </c>
      <c r="D339" s="1">
        <f t="shared" si="15"/>
        <v>6</v>
      </c>
      <c r="E339" s="1">
        <f t="shared" si="16"/>
        <v>31</v>
      </c>
      <c r="F339" s="1" t="s">
        <v>14</v>
      </c>
    </row>
    <row r="340" spans="1:6" x14ac:dyDescent="0.2">
      <c r="A340" s="1">
        <f t="shared" si="14"/>
        <v>339</v>
      </c>
      <c r="B340" s="1" t="str">
        <f>F340&amp;" | rest "&amp;D340&amp;" | opt "&amp;VLOOKUP($E340,Option!A:B,2,0)</f>
        <v>LENTEJA | rest 6 | opt EJECUTIVO | rest 6</v>
      </c>
      <c r="C340" s="1">
        <v>2</v>
      </c>
      <c r="D340" s="1">
        <f t="shared" si="15"/>
        <v>6</v>
      </c>
      <c r="E340" s="1">
        <f t="shared" si="16"/>
        <v>31</v>
      </c>
      <c r="F340" s="1" t="s">
        <v>15</v>
      </c>
    </row>
    <row r="341" spans="1:6" x14ac:dyDescent="0.2">
      <c r="A341" s="1">
        <f t="shared" si="14"/>
        <v>340</v>
      </c>
      <c r="B341" s="1" t="str">
        <f>F341&amp;" | rest "&amp;D341&amp;" | opt "&amp;VLOOKUP($E341,Option!A:B,2,0)</f>
        <v>AHUYAMA | rest 6 | opt EJECUTIVO | rest 6</v>
      </c>
      <c r="C341" s="1">
        <v>2</v>
      </c>
      <c r="D341" s="1">
        <f t="shared" si="15"/>
        <v>6</v>
      </c>
      <c r="E341" s="1">
        <f t="shared" si="16"/>
        <v>31</v>
      </c>
      <c r="F341" s="1" t="s">
        <v>16</v>
      </c>
    </row>
    <row r="342" spans="1:6" x14ac:dyDescent="0.2">
      <c r="A342" s="1">
        <f t="shared" si="14"/>
        <v>341</v>
      </c>
      <c r="B342" s="1" t="str">
        <f>F342&amp;" | rest "&amp;D342&amp;" | opt "&amp;VLOOKUP($E342,Option!A:B,2,0)</f>
        <v>FRIJOL | rest 6 | opt EJECUTIVO | rest 6</v>
      </c>
      <c r="C342" s="1">
        <v>2</v>
      </c>
      <c r="D342" s="1">
        <f t="shared" si="15"/>
        <v>6</v>
      </c>
      <c r="E342" s="1">
        <f t="shared" si="16"/>
        <v>31</v>
      </c>
      <c r="F342" s="1" t="s">
        <v>17</v>
      </c>
    </row>
    <row r="343" spans="1:6" x14ac:dyDescent="0.2">
      <c r="A343" s="1">
        <f t="shared" si="14"/>
        <v>342</v>
      </c>
      <c r="B343" s="1" t="str">
        <f>F343&amp;" | rest "&amp;D343&amp;" | opt "&amp;VLOOKUP($E343,Option!A:B,2,0)</f>
        <v>CARNE EN BISTEC | rest 6 | opt EJECUTIVO | rest 6</v>
      </c>
      <c r="C343" s="1">
        <v>3</v>
      </c>
      <c r="D343" s="1">
        <f t="shared" si="15"/>
        <v>6</v>
      </c>
      <c r="E343" s="1">
        <f t="shared" si="16"/>
        <v>31</v>
      </c>
      <c r="F343" s="1" t="s">
        <v>18</v>
      </c>
    </row>
    <row r="344" spans="1:6" x14ac:dyDescent="0.2">
      <c r="A344" s="1">
        <f t="shared" si="14"/>
        <v>343</v>
      </c>
      <c r="B344" s="1" t="str">
        <f>F344&amp;" | rest "&amp;D344&amp;" | opt "&amp;VLOOKUP($E344,Option!A:B,2,0)</f>
        <v>POLLO AL HORNO | rest 6 | opt EJECUTIVO | rest 6</v>
      </c>
      <c r="C344" s="1">
        <v>3</v>
      </c>
      <c r="D344" s="1">
        <f t="shared" si="15"/>
        <v>6</v>
      </c>
      <c r="E344" s="1">
        <f t="shared" si="16"/>
        <v>31</v>
      </c>
      <c r="F344" s="1" t="s">
        <v>19</v>
      </c>
    </row>
    <row r="345" spans="1:6" x14ac:dyDescent="0.2">
      <c r="A345" s="1">
        <f t="shared" si="14"/>
        <v>344</v>
      </c>
      <c r="B345" s="1" t="str">
        <f>F345&amp;" | rest "&amp;D345&amp;" | opt "&amp;VLOOKUP($E345,Option!A:B,2,0)</f>
        <v>PESCADO | rest 6 | opt EJECUTIVO | rest 6</v>
      </c>
      <c r="C345" s="1">
        <v>3</v>
      </c>
      <c r="D345" s="1">
        <f t="shared" si="15"/>
        <v>6</v>
      </c>
      <c r="E345" s="1">
        <f t="shared" si="16"/>
        <v>31</v>
      </c>
      <c r="F345" s="1" t="s">
        <v>20</v>
      </c>
    </row>
    <row r="346" spans="1:6" x14ac:dyDescent="0.2">
      <c r="A346" s="1">
        <f t="shared" si="14"/>
        <v>345</v>
      </c>
      <c r="B346" s="1" t="str">
        <f>F346&amp;" | rest "&amp;D346&amp;" | opt "&amp;VLOOKUP($E346,Option!A:B,2,0)</f>
        <v>ARROZ | rest 6 | opt EJECUTIVO | rest 6</v>
      </c>
      <c r="C346" s="1">
        <v>4</v>
      </c>
      <c r="D346" s="1">
        <f t="shared" si="15"/>
        <v>6</v>
      </c>
      <c r="E346" s="1">
        <f t="shared" si="16"/>
        <v>31</v>
      </c>
      <c r="F346" s="1" t="s">
        <v>12</v>
      </c>
    </row>
    <row r="347" spans="1:6" x14ac:dyDescent="0.2">
      <c r="A347" s="1">
        <f t="shared" si="14"/>
        <v>346</v>
      </c>
      <c r="B347" s="1" t="str">
        <f>F347&amp;" | rest "&amp;D347&amp;" | opt "&amp;VLOOKUP($E347,Option!A:B,2,0)</f>
        <v>PAPA | rest 6 | opt EJECUTIVO | rest 6</v>
      </c>
      <c r="C347" s="1">
        <v>4</v>
      </c>
      <c r="D347" s="1">
        <f t="shared" si="15"/>
        <v>6</v>
      </c>
      <c r="E347" s="1">
        <f t="shared" si="16"/>
        <v>31</v>
      </c>
      <c r="F347" s="1" t="s">
        <v>21</v>
      </c>
    </row>
    <row r="348" spans="1:6" x14ac:dyDescent="0.2">
      <c r="A348" s="1">
        <f t="shared" si="14"/>
        <v>347</v>
      </c>
      <c r="B348" s="1" t="str">
        <f>F348&amp;" | rest "&amp;D348&amp;" | opt "&amp;VLOOKUP($E348,Option!A:B,2,0)</f>
        <v>TOMATE - CEBOLLA - LIMON | rest 6 | opt EJECUTIVO | rest 6</v>
      </c>
      <c r="C348" s="1">
        <v>5</v>
      </c>
      <c r="D348" s="1">
        <f t="shared" si="15"/>
        <v>6</v>
      </c>
      <c r="E348" s="1">
        <f t="shared" si="16"/>
        <v>31</v>
      </c>
      <c r="F348" s="1" t="s">
        <v>44</v>
      </c>
    </row>
    <row r="349" spans="1:6" x14ac:dyDescent="0.2">
      <c r="A349" s="1">
        <f t="shared" si="14"/>
        <v>348</v>
      </c>
      <c r="B349" s="1" t="str">
        <f>F349&amp;" | rest "&amp;D349&amp;" | opt "&amp;VLOOKUP($E349,Option!A:B,2,0)</f>
        <v>MANZANA - QUESO - MANZANA | rest 6 | opt EJECUTIVO | rest 6</v>
      </c>
      <c r="C349" s="1">
        <v>5</v>
      </c>
      <c r="D349" s="1">
        <f t="shared" si="15"/>
        <v>6</v>
      </c>
      <c r="E349" s="1">
        <f t="shared" si="16"/>
        <v>31</v>
      </c>
      <c r="F349" s="1" t="s">
        <v>45</v>
      </c>
    </row>
    <row r="350" spans="1:6" x14ac:dyDescent="0.2">
      <c r="A350" s="1">
        <f t="shared" si="14"/>
        <v>349</v>
      </c>
      <c r="B350" s="1" t="str">
        <f>F350&amp;" | rest "&amp;D350&amp;" | opt "&amp;VLOOKUP($E350,Option!A:B,2,0)</f>
        <v>JUGO | rest 6 | opt EJECUTIVO | rest 6</v>
      </c>
      <c r="C350" s="1">
        <v>6</v>
      </c>
      <c r="D350" s="1">
        <f t="shared" si="15"/>
        <v>6</v>
      </c>
      <c r="E350" s="1">
        <f t="shared" si="16"/>
        <v>31</v>
      </c>
      <c r="F350" s="1" t="s">
        <v>22</v>
      </c>
    </row>
    <row r="351" spans="1:6" x14ac:dyDescent="0.2">
      <c r="A351" s="1">
        <f t="shared" si="14"/>
        <v>350</v>
      </c>
      <c r="B351" s="1" t="str">
        <f>F351&amp;" | rest "&amp;D351&amp;" | opt "&amp;VLOOKUP($E351,Option!A:B,2,0)</f>
        <v>GASEOSA | rest 6 | opt EJECUTIVO | rest 6</v>
      </c>
      <c r="C351" s="1">
        <v>6</v>
      </c>
      <c r="D351" s="1">
        <f t="shared" si="15"/>
        <v>6</v>
      </c>
      <c r="E351" s="1">
        <f t="shared" si="16"/>
        <v>31</v>
      </c>
      <c r="F351" s="1" t="s">
        <v>23</v>
      </c>
    </row>
    <row r="352" spans="1:6" x14ac:dyDescent="0.2">
      <c r="A352" s="1">
        <f t="shared" si="14"/>
        <v>351</v>
      </c>
      <c r="B352" s="1" t="str">
        <f>F352&amp;" | rest "&amp;D352&amp;" | opt "&amp;VLOOKUP($E352,Option!A:B,2,0)</f>
        <v>AGUA | rest 6 | opt EJECUTIVO | rest 6</v>
      </c>
      <c r="C352" s="1">
        <v>6</v>
      </c>
      <c r="D352" s="1">
        <f t="shared" si="15"/>
        <v>6</v>
      </c>
      <c r="E352" s="1">
        <f t="shared" si="16"/>
        <v>31</v>
      </c>
      <c r="F352" s="1" t="s">
        <v>24</v>
      </c>
    </row>
    <row r="353" spans="1:6" x14ac:dyDescent="0.2">
      <c r="A353" s="1">
        <f t="shared" si="14"/>
        <v>352</v>
      </c>
      <c r="B353" s="1" t="str">
        <f>F353&amp;" | rest "&amp;D353&amp;" | opt "&amp;VLOOKUP($E353,Option!A:B,2,0)</f>
        <v>ARROZ | rest 6 | opt ESPECIAL | rest 6</v>
      </c>
      <c r="C353" s="1">
        <v>1</v>
      </c>
      <c r="D353" s="1">
        <f t="shared" si="15"/>
        <v>6</v>
      </c>
      <c r="E353" s="1">
        <f t="shared" si="16"/>
        <v>32</v>
      </c>
      <c r="F353" s="1" t="s">
        <v>12</v>
      </c>
    </row>
    <row r="354" spans="1:6" x14ac:dyDescent="0.2">
      <c r="A354" s="1">
        <f t="shared" si="14"/>
        <v>353</v>
      </c>
      <c r="B354" s="1" t="str">
        <f>F354&amp;" | rest "&amp;D354&amp;" | opt "&amp;VLOOKUP($E354,Option!A:B,2,0)</f>
        <v>PASTA | rest 6 | opt ESPECIAL | rest 6</v>
      </c>
      <c r="C354" s="1">
        <v>1</v>
      </c>
      <c r="D354" s="1">
        <f t="shared" si="15"/>
        <v>6</v>
      </c>
      <c r="E354" s="1">
        <f t="shared" si="16"/>
        <v>32</v>
      </c>
      <c r="F354" s="1" t="s">
        <v>13</v>
      </c>
    </row>
    <row r="355" spans="1:6" x14ac:dyDescent="0.2">
      <c r="A355" s="1">
        <f t="shared" si="14"/>
        <v>354</v>
      </c>
      <c r="B355" s="1" t="str">
        <f>F355&amp;" | rest "&amp;D355&amp;" | opt "&amp;VLOOKUP($E355,Option!A:B,2,0)</f>
        <v>CUCHUCO | rest 6 | opt ESPECIAL | rest 6</v>
      </c>
      <c r="C355" s="1">
        <v>1</v>
      </c>
      <c r="D355" s="1">
        <f t="shared" si="15"/>
        <v>6</v>
      </c>
      <c r="E355" s="1">
        <f t="shared" si="16"/>
        <v>32</v>
      </c>
      <c r="F355" s="1" t="s">
        <v>14</v>
      </c>
    </row>
    <row r="356" spans="1:6" x14ac:dyDescent="0.2">
      <c r="A356" s="1">
        <f t="shared" si="14"/>
        <v>355</v>
      </c>
      <c r="B356" s="1" t="str">
        <f>F356&amp;" | rest "&amp;D356&amp;" | opt "&amp;VLOOKUP($E356,Option!A:B,2,0)</f>
        <v>CARNE EN BISTEC | rest 6 | opt ESPECIAL | rest 6</v>
      </c>
      <c r="C356" s="1">
        <v>3</v>
      </c>
      <c r="D356" s="1">
        <f t="shared" si="15"/>
        <v>6</v>
      </c>
      <c r="E356" s="1">
        <f t="shared" si="16"/>
        <v>32</v>
      </c>
      <c r="F356" s="1" t="s">
        <v>18</v>
      </c>
    </row>
    <row r="357" spans="1:6" x14ac:dyDescent="0.2">
      <c r="A357" s="1">
        <f t="shared" si="14"/>
        <v>356</v>
      </c>
      <c r="B357" s="1" t="str">
        <f>F357&amp;" | rest "&amp;D357&amp;" | opt "&amp;VLOOKUP($E357,Option!A:B,2,0)</f>
        <v>POLLO AL HORNO | rest 6 | opt ESPECIAL | rest 6</v>
      </c>
      <c r="C357" s="1">
        <v>3</v>
      </c>
      <c r="D357" s="1">
        <f t="shared" si="15"/>
        <v>6</v>
      </c>
      <c r="E357" s="1">
        <f t="shared" si="16"/>
        <v>32</v>
      </c>
      <c r="F357" s="1" t="s">
        <v>19</v>
      </c>
    </row>
    <row r="358" spans="1:6" x14ac:dyDescent="0.2">
      <c r="A358" s="1">
        <f t="shared" si="14"/>
        <v>357</v>
      </c>
      <c r="B358" s="1" t="str">
        <f>F358&amp;" | rest "&amp;D358&amp;" | opt "&amp;VLOOKUP($E358,Option!A:B,2,0)</f>
        <v>PESCADO | rest 6 | opt ESPECIAL | rest 6</v>
      </c>
      <c r="C358" s="1">
        <v>3</v>
      </c>
      <c r="D358" s="1">
        <f t="shared" si="15"/>
        <v>6</v>
      </c>
      <c r="E358" s="1">
        <f t="shared" si="16"/>
        <v>32</v>
      </c>
      <c r="F358" s="1" t="s">
        <v>20</v>
      </c>
    </row>
    <row r="359" spans="1:6" x14ac:dyDescent="0.2">
      <c r="A359" s="1">
        <f t="shared" si="14"/>
        <v>358</v>
      </c>
      <c r="B359" s="1" t="str">
        <f>F359&amp;" | rest "&amp;D359&amp;" | opt "&amp;VLOOKUP($E359,Option!A:B,2,0)</f>
        <v>ARROZ | rest 6 | opt ESPECIAL | rest 6</v>
      </c>
      <c r="C359" s="1">
        <v>4</v>
      </c>
      <c r="D359" s="1">
        <f t="shared" si="15"/>
        <v>6</v>
      </c>
      <c r="E359" s="1">
        <f t="shared" si="16"/>
        <v>32</v>
      </c>
      <c r="F359" s="1" t="s">
        <v>12</v>
      </c>
    </row>
    <row r="360" spans="1:6" x14ac:dyDescent="0.2">
      <c r="A360" s="1">
        <f t="shared" si="14"/>
        <v>359</v>
      </c>
      <c r="B360" s="1" t="str">
        <f>F360&amp;" | rest "&amp;D360&amp;" | opt "&amp;VLOOKUP($E360,Option!A:B,2,0)</f>
        <v>PAPA | rest 6 | opt ESPECIAL | rest 6</v>
      </c>
      <c r="C360" s="1">
        <v>4</v>
      </c>
      <c r="D360" s="1">
        <f t="shared" si="15"/>
        <v>6</v>
      </c>
      <c r="E360" s="1">
        <f t="shared" si="16"/>
        <v>32</v>
      </c>
      <c r="F360" s="1" t="s">
        <v>21</v>
      </c>
    </row>
    <row r="361" spans="1:6" x14ac:dyDescent="0.2">
      <c r="A361" s="1">
        <f t="shared" si="14"/>
        <v>360</v>
      </c>
      <c r="B361" s="1" t="str">
        <f>F361&amp;" | rest "&amp;D361&amp;" | opt "&amp;VLOOKUP($E361,Option!A:B,2,0)</f>
        <v>TOMATE - CEBOLLA - LIMON | rest 6 | opt ESPECIAL | rest 6</v>
      </c>
      <c r="C361" s="1">
        <v>5</v>
      </c>
      <c r="D361" s="1">
        <f t="shared" si="15"/>
        <v>6</v>
      </c>
      <c r="E361" s="1">
        <f t="shared" si="16"/>
        <v>32</v>
      </c>
      <c r="F361" s="1" t="s">
        <v>44</v>
      </c>
    </row>
    <row r="362" spans="1:6" x14ac:dyDescent="0.2">
      <c r="A362" s="1">
        <f t="shared" si="14"/>
        <v>361</v>
      </c>
      <c r="B362" s="1" t="str">
        <f>F362&amp;" | rest "&amp;D362&amp;" | opt "&amp;VLOOKUP($E362,Option!A:B,2,0)</f>
        <v>MANZANA - QUESO - MANZANA | rest 6 | opt ESPECIAL | rest 6</v>
      </c>
      <c r="C362" s="1">
        <v>5</v>
      </c>
      <c r="D362" s="1">
        <f t="shared" si="15"/>
        <v>6</v>
      </c>
      <c r="E362" s="1">
        <f t="shared" si="16"/>
        <v>32</v>
      </c>
      <c r="F362" s="1" t="s">
        <v>45</v>
      </c>
    </row>
    <row r="363" spans="1:6" x14ac:dyDescent="0.2">
      <c r="A363" s="1">
        <f t="shared" si="14"/>
        <v>362</v>
      </c>
      <c r="B363" s="1" t="str">
        <f>F363&amp;" | rest "&amp;D363&amp;" | opt "&amp;VLOOKUP($E363,Option!A:B,2,0)</f>
        <v>JUGO | rest 6 | opt ESPECIAL | rest 6</v>
      </c>
      <c r="C363" s="1">
        <v>6</v>
      </c>
      <c r="D363" s="1">
        <f t="shared" si="15"/>
        <v>6</v>
      </c>
      <c r="E363" s="1">
        <f t="shared" si="16"/>
        <v>32</v>
      </c>
      <c r="F363" s="1" t="s">
        <v>22</v>
      </c>
    </row>
    <row r="364" spans="1:6" x14ac:dyDescent="0.2">
      <c r="A364" s="1">
        <f t="shared" si="14"/>
        <v>363</v>
      </c>
      <c r="B364" s="1" t="str">
        <f>F364&amp;" | rest "&amp;D364&amp;" | opt "&amp;VLOOKUP($E364,Option!A:B,2,0)</f>
        <v>GASEOSA | rest 6 | opt ESPECIAL | rest 6</v>
      </c>
      <c r="C364" s="1">
        <v>6</v>
      </c>
      <c r="D364" s="1">
        <f t="shared" si="15"/>
        <v>6</v>
      </c>
      <c r="E364" s="1">
        <f t="shared" si="16"/>
        <v>32</v>
      </c>
      <c r="F364" s="1" t="s">
        <v>23</v>
      </c>
    </row>
    <row r="365" spans="1:6" x14ac:dyDescent="0.2">
      <c r="A365" s="1">
        <f t="shared" si="14"/>
        <v>364</v>
      </c>
      <c r="B365" s="1" t="str">
        <f>F365&amp;" | rest "&amp;D365&amp;" | opt "&amp;VLOOKUP($E365,Option!A:B,2,0)</f>
        <v>AGUA | rest 6 | opt ESPECIAL | rest 6</v>
      </c>
      <c r="C365" s="1">
        <v>6</v>
      </c>
      <c r="D365" s="1">
        <f t="shared" si="15"/>
        <v>6</v>
      </c>
      <c r="E365" s="1">
        <f t="shared" si="16"/>
        <v>32</v>
      </c>
      <c r="F365" s="1" t="s">
        <v>24</v>
      </c>
    </row>
    <row r="366" spans="1:6" x14ac:dyDescent="0.2">
      <c r="A366" s="1">
        <f t="shared" si="14"/>
        <v>365</v>
      </c>
      <c r="B366" s="1" t="str">
        <f>F366&amp;" | rest "&amp;D366&amp;" | opt "&amp;VLOOKUP($E366,Option!A:B,2,0)</f>
        <v>LENTEJA | rest 6 | opt $10.000 | rest 6</v>
      </c>
      <c r="C366" s="1">
        <v>2</v>
      </c>
      <c r="D366" s="1">
        <f t="shared" si="15"/>
        <v>6</v>
      </c>
      <c r="E366" s="1">
        <f t="shared" si="16"/>
        <v>33</v>
      </c>
      <c r="F366" s="1" t="s">
        <v>15</v>
      </c>
    </row>
    <row r="367" spans="1:6" x14ac:dyDescent="0.2">
      <c r="A367" s="1">
        <f t="shared" si="14"/>
        <v>366</v>
      </c>
      <c r="B367" s="1" t="str">
        <f>F367&amp;" | rest "&amp;D367&amp;" | opt "&amp;VLOOKUP($E367,Option!A:B,2,0)</f>
        <v>AHUYAMA | rest 6 | opt $10.000 | rest 6</v>
      </c>
      <c r="C367" s="1">
        <v>2</v>
      </c>
      <c r="D367" s="1">
        <f t="shared" si="15"/>
        <v>6</v>
      </c>
      <c r="E367" s="1">
        <f t="shared" si="16"/>
        <v>33</v>
      </c>
      <c r="F367" s="1" t="s">
        <v>16</v>
      </c>
    </row>
    <row r="368" spans="1:6" x14ac:dyDescent="0.2">
      <c r="A368" s="1">
        <f t="shared" si="14"/>
        <v>367</v>
      </c>
      <c r="B368" s="1" t="str">
        <f>F368&amp;" | rest "&amp;D368&amp;" | opt "&amp;VLOOKUP($E368,Option!A:B,2,0)</f>
        <v>FRIJOL | rest 6 | opt $10.000 | rest 6</v>
      </c>
      <c r="C368" s="1">
        <v>2</v>
      </c>
      <c r="D368" s="1">
        <f t="shared" si="15"/>
        <v>6</v>
      </c>
      <c r="E368" s="1">
        <f t="shared" si="16"/>
        <v>33</v>
      </c>
      <c r="F368" s="1" t="s">
        <v>17</v>
      </c>
    </row>
    <row r="369" spans="1:6" x14ac:dyDescent="0.2">
      <c r="A369" s="1">
        <f t="shared" si="14"/>
        <v>368</v>
      </c>
      <c r="B369" s="1" t="str">
        <f>F369&amp;" | rest "&amp;D369&amp;" | opt "&amp;VLOOKUP($E369,Option!A:B,2,0)</f>
        <v>CARNE EN BISTEC | rest 6 | opt $10.000 | rest 6</v>
      </c>
      <c r="C369" s="1">
        <v>3</v>
      </c>
      <c r="D369" s="1">
        <f t="shared" si="15"/>
        <v>6</v>
      </c>
      <c r="E369" s="1">
        <f t="shared" si="16"/>
        <v>33</v>
      </c>
      <c r="F369" s="1" t="s">
        <v>18</v>
      </c>
    </row>
    <row r="370" spans="1:6" x14ac:dyDescent="0.2">
      <c r="A370" s="1">
        <f t="shared" si="14"/>
        <v>369</v>
      </c>
      <c r="B370" s="1" t="str">
        <f>F370&amp;" | rest "&amp;D370&amp;" | opt "&amp;VLOOKUP($E370,Option!A:B,2,0)</f>
        <v>POLLO AL HORNO | rest 6 | opt $10.000 | rest 6</v>
      </c>
      <c r="C370" s="1">
        <v>3</v>
      </c>
      <c r="D370" s="1">
        <f t="shared" si="15"/>
        <v>6</v>
      </c>
      <c r="E370" s="1">
        <f t="shared" si="16"/>
        <v>33</v>
      </c>
      <c r="F370" s="1" t="s">
        <v>19</v>
      </c>
    </row>
    <row r="371" spans="1:6" x14ac:dyDescent="0.2">
      <c r="A371" s="1">
        <f t="shared" si="14"/>
        <v>370</v>
      </c>
      <c r="B371" s="1" t="str">
        <f>F371&amp;" | rest "&amp;D371&amp;" | opt "&amp;VLOOKUP($E371,Option!A:B,2,0)</f>
        <v>PESCADO | rest 6 | opt $10.000 | rest 6</v>
      </c>
      <c r="C371" s="1">
        <v>3</v>
      </c>
      <c r="D371" s="1">
        <f t="shared" si="15"/>
        <v>6</v>
      </c>
      <c r="E371" s="1">
        <f t="shared" si="16"/>
        <v>33</v>
      </c>
      <c r="F371" s="1" t="s">
        <v>20</v>
      </c>
    </row>
    <row r="372" spans="1:6" x14ac:dyDescent="0.2">
      <c r="A372" s="1">
        <f t="shared" si="14"/>
        <v>371</v>
      </c>
      <c r="B372" s="1" t="str">
        <f>F372&amp;" | rest "&amp;D372&amp;" | opt "&amp;VLOOKUP($E372,Option!A:B,2,0)</f>
        <v>ARROZ | rest 6 | opt $10.000 | rest 6</v>
      </c>
      <c r="C372" s="1">
        <v>4</v>
      </c>
      <c r="D372" s="1">
        <f t="shared" si="15"/>
        <v>6</v>
      </c>
      <c r="E372" s="1">
        <f t="shared" si="16"/>
        <v>33</v>
      </c>
      <c r="F372" s="1" t="s">
        <v>12</v>
      </c>
    </row>
    <row r="373" spans="1:6" x14ac:dyDescent="0.2">
      <c r="A373" s="1">
        <f t="shared" si="14"/>
        <v>372</v>
      </c>
      <c r="B373" s="1" t="str">
        <f>F373&amp;" | rest "&amp;D373&amp;" | opt "&amp;VLOOKUP($E373,Option!A:B,2,0)</f>
        <v>PAPA | rest 6 | opt $10.000 | rest 6</v>
      </c>
      <c r="C373" s="1">
        <v>4</v>
      </c>
      <c r="D373" s="1">
        <f t="shared" si="15"/>
        <v>6</v>
      </c>
      <c r="E373" s="1">
        <f t="shared" si="16"/>
        <v>33</v>
      </c>
      <c r="F373" s="1" t="s">
        <v>21</v>
      </c>
    </row>
    <row r="374" spans="1:6" x14ac:dyDescent="0.2">
      <c r="A374" s="1">
        <f t="shared" si="14"/>
        <v>373</v>
      </c>
      <c r="B374" s="1" t="str">
        <f>F374&amp;" | rest "&amp;D374&amp;" | opt "&amp;VLOOKUP($E374,Option!A:B,2,0)</f>
        <v>TOMATE - CEBOLLA - LIMON | rest 6 | opt $10.000 | rest 6</v>
      </c>
      <c r="C374" s="1">
        <v>5</v>
      </c>
      <c r="D374" s="1">
        <f t="shared" si="15"/>
        <v>6</v>
      </c>
      <c r="E374" s="1">
        <f t="shared" si="16"/>
        <v>33</v>
      </c>
      <c r="F374" s="1" t="s">
        <v>44</v>
      </c>
    </row>
    <row r="375" spans="1:6" x14ac:dyDescent="0.2">
      <c r="A375" s="1">
        <f t="shared" si="14"/>
        <v>374</v>
      </c>
      <c r="B375" s="1" t="str">
        <f>F375&amp;" | rest "&amp;D375&amp;" | opt "&amp;VLOOKUP($E375,Option!A:B,2,0)</f>
        <v>MANZANA - QUESO - MANZANA | rest 6 | opt $10.000 | rest 6</v>
      </c>
      <c r="C375" s="1">
        <v>5</v>
      </c>
      <c r="D375" s="1">
        <f t="shared" si="15"/>
        <v>6</v>
      </c>
      <c r="E375" s="1">
        <f t="shared" si="16"/>
        <v>33</v>
      </c>
      <c r="F375" s="1" t="s">
        <v>45</v>
      </c>
    </row>
    <row r="376" spans="1:6" x14ac:dyDescent="0.2">
      <c r="A376" s="1">
        <f t="shared" si="14"/>
        <v>375</v>
      </c>
      <c r="B376" s="1" t="str">
        <f>F376&amp;" | rest "&amp;D376&amp;" | opt "&amp;VLOOKUP($E376,Option!A:B,2,0)</f>
        <v>JUGO | rest 6 | opt $10.000 | rest 6</v>
      </c>
      <c r="C376" s="1">
        <v>6</v>
      </c>
      <c r="D376" s="1">
        <f t="shared" si="15"/>
        <v>6</v>
      </c>
      <c r="E376" s="1">
        <f t="shared" si="16"/>
        <v>33</v>
      </c>
      <c r="F376" s="1" t="s">
        <v>22</v>
      </c>
    </row>
    <row r="377" spans="1:6" x14ac:dyDescent="0.2">
      <c r="A377" s="1">
        <f t="shared" si="14"/>
        <v>376</v>
      </c>
      <c r="B377" s="1" t="str">
        <f>F377&amp;" | rest "&amp;D377&amp;" | opt "&amp;VLOOKUP($E377,Option!A:B,2,0)</f>
        <v>GASEOSA | rest 6 | opt $10.000 | rest 6</v>
      </c>
      <c r="C377" s="1">
        <v>6</v>
      </c>
      <c r="D377" s="1">
        <f t="shared" si="15"/>
        <v>6</v>
      </c>
      <c r="E377" s="1">
        <f t="shared" si="16"/>
        <v>33</v>
      </c>
      <c r="F377" s="1" t="s">
        <v>23</v>
      </c>
    </row>
    <row r="378" spans="1:6" x14ac:dyDescent="0.2">
      <c r="A378" s="1">
        <f t="shared" si="14"/>
        <v>377</v>
      </c>
      <c r="B378" s="1" t="str">
        <f>F378&amp;" | rest "&amp;D378&amp;" | opt "&amp;VLOOKUP($E378,Option!A:B,2,0)</f>
        <v>AGUA | rest 6 | opt $10.000 | rest 6</v>
      </c>
      <c r="C378" s="1">
        <v>6</v>
      </c>
      <c r="D378" s="1">
        <f t="shared" si="15"/>
        <v>6</v>
      </c>
      <c r="E378" s="1">
        <f t="shared" si="16"/>
        <v>33</v>
      </c>
      <c r="F378" s="1" t="s">
        <v>24</v>
      </c>
    </row>
    <row r="379" spans="1:6" x14ac:dyDescent="0.2">
      <c r="A379" s="1">
        <f t="shared" si="14"/>
        <v>378</v>
      </c>
      <c r="B379" s="1" t="str">
        <f>F379&amp;" | rest "&amp;D379&amp;" | opt "&amp;VLOOKUP($E379,Option!A:B,2,0)</f>
        <v>CARNE EN BISTEC | rest 6 | opt $15.000 | rest 6</v>
      </c>
      <c r="C379" s="1">
        <v>3</v>
      </c>
      <c r="D379" s="1">
        <f t="shared" si="15"/>
        <v>6</v>
      </c>
      <c r="E379" s="1">
        <f t="shared" si="16"/>
        <v>34</v>
      </c>
      <c r="F379" s="1" t="s">
        <v>18</v>
      </c>
    </row>
    <row r="380" spans="1:6" x14ac:dyDescent="0.2">
      <c r="A380" s="1">
        <f t="shared" si="14"/>
        <v>379</v>
      </c>
      <c r="B380" s="1" t="str">
        <f>F380&amp;" | rest "&amp;D380&amp;" | opt "&amp;VLOOKUP($E380,Option!A:B,2,0)</f>
        <v>POLLO AL HORNO | rest 6 | opt $15.000 | rest 6</v>
      </c>
      <c r="C380" s="1">
        <v>3</v>
      </c>
      <c r="D380" s="1">
        <f t="shared" si="15"/>
        <v>6</v>
      </c>
      <c r="E380" s="1">
        <f t="shared" si="16"/>
        <v>34</v>
      </c>
      <c r="F380" s="1" t="s">
        <v>19</v>
      </c>
    </row>
    <row r="381" spans="1:6" x14ac:dyDescent="0.2">
      <c r="A381" s="1">
        <f t="shared" si="14"/>
        <v>380</v>
      </c>
      <c r="B381" s="1" t="str">
        <f>F381&amp;" | rest "&amp;D381&amp;" | opt "&amp;VLOOKUP($E381,Option!A:B,2,0)</f>
        <v>PESCADO | rest 6 | opt $15.000 | rest 6</v>
      </c>
      <c r="C381" s="1">
        <v>3</v>
      </c>
      <c r="D381" s="1">
        <f t="shared" si="15"/>
        <v>6</v>
      </c>
      <c r="E381" s="1">
        <f t="shared" si="16"/>
        <v>34</v>
      </c>
      <c r="F381" s="1" t="s">
        <v>20</v>
      </c>
    </row>
    <row r="382" spans="1:6" x14ac:dyDescent="0.2">
      <c r="A382" s="1">
        <f t="shared" si="14"/>
        <v>381</v>
      </c>
      <c r="B382" s="1" t="str">
        <f>F382&amp;" | rest "&amp;D382&amp;" | opt "&amp;VLOOKUP($E382,Option!A:B,2,0)</f>
        <v>ARROZ | rest 6 | opt $15.000 | rest 6</v>
      </c>
      <c r="C382" s="1">
        <v>4</v>
      </c>
      <c r="D382" s="1">
        <f t="shared" si="15"/>
        <v>6</v>
      </c>
      <c r="E382" s="1">
        <f t="shared" si="16"/>
        <v>34</v>
      </c>
      <c r="F382" s="1" t="s">
        <v>12</v>
      </c>
    </row>
    <row r="383" spans="1:6" x14ac:dyDescent="0.2">
      <c r="A383" s="1">
        <f t="shared" si="14"/>
        <v>382</v>
      </c>
      <c r="B383" s="1" t="str">
        <f>F383&amp;" | rest "&amp;D383&amp;" | opt "&amp;VLOOKUP($E383,Option!A:B,2,0)</f>
        <v>PAPA | rest 6 | opt $15.000 | rest 6</v>
      </c>
      <c r="C383" s="1">
        <v>4</v>
      </c>
      <c r="D383" s="1">
        <f t="shared" si="15"/>
        <v>6</v>
      </c>
      <c r="E383" s="1">
        <f t="shared" si="16"/>
        <v>34</v>
      </c>
      <c r="F383" s="1" t="s">
        <v>21</v>
      </c>
    </row>
    <row r="384" spans="1:6" x14ac:dyDescent="0.2">
      <c r="A384" s="1">
        <f t="shared" si="14"/>
        <v>383</v>
      </c>
      <c r="B384" s="1" t="str">
        <f>F384&amp;" | rest "&amp;D384&amp;" | opt "&amp;VLOOKUP($E384,Option!A:B,2,0)</f>
        <v>TOMATE - CEBOLLA - LIMON | rest 6 | opt $15.000 | rest 6</v>
      </c>
      <c r="C384" s="1">
        <v>5</v>
      </c>
      <c r="D384" s="1">
        <f t="shared" si="15"/>
        <v>6</v>
      </c>
      <c r="E384" s="1">
        <f t="shared" si="16"/>
        <v>34</v>
      </c>
      <c r="F384" s="1" t="s">
        <v>44</v>
      </c>
    </row>
    <row r="385" spans="1:6" x14ac:dyDescent="0.2">
      <c r="A385" s="1">
        <f t="shared" si="14"/>
        <v>384</v>
      </c>
      <c r="B385" s="1" t="str">
        <f>F385&amp;" | rest "&amp;D385&amp;" | opt "&amp;VLOOKUP($E385,Option!A:B,2,0)</f>
        <v>MANZANA - QUESO - MANZANA | rest 6 | opt $15.000 | rest 6</v>
      </c>
      <c r="C385" s="1">
        <v>5</v>
      </c>
      <c r="D385" s="1">
        <f t="shared" si="15"/>
        <v>6</v>
      </c>
      <c r="E385" s="1">
        <f t="shared" si="16"/>
        <v>34</v>
      </c>
      <c r="F385" s="1" t="s">
        <v>45</v>
      </c>
    </row>
    <row r="386" spans="1:6" x14ac:dyDescent="0.2">
      <c r="A386" s="1">
        <f t="shared" si="14"/>
        <v>385</v>
      </c>
      <c r="B386" s="1" t="str">
        <f>F386&amp;" | rest "&amp;D386&amp;" | opt "&amp;VLOOKUP($E386,Option!A:B,2,0)</f>
        <v>JUGO | rest 6 | opt $15.000 | rest 6</v>
      </c>
      <c r="C386" s="1">
        <v>6</v>
      </c>
      <c r="D386" s="1">
        <f t="shared" si="15"/>
        <v>6</v>
      </c>
      <c r="E386" s="1">
        <f t="shared" si="16"/>
        <v>34</v>
      </c>
      <c r="F386" s="1" t="s">
        <v>22</v>
      </c>
    </row>
    <row r="387" spans="1:6" x14ac:dyDescent="0.2">
      <c r="A387" s="1">
        <f t="shared" ref="A387:A450" si="17">A386+1</f>
        <v>386</v>
      </c>
      <c r="B387" s="1" t="str">
        <f>F387&amp;" | rest "&amp;D387&amp;" | opt "&amp;VLOOKUP($E387,Option!A:B,2,0)</f>
        <v>GASEOSA | rest 6 | opt $15.000 | rest 6</v>
      </c>
      <c r="C387" s="1">
        <v>6</v>
      </c>
      <c r="D387" s="1">
        <f t="shared" si="15"/>
        <v>6</v>
      </c>
      <c r="E387" s="1">
        <f t="shared" si="16"/>
        <v>34</v>
      </c>
      <c r="F387" s="1" t="s">
        <v>23</v>
      </c>
    </row>
    <row r="388" spans="1:6" x14ac:dyDescent="0.2">
      <c r="A388" s="1">
        <f t="shared" si="17"/>
        <v>387</v>
      </c>
      <c r="B388" s="1" t="str">
        <f>F388&amp;" | rest "&amp;D388&amp;" | opt "&amp;VLOOKUP($E388,Option!A:B,2,0)</f>
        <v>AGUA | rest 6 | opt $15.000 | rest 6</v>
      </c>
      <c r="C388" s="1">
        <v>6</v>
      </c>
      <c r="D388" s="1">
        <f t="shared" si="15"/>
        <v>6</v>
      </c>
      <c r="E388" s="1">
        <f t="shared" si="16"/>
        <v>34</v>
      </c>
      <c r="F388" s="1" t="s">
        <v>24</v>
      </c>
    </row>
    <row r="389" spans="1:6" x14ac:dyDescent="0.2">
      <c r="A389" s="1">
        <f t="shared" si="17"/>
        <v>388</v>
      </c>
      <c r="B389" s="1" t="str">
        <f>F389&amp;" | rest "&amp;D389&amp;" | opt "&amp;VLOOKUP($E389,Option!A:B,2,0)</f>
        <v>ARROZ | rest 6 | opt $20.000 | rest 6</v>
      </c>
      <c r="C389" s="1">
        <v>4</v>
      </c>
      <c r="D389" s="1">
        <f t="shared" ref="D389:D452" si="18">D322+1</f>
        <v>6</v>
      </c>
      <c r="E389" s="1">
        <f t="shared" ref="E389:E452" si="19">E322+6</f>
        <v>35</v>
      </c>
      <c r="F389" s="1" t="s">
        <v>12</v>
      </c>
    </row>
    <row r="390" spans="1:6" x14ac:dyDescent="0.2">
      <c r="A390" s="1">
        <f t="shared" si="17"/>
        <v>389</v>
      </c>
      <c r="B390" s="1" t="str">
        <f>F390&amp;" | rest "&amp;D390&amp;" | opt "&amp;VLOOKUP($E390,Option!A:B,2,0)</f>
        <v>PAPA | rest 6 | opt $20.000 | rest 6</v>
      </c>
      <c r="C390" s="1">
        <v>4</v>
      </c>
      <c r="D390" s="1">
        <f t="shared" si="18"/>
        <v>6</v>
      </c>
      <c r="E390" s="1">
        <f t="shared" si="19"/>
        <v>35</v>
      </c>
      <c r="F390" s="1" t="s">
        <v>21</v>
      </c>
    </row>
    <row r="391" spans="1:6" x14ac:dyDescent="0.2">
      <c r="A391" s="1">
        <f t="shared" si="17"/>
        <v>390</v>
      </c>
      <c r="B391" s="1" t="str">
        <f>F391&amp;" | rest "&amp;D391&amp;" | opt "&amp;VLOOKUP($E391,Option!A:B,2,0)</f>
        <v>TOMATE - CEBOLLA - LIMON | rest 6 | opt $20.000 | rest 6</v>
      </c>
      <c r="C391" s="1">
        <v>5</v>
      </c>
      <c r="D391" s="1">
        <f t="shared" si="18"/>
        <v>6</v>
      </c>
      <c r="E391" s="1">
        <f t="shared" si="19"/>
        <v>35</v>
      </c>
      <c r="F391" s="1" t="s">
        <v>44</v>
      </c>
    </row>
    <row r="392" spans="1:6" x14ac:dyDescent="0.2">
      <c r="A392" s="1">
        <f t="shared" si="17"/>
        <v>391</v>
      </c>
      <c r="B392" s="1" t="str">
        <f>F392&amp;" | rest "&amp;D392&amp;" | opt "&amp;VLOOKUP($E392,Option!A:B,2,0)</f>
        <v>MANZANA - QUESO - MANZANA | rest 6 | opt $20.000 | rest 6</v>
      </c>
      <c r="C392" s="1">
        <v>5</v>
      </c>
      <c r="D392" s="1">
        <f t="shared" si="18"/>
        <v>6</v>
      </c>
      <c r="E392" s="1">
        <f t="shared" si="19"/>
        <v>35</v>
      </c>
      <c r="F392" s="1" t="s">
        <v>45</v>
      </c>
    </row>
    <row r="393" spans="1:6" x14ac:dyDescent="0.2">
      <c r="A393" s="1">
        <f t="shared" si="17"/>
        <v>392</v>
      </c>
      <c r="B393" s="1" t="str">
        <f>F393&amp;" | rest "&amp;D393&amp;" | opt "&amp;VLOOKUP($E393,Option!A:B,2,0)</f>
        <v>JUGO | rest 6 | opt $20.000 | rest 6</v>
      </c>
      <c r="C393" s="1">
        <v>6</v>
      </c>
      <c r="D393" s="1">
        <f t="shared" si="18"/>
        <v>6</v>
      </c>
      <c r="E393" s="1">
        <f t="shared" si="19"/>
        <v>35</v>
      </c>
      <c r="F393" s="1" t="s">
        <v>22</v>
      </c>
    </row>
    <row r="394" spans="1:6" x14ac:dyDescent="0.2">
      <c r="A394" s="1">
        <f t="shared" si="17"/>
        <v>393</v>
      </c>
      <c r="B394" s="1" t="str">
        <f>F394&amp;" | rest "&amp;D394&amp;" | opt "&amp;VLOOKUP($E394,Option!A:B,2,0)</f>
        <v>GASEOSA | rest 6 | opt $20.000 | rest 6</v>
      </c>
      <c r="C394" s="1">
        <v>6</v>
      </c>
      <c r="D394" s="1">
        <f t="shared" si="18"/>
        <v>6</v>
      </c>
      <c r="E394" s="1">
        <f t="shared" si="19"/>
        <v>35</v>
      </c>
      <c r="F394" s="1" t="s">
        <v>23</v>
      </c>
    </row>
    <row r="395" spans="1:6" x14ac:dyDescent="0.2">
      <c r="A395" s="1">
        <f t="shared" si="17"/>
        <v>394</v>
      </c>
      <c r="B395" s="1" t="str">
        <f>F395&amp;" | rest "&amp;D395&amp;" | opt "&amp;VLOOKUP($E395,Option!A:B,2,0)</f>
        <v>AGUA | rest 6 | opt $20.000 | rest 6</v>
      </c>
      <c r="C395" s="1">
        <v>6</v>
      </c>
      <c r="D395" s="1">
        <f t="shared" si="18"/>
        <v>6</v>
      </c>
      <c r="E395" s="1">
        <f t="shared" si="19"/>
        <v>35</v>
      </c>
      <c r="F395" s="1" t="s">
        <v>24</v>
      </c>
    </row>
    <row r="396" spans="1:6" x14ac:dyDescent="0.2">
      <c r="A396" s="1">
        <f t="shared" si="17"/>
        <v>395</v>
      </c>
      <c r="B396" s="1" t="str">
        <f>F396&amp;" | rest "&amp;D396&amp;" | opt "&amp;VLOOKUP($E396,Option!A:B,2,0)</f>
        <v>ARROZ | rest 6 | opt $30.000 | rest 6</v>
      </c>
      <c r="C396" s="1">
        <v>1</v>
      </c>
      <c r="D396" s="1">
        <f t="shared" si="18"/>
        <v>6</v>
      </c>
      <c r="E396" s="1">
        <f t="shared" si="19"/>
        <v>36</v>
      </c>
      <c r="F396" s="1" t="s">
        <v>12</v>
      </c>
    </row>
    <row r="397" spans="1:6" x14ac:dyDescent="0.2">
      <c r="A397" s="1">
        <f t="shared" si="17"/>
        <v>396</v>
      </c>
      <c r="B397" s="1" t="str">
        <f>F397&amp;" | rest "&amp;D397&amp;" | opt "&amp;VLOOKUP($E397,Option!A:B,2,0)</f>
        <v>PASTA | rest 6 | opt $30.000 | rest 6</v>
      </c>
      <c r="C397" s="1">
        <v>1</v>
      </c>
      <c r="D397" s="1">
        <f t="shared" si="18"/>
        <v>6</v>
      </c>
      <c r="E397" s="1">
        <f t="shared" si="19"/>
        <v>36</v>
      </c>
      <c r="F397" s="1" t="s">
        <v>13</v>
      </c>
    </row>
    <row r="398" spans="1:6" x14ac:dyDescent="0.2">
      <c r="A398" s="1">
        <f t="shared" si="17"/>
        <v>397</v>
      </c>
      <c r="B398" s="1" t="str">
        <f>F398&amp;" | rest "&amp;D398&amp;" | opt "&amp;VLOOKUP($E398,Option!A:B,2,0)</f>
        <v>CUCHUCO | rest 6 | opt $30.000 | rest 6</v>
      </c>
      <c r="C398" s="1">
        <v>1</v>
      </c>
      <c r="D398" s="1">
        <f t="shared" si="18"/>
        <v>6</v>
      </c>
      <c r="E398" s="1">
        <f t="shared" si="19"/>
        <v>36</v>
      </c>
      <c r="F398" s="1" t="s">
        <v>14</v>
      </c>
    </row>
    <row r="399" spans="1:6" x14ac:dyDescent="0.2">
      <c r="A399" s="1">
        <f t="shared" si="17"/>
        <v>398</v>
      </c>
      <c r="B399" s="1" t="str">
        <f>F399&amp;" | rest "&amp;D399&amp;" | opt "&amp;VLOOKUP($E399,Option!A:B,2,0)</f>
        <v>TOMATE - CEBOLLA - LIMON | rest 6 | opt $30.000 | rest 6</v>
      </c>
      <c r="C399" s="1">
        <v>5</v>
      </c>
      <c r="D399" s="1">
        <f t="shared" si="18"/>
        <v>6</v>
      </c>
      <c r="E399" s="1">
        <f t="shared" si="19"/>
        <v>36</v>
      </c>
      <c r="F399" s="1" t="s">
        <v>44</v>
      </c>
    </row>
    <row r="400" spans="1:6" x14ac:dyDescent="0.2">
      <c r="A400" s="1">
        <f t="shared" si="17"/>
        <v>399</v>
      </c>
      <c r="B400" s="1" t="str">
        <f>F400&amp;" | rest "&amp;D400&amp;" | opt "&amp;VLOOKUP($E400,Option!A:B,2,0)</f>
        <v>MANZANA - QUESO - MANZANA | rest 6 | opt $30.000 | rest 6</v>
      </c>
      <c r="C400" s="1">
        <v>5</v>
      </c>
      <c r="D400" s="1">
        <f t="shared" si="18"/>
        <v>6</v>
      </c>
      <c r="E400" s="1">
        <f t="shared" si="19"/>
        <v>36</v>
      </c>
      <c r="F400" s="1" t="s">
        <v>45</v>
      </c>
    </row>
    <row r="401" spans="1:6" x14ac:dyDescent="0.2">
      <c r="A401" s="1">
        <f t="shared" si="17"/>
        <v>400</v>
      </c>
      <c r="B401" s="1" t="str">
        <f>F401&amp;" | rest "&amp;D401&amp;" | opt "&amp;VLOOKUP($E401,Option!A:B,2,0)</f>
        <v>JUGO | rest 6 | opt $30.000 | rest 6</v>
      </c>
      <c r="C401" s="1">
        <v>6</v>
      </c>
      <c r="D401" s="1">
        <f t="shared" si="18"/>
        <v>6</v>
      </c>
      <c r="E401" s="1">
        <f t="shared" si="19"/>
        <v>36</v>
      </c>
      <c r="F401" s="1" t="s">
        <v>22</v>
      </c>
    </row>
    <row r="402" spans="1:6" x14ac:dyDescent="0.2">
      <c r="A402" s="1">
        <f t="shared" si="17"/>
        <v>401</v>
      </c>
      <c r="B402" s="1" t="str">
        <f>F402&amp;" | rest "&amp;D402&amp;" | opt "&amp;VLOOKUP($E402,Option!A:B,2,0)</f>
        <v>GASEOSA | rest 6 | opt $30.000 | rest 6</v>
      </c>
      <c r="C402" s="1">
        <v>6</v>
      </c>
      <c r="D402" s="1">
        <f t="shared" si="18"/>
        <v>6</v>
      </c>
      <c r="E402" s="1">
        <f t="shared" si="19"/>
        <v>36</v>
      </c>
      <c r="F402" s="1" t="s">
        <v>23</v>
      </c>
    </row>
    <row r="403" spans="1:6" x14ac:dyDescent="0.2">
      <c r="A403" s="1">
        <f t="shared" si="17"/>
        <v>402</v>
      </c>
      <c r="B403" s="1" t="str">
        <f>F403&amp;" | rest "&amp;D403&amp;" | opt "&amp;VLOOKUP($E403,Option!A:B,2,0)</f>
        <v>AGUA | rest 6 | opt $30.000 | rest 6</v>
      </c>
      <c r="C403" s="1">
        <v>6</v>
      </c>
      <c r="D403" s="1">
        <f t="shared" si="18"/>
        <v>6</v>
      </c>
      <c r="E403" s="1">
        <f t="shared" si="19"/>
        <v>36</v>
      </c>
      <c r="F403" s="1" t="s">
        <v>24</v>
      </c>
    </row>
    <row r="404" spans="1:6" x14ac:dyDescent="0.2">
      <c r="A404" s="1">
        <f t="shared" si="17"/>
        <v>403</v>
      </c>
      <c r="B404" s="1" t="str">
        <f>F404&amp;" | rest "&amp;D404&amp;" | opt "&amp;VLOOKUP($E404,Option!A:B,2,0)</f>
        <v>ARROZ | rest 7 | opt EJECUTIVO | rest 7</v>
      </c>
      <c r="C404" s="1">
        <v>1</v>
      </c>
      <c r="D404" s="1">
        <f t="shared" si="18"/>
        <v>7</v>
      </c>
      <c r="E404" s="1">
        <f t="shared" si="19"/>
        <v>37</v>
      </c>
      <c r="F404" s="1" t="s">
        <v>12</v>
      </c>
    </row>
    <row r="405" spans="1:6" x14ac:dyDescent="0.2">
      <c r="A405" s="1">
        <f t="shared" si="17"/>
        <v>404</v>
      </c>
      <c r="B405" s="1" t="str">
        <f>F405&amp;" | rest "&amp;D405&amp;" | opt "&amp;VLOOKUP($E405,Option!A:B,2,0)</f>
        <v>PASTA | rest 7 | opt EJECUTIVO | rest 7</v>
      </c>
      <c r="C405" s="1">
        <v>1</v>
      </c>
      <c r="D405" s="1">
        <f t="shared" si="18"/>
        <v>7</v>
      </c>
      <c r="E405" s="1">
        <f t="shared" si="19"/>
        <v>37</v>
      </c>
      <c r="F405" s="1" t="s">
        <v>13</v>
      </c>
    </row>
    <row r="406" spans="1:6" x14ac:dyDescent="0.2">
      <c r="A406" s="1">
        <f t="shared" si="17"/>
        <v>405</v>
      </c>
      <c r="B406" s="1" t="str">
        <f>F406&amp;" | rest "&amp;D406&amp;" | opt "&amp;VLOOKUP($E406,Option!A:B,2,0)</f>
        <v>CUCHUCO | rest 7 | opt EJECUTIVO | rest 7</v>
      </c>
      <c r="C406" s="1">
        <v>1</v>
      </c>
      <c r="D406" s="1">
        <f t="shared" si="18"/>
        <v>7</v>
      </c>
      <c r="E406" s="1">
        <f t="shared" si="19"/>
        <v>37</v>
      </c>
      <c r="F406" s="1" t="s">
        <v>14</v>
      </c>
    </row>
    <row r="407" spans="1:6" x14ac:dyDescent="0.2">
      <c r="A407" s="1">
        <f t="shared" si="17"/>
        <v>406</v>
      </c>
      <c r="B407" s="1" t="str">
        <f>F407&amp;" | rest "&amp;D407&amp;" | opt "&amp;VLOOKUP($E407,Option!A:B,2,0)</f>
        <v>LENTEJA | rest 7 | opt EJECUTIVO | rest 7</v>
      </c>
      <c r="C407" s="1">
        <v>2</v>
      </c>
      <c r="D407" s="1">
        <f t="shared" si="18"/>
        <v>7</v>
      </c>
      <c r="E407" s="1">
        <f t="shared" si="19"/>
        <v>37</v>
      </c>
      <c r="F407" s="1" t="s">
        <v>15</v>
      </c>
    </row>
    <row r="408" spans="1:6" x14ac:dyDescent="0.2">
      <c r="A408" s="1">
        <f t="shared" si="17"/>
        <v>407</v>
      </c>
      <c r="B408" s="1" t="str">
        <f>F408&amp;" | rest "&amp;D408&amp;" | opt "&amp;VLOOKUP($E408,Option!A:B,2,0)</f>
        <v>AHUYAMA | rest 7 | opt EJECUTIVO | rest 7</v>
      </c>
      <c r="C408" s="1">
        <v>2</v>
      </c>
      <c r="D408" s="1">
        <f t="shared" si="18"/>
        <v>7</v>
      </c>
      <c r="E408" s="1">
        <f t="shared" si="19"/>
        <v>37</v>
      </c>
      <c r="F408" s="1" t="s">
        <v>16</v>
      </c>
    </row>
    <row r="409" spans="1:6" x14ac:dyDescent="0.2">
      <c r="A409" s="1">
        <f t="shared" si="17"/>
        <v>408</v>
      </c>
      <c r="B409" s="1" t="str">
        <f>F409&amp;" | rest "&amp;D409&amp;" | opt "&amp;VLOOKUP($E409,Option!A:B,2,0)</f>
        <v>FRIJOL | rest 7 | opt EJECUTIVO | rest 7</v>
      </c>
      <c r="C409" s="1">
        <v>2</v>
      </c>
      <c r="D409" s="1">
        <f t="shared" si="18"/>
        <v>7</v>
      </c>
      <c r="E409" s="1">
        <f t="shared" si="19"/>
        <v>37</v>
      </c>
      <c r="F409" s="1" t="s">
        <v>17</v>
      </c>
    </row>
    <row r="410" spans="1:6" x14ac:dyDescent="0.2">
      <c r="A410" s="1">
        <f t="shared" si="17"/>
        <v>409</v>
      </c>
      <c r="B410" s="1" t="str">
        <f>F410&amp;" | rest "&amp;D410&amp;" | opt "&amp;VLOOKUP($E410,Option!A:B,2,0)</f>
        <v>CARNE EN BISTEC | rest 7 | opt EJECUTIVO | rest 7</v>
      </c>
      <c r="C410" s="1">
        <v>3</v>
      </c>
      <c r="D410" s="1">
        <f t="shared" si="18"/>
        <v>7</v>
      </c>
      <c r="E410" s="1">
        <f t="shared" si="19"/>
        <v>37</v>
      </c>
      <c r="F410" s="1" t="s">
        <v>18</v>
      </c>
    </row>
    <row r="411" spans="1:6" x14ac:dyDescent="0.2">
      <c r="A411" s="1">
        <f t="shared" si="17"/>
        <v>410</v>
      </c>
      <c r="B411" s="1" t="str">
        <f>F411&amp;" | rest "&amp;D411&amp;" | opt "&amp;VLOOKUP($E411,Option!A:B,2,0)</f>
        <v>POLLO AL HORNO | rest 7 | opt EJECUTIVO | rest 7</v>
      </c>
      <c r="C411" s="1">
        <v>3</v>
      </c>
      <c r="D411" s="1">
        <f t="shared" si="18"/>
        <v>7</v>
      </c>
      <c r="E411" s="1">
        <f t="shared" si="19"/>
        <v>37</v>
      </c>
      <c r="F411" s="1" t="s">
        <v>19</v>
      </c>
    </row>
    <row r="412" spans="1:6" x14ac:dyDescent="0.2">
      <c r="A412" s="1">
        <f t="shared" si="17"/>
        <v>411</v>
      </c>
      <c r="B412" s="1" t="str">
        <f>F412&amp;" | rest "&amp;D412&amp;" | opt "&amp;VLOOKUP($E412,Option!A:B,2,0)</f>
        <v>PESCADO | rest 7 | opt EJECUTIVO | rest 7</v>
      </c>
      <c r="C412" s="1">
        <v>3</v>
      </c>
      <c r="D412" s="1">
        <f t="shared" si="18"/>
        <v>7</v>
      </c>
      <c r="E412" s="1">
        <f t="shared" si="19"/>
        <v>37</v>
      </c>
      <c r="F412" s="1" t="s">
        <v>20</v>
      </c>
    </row>
    <row r="413" spans="1:6" x14ac:dyDescent="0.2">
      <c r="A413" s="1">
        <f t="shared" si="17"/>
        <v>412</v>
      </c>
      <c r="B413" s="1" t="str">
        <f>F413&amp;" | rest "&amp;D413&amp;" | opt "&amp;VLOOKUP($E413,Option!A:B,2,0)</f>
        <v>ARROZ | rest 7 | opt EJECUTIVO | rest 7</v>
      </c>
      <c r="C413" s="1">
        <v>4</v>
      </c>
      <c r="D413" s="1">
        <f t="shared" si="18"/>
        <v>7</v>
      </c>
      <c r="E413" s="1">
        <f t="shared" si="19"/>
        <v>37</v>
      </c>
      <c r="F413" s="1" t="s">
        <v>12</v>
      </c>
    </row>
    <row r="414" spans="1:6" x14ac:dyDescent="0.2">
      <c r="A414" s="1">
        <f t="shared" si="17"/>
        <v>413</v>
      </c>
      <c r="B414" s="1" t="str">
        <f>F414&amp;" | rest "&amp;D414&amp;" | opt "&amp;VLOOKUP($E414,Option!A:B,2,0)</f>
        <v>PAPA | rest 7 | opt EJECUTIVO | rest 7</v>
      </c>
      <c r="C414" s="1">
        <v>4</v>
      </c>
      <c r="D414" s="1">
        <f t="shared" si="18"/>
        <v>7</v>
      </c>
      <c r="E414" s="1">
        <f t="shared" si="19"/>
        <v>37</v>
      </c>
      <c r="F414" s="1" t="s">
        <v>21</v>
      </c>
    </row>
    <row r="415" spans="1:6" x14ac:dyDescent="0.2">
      <c r="A415" s="1">
        <f t="shared" si="17"/>
        <v>414</v>
      </c>
      <c r="B415" s="1" t="str">
        <f>F415&amp;" | rest "&amp;D415&amp;" | opt "&amp;VLOOKUP($E415,Option!A:B,2,0)</f>
        <v>TOMATE - CEBOLLA - LIMON | rest 7 | opt EJECUTIVO | rest 7</v>
      </c>
      <c r="C415" s="1">
        <v>5</v>
      </c>
      <c r="D415" s="1">
        <f t="shared" si="18"/>
        <v>7</v>
      </c>
      <c r="E415" s="1">
        <f t="shared" si="19"/>
        <v>37</v>
      </c>
      <c r="F415" s="1" t="s">
        <v>44</v>
      </c>
    </row>
    <row r="416" spans="1:6" x14ac:dyDescent="0.2">
      <c r="A416" s="1">
        <f t="shared" si="17"/>
        <v>415</v>
      </c>
      <c r="B416" s="1" t="str">
        <f>F416&amp;" | rest "&amp;D416&amp;" | opt "&amp;VLOOKUP($E416,Option!A:B,2,0)</f>
        <v>MANZANA - QUESO - MANZANA | rest 7 | opt EJECUTIVO | rest 7</v>
      </c>
      <c r="C416" s="1">
        <v>5</v>
      </c>
      <c r="D416" s="1">
        <f t="shared" si="18"/>
        <v>7</v>
      </c>
      <c r="E416" s="1">
        <f t="shared" si="19"/>
        <v>37</v>
      </c>
      <c r="F416" s="1" t="s">
        <v>45</v>
      </c>
    </row>
    <row r="417" spans="1:6" x14ac:dyDescent="0.2">
      <c r="A417" s="1">
        <f t="shared" si="17"/>
        <v>416</v>
      </c>
      <c r="B417" s="1" t="str">
        <f>F417&amp;" | rest "&amp;D417&amp;" | opt "&amp;VLOOKUP($E417,Option!A:B,2,0)</f>
        <v>JUGO | rest 7 | opt EJECUTIVO | rest 7</v>
      </c>
      <c r="C417" s="1">
        <v>6</v>
      </c>
      <c r="D417" s="1">
        <f t="shared" si="18"/>
        <v>7</v>
      </c>
      <c r="E417" s="1">
        <f t="shared" si="19"/>
        <v>37</v>
      </c>
      <c r="F417" s="1" t="s">
        <v>22</v>
      </c>
    </row>
    <row r="418" spans="1:6" x14ac:dyDescent="0.2">
      <c r="A418" s="1">
        <f t="shared" si="17"/>
        <v>417</v>
      </c>
      <c r="B418" s="1" t="str">
        <f>F418&amp;" | rest "&amp;D418&amp;" | opt "&amp;VLOOKUP($E418,Option!A:B,2,0)</f>
        <v>GASEOSA | rest 7 | opt EJECUTIVO | rest 7</v>
      </c>
      <c r="C418" s="1">
        <v>6</v>
      </c>
      <c r="D418" s="1">
        <f t="shared" si="18"/>
        <v>7</v>
      </c>
      <c r="E418" s="1">
        <f t="shared" si="19"/>
        <v>37</v>
      </c>
      <c r="F418" s="1" t="s">
        <v>23</v>
      </c>
    </row>
    <row r="419" spans="1:6" x14ac:dyDescent="0.2">
      <c r="A419" s="1">
        <f t="shared" si="17"/>
        <v>418</v>
      </c>
      <c r="B419" s="1" t="str">
        <f>F419&amp;" | rest "&amp;D419&amp;" | opt "&amp;VLOOKUP($E419,Option!A:B,2,0)</f>
        <v>AGUA | rest 7 | opt EJECUTIVO | rest 7</v>
      </c>
      <c r="C419" s="1">
        <v>6</v>
      </c>
      <c r="D419" s="1">
        <f t="shared" si="18"/>
        <v>7</v>
      </c>
      <c r="E419" s="1">
        <f t="shared" si="19"/>
        <v>37</v>
      </c>
      <c r="F419" s="1" t="s">
        <v>24</v>
      </c>
    </row>
    <row r="420" spans="1:6" x14ac:dyDescent="0.2">
      <c r="A420" s="1">
        <f t="shared" si="17"/>
        <v>419</v>
      </c>
      <c r="B420" s="1" t="str">
        <f>F420&amp;" | rest "&amp;D420&amp;" | opt "&amp;VLOOKUP($E420,Option!A:B,2,0)</f>
        <v>ARROZ | rest 7 | opt ESPECIAL | rest 7</v>
      </c>
      <c r="C420" s="1">
        <v>1</v>
      </c>
      <c r="D420" s="1">
        <f t="shared" si="18"/>
        <v>7</v>
      </c>
      <c r="E420" s="1">
        <f t="shared" si="19"/>
        <v>38</v>
      </c>
      <c r="F420" s="1" t="s">
        <v>12</v>
      </c>
    </row>
    <row r="421" spans="1:6" x14ac:dyDescent="0.2">
      <c r="A421" s="1">
        <f t="shared" si="17"/>
        <v>420</v>
      </c>
      <c r="B421" s="1" t="str">
        <f>F421&amp;" | rest "&amp;D421&amp;" | opt "&amp;VLOOKUP($E421,Option!A:B,2,0)</f>
        <v>PASTA | rest 7 | opt ESPECIAL | rest 7</v>
      </c>
      <c r="C421" s="1">
        <v>1</v>
      </c>
      <c r="D421" s="1">
        <f t="shared" si="18"/>
        <v>7</v>
      </c>
      <c r="E421" s="1">
        <f t="shared" si="19"/>
        <v>38</v>
      </c>
      <c r="F421" s="1" t="s">
        <v>13</v>
      </c>
    </row>
    <row r="422" spans="1:6" x14ac:dyDescent="0.2">
      <c r="A422" s="1">
        <f t="shared" si="17"/>
        <v>421</v>
      </c>
      <c r="B422" s="1" t="str">
        <f>F422&amp;" | rest "&amp;D422&amp;" | opt "&amp;VLOOKUP($E422,Option!A:B,2,0)</f>
        <v>CUCHUCO | rest 7 | opt ESPECIAL | rest 7</v>
      </c>
      <c r="C422" s="1">
        <v>1</v>
      </c>
      <c r="D422" s="1">
        <f t="shared" si="18"/>
        <v>7</v>
      </c>
      <c r="E422" s="1">
        <f t="shared" si="19"/>
        <v>38</v>
      </c>
      <c r="F422" s="1" t="s">
        <v>14</v>
      </c>
    </row>
    <row r="423" spans="1:6" x14ac:dyDescent="0.2">
      <c r="A423" s="1">
        <f t="shared" si="17"/>
        <v>422</v>
      </c>
      <c r="B423" s="1" t="str">
        <f>F423&amp;" | rest "&amp;D423&amp;" | opt "&amp;VLOOKUP($E423,Option!A:B,2,0)</f>
        <v>CARNE EN BISTEC | rest 7 | opt ESPECIAL | rest 7</v>
      </c>
      <c r="C423" s="1">
        <v>3</v>
      </c>
      <c r="D423" s="1">
        <f t="shared" si="18"/>
        <v>7</v>
      </c>
      <c r="E423" s="1">
        <f t="shared" si="19"/>
        <v>38</v>
      </c>
      <c r="F423" s="1" t="s">
        <v>18</v>
      </c>
    </row>
    <row r="424" spans="1:6" x14ac:dyDescent="0.2">
      <c r="A424" s="1">
        <f t="shared" si="17"/>
        <v>423</v>
      </c>
      <c r="B424" s="1" t="str">
        <f>F424&amp;" | rest "&amp;D424&amp;" | opt "&amp;VLOOKUP($E424,Option!A:B,2,0)</f>
        <v>POLLO AL HORNO | rest 7 | opt ESPECIAL | rest 7</v>
      </c>
      <c r="C424" s="1">
        <v>3</v>
      </c>
      <c r="D424" s="1">
        <f t="shared" si="18"/>
        <v>7</v>
      </c>
      <c r="E424" s="1">
        <f t="shared" si="19"/>
        <v>38</v>
      </c>
      <c r="F424" s="1" t="s">
        <v>19</v>
      </c>
    </row>
    <row r="425" spans="1:6" x14ac:dyDescent="0.2">
      <c r="A425" s="1">
        <f t="shared" si="17"/>
        <v>424</v>
      </c>
      <c r="B425" s="1" t="str">
        <f>F425&amp;" | rest "&amp;D425&amp;" | opt "&amp;VLOOKUP($E425,Option!A:B,2,0)</f>
        <v>PESCADO | rest 7 | opt ESPECIAL | rest 7</v>
      </c>
      <c r="C425" s="1">
        <v>3</v>
      </c>
      <c r="D425" s="1">
        <f t="shared" si="18"/>
        <v>7</v>
      </c>
      <c r="E425" s="1">
        <f t="shared" si="19"/>
        <v>38</v>
      </c>
      <c r="F425" s="1" t="s">
        <v>20</v>
      </c>
    </row>
    <row r="426" spans="1:6" x14ac:dyDescent="0.2">
      <c r="A426" s="1">
        <f t="shared" si="17"/>
        <v>425</v>
      </c>
      <c r="B426" s="1" t="str">
        <f>F426&amp;" | rest "&amp;D426&amp;" | opt "&amp;VLOOKUP($E426,Option!A:B,2,0)</f>
        <v>ARROZ | rest 7 | opt ESPECIAL | rest 7</v>
      </c>
      <c r="C426" s="1">
        <v>4</v>
      </c>
      <c r="D426" s="1">
        <f t="shared" si="18"/>
        <v>7</v>
      </c>
      <c r="E426" s="1">
        <f t="shared" si="19"/>
        <v>38</v>
      </c>
      <c r="F426" s="1" t="s">
        <v>12</v>
      </c>
    </row>
    <row r="427" spans="1:6" x14ac:dyDescent="0.2">
      <c r="A427" s="1">
        <f t="shared" si="17"/>
        <v>426</v>
      </c>
      <c r="B427" s="1" t="str">
        <f>F427&amp;" | rest "&amp;D427&amp;" | opt "&amp;VLOOKUP($E427,Option!A:B,2,0)</f>
        <v>PAPA | rest 7 | opt ESPECIAL | rest 7</v>
      </c>
      <c r="C427" s="1">
        <v>4</v>
      </c>
      <c r="D427" s="1">
        <f t="shared" si="18"/>
        <v>7</v>
      </c>
      <c r="E427" s="1">
        <f t="shared" si="19"/>
        <v>38</v>
      </c>
      <c r="F427" s="1" t="s">
        <v>21</v>
      </c>
    </row>
    <row r="428" spans="1:6" x14ac:dyDescent="0.2">
      <c r="A428" s="1">
        <f t="shared" si="17"/>
        <v>427</v>
      </c>
      <c r="B428" s="1" t="str">
        <f>F428&amp;" | rest "&amp;D428&amp;" | opt "&amp;VLOOKUP($E428,Option!A:B,2,0)</f>
        <v>TOMATE - CEBOLLA - LIMON | rest 7 | opt ESPECIAL | rest 7</v>
      </c>
      <c r="C428" s="1">
        <v>5</v>
      </c>
      <c r="D428" s="1">
        <f t="shared" si="18"/>
        <v>7</v>
      </c>
      <c r="E428" s="1">
        <f t="shared" si="19"/>
        <v>38</v>
      </c>
      <c r="F428" s="1" t="s">
        <v>44</v>
      </c>
    </row>
    <row r="429" spans="1:6" x14ac:dyDescent="0.2">
      <c r="A429" s="1">
        <f t="shared" si="17"/>
        <v>428</v>
      </c>
      <c r="B429" s="1" t="str">
        <f>F429&amp;" | rest "&amp;D429&amp;" | opt "&amp;VLOOKUP($E429,Option!A:B,2,0)</f>
        <v>MANZANA - QUESO - MANZANA | rest 7 | opt ESPECIAL | rest 7</v>
      </c>
      <c r="C429" s="1">
        <v>5</v>
      </c>
      <c r="D429" s="1">
        <f t="shared" si="18"/>
        <v>7</v>
      </c>
      <c r="E429" s="1">
        <f t="shared" si="19"/>
        <v>38</v>
      </c>
      <c r="F429" s="1" t="s">
        <v>45</v>
      </c>
    </row>
    <row r="430" spans="1:6" x14ac:dyDescent="0.2">
      <c r="A430" s="1">
        <f t="shared" si="17"/>
        <v>429</v>
      </c>
      <c r="B430" s="1" t="str">
        <f>F430&amp;" | rest "&amp;D430&amp;" | opt "&amp;VLOOKUP($E430,Option!A:B,2,0)</f>
        <v>JUGO | rest 7 | opt ESPECIAL | rest 7</v>
      </c>
      <c r="C430" s="1">
        <v>6</v>
      </c>
      <c r="D430" s="1">
        <f t="shared" si="18"/>
        <v>7</v>
      </c>
      <c r="E430" s="1">
        <f t="shared" si="19"/>
        <v>38</v>
      </c>
      <c r="F430" s="1" t="s">
        <v>22</v>
      </c>
    </row>
    <row r="431" spans="1:6" x14ac:dyDescent="0.2">
      <c r="A431" s="1">
        <f t="shared" si="17"/>
        <v>430</v>
      </c>
      <c r="B431" s="1" t="str">
        <f>F431&amp;" | rest "&amp;D431&amp;" | opt "&amp;VLOOKUP($E431,Option!A:B,2,0)</f>
        <v>GASEOSA | rest 7 | opt ESPECIAL | rest 7</v>
      </c>
      <c r="C431" s="1">
        <v>6</v>
      </c>
      <c r="D431" s="1">
        <f t="shared" si="18"/>
        <v>7</v>
      </c>
      <c r="E431" s="1">
        <f t="shared" si="19"/>
        <v>38</v>
      </c>
      <c r="F431" s="1" t="s">
        <v>23</v>
      </c>
    </row>
    <row r="432" spans="1:6" x14ac:dyDescent="0.2">
      <c r="A432" s="1">
        <f t="shared" si="17"/>
        <v>431</v>
      </c>
      <c r="B432" s="1" t="str">
        <f>F432&amp;" | rest "&amp;D432&amp;" | opt "&amp;VLOOKUP($E432,Option!A:B,2,0)</f>
        <v>AGUA | rest 7 | opt ESPECIAL | rest 7</v>
      </c>
      <c r="C432" s="1">
        <v>6</v>
      </c>
      <c r="D432" s="1">
        <f t="shared" si="18"/>
        <v>7</v>
      </c>
      <c r="E432" s="1">
        <f t="shared" si="19"/>
        <v>38</v>
      </c>
      <c r="F432" s="1" t="s">
        <v>24</v>
      </c>
    </row>
    <row r="433" spans="1:6" x14ac:dyDescent="0.2">
      <c r="A433" s="1">
        <f t="shared" si="17"/>
        <v>432</v>
      </c>
      <c r="B433" s="1" t="str">
        <f>F433&amp;" | rest "&amp;D433&amp;" | opt "&amp;VLOOKUP($E433,Option!A:B,2,0)</f>
        <v>LENTEJA | rest 7 | opt $10.000 | rest 7</v>
      </c>
      <c r="C433" s="1">
        <v>2</v>
      </c>
      <c r="D433" s="1">
        <f t="shared" si="18"/>
        <v>7</v>
      </c>
      <c r="E433" s="1">
        <f t="shared" si="19"/>
        <v>39</v>
      </c>
      <c r="F433" s="1" t="s">
        <v>15</v>
      </c>
    </row>
    <row r="434" spans="1:6" x14ac:dyDescent="0.2">
      <c r="A434" s="1">
        <f t="shared" si="17"/>
        <v>433</v>
      </c>
      <c r="B434" s="1" t="str">
        <f>F434&amp;" | rest "&amp;D434&amp;" | opt "&amp;VLOOKUP($E434,Option!A:B,2,0)</f>
        <v>AHUYAMA | rest 7 | opt $10.000 | rest 7</v>
      </c>
      <c r="C434" s="1">
        <v>2</v>
      </c>
      <c r="D434" s="1">
        <f t="shared" si="18"/>
        <v>7</v>
      </c>
      <c r="E434" s="1">
        <f t="shared" si="19"/>
        <v>39</v>
      </c>
      <c r="F434" s="1" t="s">
        <v>16</v>
      </c>
    </row>
    <row r="435" spans="1:6" x14ac:dyDescent="0.2">
      <c r="A435" s="1">
        <f t="shared" si="17"/>
        <v>434</v>
      </c>
      <c r="B435" s="1" t="str">
        <f>F435&amp;" | rest "&amp;D435&amp;" | opt "&amp;VLOOKUP($E435,Option!A:B,2,0)</f>
        <v>FRIJOL | rest 7 | opt $10.000 | rest 7</v>
      </c>
      <c r="C435" s="1">
        <v>2</v>
      </c>
      <c r="D435" s="1">
        <f t="shared" si="18"/>
        <v>7</v>
      </c>
      <c r="E435" s="1">
        <f t="shared" si="19"/>
        <v>39</v>
      </c>
      <c r="F435" s="1" t="s">
        <v>17</v>
      </c>
    </row>
    <row r="436" spans="1:6" x14ac:dyDescent="0.2">
      <c r="A436" s="1">
        <f t="shared" si="17"/>
        <v>435</v>
      </c>
      <c r="B436" s="1" t="str">
        <f>F436&amp;" | rest "&amp;D436&amp;" | opt "&amp;VLOOKUP($E436,Option!A:B,2,0)</f>
        <v>CARNE EN BISTEC | rest 7 | opt $10.000 | rest 7</v>
      </c>
      <c r="C436" s="1">
        <v>3</v>
      </c>
      <c r="D436" s="1">
        <f t="shared" si="18"/>
        <v>7</v>
      </c>
      <c r="E436" s="1">
        <f t="shared" si="19"/>
        <v>39</v>
      </c>
      <c r="F436" s="1" t="s">
        <v>18</v>
      </c>
    </row>
    <row r="437" spans="1:6" x14ac:dyDescent="0.2">
      <c r="A437" s="1">
        <f t="shared" si="17"/>
        <v>436</v>
      </c>
      <c r="B437" s="1" t="str">
        <f>F437&amp;" | rest "&amp;D437&amp;" | opt "&amp;VLOOKUP($E437,Option!A:B,2,0)</f>
        <v>POLLO AL HORNO | rest 7 | opt $10.000 | rest 7</v>
      </c>
      <c r="C437" s="1">
        <v>3</v>
      </c>
      <c r="D437" s="1">
        <f t="shared" si="18"/>
        <v>7</v>
      </c>
      <c r="E437" s="1">
        <f t="shared" si="19"/>
        <v>39</v>
      </c>
      <c r="F437" s="1" t="s">
        <v>19</v>
      </c>
    </row>
    <row r="438" spans="1:6" x14ac:dyDescent="0.2">
      <c r="A438" s="1">
        <f t="shared" si="17"/>
        <v>437</v>
      </c>
      <c r="B438" s="1" t="str">
        <f>F438&amp;" | rest "&amp;D438&amp;" | opt "&amp;VLOOKUP($E438,Option!A:B,2,0)</f>
        <v>PESCADO | rest 7 | opt $10.000 | rest 7</v>
      </c>
      <c r="C438" s="1">
        <v>3</v>
      </c>
      <c r="D438" s="1">
        <f t="shared" si="18"/>
        <v>7</v>
      </c>
      <c r="E438" s="1">
        <f t="shared" si="19"/>
        <v>39</v>
      </c>
      <c r="F438" s="1" t="s">
        <v>20</v>
      </c>
    </row>
    <row r="439" spans="1:6" x14ac:dyDescent="0.2">
      <c r="A439" s="1">
        <f t="shared" si="17"/>
        <v>438</v>
      </c>
      <c r="B439" s="1" t="str">
        <f>F439&amp;" | rest "&amp;D439&amp;" | opt "&amp;VLOOKUP($E439,Option!A:B,2,0)</f>
        <v>ARROZ | rest 7 | opt $10.000 | rest 7</v>
      </c>
      <c r="C439" s="1">
        <v>4</v>
      </c>
      <c r="D439" s="1">
        <f t="shared" si="18"/>
        <v>7</v>
      </c>
      <c r="E439" s="1">
        <f t="shared" si="19"/>
        <v>39</v>
      </c>
      <c r="F439" s="1" t="s">
        <v>12</v>
      </c>
    </row>
    <row r="440" spans="1:6" x14ac:dyDescent="0.2">
      <c r="A440" s="1">
        <f t="shared" si="17"/>
        <v>439</v>
      </c>
      <c r="B440" s="1" t="str">
        <f>F440&amp;" | rest "&amp;D440&amp;" | opt "&amp;VLOOKUP($E440,Option!A:B,2,0)</f>
        <v>PAPA | rest 7 | opt $10.000 | rest 7</v>
      </c>
      <c r="C440" s="1">
        <v>4</v>
      </c>
      <c r="D440" s="1">
        <f t="shared" si="18"/>
        <v>7</v>
      </c>
      <c r="E440" s="1">
        <f t="shared" si="19"/>
        <v>39</v>
      </c>
      <c r="F440" s="1" t="s">
        <v>21</v>
      </c>
    </row>
    <row r="441" spans="1:6" x14ac:dyDescent="0.2">
      <c r="A441" s="1">
        <f t="shared" si="17"/>
        <v>440</v>
      </c>
      <c r="B441" s="1" t="str">
        <f>F441&amp;" | rest "&amp;D441&amp;" | opt "&amp;VLOOKUP($E441,Option!A:B,2,0)</f>
        <v>TOMATE - CEBOLLA - LIMON | rest 7 | opt $10.000 | rest 7</v>
      </c>
      <c r="C441" s="1">
        <v>5</v>
      </c>
      <c r="D441" s="1">
        <f t="shared" si="18"/>
        <v>7</v>
      </c>
      <c r="E441" s="1">
        <f t="shared" si="19"/>
        <v>39</v>
      </c>
      <c r="F441" s="1" t="s">
        <v>44</v>
      </c>
    </row>
    <row r="442" spans="1:6" x14ac:dyDescent="0.2">
      <c r="A442" s="1">
        <f t="shared" si="17"/>
        <v>441</v>
      </c>
      <c r="B442" s="1" t="str">
        <f>F442&amp;" | rest "&amp;D442&amp;" | opt "&amp;VLOOKUP($E442,Option!A:B,2,0)</f>
        <v>MANZANA - QUESO - MANZANA | rest 7 | opt $10.000 | rest 7</v>
      </c>
      <c r="C442" s="1">
        <v>5</v>
      </c>
      <c r="D442" s="1">
        <f t="shared" si="18"/>
        <v>7</v>
      </c>
      <c r="E442" s="1">
        <f t="shared" si="19"/>
        <v>39</v>
      </c>
      <c r="F442" s="1" t="s">
        <v>45</v>
      </c>
    </row>
    <row r="443" spans="1:6" x14ac:dyDescent="0.2">
      <c r="A443" s="1">
        <f t="shared" si="17"/>
        <v>442</v>
      </c>
      <c r="B443" s="1" t="str">
        <f>F443&amp;" | rest "&amp;D443&amp;" | opt "&amp;VLOOKUP($E443,Option!A:B,2,0)</f>
        <v>JUGO | rest 7 | opt $10.000 | rest 7</v>
      </c>
      <c r="C443" s="1">
        <v>6</v>
      </c>
      <c r="D443" s="1">
        <f t="shared" si="18"/>
        <v>7</v>
      </c>
      <c r="E443" s="1">
        <f t="shared" si="19"/>
        <v>39</v>
      </c>
      <c r="F443" s="1" t="s">
        <v>22</v>
      </c>
    </row>
    <row r="444" spans="1:6" x14ac:dyDescent="0.2">
      <c r="A444" s="1">
        <f t="shared" si="17"/>
        <v>443</v>
      </c>
      <c r="B444" s="1" t="str">
        <f>F444&amp;" | rest "&amp;D444&amp;" | opt "&amp;VLOOKUP($E444,Option!A:B,2,0)</f>
        <v>GASEOSA | rest 7 | opt $10.000 | rest 7</v>
      </c>
      <c r="C444" s="1">
        <v>6</v>
      </c>
      <c r="D444" s="1">
        <f t="shared" si="18"/>
        <v>7</v>
      </c>
      <c r="E444" s="1">
        <f t="shared" si="19"/>
        <v>39</v>
      </c>
      <c r="F444" s="1" t="s">
        <v>23</v>
      </c>
    </row>
    <row r="445" spans="1:6" x14ac:dyDescent="0.2">
      <c r="A445" s="1">
        <f t="shared" si="17"/>
        <v>444</v>
      </c>
      <c r="B445" s="1" t="str">
        <f>F445&amp;" | rest "&amp;D445&amp;" | opt "&amp;VLOOKUP($E445,Option!A:B,2,0)</f>
        <v>AGUA | rest 7 | opt $10.000 | rest 7</v>
      </c>
      <c r="C445" s="1">
        <v>6</v>
      </c>
      <c r="D445" s="1">
        <f t="shared" si="18"/>
        <v>7</v>
      </c>
      <c r="E445" s="1">
        <f t="shared" si="19"/>
        <v>39</v>
      </c>
      <c r="F445" s="1" t="s">
        <v>24</v>
      </c>
    </row>
    <row r="446" spans="1:6" x14ac:dyDescent="0.2">
      <c r="A446" s="1">
        <f t="shared" si="17"/>
        <v>445</v>
      </c>
      <c r="B446" s="1" t="str">
        <f>F446&amp;" | rest "&amp;D446&amp;" | opt "&amp;VLOOKUP($E446,Option!A:B,2,0)</f>
        <v>CARNE EN BISTEC | rest 7 | opt $15.000 | rest 7</v>
      </c>
      <c r="C446" s="1">
        <v>3</v>
      </c>
      <c r="D446" s="1">
        <f t="shared" si="18"/>
        <v>7</v>
      </c>
      <c r="E446" s="1">
        <f t="shared" si="19"/>
        <v>40</v>
      </c>
      <c r="F446" s="1" t="s">
        <v>18</v>
      </c>
    </row>
    <row r="447" spans="1:6" x14ac:dyDescent="0.2">
      <c r="A447" s="1">
        <f t="shared" si="17"/>
        <v>446</v>
      </c>
      <c r="B447" s="1" t="str">
        <f>F447&amp;" | rest "&amp;D447&amp;" | opt "&amp;VLOOKUP($E447,Option!A:B,2,0)</f>
        <v>POLLO AL HORNO | rest 7 | opt $15.000 | rest 7</v>
      </c>
      <c r="C447" s="1">
        <v>3</v>
      </c>
      <c r="D447" s="1">
        <f t="shared" si="18"/>
        <v>7</v>
      </c>
      <c r="E447" s="1">
        <f t="shared" si="19"/>
        <v>40</v>
      </c>
      <c r="F447" s="1" t="s">
        <v>19</v>
      </c>
    </row>
    <row r="448" spans="1:6" x14ac:dyDescent="0.2">
      <c r="A448" s="1">
        <f t="shared" si="17"/>
        <v>447</v>
      </c>
      <c r="B448" s="1" t="str">
        <f>F448&amp;" | rest "&amp;D448&amp;" | opt "&amp;VLOOKUP($E448,Option!A:B,2,0)</f>
        <v>PESCADO | rest 7 | opt $15.000 | rest 7</v>
      </c>
      <c r="C448" s="1">
        <v>3</v>
      </c>
      <c r="D448" s="1">
        <f t="shared" si="18"/>
        <v>7</v>
      </c>
      <c r="E448" s="1">
        <f t="shared" si="19"/>
        <v>40</v>
      </c>
      <c r="F448" s="1" t="s">
        <v>20</v>
      </c>
    </row>
    <row r="449" spans="1:6" x14ac:dyDescent="0.2">
      <c r="A449" s="1">
        <f t="shared" si="17"/>
        <v>448</v>
      </c>
      <c r="B449" s="1" t="str">
        <f>F449&amp;" | rest "&amp;D449&amp;" | opt "&amp;VLOOKUP($E449,Option!A:B,2,0)</f>
        <v>ARROZ | rest 7 | opt $15.000 | rest 7</v>
      </c>
      <c r="C449" s="1">
        <v>4</v>
      </c>
      <c r="D449" s="1">
        <f t="shared" si="18"/>
        <v>7</v>
      </c>
      <c r="E449" s="1">
        <f t="shared" si="19"/>
        <v>40</v>
      </c>
      <c r="F449" s="1" t="s">
        <v>12</v>
      </c>
    </row>
    <row r="450" spans="1:6" x14ac:dyDescent="0.2">
      <c r="A450" s="1">
        <f t="shared" si="17"/>
        <v>449</v>
      </c>
      <c r="B450" s="1" t="str">
        <f>F450&amp;" | rest "&amp;D450&amp;" | opt "&amp;VLOOKUP($E450,Option!A:B,2,0)</f>
        <v>PAPA | rest 7 | opt $15.000 | rest 7</v>
      </c>
      <c r="C450" s="1">
        <v>4</v>
      </c>
      <c r="D450" s="1">
        <f t="shared" si="18"/>
        <v>7</v>
      </c>
      <c r="E450" s="1">
        <f t="shared" si="19"/>
        <v>40</v>
      </c>
      <c r="F450" s="1" t="s">
        <v>21</v>
      </c>
    </row>
    <row r="451" spans="1:6" x14ac:dyDescent="0.2">
      <c r="A451" s="1">
        <f t="shared" ref="A451:A514" si="20">A450+1</f>
        <v>450</v>
      </c>
      <c r="B451" s="1" t="str">
        <f>F451&amp;" | rest "&amp;D451&amp;" | opt "&amp;VLOOKUP($E451,Option!A:B,2,0)</f>
        <v>TOMATE - CEBOLLA - LIMON | rest 7 | opt $15.000 | rest 7</v>
      </c>
      <c r="C451" s="1">
        <v>5</v>
      </c>
      <c r="D451" s="1">
        <f t="shared" si="18"/>
        <v>7</v>
      </c>
      <c r="E451" s="1">
        <f t="shared" si="19"/>
        <v>40</v>
      </c>
      <c r="F451" s="1" t="s">
        <v>44</v>
      </c>
    </row>
    <row r="452" spans="1:6" x14ac:dyDescent="0.2">
      <c r="A452" s="1">
        <f t="shared" si="20"/>
        <v>451</v>
      </c>
      <c r="B452" s="1" t="str">
        <f>F452&amp;" | rest "&amp;D452&amp;" | opt "&amp;VLOOKUP($E452,Option!A:B,2,0)</f>
        <v>MANZANA - QUESO - MANZANA | rest 7 | opt $15.000 | rest 7</v>
      </c>
      <c r="C452" s="1">
        <v>5</v>
      </c>
      <c r="D452" s="1">
        <f t="shared" si="18"/>
        <v>7</v>
      </c>
      <c r="E452" s="1">
        <f t="shared" si="19"/>
        <v>40</v>
      </c>
      <c r="F452" s="1" t="s">
        <v>45</v>
      </c>
    </row>
    <row r="453" spans="1:6" x14ac:dyDescent="0.2">
      <c r="A453" s="1">
        <f t="shared" si="20"/>
        <v>452</v>
      </c>
      <c r="B453" s="1" t="str">
        <f>F453&amp;" | rest "&amp;D453&amp;" | opt "&amp;VLOOKUP($E453,Option!A:B,2,0)</f>
        <v>JUGO | rest 7 | opt $15.000 | rest 7</v>
      </c>
      <c r="C453" s="1">
        <v>6</v>
      </c>
      <c r="D453" s="1">
        <f t="shared" ref="D453:D516" si="21">D386+1</f>
        <v>7</v>
      </c>
      <c r="E453" s="1">
        <f t="shared" ref="E453:E516" si="22">E386+6</f>
        <v>40</v>
      </c>
      <c r="F453" s="1" t="s">
        <v>22</v>
      </c>
    </row>
    <row r="454" spans="1:6" x14ac:dyDescent="0.2">
      <c r="A454" s="1">
        <f t="shared" si="20"/>
        <v>453</v>
      </c>
      <c r="B454" s="1" t="str">
        <f>F454&amp;" | rest "&amp;D454&amp;" | opt "&amp;VLOOKUP($E454,Option!A:B,2,0)</f>
        <v>GASEOSA | rest 7 | opt $15.000 | rest 7</v>
      </c>
      <c r="C454" s="1">
        <v>6</v>
      </c>
      <c r="D454" s="1">
        <f t="shared" si="21"/>
        <v>7</v>
      </c>
      <c r="E454" s="1">
        <f t="shared" si="22"/>
        <v>40</v>
      </c>
      <c r="F454" s="1" t="s">
        <v>23</v>
      </c>
    </row>
    <row r="455" spans="1:6" x14ac:dyDescent="0.2">
      <c r="A455" s="1">
        <f t="shared" si="20"/>
        <v>454</v>
      </c>
      <c r="B455" s="1" t="str">
        <f>F455&amp;" | rest "&amp;D455&amp;" | opt "&amp;VLOOKUP($E455,Option!A:B,2,0)</f>
        <v>AGUA | rest 7 | opt $15.000 | rest 7</v>
      </c>
      <c r="C455" s="1">
        <v>6</v>
      </c>
      <c r="D455" s="1">
        <f t="shared" si="21"/>
        <v>7</v>
      </c>
      <c r="E455" s="1">
        <f t="shared" si="22"/>
        <v>40</v>
      </c>
      <c r="F455" s="1" t="s">
        <v>24</v>
      </c>
    </row>
    <row r="456" spans="1:6" x14ac:dyDescent="0.2">
      <c r="A456" s="1">
        <f t="shared" si="20"/>
        <v>455</v>
      </c>
      <c r="B456" s="1" t="str">
        <f>F456&amp;" | rest "&amp;D456&amp;" | opt "&amp;VLOOKUP($E456,Option!A:B,2,0)</f>
        <v>ARROZ | rest 7 | opt $20.000 | rest 7</v>
      </c>
      <c r="C456" s="1">
        <v>4</v>
      </c>
      <c r="D456" s="1">
        <f t="shared" si="21"/>
        <v>7</v>
      </c>
      <c r="E456" s="1">
        <f t="shared" si="22"/>
        <v>41</v>
      </c>
      <c r="F456" s="1" t="s">
        <v>12</v>
      </c>
    </row>
    <row r="457" spans="1:6" x14ac:dyDescent="0.2">
      <c r="A457" s="1">
        <f t="shared" si="20"/>
        <v>456</v>
      </c>
      <c r="B457" s="1" t="str">
        <f>F457&amp;" | rest "&amp;D457&amp;" | opt "&amp;VLOOKUP($E457,Option!A:B,2,0)</f>
        <v>PAPA | rest 7 | opt $20.000 | rest 7</v>
      </c>
      <c r="C457" s="1">
        <v>4</v>
      </c>
      <c r="D457" s="1">
        <f t="shared" si="21"/>
        <v>7</v>
      </c>
      <c r="E457" s="1">
        <f t="shared" si="22"/>
        <v>41</v>
      </c>
      <c r="F457" s="1" t="s">
        <v>21</v>
      </c>
    </row>
    <row r="458" spans="1:6" x14ac:dyDescent="0.2">
      <c r="A458" s="1">
        <f t="shared" si="20"/>
        <v>457</v>
      </c>
      <c r="B458" s="1" t="str">
        <f>F458&amp;" | rest "&amp;D458&amp;" | opt "&amp;VLOOKUP($E458,Option!A:B,2,0)</f>
        <v>TOMATE - CEBOLLA - LIMON | rest 7 | opt $20.000 | rest 7</v>
      </c>
      <c r="C458" s="1">
        <v>5</v>
      </c>
      <c r="D458" s="1">
        <f t="shared" si="21"/>
        <v>7</v>
      </c>
      <c r="E458" s="1">
        <f t="shared" si="22"/>
        <v>41</v>
      </c>
      <c r="F458" s="1" t="s">
        <v>44</v>
      </c>
    </row>
    <row r="459" spans="1:6" x14ac:dyDescent="0.2">
      <c r="A459" s="1">
        <f t="shared" si="20"/>
        <v>458</v>
      </c>
      <c r="B459" s="1" t="str">
        <f>F459&amp;" | rest "&amp;D459&amp;" | opt "&amp;VLOOKUP($E459,Option!A:B,2,0)</f>
        <v>MANZANA - QUESO - MANZANA | rest 7 | opt $20.000 | rest 7</v>
      </c>
      <c r="C459" s="1">
        <v>5</v>
      </c>
      <c r="D459" s="1">
        <f t="shared" si="21"/>
        <v>7</v>
      </c>
      <c r="E459" s="1">
        <f t="shared" si="22"/>
        <v>41</v>
      </c>
      <c r="F459" s="1" t="s">
        <v>45</v>
      </c>
    </row>
    <row r="460" spans="1:6" x14ac:dyDescent="0.2">
      <c r="A460" s="1">
        <f t="shared" si="20"/>
        <v>459</v>
      </c>
      <c r="B460" s="1" t="str">
        <f>F460&amp;" | rest "&amp;D460&amp;" | opt "&amp;VLOOKUP($E460,Option!A:B,2,0)</f>
        <v>JUGO | rest 7 | opt $20.000 | rest 7</v>
      </c>
      <c r="C460" s="1">
        <v>6</v>
      </c>
      <c r="D460" s="1">
        <f t="shared" si="21"/>
        <v>7</v>
      </c>
      <c r="E460" s="1">
        <f t="shared" si="22"/>
        <v>41</v>
      </c>
      <c r="F460" s="1" t="s">
        <v>22</v>
      </c>
    </row>
    <row r="461" spans="1:6" x14ac:dyDescent="0.2">
      <c r="A461" s="1">
        <f t="shared" si="20"/>
        <v>460</v>
      </c>
      <c r="B461" s="1" t="str">
        <f>F461&amp;" | rest "&amp;D461&amp;" | opt "&amp;VLOOKUP($E461,Option!A:B,2,0)</f>
        <v>GASEOSA | rest 7 | opt $20.000 | rest 7</v>
      </c>
      <c r="C461" s="1">
        <v>6</v>
      </c>
      <c r="D461" s="1">
        <f t="shared" si="21"/>
        <v>7</v>
      </c>
      <c r="E461" s="1">
        <f t="shared" si="22"/>
        <v>41</v>
      </c>
      <c r="F461" s="1" t="s">
        <v>23</v>
      </c>
    </row>
    <row r="462" spans="1:6" x14ac:dyDescent="0.2">
      <c r="A462" s="1">
        <f t="shared" si="20"/>
        <v>461</v>
      </c>
      <c r="B462" s="1" t="str">
        <f>F462&amp;" | rest "&amp;D462&amp;" | opt "&amp;VLOOKUP($E462,Option!A:B,2,0)</f>
        <v>AGUA | rest 7 | opt $20.000 | rest 7</v>
      </c>
      <c r="C462" s="1">
        <v>6</v>
      </c>
      <c r="D462" s="1">
        <f t="shared" si="21"/>
        <v>7</v>
      </c>
      <c r="E462" s="1">
        <f t="shared" si="22"/>
        <v>41</v>
      </c>
      <c r="F462" s="1" t="s">
        <v>24</v>
      </c>
    </row>
    <row r="463" spans="1:6" x14ac:dyDescent="0.2">
      <c r="A463" s="1">
        <f t="shared" si="20"/>
        <v>462</v>
      </c>
      <c r="B463" s="1" t="str">
        <f>F463&amp;" | rest "&amp;D463&amp;" | opt "&amp;VLOOKUP($E463,Option!A:B,2,0)</f>
        <v>ARROZ | rest 7 | opt $30.000 | rest 7</v>
      </c>
      <c r="C463" s="1">
        <v>1</v>
      </c>
      <c r="D463" s="1">
        <f t="shared" si="21"/>
        <v>7</v>
      </c>
      <c r="E463" s="1">
        <f t="shared" si="22"/>
        <v>42</v>
      </c>
      <c r="F463" s="1" t="s">
        <v>12</v>
      </c>
    </row>
    <row r="464" spans="1:6" x14ac:dyDescent="0.2">
      <c r="A464" s="1">
        <f t="shared" si="20"/>
        <v>463</v>
      </c>
      <c r="B464" s="1" t="str">
        <f>F464&amp;" | rest "&amp;D464&amp;" | opt "&amp;VLOOKUP($E464,Option!A:B,2,0)</f>
        <v>PASTA | rest 7 | opt $30.000 | rest 7</v>
      </c>
      <c r="C464" s="1">
        <v>1</v>
      </c>
      <c r="D464" s="1">
        <f t="shared" si="21"/>
        <v>7</v>
      </c>
      <c r="E464" s="1">
        <f t="shared" si="22"/>
        <v>42</v>
      </c>
      <c r="F464" s="1" t="s">
        <v>13</v>
      </c>
    </row>
    <row r="465" spans="1:6" x14ac:dyDescent="0.2">
      <c r="A465" s="1">
        <f t="shared" si="20"/>
        <v>464</v>
      </c>
      <c r="B465" s="1" t="str">
        <f>F465&amp;" | rest "&amp;D465&amp;" | opt "&amp;VLOOKUP($E465,Option!A:B,2,0)</f>
        <v>CUCHUCO | rest 7 | opt $30.000 | rest 7</v>
      </c>
      <c r="C465" s="1">
        <v>1</v>
      </c>
      <c r="D465" s="1">
        <f t="shared" si="21"/>
        <v>7</v>
      </c>
      <c r="E465" s="1">
        <f t="shared" si="22"/>
        <v>42</v>
      </c>
      <c r="F465" s="1" t="s">
        <v>14</v>
      </c>
    </row>
    <row r="466" spans="1:6" x14ac:dyDescent="0.2">
      <c r="A466" s="1">
        <f t="shared" si="20"/>
        <v>465</v>
      </c>
      <c r="B466" s="1" t="str">
        <f>F466&amp;" | rest "&amp;D466&amp;" | opt "&amp;VLOOKUP($E466,Option!A:B,2,0)</f>
        <v>TOMATE - CEBOLLA - LIMON | rest 7 | opt $30.000 | rest 7</v>
      </c>
      <c r="C466" s="1">
        <v>5</v>
      </c>
      <c r="D466" s="1">
        <f t="shared" si="21"/>
        <v>7</v>
      </c>
      <c r="E466" s="1">
        <f t="shared" si="22"/>
        <v>42</v>
      </c>
      <c r="F466" s="1" t="s">
        <v>44</v>
      </c>
    </row>
    <row r="467" spans="1:6" x14ac:dyDescent="0.2">
      <c r="A467" s="1">
        <f t="shared" si="20"/>
        <v>466</v>
      </c>
      <c r="B467" s="1" t="str">
        <f>F467&amp;" | rest "&amp;D467&amp;" | opt "&amp;VLOOKUP($E467,Option!A:B,2,0)</f>
        <v>MANZANA - QUESO - MANZANA | rest 7 | opt $30.000 | rest 7</v>
      </c>
      <c r="C467" s="1">
        <v>5</v>
      </c>
      <c r="D467" s="1">
        <f t="shared" si="21"/>
        <v>7</v>
      </c>
      <c r="E467" s="1">
        <f t="shared" si="22"/>
        <v>42</v>
      </c>
      <c r="F467" s="1" t="s">
        <v>45</v>
      </c>
    </row>
    <row r="468" spans="1:6" x14ac:dyDescent="0.2">
      <c r="A468" s="1">
        <f t="shared" si="20"/>
        <v>467</v>
      </c>
      <c r="B468" s="1" t="str">
        <f>F468&amp;" | rest "&amp;D468&amp;" | opt "&amp;VLOOKUP($E468,Option!A:B,2,0)</f>
        <v>JUGO | rest 7 | opt $30.000 | rest 7</v>
      </c>
      <c r="C468" s="1">
        <v>6</v>
      </c>
      <c r="D468" s="1">
        <f t="shared" si="21"/>
        <v>7</v>
      </c>
      <c r="E468" s="1">
        <f t="shared" si="22"/>
        <v>42</v>
      </c>
      <c r="F468" s="1" t="s">
        <v>22</v>
      </c>
    </row>
    <row r="469" spans="1:6" x14ac:dyDescent="0.2">
      <c r="A469" s="1">
        <f t="shared" si="20"/>
        <v>468</v>
      </c>
      <c r="B469" s="1" t="str">
        <f>F469&amp;" | rest "&amp;D469&amp;" | opt "&amp;VLOOKUP($E469,Option!A:B,2,0)</f>
        <v>GASEOSA | rest 7 | opt $30.000 | rest 7</v>
      </c>
      <c r="C469" s="1">
        <v>6</v>
      </c>
      <c r="D469" s="1">
        <f t="shared" si="21"/>
        <v>7</v>
      </c>
      <c r="E469" s="1">
        <f t="shared" si="22"/>
        <v>42</v>
      </c>
      <c r="F469" s="1" t="s">
        <v>23</v>
      </c>
    </row>
    <row r="470" spans="1:6" x14ac:dyDescent="0.2">
      <c r="A470" s="1">
        <f t="shared" si="20"/>
        <v>469</v>
      </c>
      <c r="B470" s="1" t="str">
        <f>F470&amp;" | rest "&amp;D470&amp;" | opt "&amp;VLOOKUP($E470,Option!A:B,2,0)</f>
        <v>AGUA | rest 7 | opt $30.000 | rest 7</v>
      </c>
      <c r="C470" s="1">
        <v>6</v>
      </c>
      <c r="D470" s="1">
        <f t="shared" si="21"/>
        <v>7</v>
      </c>
      <c r="E470" s="1">
        <f t="shared" si="22"/>
        <v>42</v>
      </c>
      <c r="F470" s="1" t="s">
        <v>24</v>
      </c>
    </row>
    <row r="471" spans="1:6" x14ac:dyDescent="0.2">
      <c r="A471" s="1">
        <f t="shared" si="20"/>
        <v>470</v>
      </c>
      <c r="B471" s="1" t="str">
        <f>F471&amp;" | rest "&amp;D471&amp;" | opt "&amp;VLOOKUP($E471,Option!A:B,2,0)</f>
        <v>ARROZ | rest 8 | opt EJECUTIVO | rest 8</v>
      </c>
      <c r="C471" s="1">
        <v>1</v>
      </c>
      <c r="D471" s="1">
        <f t="shared" si="21"/>
        <v>8</v>
      </c>
      <c r="E471" s="1">
        <f t="shared" si="22"/>
        <v>43</v>
      </c>
      <c r="F471" s="1" t="s">
        <v>12</v>
      </c>
    </row>
    <row r="472" spans="1:6" x14ac:dyDescent="0.2">
      <c r="A472" s="1">
        <f t="shared" si="20"/>
        <v>471</v>
      </c>
      <c r="B472" s="1" t="str">
        <f>F472&amp;" | rest "&amp;D472&amp;" | opt "&amp;VLOOKUP($E472,Option!A:B,2,0)</f>
        <v>PASTA | rest 8 | opt EJECUTIVO | rest 8</v>
      </c>
      <c r="C472" s="1">
        <v>1</v>
      </c>
      <c r="D472" s="1">
        <f t="shared" si="21"/>
        <v>8</v>
      </c>
      <c r="E472" s="1">
        <f t="shared" si="22"/>
        <v>43</v>
      </c>
      <c r="F472" s="1" t="s">
        <v>13</v>
      </c>
    </row>
    <row r="473" spans="1:6" x14ac:dyDescent="0.2">
      <c r="A473" s="1">
        <f t="shared" si="20"/>
        <v>472</v>
      </c>
      <c r="B473" s="1" t="str">
        <f>F473&amp;" | rest "&amp;D473&amp;" | opt "&amp;VLOOKUP($E473,Option!A:B,2,0)</f>
        <v>CUCHUCO | rest 8 | opt EJECUTIVO | rest 8</v>
      </c>
      <c r="C473" s="1">
        <v>1</v>
      </c>
      <c r="D473" s="1">
        <f t="shared" si="21"/>
        <v>8</v>
      </c>
      <c r="E473" s="1">
        <f t="shared" si="22"/>
        <v>43</v>
      </c>
      <c r="F473" s="1" t="s">
        <v>14</v>
      </c>
    </row>
    <row r="474" spans="1:6" x14ac:dyDescent="0.2">
      <c r="A474" s="1">
        <f t="shared" si="20"/>
        <v>473</v>
      </c>
      <c r="B474" s="1" t="str">
        <f>F474&amp;" | rest "&amp;D474&amp;" | opt "&amp;VLOOKUP($E474,Option!A:B,2,0)</f>
        <v>LENTEJA | rest 8 | opt EJECUTIVO | rest 8</v>
      </c>
      <c r="C474" s="1">
        <v>2</v>
      </c>
      <c r="D474" s="1">
        <f t="shared" si="21"/>
        <v>8</v>
      </c>
      <c r="E474" s="1">
        <f t="shared" si="22"/>
        <v>43</v>
      </c>
      <c r="F474" s="1" t="s">
        <v>15</v>
      </c>
    </row>
    <row r="475" spans="1:6" x14ac:dyDescent="0.2">
      <c r="A475" s="1">
        <f t="shared" si="20"/>
        <v>474</v>
      </c>
      <c r="B475" s="1" t="str">
        <f>F475&amp;" | rest "&amp;D475&amp;" | opt "&amp;VLOOKUP($E475,Option!A:B,2,0)</f>
        <v>AHUYAMA | rest 8 | opt EJECUTIVO | rest 8</v>
      </c>
      <c r="C475" s="1">
        <v>2</v>
      </c>
      <c r="D475" s="1">
        <f t="shared" si="21"/>
        <v>8</v>
      </c>
      <c r="E475" s="1">
        <f t="shared" si="22"/>
        <v>43</v>
      </c>
      <c r="F475" s="1" t="s">
        <v>16</v>
      </c>
    </row>
    <row r="476" spans="1:6" x14ac:dyDescent="0.2">
      <c r="A476" s="1">
        <f t="shared" si="20"/>
        <v>475</v>
      </c>
      <c r="B476" s="1" t="str">
        <f>F476&amp;" | rest "&amp;D476&amp;" | opt "&amp;VLOOKUP($E476,Option!A:B,2,0)</f>
        <v>FRIJOL | rest 8 | opt EJECUTIVO | rest 8</v>
      </c>
      <c r="C476" s="1">
        <v>2</v>
      </c>
      <c r="D476" s="1">
        <f t="shared" si="21"/>
        <v>8</v>
      </c>
      <c r="E476" s="1">
        <f t="shared" si="22"/>
        <v>43</v>
      </c>
      <c r="F476" s="1" t="s">
        <v>17</v>
      </c>
    </row>
    <row r="477" spans="1:6" x14ac:dyDescent="0.2">
      <c r="A477" s="1">
        <f t="shared" si="20"/>
        <v>476</v>
      </c>
      <c r="B477" s="1" t="str">
        <f>F477&amp;" | rest "&amp;D477&amp;" | opt "&amp;VLOOKUP($E477,Option!A:B,2,0)</f>
        <v>CARNE EN BISTEC | rest 8 | opt EJECUTIVO | rest 8</v>
      </c>
      <c r="C477" s="1">
        <v>3</v>
      </c>
      <c r="D477" s="1">
        <f t="shared" si="21"/>
        <v>8</v>
      </c>
      <c r="E477" s="1">
        <f t="shared" si="22"/>
        <v>43</v>
      </c>
      <c r="F477" s="1" t="s">
        <v>18</v>
      </c>
    </row>
    <row r="478" spans="1:6" x14ac:dyDescent="0.2">
      <c r="A478" s="1">
        <f t="shared" si="20"/>
        <v>477</v>
      </c>
      <c r="B478" s="1" t="str">
        <f>F478&amp;" | rest "&amp;D478&amp;" | opt "&amp;VLOOKUP($E478,Option!A:B,2,0)</f>
        <v>POLLO AL HORNO | rest 8 | opt EJECUTIVO | rest 8</v>
      </c>
      <c r="C478" s="1">
        <v>3</v>
      </c>
      <c r="D478" s="1">
        <f t="shared" si="21"/>
        <v>8</v>
      </c>
      <c r="E478" s="1">
        <f t="shared" si="22"/>
        <v>43</v>
      </c>
      <c r="F478" s="1" t="s">
        <v>19</v>
      </c>
    </row>
    <row r="479" spans="1:6" x14ac:dyDescent="0.2">
      <c r="A479" s="1">
        <f t="shared" si="20"/>
        <v>478</v>
      </c>
      <c r="B479" s="1" t="str">
        <f>F479&amp;" | rest "&amp;D479&amp;" | opt "&amp;VLOOKUP($E479,Option!A:B,2,0)</f>
        <v>PESCADO | rest 8 | opt EJECUTIVO | rest 8</v>
      </c>
      <c r="C479" s="1">
        <v>3</v>
      </c>
      <c r="D479" s="1">
        <f t="shared" si="21"/>
        <v>8</v>
      </c>
      <c r="E479" s="1">
        <f t="shared" si="22"/>
        <v>43</v>
      </c>
      <c r="F479" s="1" t="s">
        <v>20</v>
      </c>
    </row>
    <row r="480" spans="1:6" x14ac:dyDescent="0.2">
      <c r="A480" s="1">
        <f t="shared" si="20"/>
        <v>479</v>
      </c>
      <c r="B480" s="1" t="str">
        <f>F480&amp;" | rest "&amp;D480&amp;" | opt "&amp;VLOOKUP($E480,Option!A:B,2,0)</f>
        <v>ARROZ | rest 8 | opt EJECUTIVO | rest 8</v>
      </c>
      <c r="C480" s="1">
        <v>4</v>
      </c>
      <c r="D480" s="1">
        <f t="shared" si="21"/>
        <v>8</v>
      </c>
      <c r="E480" s="1">
        <f t="shared" si="22"/>
        <v>43</v>
      </c>
      <c r="F480" s="1" t="s">
        <v>12</v>
      </c>
    </row>
    <row r="481" spans="1:6" x14ac:dyDescent="0.2">
      <c r="A481" s="1">
        <f t="shared" si="20"/>
        <v>480</v>
      </c>
      <c r="B481" s="1" t="str">
        <f>F481&amp;" | rest "&amp;D481&amp;" | opt "&amp;VLOOKUP($E481,Option!A:B,2,0)</f>
        <v>PAPA | rest 8 | opt EJECUTIVO | rest 8</v>
      </c>
      <c r="C481" s="1">
        <v>4</v>
      </c>
      <c r="D481" s="1">
        <f t="shared" si="21"/>
        <v>8</v>
      </c>
      <c r="E481" s="1">
        <f t="shared" si="22"/>
        <v>43</v>
      </c>
      <c r="F481" s="1" t="s">
        <v>21</v>
      </c>
    </row>
    <row r="482" spans="1:6" x14ac:dyDescent="0.2">
      <c r="A482" s="1">
        <f t="shared" si="20"/>
        <v>481</v>
      </c>
      <c r="B482" s="1" t="str">
        <f>F482&amp;" | rest "&amp;D482&amp;" | opt "&amp;VLOOKUP($E482,Option!A:B,2,0)</f>
        <v>TOMATE - CEBOLLA - LIMON | rest 8 | opt EJECUTIVO | rest 8</v>
      </c>
      <c r="C482" s="1">
        <v>5</v>
      </c>
      <c r="D482" s="1">
        <f t="shared" si="21"/>
        <v>8</v>
      </c>
      <c r="E482" s="1">
        <f t="shared" si="22"/>
        <v>43</v>
      </c>
      <c r="F482" s="1" t="s">
        <v>44</v>
      </c>
    </row>
    <row r="483" spans="1:6" x14ac:dyDescent="0.2">
      <c r="A483" s="1">
        <f t="shared" si="20"/>
        <v>482</v>
      </c>
      <c r="B483" s="1" t="str">
        <f>F483&amp;" | rest "&amp;D483&amp;" | opt "&amp;VLOOKUP($E483,Option!A:B,2,0)</f>
        <v>MANZANA - QUESO - MANZANA | rest 8 | opt EJECUTIVO | rest 8</v>
      </c>
      <c r="C483" s="1">
        <v>5</v>
      </c>
      <c r="D483" s="1">
        <f t="shared" si="21"/>
        <v>8</v>
      </c>
      <c r="E483" s="1">
        <f t="shared" si="22"/>
        <v>43</v>
      </c>
      <c r="F483" s="1" t="s">
        <v>45</v>
      </c>
    </row>
    <row r="484" spans="1:6" x14ac:dyDescent="0.2">
      <c r="A484" s="1">
        <f t="shared" si="20"/>
        <v>483</v>
      </c>
      <c r="B484" s="1" t="str">
        <f>F484&amp;" | rest "&amp;D484&amp;" | opt "&amp;VLOOKUP($E484,Option!A:B,2,0)</f>
        <v>JUGO | rest 8 | opt EJECUTIVO | rest 8</v>
      </c>
      <c r="C484" s="1">
        <v>6</v>
      </c>
      <c r="D484" s="1">
        <f t="shared" si="21"/>
        <v>8</v>
      </c>
      <c r="E484" s="1">
        <f t="shared" si="22"/>
        <v>43</v>
      </c>
      <c r="F484" s="1" t="s">
        <v>22</v>
      </c>
    </row>
    <row r="485" spans="1:6" x14ac:dyDescent="0.2">
      <c r="A485" s="1">
        <f t="shared" si="20"/>
        <v>484</v>
      </c>
      <c r="B485" s="1" t="str">
        <f>F485&amp;" | rest "&amp;D485&amp;" | opt "&amp;VLOOKUP($E485,Option!A:B,2,0)</f>
        <v>GASEOSA | rest 8 | opt EJECUTIVO | rest 8</v>
      </c>
      <c r="C485" s="1">
        <v>6</v>
      </c>
      <c r="D485" s="1">
        <f t="shared" si="21"/>
        <v>8</v>
      </c>
      <c r="E485" s="1">
        <f t="shared" si="22"/>
        <v>43</v>
      </c>
      <c r="F485" s="1" t="s">
        <v>23</v>
      </c>
    </row>
    <row r="486" spans="1:6" x14ac:dyDescent="0.2">
      <c r="A486" s="1">
        <f t="shared" si="20"/>
        <v>485</v>
      </c>
      <c r="B486" s="1" t="str">
        <f>F486&amp;" | rest "&amp;D486&amp;" | opt "&amp;VLOOKUP($E486,Option!A:B,2,0)</f>
        <v>AGUA | rest 8 | opt EJECUTIVO | rest 8</v>
      </c>
      <c r="C486" s="1">
        <v>6</v>
      </c>
      <c r="D486" s="1">
        <f t="shared" si="21"/>
        <v>8</v>
      </c>
      <c r="E486" s="1">
        <f t="shared" si="22"/>
        <v>43</v>
      </c>
      <c r="F486" s="1" t="s">
        <v>24</v>
      </c>
    </row>
    <row r="487" spans="1:6" x14ac:dyDescent="0.2">
      <c r="A487" s="1">
        <f t="shared" si="20"/>
        <v>486</v>
      </c>
      <c r="B487" s="1" t="str">
        <f>F487&amp;" | rest "&amp;D487&amp;" | opt "&amp;VLOOKUP($E487,Option!A:B,2,0)</f>
        <v>ARROZ | rest 8 | opt ESPECIAL | rest 8</v>
      </c>
      <c r="C487" s="1">
        <v>1</v>
      </c>
      <c r="D487" s="1">
        <f t="shared" si="21"/>
        <v>8</v>
      </c>
      <c r="E487" s="1">
        <f t="shared" si="22"/>
        <v>44</v>
      </c>
      <c r="F487" s="1" t="s">
        <v>12</v>
      </c>
    </row>
    <row r="488" spans="1:6" x14ac:dyDescent="0.2">
      <c r="A488" s="1">
        <f t="shared" si="20"/>
        <v>487</v>
      </c>
      <c r="B488" s="1" t="str">
        <f>F488&amp;" | rest "&amp;D488&amp;" | opt "&amp;VLOOKUP($E488,Option!A:B,2,0)</f>
        <v>PASTA | rest 8 | opt ESPECIAL | rest 8</v>
      </c>
      <c r="C488" s="1">
        <v>1</v>
      </c>
      <c r="D488" s="1">
        <f t="shared" si="21"/>
        <v>8</v>
      </c>
      <c r="E488" s="1">
        <f t="shared" si="22"/>
        <v>44</v>
      </c>
      <c r="F488" s="1" t="s">
        <v>13</v>
      </c>
    </row>
    <row r="489" spans="1:6" x14ac:dyDescent="0.2">
      <c r="A489" s="1">
        <f t="shared" si="20"/>
        <v>488</v>
      </c>
      <c r="B489" s="1" t="str">
        <f>F489&amp;" | rest "&amp;D489&amp;" | opt "&amp;VLOOKUP($E489,Option!A:B,2,0)</f>
        <v>CUCHUCO | rest 8 | opt ESPECIAL | rest 8</v>
      </c>
      <c r="C489" s="1">
        <v>1</v>
      </c>
      <c r="D489" s="1">
        <f t="shared" si="21"/>
        <v>8</v>
      </c>
      <c r="E489" s="1">
        <f t="shared" si="22"/>
        <v>44</v>
      </c>
      <c r="F489" s="1" t="s">
        <v>14</v>
      </c>
    </row>
    <row r="490" spans="1:6" x14ac:dyDescent="0.2">
      <c r="A490" s="1">
        <f t="shared" si="20"/>
        <v>489</v>
      </c>
      <c r="B490" s="1" t="str">
        <f>F490&amp;" | rest "&amp;D490&amp;" | opt "&amp;VLOOKUP($E490,Option!A:B,2,0)</f>
        <v>CARNE EN BISTEC | rest 8 | opt ESPECIAL | rest 8</v>
      </c>
      <c r="C490" s="1">
        <v>3</v>
      </c>
      <c r="D490" s="1">
        <f t="shared" si="21"/>
        <v>8</v>
      </c>
      <c r="E490" s="1">
        <f t="shared" si="22"/>
        <v>44</v>
      </c>
      <c r="F490" s="1" t="s">
        <v>18</v>
      </c>
    </row>
    <row r="491" spans="1:6" x14ac:dyDescent="0.2">
      <c r="A491" s="1">
        <f t="shared" si="20"/>
        <v>490</v>
      </c>
      <c r="B491" s="1" t="str">
        <f>F491&amp;" | rest "&amp;D491&amp;" | opt "&amp;VLOOKUP($E491,Option!A:B,2,0)</f>
        <v>POLLO AL HORNO | rest 8 | opt ESPECIAL | rest 8</v>
      </c>
      <c r="C491" s="1">
        <v>3</v>
      </c>
      <c r="D491" s="1">
        <f t="shared" si="21"/>
        <v>8</v>
      </c>
      <c r="E491" s="1">
        <f t="shared" si="22"/>
        <v>44</v>
      </c>
      <c r="F491" s="1" t="s">
        <v>19</v>
      </c>
    </row>
    <row r="492" spans="1:6" x14ac:dyDescent="0.2">
      <c r="A492" s="1">
        <f t="shared" si="20"/>
        <v>491</v>
      </c>
      <c r="B492" s="1" t="str">
        <f>F492&amp;" | rest "&amp;D492&amp;" | opt "&amp;VLOOKUP($E492,Option!A:B,2,0)</f>
        <v>PESCADO | rest 8 | opt ESPECIAL | rest 8</v>
      </c>
      <c r="C492" s="1">
        <v>3</v>
      </c>
      <c r="D492" s="1">
        <f t="shared" si="21"/>
        <v>8</v>
      </c>
      <c r="E492" s="1">
        <f t="shared" si="22"/>
        <v>44</v>
      </c>
      <c r="F492" s="1" t="s">
        <v>20</v>
      </c>
    </row>
    <row r="493" spans="1:6" x14ac:dyDescent="0.2">
      <c r="A493" s="1">
        <f t="shared" si="20"/>
        <v>492</v>
      </c>
      <c r="B493" s="1" t="str">
        <f>F493&amp;" | rest "&amp;D493&amp;" | opt "&amp;VLOOKUP($E493,Option!A:B,2,0)</f>
        <v>ARROZ | rest 8 | opt ESPECIAL | rest 8</v>
      </c>
      <c r="C493" s="1">
        <v>4</v>
      </c>
      <c r="D493" s="1">
        <f t="shared" si="21"/>
        <v>8</v>
      </c>
      <c r="E493" s="1">
        <f t="shared" si="22"/>
        <v>44</v>
      </c>
      <c r="F493" s="1" t="s">
        <v>12</v>
      </c>
    </row>
    <row r="494" spans="1:6" x14ac:dyDescent="0.2">
      <c r="A494" s="1">
        <f t="shared" si="20"/>
        <v>493</v>
      </c>
      <c r="B494" s="1" t="str">
        <f>F494&amp;" | rest "&amp;D494&amp;" | opt "&amp;VLOOKUP($E494,Option!A:B,2,0)</f>
        <v>PAPA | rest 8 | opt ESPECIAL | rest 8</v>
      </c>
      <c r="C494" s="1">
        <v>4</v>
      </c>
      <c r="D494" s="1">
        <f t="shared" si="21"/>
        <v>8</v>
      </c>
      <c r="E494" s="1">
        <f t="shared" si="22"/>
        <v>44</v>
      </c>
      <c r="F494" s="1" t="s">
        <v>21</v>
      </c>
    </row>
    <row r="495" spans="1:6" x14ac:dyDescent="0.2">
      <c r="A495" s="1">
        <f t="shared" si="20"/>
        <v>494</v>
      </c>
      <c r="B495" s="1" t="str">
        <f>F495&amp;" | rest "&amp;D495&amp;" | opt "&amp;VLOOKUP($E495,Option!A:B,2,0)</f>
        <v>TOMATE - CEBOLLA - LIMON | rest 8 | opt ESPECIAL | rest 8</v>
      </c>
      <c r="C495" s="1">
        <v>5</v>
      </c>
      <c r="D495" s="1">
        <f t="shared" si="21"/>
        <v>8</v>
      </c>
      <c r="E495" s="1">
        <f t="shared" si="22"/>
        <v>44</v>
      </c>
      <c r="F495" s="1" t="s">
        <v>44</v>
      </c>
    </row>
    <row r="496" spans="1:6" x14ac:dyDescent="0.2">
      <c r="A496" s="1">
        <f t="shared" si="20"/>
        <v>495</v>
      </c>
      <c r="B496" s="1" t="str">
        <f>F496&amp;" | rest "&amp;D496&amp;" | opt "&amp;VLOOKUP($E496,Option!A:B,2,0)</f>
        <v>MANZANA - QUESO - MANZANA | rest 8 | opt ESPECIAL | rest 8</v>
      </c>
      <c r="C496" s="1">
        <v>5</v>
      </c>
      <c r="D496" s="1">
        <f t="shared" si="21"/>
        <v>8</v>
      </c>
      <c r="E496" s="1">
        <f t="shared" si="22"/>
        <v>44</v>
      </c>
      <c r="F496" s="1" t="s">
        <v>45</v>
      </c>
    </row>
    <row r="497" spans="1:6" x14ac:dyDescent="0.2">
      <c r="A497" s="1">
        <f t="shared" si="20"/>
        <v>496</v>
      </c>
      <c r="B497" s="1" t="str">
        <f>F497&amp;" | rest "&amp;D497&amp;" | opt "&amp;VLOOKUP($E497,Option!A:B,2,0)</f>
        <v>JUGO | rest 8 | opt ESPECIAL | rest 8</v>
      </c>
      <c r="C497" s="1">
        <v>6</v>
      </c>
      <c r="D497" s="1">
        <f t="shared" si="21"/>
        <v>8</v>
      </c>
      <c r="E497" s="1">
        <f t="shared" si="22"/>
        <v>44</v>
      </c>
      <c r="F497" s="1" t="s">
        <v>22</v>
      </c>
    </row>
    <row r="498" spans="1:6" x14ac:dyDescent="0.2">
      <c r="A498" s="1">
        <f t="shared" si="20"/>
        <v>497</v>
      </c>
      <c r="B498" s="1" t="str">
        <f>F498&amp;" | rest "&amp;D498&amp;" | opt "&amp;VLOOKUP($E498,Option!A:B,2,0)</f>
        <v>GASEOSA | rest 8 | opt ESPECIAL | rest 8</v>
      </c>
      <c r="C498" s="1">
        <v>6</v>
      </c>
      <c r="D498" s="1">
        <f t="shared" si="21"/>
        <v>8</v>
      </c>
      <c r="E498" s="1">
        <f t="shared" si="22"/>
        <v>44</v>
      </c>
      <c r="F498" s="1" t="s">
        <v>23</v>
      </c>
    </row>
    <row r="499" spans="1:6" x14ac:dyDescent="0.2">
      <c r="A499" s="1">
        <f t="shared" si="20"/>
        <v>498</v>
      </c>
      <c r="B499" s="1" t="str">
        <f>F499&amp;" | rest "&amp;D499&amp;" | opt "&amp;VLOOKUP($E499,Option!A:B,2,0)</f>
        <v>AGUA | rest 8 | opt ESPECIAL | rest 8</v>
      </c>
      <c r="C499" s="1">
        <v>6</v>
      </c>
      <c r="D499" s="1">
        <f t="shared" si="21"/>
        <v>8</v>
      </c>
      <c r="E499" s="1">
        <f t="shared" si="22"/>
        <v>44</v>
      </c>
      <c r="F499" s="1" t="s">
        <v>24</v>
      </c>
    </row>
    <row r="500" spans="1:6" x14ac:dyDescent="0.2">
      <c r="A500" s="1">
        <f t="shared" si="20"/>
        <v>499</v>
      </c>
      <c r="B500" s="1" t="str">
        <f>F500&amp;" | rest "&amp;D500&amp;" | opt "&amp;VLOOKUP($E500,Option!A:B,2,0)</f>
        <v>LENTEJA | rest 8 | opt $10.000 | rest 8</v>
      </c>
      <c r="C500" s="1">
        <v>2</v>
      </c>
      <c r="D500" s="1">
        <f t="shared" si="21"/>
        <v>8</v>
      </c>
      <c r="E500" s="1">
        <f t="shared" si="22"/>
        <v>45</v>
      </c>
      <c r="F500" s="1" t="s">
        <v>15</v>
      </c>
    </row>
    <row r="501" spans="1:6" x14ac:dyDescent="0.2">
      <c r="A501" s="1">
        <f t="shared" si="20"/>
        <v>500</v>
      </c>
      <c r="B501" s="1" t="str">
        <f>F501&amp;" | rest "&amp;D501&amp;" | opt "&amp;VLOOKUP($E501,Option!A:B,2,0)</f>
        <v>AHUYAMA | rest 8 | opt $10.000 | rest 8</v>
      </c>
      <c r="C501" s="1">
        <v>2</v>
      </c>
      <c r="D501" s="1">
        <f t="shared" si="21"/>
        <v>8</v>
      </c>
      <c r="E501" s="1">
        <f t="shared" si="22"/>
        <v>45</v>
      </c>
      <c r="F501" s="1" t="s">
        <v>16</v>
      </c>
    </row>
    <row r="502" spans="1:6" x14ac:dyDescent="0.2">
      <c r="A502" s="1">
        <f t="shared" si="20"/>
        <v>501</v>
      </c>
      <c r="B502" s="1" t="str">
        <f>F502&amp;" | rest "&amp;D502&amp;" | opt "&amp;VLOOKUP($E502,Option!A:B,2,0)</f>
        <v>FRIJOL | rest 8 | opt $10.000 | rest 8</v>
      </c>
      <c r="C502" s="1">
        <v>2</v>
      </c>
      <c r="D502" s="1">
        <f t="shared" si="21"/>
        <v>8</v>
      </c>
      <c r="E502" s="1">
        <f t="shared" si="22"/>
        <v>45</v>
      </c>
      <c r="F502" s="1" t="s">
        <v>17</v>
      </c>
    </row>
    <row r="503" spans="1:6" x14ac:dyDescent="0.2">
      <c r="A503" s="1">
        <f t="shared" si="20"/>
        <v>502</v>
      </c>
      <c r="B503" s="1" t="str">
        <f>F503&amp;" | rest "&amp;D503&amp;" | opt "&amp;VLOOKUP($E503,Option!A:B,2,0)</f>
        <v>CARNE EN BISTEC | rest 8 | opt $10.000 | rest 8</v>
      </c>
      <c r="C503" s="1">
        <v>3</v>
      </c>
      <c r="D503" s="1">
        <f t="shared" si="21"/>
        <v>8</v>
      </c>
      <c r="E503" s="1">
        <f t="shared" si="22"/>
        <v>45</v>
      </c>
      <c r="F503" s="1" t="s">
        <v>18</v>
      </c>
    </row>
    <row r="504" spans="1:6" x14ac:dyDescent="0.2">
      <c r="A504" s="1">
        <f t="shared" si="20"/>
        <v>503</v>
      </c>
      <c r="B504" s="1" t="str">
        <f>F504&amp;" | rest "&amp;D504&amp;" | opt "&amp;VLOOKUP($E504,Option!A:B,2,0)</f>
        <v>POLLO AL HORNO | rest 8 | opt $10.000 | rest 8</v>
      </c>
      <c r="C504" s="1">
        <v>3</v>
      </c>
      <c r="D504" s="1">
        <f t="shared" si="21"/>
        <v>8</v>
      </c>
      <c r="E504" s="1">
        <f t="shared" si="22"/>
        <v>45</v>
      </c>
      <c r="F504" s="1" t="s">
        <v>19</v>
      </c>
    </row>
    <row r="505" spans="1:6" x14ac:dyDescent="0.2">
      <c r="A505" s="1">
        <f t="shared" si="20"/>
        <v>504</v>
      </c>
      <c r="B505" s="1" t="str">
        <f>F505&amp;" | rest "&amp;D505&amp;" | opt "&amp;VLOOKUP($E505,Option!A:B,2,0)</f>
        <v>PESCADO | rest 8 | opt $10.000 | rest 8</v>
      </c>
      <c r="C505" s="1">
        <v>3</v>
      </c>
      <c r="D505" s="1">
        <f t="shared" si="21"/>
        <v>8</v>
      </c>
      <c r="E505" s="1">
        <f t="shared" si="22"/>
        <v>45</v>
      </c>
      <c r="F505" s="1" t="s">
        <v>20</v>
      </c>
    </row>
    <row r="506" spans="1:6" x14ac:dyDescent="0.2">
      <c r="A506" s="1">
        <f t="shared" si="20"/>
        <v>505</v>
      </c>
      <c r="B506" s="1" t="str">
        <f>F506&amp;" | rest "&amp;D506&amp;" | opt "&amp;VLOOKUP($E506,Option!A:B,2,0)</f>
        <v>ARROZ | rest 8 | opt $10.000 | rest 8</v>
      </c>
      <c r="C506" s="1">
        <v>4</v>
      </c>
      <c r="D506" s="1">
        <f t="shared" si="21"/>
        <v>8</v>
      </c>
      <c r="E506" s="1">
        <f t="shared" si="22"/>
        <v>45</v>
      </c>
      <c r="F506" s="1" t="s">
        <v>12</v>
      </c>
    </row>
    <row r="507" spans="1:6" x14ac:dyDescent="0.2">
      <c r="A507" s="1">
        <f t="shared" si="20"/>
        <v>506</v>
      </c>
      <c r="B507" s="1" t="str">
        <f>F507&amp;" | rest "&amp;D507&amp;" | opt "&amp;VLOOKUP($E507,Option!A:B,2,0)</f>
        <v>PAPA | rest 8 | opt $10.000 | rest 8</v>
      </c>
      <c r="C507" s="1">
        <v>4</v>
      </c>
      <c r="D507" s="1">
        <f t="shared" si="21"/>
        <v>8</v>
      </c>
      <c r="E507" s="1">
        <f t="shared" si="22"/>
        <v>45</v>
      </c>
      <c r="F507" s="1" t="s">
        <v>21</v>
      </c>
    </row>
    <row r="508" spans="1:6" x14ac:dyDescent="0.2">
      <c r="A508" s="1">
        <f t="shared" si="20"/>
        <v>507</v>
      </c>
      <c r="B508" s="1" t="str">
        <f>F508&amp;" | rest "&amp;D508&amp;" | opt "&amp;VLOOKUP($E508,Option!A:B,2,0)</f>
        <v>TOMATE - CEBOLLA - LIMON | rest 8 | opt $10.000 | rest 8</v>
      </c>
      <c r="C508" s="1">
        <v>5</v>
      </c>
      <c r="D508" s="1">
        <f t="shared" si="21"/>
        <v>8</v>
      </c>
      <c r="E508" s="1">
        <f t="shared" si="22"/>
        <v>45</v>
      </c>
      <c r="F508" s="1" t="s">
        <v>44</v>
      </c>
    </row>
    <row r="509" spans="1:6" x14ac:dyDescent="0.2">
      <c r="A509" s="1">
        <f t="shared" si="20"/>
        <v>508</v>
      </c>
      <c r="B509" s="1" t="str">
        <f>F509&amp;" | rest "&amp;D509&amp;" | opt "&amp;VLOOKUP($E509,Option!A:B,2,0)</f>
        <v>MANZANA - QUESO - MANZANA | rest 8 | opt $10.000 | rest 8</v>
      </c>
      <c r="C509" s="1">
        <v>5</v>
      </c>
      <c r="D509" s="1">
        <f t="shared" si="21"/>
        <v>8</v>
      </c>
      <c r="E509" s="1">
        <f t="shared" si="22"/>
        <v>45</v>
      </c>
      <c r="F509" s="1" t="s">
        <v>45</v>
      </c>
    </row>
    <row r="510" spans="1:6" x14ac:dyDescent="0.2">
      <c r="A510" s="1">
        <f t="shared" si="20"/>
        <v>509</v>
      </c>
      <c r="B510" s="1" t="str">
        <f>F510&amp;" | rest "&amp;D510&amp;" | opt "&amp;VLOOKUP($E510,Option!A:B,2,0)</f>
        <v>JUGO | rest 8 | opt $10.000 | rest 8</v>
      </c>
      <c r="C510" s="1">
        <v>6</v>
      </c>
      <c r="D510" s="1">
        <f t="shared" si="21"/>
        <v>8</v>
      </c>
      <c r="E510" s="1">
        <f t="shared" si="22"/>
        <v>45</v>
      </c>
      <c r="F510" s="1" t="s">
        <v>22</v>
      </c>
    </row>
    <row r="511" spans="1:6" x14ac:dyDescent="0.2">
      <c r="A511" s="1">
        <f t="shared" si="20"/>
        <v>510</v>
      </c>
      <c r="B511" s="1" t="str">
        <f>F511&amp;" | rest "&amp;D511&amp;" | opt "&amp;VLOOKUP($E511,Option!A:B,2,0)</f>
        <v>GASEOSA | rest 8 | opt $10.000 | rest 8</v>
      </c>
      <c r="C511" s="1">
        <v>6</v>
      </c>
      <c r="D511" s="1">
        <f t="shared" si="21"/>
        <v>8</v>
      </c>
      <c r="E511" s="1">
        <f t="shared" si="22"/>
        <v>45</v>
      </c>
      <c r="F511" s="1" t="s">
        <v>23</v>
      </c>
    </row>
    <row r="512" spans="1:6" x14ac:dyDescent="0.2">
      <c r="A512" s="1">
        <f t="shared" si="20"/>
        <v>511</v>
      </c>
      <c r="B512" s="1" t="str">
        <f>F512&amp;" | rest "&amp;D512&amp;" | opt "&amp;VLOOKUP($E512,Option!A:B,2,0)</f>
        <v>AGUA | rest 8 | opt $10.000 | rest 8</v>
      </c>
      <c r="C512" s="1">
        <v>6</v>
      </c>
      <c r="D512" s="1">
        <f t="shared" si="21"/>
        <v>8</v>
      </c>
      <c r="E512" s="1">
        <f t="shared" si="22"/>
        <v>45</v>
      </c>
      <c r="F512" s="1" t="s">
        <v>24</v>
      </c>
    </row>
    <row r="513" spans="1:6" x14ac:dyDescent="0.2">
      <c r="A513" s="1">
        <f t="shared" si="20"/>
        <v>512</v>
      </c>
      <c r="B513" s="1" t="str">
        <f>F513&amp;" | rest "&amp;D513&amp;" | opt "&amp;VLOOKUP($E513,Option!A:B,2,0)</f>
        <v>CARNE EN BISTEC | rest 8 | opt $15.000 | rest 8</v>
      </c>
      <c r="C513" s="1">
        <v>3</v>
      </c>
      <c r="D513" s="1">
        <f t="shared" si="21"/>
        <v>8</v>
      </c>
      <c r="E513" s="1">
        <f t="shared" si="22"/>
        <v>46</v>
      </c>
      <c r="F513" s="1" t="s">
        <v>18</v>
      </c>
    </row>
    <row r="514" spans="1:6" x14ac:dyDescent="0.2">
      <c r="A514" s="1">
        <f t="shared" si="20"/>
        <v>513</v>
      </c>
      <c r="B514" s="1" t="str">
        <f>F514&amp;" | rest "&amp;D514&amp;" | opt "&amp;VLOOKUP($E514,Option!A:B,2,0)</f>
        <v>POLLO AL HORNO | rest 8 | opt $15.000 | rest 8</v>
      </c>
      <c r="C514" s="1">
        <v>3</v>
      </c>
      <c r="D514" s="1">
        <f t="shared" si="21"/>
        <v>8</v>
      </c>
      <c r="E514" s="1">
        <f t="shared" si="22"/>
        <v>46</v>
      </c>
      <c r="F514" s="1" t="s">
        <v>19</v>
      </c>
    </row>
    <row r="515" spans="1:6" x14ac:dyDescent="0.2">
      <c r="A515" s="1">
        <f t="shared" ref="A515:A578" si="23">A514+1</f>
        <v>514</v>
      </c>
      <c r="B515" s="1" t="str">
        <f>F515&amp;" | rest "&amp;D515&amp;" | opt "&amp;VLOOKUP($E515,Option!A:B,2,0)</f>
        <v>PESCADO | rest 8 | opt $15.000 | rest 8</v>
      </c>
      <c r="C515" s="1">
        <v>3</v>
      </c>
      <c r="D515" s="1">
        <f t="shared" si="21"/>
        <v>8</v>
      </c>
      <c r="E515" s="1">
        <f t="shared" si="22"/>
        <v>46</v>
      </c>
      <c r="F515" s="1" t="s">
        <v>20</v>
      </c>
    </row>
    <row r="516" spans="1:6" x14ac:dyDescent="0.2">
      <c r="A516" s="1">
        <f t="shared" si="23"/>
        <v>515</v>
      </c>
      <c r="B516" s="1" t="str">
        <f>F516&amp;" | rest "&amp;D516&amp;" | opt "&amp;VLOOKUP($E516,Option!A:B,2,0)</f>
        <v>ARROZ | rest 8 | opt $15.000 | rest 8</v>
      </c>
      <c r="C516" s="1">
        <v>4</v>
      </c>
      <c r="D516" s="1">
        <f t="shared" si="21"/>
        <v>8</v>
      </c>
      <c r="E516" s="1">
        <f t="shared" si="22"/>
        <v>46</v>
      </c>
      <c r="F516" s="1" t="s">
        <v>12</v>
      </c>
    </row>
    <row r="517" spans="1:6" x14ac:dyDescent="0.2">
      <c r="A517" s="1">
        <f t="shared" si="23"/>
        <v>516</v>
      </c>
      <c r="B517" s="1" t="str">
        <f>F517&amp;" | rest "&amp;D517&amp;" | opt "&amp;VLOOKUP($E517,Option!A:B,2,0)</f>
        <v>PAPA | rest 8 | opt $15.000 | rest 8</v>
      </c>
      <c r="C517" s="1">
        <v>4</v>
      </c>
      <c r="D517" s="1">
        <f t="shared" ref="D517:D580" si="24">D450+1</f>
        <v>8</v>
      </c>
      <c r="E517" s="1">
        <f t="shared" ref="E517:E580" si="25">E450+6</f>
        <v>46</v>
      </c>
      <c r="F517" s="1" t="s">
        <v>21</v>
      </c>
    </row>
    <row r="518" spans="1:6" x14ac:dyDescent="0.2">
      <c r="A518" s="1">
        <f t="shared" si="23"/>
        <v>517</v>
      </c>
      <c r="B518" s="1" t="str">
        <f>F518&amp;" | rest "&amp;D518&amp;" | opt "&amp;VLOOKUP($E518,Option!A:B,2,0)</f>
        <v>TOMATE - CEBOLLA - LIMON | rest 8 | opt $15.000 | rest 8</v>
      </c>
      <c r="C518" s="1">
        <v>5</v>
      </c>
      <c r="D518" s="1">
        <f t="shared" si="24"/>
        <v>8</v>
      </c>
      <c r="E518" s="1">
        <f t="shared" si="25"/>
        <v>46</v>
      </c>
      <c r="F518" s="1" t="s">
        <v>44</v>
      </c>
    </row>
    <row r="519" spans="1:6" x14ac:dyDescent="0.2">
      <c r="A519" s="1">
        <f t="shared" si="23"/>
        <v>518</v>
      </c>
      <c r="B519" s="1" t="str">
        <f>F519&amp;" | rest "&amp;D519&amp;" | opt "&amp;VLOOKUP($E519,Option!A:B,2,0)</f>
        <v>MANZANA - QUESO - MANZANA | rest 8 | opt $15.000 | rest 8</v>
      </c>
      <c r="C519" s="1">
        <v>5</v>
      </c>
      <c r="D519" s="1">
        <f t="shared" si="24"/>
        <v>8</v>
      </c>
      <c r="E519" s="1">
        <f t="shared" si="25"/>
        <v>46</v>
      </c>
      <c r="F519" s="1" t="s">
        <v>45</v>
      </c>
    </row>
    <row r="520" spans="1:6" x14ac:dyDescent="0.2">
      <c r="A520" s="1">
        <f t="shared" si="23"/>
        <v>519</v>
      </c>
      <c r="B520" s="1" t="str">
        <f>F520&amp;" | rest "&amp;D520&amp;" | opt "&amp;VLOOKUP($E520,Option!A:B,2,0)</f>
        <v>JUGO | rest 8 | opt $15.000 | rest 8</v>
      </c>
      <c r="C520" s="1">
        <v>6</v>
      </c>
      <c r="D520" s="1">
        <f t="shared" si="24"/>
        <v>8</v>
      </c>
      <c r="E520" s="1">
        <f t="shared" si="25"/>
        <v>46</v>
      </c>
      <c r="F520" s="1" t="s">
        <v>22</v>
      </c>
    </row>
    <row r="521" spans="1:6" x14ac:dyDescent="0.2">
      <c r="A521" s="1">
        <f t="shared" si="23"/>
        <v>520</v>
      </c>
      <c r="B521" s="1" t="str">
        <f>F521&amp;" | rest "&amp;D521&amp;" | opt "&amp;VLOOKUP($E521,Option!A:B,2,0)</f>
        <v>GASEOSA | rest 8 | opt $15.000 | rest 8</v>
      </c>
      <c r="C521" s="1">
        <v>6</v>
      </c>
      <c r="D521" s="1">
        <f t="shared" si="24"/>
        <v>8</v>
      </c>
      <c r="E521" s="1">
        <f t="shared" si="25"/>
        <v>46</v>
      </c>
      <c r="F521" s="1" t="s">
        <v>23</v>
      </c>
    </row>
    <row r="522" spans="1:6" x14ac:dyDescent="0.2">
      <c r="A522" s="1">
        <f t="shared" si="23"/>
        <v>521</v>
      </c>
      <c r="B522" s="1" t="str">
        <f>F522&amp;" | rest "&amp;D522&amp;" | opt "&amp;VLOOKUP($E522,Option!A:B,2,0)</f>
        <v>AGUA | rest 8 | opt $15.000 | rest 8</v>
      </c>
      <c r="C522" s="1">
        <v>6</v>
      </c>
      <c r="D522" s="1">
        <f t="shared" si="24"/>
        <v>8</v>
      </c>
      <c r="E522" s="1">
        <f t="shared" si="25"/>
        <v>46</v>
      </c>
      <c r="F522" s="1" t="s">
        <v>24</v>
      </c>
    </row>
    <row r="523" spans="1:6" x14ac:dyDescent="0.2">
      <c r="A523" s="1">
        <f t="shared" si="23"/>
        <v>522</v>
      </c>
      <c r="B523" s="1" t="str">
        <f>F523&amp;" | rest "&amp;D523&amp;" | opt "&amp;VLOOKUP($E523,Option!A:B,2,0)</f>
        <v>ARROZ | rest 8 | opt $20.000 | rest 8</v>
      </c>
      <c r="C523" s="1">
        <v>4</v>
      </c>
      <c r="D523" s="1">
        <f t="shared" si="24"/>
        <v>8</v>
      </c>
      <c r="E523" s="1">
        <f t="shared" si="25"/>
        <v>47</v>
      </c>
      <c r="F523" s="1" t="s">
        <v>12</v>
      </c>
    </row>
    <row r="524" spans="1:6" x14ac:dyDescent="0.2">
      <c r="A524" s="1">
        <f t="shared" si="23"/>
        <v>523</v>
      </c>
      <c r="B524" s="1" t="str">
        <f>F524&amp;" | rest "&amp;D524&amp;" | opt "&amp;VLOOKUP($E524,Option!A:B,2,0)</f>
        <v>PAPA | rest 8 | opt $20.000 | rest 8</v>
      </c>
      <c r="C524" s="1">
        <v>4</v>
      </c>
      <c r="D524" s="1">
        <f t="shared" si="24"/>
        <v>8</v>
      </c>
      <c r="E524" s="1">
        <f t="shared" si="25"/>
        <v>47</v>
      </c>
      <c r="F524" s="1" t="s">
        <v>21</v>
      </c>
    </row>
    <row r="525" spans="1:6" x14ac:dyDescent="0.2">
      <c r="A525" s="1">
        <f t="shared" si="23"/>
        <v>524</v>
      </c>
      <c r="B525" s="1" t="str">
        <f>F525&amp;" | rest "&amp;D525&amp;" | opt "&amp;VLOOKUP($E525,Option!A:B,2,0)</f>
        <v>TOMATE - CEBOLLA - LIMON | rest 8 | opt $20.000 | rest 8</v>
      </c>
      <c r="C525" s="1">
        <v>5</v>
      </c>
      <c r="D525" s="1">
        <f t="shared" si="24"/>
        <v>8</v>
      </c>
      <c r="E525" s="1">
        <f t="shared" si="25"/>
        <v>47</v>
      </c>
      <c r="F525" s="1" t="s">
        <v>44</v>
      </c>
    </row>
    <row r="526" spans="1:6" x14ac:dyDescent="0.2">
      <c r="A526" s="1">
        <f t="shared" si="23"/>
        <v>525</v>
      </c>
      <c r="B526" s="1" t="str">
        <f>F526&amp;" | rest "&amp;D526&amp;" | opt "&amp;VLOOKUP($E526,Option!A:B,2,0)</f>
        <v>MANZANA - QUESO - MANZANA | rest 8 | opt $20.000 | rest 8</v>
      </c>
      <c r="C526" s="1">
        <v>5</v>
      </c>
      <c r="D526" s="1">
        <f t="shared" si="24"/>
        <v>8</v>
      </c>
      <c r="E526" s="1">
        <f t="shared" si="25"/>
        <v>47</v>
      </c>
      <c r="F526" s="1" t="s">
        <v>45</v>
      </c>
    </row>
    <row r="527" spans="1:6" x14ac:dyDescent="0.2">
      <c r="A527" s="1">
        <f t="shared" si="23"/>
        <v>526</v>
      </c>
      <c r="B527" s="1" t="str">
        <f>F527&amp;" | rest "&amp;D527&amp;" | opt "&amp;VLOOKUP($E527,Option!A:B,2,0)</f>
        <v>JUGO | rest 8 | opt $20.000 | rest 8</v>
      </c>
      <c r="C527" s="1">
        <v>6</v>
      </c>
      <c r="D527" s="1">
        <f t="shared" si="24"/>
        <v>8</v>
      </c>
      <c r="E527" s="1">
        <f t="shared" si="25"/>
        <v>47</v>
      </c>
      <c r="F527" s="1" t="s">
        <v>22</v>
      </c>
    </row>
    <row r="528" spans="1:6" x14ac:dyDescent="0.2">
      <c r="A528" s="1">
        <f t="shared" si="23"/>
        <v>527</v>
      </c>
      <c r="B528" s="1" t="str">
        <f>F528&amp;" | rest "&amp;D528&amp;" | opt "&amp;VLOOKUP($E528,Option!A:B,2,0)</f>
        <v>GASEOSA | rest 8 | opt $20.000 | rest 8</v>
      </c>
      <c r="C528" s="1">
        <v>6</v>
      </c>
      <c r="D528" s="1">
        <f t="shared" si="24"/>
        <v>8</v>
      </c>
      <c r="E528" s="1">
        <f t="shared" si="25"/>
        <v>47</v>
      </c>
      <c r="F528" s="1" t="s">
        <v>23</v>
      </c>
    </row>
    <row r="529" spans="1:6" x14ac:dyDescent="0.2">
      <c r="A529" s="1">
        <f t="shared" si="23"/>
        <v>528</v>
      </c>
      <c r="B529" s="1" t="str">
        <f>F529&amp;" | rest "&amp;D529&amp;" | opt "&amp;VLOOKUP($E529,Option!A:B,2,0)</f>
        <v>AGUA | rest 8 | opt $20.000 | rest 8</v>
      </c>
      <c r="C529" s="1">
        <v>6</v>
      </c>
      <c r="D529" s="1">
        <f t="shared" si="24"/>
        <v>8</v>
      </c>
      <c r="E529" s="1">
        <f t="shared" si="25"/>
        <v>47</v>
      </c>
      <c r="F529" s="1" t="s">
        <v>24</v>
      </c>
    </row>
    <row r="530" spans="1:6" x14ac:dyDescent="0.2">
      <c r="A530" s="1">
        <f t="shared" si="23"/>
        <v>529</v>
      </c>
      <c r="B530" s="1" t="str">
        <f>F530&amp;" | rest "&amp;D530&amp;" | opt "&amp;VLOOKUP($E530,Option!A:B,2,0)</f>
        <v>ARROZ | rest 8 | opt $30.000 | rest 8</v>
      </c>
      <c r="C530" s="1">
        <v>1</v>
      </c>
      <c r="D530" s="1">
        <f t="shared" si="24"/>
        <v>8</v>
      </c>
      <c r="E530" s="1">
        <f t="shared" si="25"/>
        <v>48</v>
      </c>
      <c r="F530" s="1" t="s">
        <v>12</v>
      </c>
    </row>
    <row r="531" spans="1:6" x14ac:dyDescent="0.2">
      <c r="A531" s="1">
        <f t="shared" si="23"/>
        <v>530</v>
      </c>
      <c r="B531" s="1" t="str">
        <f>F531&amp;" | rest "&amp;D531&amp;" | opt "&amp;VLOOKUP($E531,Option!A:B,2,0)</f>
        <v>PASTA | rest 8 | opt $30.000 | rest 8</v>
      </c>
      <c r="C531" s="1">
        <v>1</v>
      </c>
      <c r="D531" s="1">
        <f t="shared" si="24"/>
        <v>8</v>
      </c>
      <c r="E531" s="1">
        <f t="shared" si="25"/>
        <v>48</v>
      </c>
      <c r="F531" s="1" t="s">
        <v>13</v>
      </c>
    </row>
    <row r="532" spans="1:6" x14ac:dyDescent="0.2">
      <c r="A532" s="1">
        <f t="shared" si="23"/>
        <v>531</v>
      </c>
      <c r="B532" s="1" t="str">
        <f>F532&amp;" | rest "&amp;D532&amp;" | opt "&amp;VLOOKUP($E532,Option!A:B,2,0)</f>
        <v>CUCHUCO | rest 8 | opt $30.000 | rest 8</v>
      </c>
      <c r="C532" s="1">
        <v>1</v>
      </c>
      <c r="D532" s="1">
        <f t="shared" si="24"/>
        <v>8</v>
      </c>
      <c r="E532" s="1">
        <f t="shared" si="25"/>
        <v>48</v>
      </c>
      <c r="F532" s="1" t="s">
        <v>14</v>
      </c>
    </row>
    <row r="533" spans="1:6" x14ac:dyDescent="0.2">
      <c r="A533" s="1">
        <f t="shared" si="23"/>
        <v>532</v>
      </c>
      <c r="B533" s="1" t="str">
        <f>F533&amp;" | rest "&amp;D533&amp;" | opt "&amp;VLOOKUP($E533,Option!A:B,2,0)</f>
        <v>TOMATE - CEBOLLA - LIMON | rest 8 | opt $30.000 | rest 8</v>
      </c>
      <c r="C533" s="1">
        <v>5</v>
      </c>
      <c r="D533" s="1">
        <f t="shared" si="24"/>
        <v>8</v>
      </c>
      <c r="E533" s="1">
        <f t="shared" si="25"/>
        <v>48</v>
      </c>
      <c r="F533" s="1" t="s">
        <v>44</v>
      </c>
    </row>
    <row r="534" spans="1:6" x14ac:dyDescent="0.2">
      <c r="A534" s="1">
        <f t="shared" si="23"/>
        <v>533</v>
      </c>
      <c r="B534" s="1" t="str">
        <f>F534&amp;" | rest "&amp;D534&amp;" | opt "&amp;VLOOKUP($E534,Option!A:B,2,0)</f>
        <v>MANZANA - QUESO - MANZANA | rest 8 | opt $30.000 | rest 8</v>
      </c>
      <c r="C534" s="1">
        <v>5</v>
      </c>
      <c r="D534" s="1">
        <f t="shared" si="24"/>
        <v>8</v>
      </c>
      <c r="E534" s="1">
        <f t="shared" si="25"/>
        <v>48</v>
      </c>
      <c r="F534" s="1" t="s">
        <v>45</v>
      </c>
    </row>
    <row r="535" spans="1:6" x14ac:dyDescent="0.2">
      <c r="A535" s="1">
        <f t="shared" si="23"/>
        <v>534</v>
      </c>
      <c r="B535" s="1" t="str">
        <f>F535&amp;" | rest "&amp;D535&amp;" | opt "&amp;VLOOKUP($E535,Option!A:B,2,0)</f>
        <v>JUGO | rest 8 | opt $30.000 | rest 8</v>
      </c>
      <c r="C535" s="1">
        <v>6</v>
      </c>
      <c r="D535" s="1">
        <f t="shared" si="24"/>
        <v>8</v>
      </c>
      <c r="E535" s="1">
        <f t="shared" si="25"/>
        <v>48</v>
      </c>
      <c r="F535" s="1" t="s">
        <v>22</v>
      </c>
    </row>
    <row r="536" spans="1:6" x14ac:dyDescent="0.2">
      <c r="A536" s="1">
        <f t="shared" si="23"/>
        <v>535</v>
      </c>
      <c r="B536" s="1" t="str">
        <f>F536&amp;" | rest "&amp;D536&amp;" | opt "&amp;VLOOKUP($E536,Option!A:B,2,0)</f>
        <v>GASEOSA | rest 8 | opt $30.000 | rest 8</v>
      </c>
      <c r="C536" s="1">
        <v>6</v>
      </c>
      <c r="D536" s="1">
        <f t="shared" si="24"/>
        <v>8</v>
      </c>
      <c r="E536" s="1">
        <f t="shared" si="25"/>
        <v>48</v>
      </c>
      <c r="F536" s="1" t="s">
        <v>23</v>
      </c>
    </row>
    <row r="537" spans="1:6" x14ac:dyDescent="0.2">
      <c r="A537" s="1">
        <f t="shared" si="23"/>
        <v>536</v>
      </c>
      <c r="B537" s="1" t="str">
        <f>F537&amp;" | rest "&amp;D537&amp;" | opt "&amp;VLOOKUP($E537,Option!A:B,2,0)</f>
        <v>AGUA | rest 8 | opt $30.000 | rest 8</v>
      </c>
      <c r="C537" s="1">
        <v>6</v>
      </c>
      <c r="D537" s="1">
        <f t="shared" si="24"/>
        <v>8</v>
      </c>
      <c r="E537" s="1">
        <f t="shared" si="25"/>
        <v>48</v>
      </c>
      <c r="F537" s="1" t="s">
        <v>24</v>
      </c>
    </row>
    <row r="538" spans="1:6" x14ac:dyDescent="0.2">
      <c r="A538" s="1">
        <f t="shared" si="23"/>
        <v>537</v>
      </c>
      <c r="B538" s="1" t="str">
        <f>F538&amp;" | rest "&amp;D538&amp;" | opt "&amp;VLOOKUP($E538,Option!A:B,2,0)</f>
        <v>ARROZ | rest 9 | opt EJECUTIVO | rest 9</v>
      </c>
      <c r="C538" s="1">
        <v>1</v>
      </c>
      <c r="D538" s="1">
        <f t="shared" si="24"/>
        <v>9</v>
      </c>
      <c r="E538" s="1">
        <f t="shared" si="25"/>
        <v>49</v>
      </c>
      <c r="F538" s="1" t="s">
        <v>12</v>
      </c>
    </row>
    <row r="539" spans="1:6" x14ac:dyDescent="0.2">
      <c r="A539" s="1">
        <f t="shared" si="23"/>
        <v>538</v>
      </c>
      <c r="B539" s="1" t="str">
        <f>F539&amp;" | rest "&amp;D539&amp;" | opt "&amp;VLOOKUP($E539,Option!A:B,2,0)</f>
        <v>PASTA | rest 9 | opt EJECUTIVO | rest 9</v>
      </c>
      <c r="C539" s="1">
        <v>1</v>
      </c>
      <c r="D539" s="1">
        <f t="shared" si="24"/>
        <v>9</v>
      </c>
      <c r="E539" s="1">
        <f t="shared" si="25"/>
        <v>49</v>
      </c>
      <c r="F539" s="1" t="s">
        <v>13</v>
      </c>
    </row>
    <row r="540" spans="1:6" x14ac:dyDescent="0.2">
      <c r="A540" s="1">
        <f t="shared" si="23"/>
        <v>539</v>
      </c>
      <c r="B540" s="1" t="str">
        <f>F540&amp;" | rest "&amp;D540&amp;" | opt "&amp;VLOOKUP($E540,Option!A:B,2,0)</f>
        <v>CUCHUCO | rest 9 | opt EJECUTIVO | rest 9</v>
      </c>
      <c r="C540" s="1">
        <v>1</v>
      </c>
      <c r="D540" s="1">
        <f t="shared" si="24"/>
        <v>9</v>
      </c>
      <c r="E540" s="1">
        <f t="shared" si="25"/>
        <v>49</v>
      </c>
      <c r="F540" s="1" t="s">
        <v>14</v>
      </c>
    </row>
    <row r="541" spans="1:6" x14ac:dyDescent="0.2">
      <c r="A541" s="1">
        <f t="shared" si="23"/>
        <v>540</v>
      </c>
      <c r="B541" s="1" t="str">
        <f>F541&amp;" | rest "&amp;D541&amp;" | opt "&amp;VLOOKUP($E541,Option!A:B,2,0)</f>
        <v>LENTEJA | rest 9 | opt EJECUTIVO | rest 9</v>
      </c>
      <c r="C541" s="1">
        <v>2</v>
      </c>
      <c r="D541" s="1">
        <f t="shared" si="24"/>
        <v>9</v>
      </c>
      <c r="E541" s="1">
        <f t="shared" si="25"/>
        <v>49</v>
      </c>
      <c r="F541" s="1" t="s">
        <v>15</v>
      </c>
    </row>
    <row r="542" spans="1:6" x14ac:dyDescent="0.2">
      <c r="A542" s="1">
        <f t="shared" si="23"/>
        <v>541</v>
      </c>
      <c r="B542" s="1" t="str">
        <f>F542&amp;" | rest "&amp;D542&amp;" | opt "&amp;VLOOKUP($E542,Option!A:B,2,0)</f>
        <v>AHUYAMA | rest 9 | opt EJECUTIVO | rest 9</v>
      </c>
      <c r="C542" s="1">
        <v>2</v>
      </c>
      <c r="D542" s="1">
        <f t="shared" si="24"/>
        <v>9</v>
      </c>
      <c r="E542" s="1">
        <f t="shared" si="25"/>
        <v>49</v>
      </c>
      <c r="F542" s="1" t="s">
        <v>16</v>
      </c>
    </row>
    <row r="543" spans="1:6" x14ac:dyDescent="0.2">
      <c r="A543" s="1">
        <f t="shared" si="23"/>
        <v>542</v>
      </c>
      <c r="B543" s="1" t="str">
        <f>F543&amp;" | rest "&amp;D543&amp;" | opt "&amp;VLOOKUP($E543,Option!A:B,2,0)</f>
        <v>FRIJOL | rest 9 | opt EJECUTIVO | rest 9</v>
      </c>
      <c r="C543" s="1">
        <v>2</v>
      </c>
      <c r="D543" s="1">
        <f t="shared" si="24"/>
        <v>9</v>
      </c>
      <c r="E543" s="1">
        <f t="shared" si="25"/>
        <v>49</v>
      </c>
      <c r="F543" s="1" t="s">
        <v>17</v>
      </c>
    </row>
    <row r="544" spans="1:6" x14ac:dyDescent="0.2">
      <c r="A544" s="1">
        <f t="shared" si="23"/>
        <v>543</v>
      </c>
      <c r="B544" s="1" t="str">
        <f>F544&amp;" | rest "&amp;D544&amp;" | opt "&amp;VLOOKUP($E544,Option!A:B,2,0)</f>
        <v>CARNE EN BISTEC | rest 9 | opt EJECUTIVO | rest 9</v>
      </c>
      <c r="C544" s="1">
        <v>3</v>
      </c>
      <c r="D544" s="1">
        <f t="shared" si="24"/>
        <v>9</v>
      </c>
      <c r="E544" s="1">
        <f t="shared" si="25"/>
        <v>49</v>
      </c>
      <c r="F544" s="1" t="s">
        <v>18</v>
      </c>
    </row>
    <row r="545" spans="1:6" x14ac:dyDescent="0.2">
      <c r="A545" s="1">
        <f t="shared" si="23"/>
        <v>544</v>
      </c>
      <c r="B545" s="1" t="str">
        <f>F545&amp;" | rest "&amp;D545&amp;" | opt "&amp;VLOOKUP($E545,Option!A:B,2,0)</f>
        <v>POLLO AL HORNO | rest 9 | opt EJECUTIVO | rest 9</v>
      </c>
      <c r="C545" s="1">
        <v>3</v>
      </c>
      <c r="D545" s="1">
        <f t="shared" si="24"/>
        <v>9</v>
      </c>
      <c r="E545" s="1">
        <f t="shared" si="25"/>
        <v>49</v>
      </c>
      <c r="F545" s="1" t="s">
        <v>19</v>
      </c>
    </row>
    <row r="546" spans="1:6" x14ac:dyDescent="0.2">
      <c r="A546" s="1">
        <f t="shared" si="23"/>
        <v>545</v>
      </c>
      <c r="B546" s="1" t="str">
        <f>F546&amp;" | rest "&amp;D546&amp;" | opt "&amp;VLOOKUP($E546,Option!A:B,2,0)</f>
        <v>PESCADO | rest 9 | opt EJECUTIVO | rest 9</v>
      </c>
      <c r="C546" s="1">
        <v>3</v>
      </c>
      <c r="D546" s="1">
        <f t="shared" si="24"/>
        <v>9</v>
      </c>
      <c r="E546" s="1">
        <f t="shared" si="25"/>
        <v>49</v>
      </c>
      <c r="F546" s="1" t="s">
        <v>20</v>
      </c>
    </row>
    <row r="547" spans="1:6" x14ac:dyDescent="0.2">
      <c r="A547" s="1">
        <f t="shared" si="23"/>
        <v>546</v>
      </c>
      <c r="B547" s="1" t="str">
        <f>F547&amp;" | rest "&amp;D547&amp;" | opt "&amp;VLOOKUP($E547,Option!A:B,2,0)</f>
        <v>ARROZ | rest 9 | opt EJECUTIVO | rest 9</v>
      </c>
      <c r="C547" s="1">
        <v>4</v>
      </c>
      <c r="D547" s="1">
        <f t="shared" si="24"/>
        <v>9</v>
      </c>
      <c r="E547" s="1">
        <f t="shared" si="25"/>
        <v>49</v>
      </c>
      <c r="F547" s="1" t="s">
        <v>12</v>
      </c>
    </row>
    <row r="548" spans="1:6" x14ac:dyDescent="0.2">
      <c r="A548" s="1">
        <f t="shared" si="23"/>
        <v>547</v>
      </c>
      <c r="B548" s="1" t="str">
        <f>F548&amp;" | rest "&amp;D548&amp;" | opt "&amp;VLOOKUP($E548,Option!A:B,2,0)</f>
        <v>PAPA | rest 9 | opt EJECUTIVO | rest 9</v>
      </c>
      <c r="C548" s="1">
        <v>4</v>
      </c>
      <c r="D548" s="1">
        <f t="shared" si="24"/>
        <v>9</v>
      </c>
      <c r="E548" s="1">
        <f t="shared" si="25"/>
        <v>49</v>
      </c>
      <c r="F548" s="1" t="s">
        <v>21</v>
      </c>
    </row>
    <row r="549" spans="1:6" x14ac:dyDescent="0.2">
      <c r="A549" s="1">
        <f t="shared" si="23"/>
        <v>548</v>
      </c>
      <c r="B549" s="1" t="str">
        <f>F549&amp;" | rest "&amp;D549&amp;" | opt "&amp;VLOOKUP($E549,Option!A:B,2,0)</f>
        <v>TOMATE - CEBOLLA - LIMON | rest 9 | opt EJECUTIVO | rest 9</v>
      </c>
      <c r="C549" s="1">
        <v>5</v>
      </c>
      <c r="D549" s="1">
        <f t="shared" si="24"/>
        <v>9</v>
      </c>
      <c r="E549" s="1">
        <f t="shared" si="25"/>
        <v>49</v>
      </c>
      <c r="F549" s="1" t="s">
        <v>44</v>
      </c>
    </row>
    <row r="550" spans="1:6" x14ac:dyDescent="0.2">
      <c r="A550" s="1">
        <f t="shared" si="23"/>
        <v>549</v>
      </c>
      <c r="B550" s="1" t="str">
        <f>F550&amp;" | rest "&amp;D550&amp;" | opt "&amp;VLOOKUP($E550,Option!A:B,2,0)</f>
        <v>MANZANA - QUESO - MANZANA | rest 9 | opt EJECUTIVO | rest 9</v>
      </c>
      <c r="C550" s="1">
        <v>5</v>
      </c>
      <c r="D550" s="1">
        <f t="shared" si="24"/>
        <v>9</v>
      </c>
      <c r="E550" s="1">
        <f t="shared" si="25"/>
        <v>49</v>
      </c>
      <c r="F550" s="1" t="s">
        <v>45</v>
      </c>
    </row>
    <row r="551" spans="1:6" x14ac:dyDescent="0.2">
      <c r="A551" s="1">
        <f t="shared" si="23"/>
        <v>550</v>
      </c>
      <c r="B551" s="1" t="str">
        <f>F551&amp;" | rest "&amp;D551&amp;" | opt "&amp;VLOOKUP($E551,Option!A:B,2,0)</f>
        <v>JUGO | rest 9 | opt EJECUTIVO | rest 9</v>
      </c>
      <c r="C551" s="1">
        <v>6</v>
      </c>
      <c r="D551" s="1">
        <f t="shared" si="24"/>
        <v>9</v>
      </c>
      <c r="E551" s="1">
        <f t="shared" si="25"/>
        <v>49</v>
      </c>
      <c r="F551" s="1" t="s">
        <v>22</v>
      </c>
    </row>
    <row r="552" spans="1:6" x14ac:dyDescent="0.2">
      <c r="A552" s="1">
        <f t="shared" si="23"/>
        <v>551</v>
      </c>
      <c r="B552" s="1" t="str">
        <f>F552&amp;" | rest "&amp;D552&amp;" | opt "&amp;VLOOKUP($E552,Option!A:B,2,0)</f>
        <v>GASEOSA | rest 9 | opt EJECUTIVO | rest 9</v>
      </c>
      <c r="C552" s="1">
        <v>6</v>
      </c>
      <c r="D552" s="1">
        <f t="shared" si="24"/>
        <v>9</v>
      </c>
      <c r="E552" s="1">
        <f t="shared" si="25"/>
        <v>49</v>
      </c>
      <c r="F552" s="1" t="s">
        <v>23</v>
      </c>
    </row>
    <row r="553" spans="1:6" x14ac:dyDescent="0.2">
      <c r="A553" s="1">
        <f t="shared" si="23"/>
        <v>552</v>
      </c>
      <c r="B553" s="1" t="str">
        <f>F553&amp;" | rest "&amp;D553&amp;" | opt "&amp;VLOOKUP($E553,Option!A:B,2,0)</f>
        <v>AGUA | rest 9 | opt EJECUTIVO | rest 9</v>
      </c>
      <c r="C553" s="1">
        <v>6</v>
      </c>
      <c r="D553" s="1">
        <f t="shared" si="24"/>
        <v>9</v>
      </c>
      <c r="E553" s="1">
        <f t="shared" si="25"/>
        <v>49</v>
      </c>
      <c r="F553" s="1" t="s">
        <v>24</v>
      </c>
    </row>
    <row r="554" spans="1:6" x14ac:dyDescent="0.2">
      <c r="A554" s="1">
        <f t="shared" si="23"/>
        <v>553</v>
      </c>
      <c r="B554" s="1" t="str">
        <f>F554&amp;" | rest "&amp;D554&amp;" | opt "&amp;VLOOKUP($E554,Option!A:B,2,0)</f>
        <v>ARROZ | rest 9 | opt ESPECIAL | rest 9</v>
      </c>
      <c r="C554" s="1">
        <v>1</v>
      </c>
      <c r="D554" s="1">
        <f t="shared" si="24"/>
        <v>9</v>
      </c>
      <c r="E554" s="1">
        <f t="shared" si="25"/>
        <v>50</v>
      </c>
      <c r="F554" s="1" t="s">
        <v>12</v>
      </c>
    </row>
    <row r="555" spans="1:6" x14ac:dyDescent="0.2">
      <c r="A555" s="1">
        <f t="shared" si="23"/>
        <v>554</v>
      </c>
      <c r="B555" s="1" t="str">
        <f>F555&amp;" | rest "&amp;D555&amp;" | opt "&amp;VLOOKUP($E555,Option!A:B,2,0)</f>
        <v>PASTA | rest 9 | opt ESPECIAL | rest 9</v>
      </c>
      <c r="C555" s="1">
        <v>1</v>
      </c>
      <c r="D555" s="1">
        <f t="shared" si="24"/>
        <v>9</v>
      </c>
      <c r="E555" s="1">
        <f t="shared" si="25"/>
        <v>50</v>
      </c>
      <c r="F555" s="1" t="s">
        <v>13</v>
      </c>
    </row>
    <row r="556" spans="1:6" x14ac:dyDescent="0.2">
      <c r="A556" s="1">
        <f t="shared" si="23"/>
        <v>555</v>
      </c>
      <c r="B556" s="1" t="str">
        <f>F556&amp;" | rest "&amp;D556&amp;" | opt "&amp;VLOOKUP($E556,Option!A:B,2,0)</f>
        <v>CUCHUCO | rest 9 | opt ESPECIAL | rest 9</v>
      </c>
      <c r="C556" s="1">
        <v>1</v>
      </c>
      <c r="D556" s="1">
        <f t="shared" si="24"/>
        <v>9</v>
      </c>
      <c r="E556" s="1">
        <f t="shared" si="25"/>
        <v>50</v>
      </c>
      <c r="F556" s="1" t="s">
        <v>14</v>
      </c>
    </row>
    <row r="557" spans="1:6" x14ac:dyDescent="0.2">
      <c r="A557" s="1">
        <f t="shared" si="23"/>
        <v>556</v>
      </c>
      <c r="B557" s="1" t="str">
        <f>F557&amp;" | rest "&amp;D557&amp;" | opt "&amp;VLOOKUP($E557,Option!A:B,2,0)</f>
        <v>CARNE EN BISTEC | rest 9 | opt ESPECIAL | rest 9</v>
      </c>
      <c r="C557" s="1">
        <v>3</v>
      </c>
      <c r="D557" s="1">
        <f t="shared" si="24"/>
        <v>9</v>
      </c>
      <c r="E557" s="1">
        <f t="shared" si="25"/>
        <v>50</v>
      </c>
      <c r="F557" s="1" t="s">
        <v>18</v>
      </c>
    </row>
    <row r="558" spans="1:6" x14ac:dyDescent="0.2">
      <c r="A558" s="1">
        <f t="shared" si="23"/>
        <v>557</v>
      </c>
      <c r="B558" s="1" t="str">
        <f>F558&amp;" | rest "&amp;D558&amp;" | opt "&amp;VLOOKUP($E558,Option!A:B,2,0)</f>
        <v>POLLO AL HORNO | rest 9 | opt ESPECIAL | rest 9</v>
      </c>
      <c r="C558" s="1">
        <v>3</v>
      </c>
      <c r="D558" s="1">
        <f t="shared" si="24"/>
        <v>9</v>
      </c>
      <c r="E558" s="1">
        <f t="shared" si="25"/>
        <v>50</v>
      </c>
      <c r="F558" s="1" t="s">
        <v>19</v>
      </c>
    </row>
    <row r="559" spans="1:6" x14ac:dyDescent="0.2">
      <c r="A559" s="1">
        <f t="shared" si="23"/>
        <v>558</v>
      </c>
      <c r="B559" s="1" t="str">
        <f>F559&amp;" | rest "&amp;D559&amp;" | opt "&amp;VLOOKUP($E559,Option!A:B,2,0)</f>
        <v>PESCADO | rest 9 | opt ESPECIAL | rest 9</v>
      </c>
      <c r="C559" s="1">
        <v>3</v>
      </c>
      <c r="D559" s="1">
        <f t="shared" si="24"/>
        <v>9</v>
      </c>
      <c r="E559" s="1">
        <f t="shared" si="25"/>
        <v>50</v>
      </c>
      <c r="F559" s="1" t="s">
        <v>20</v>
      </c>
    </row>
    <row r="560" spans="1:6" x14ac:dyDescent="0.2">
      <c r="A560" s="1">
        <f t="shared" si="23"/>
        <v>559</v>
      </c>
      <c r="B560" s="1" t="str">
        <f>F560&amp;" | rest "&amp;D560&amp;" | opt "&amp;VLOOKUP($E560,Option!A:B,2,0)</f>
        <v>ARROZ | rest 9 | opt ESPECIAL | rest 9</v>
      </c>
      <c r="C560" s="1">
        <v>4</v>
      </c>
      <c r="D560" s="1">
        <f t="shared" si="24"/>
        <v>9</v>
      </c>
      <c r="E560" s="1">
        <f t="shared" si="25"/>
        <v>50</v>
      </c>
      <c r="F560" s="1" t="s">
        <v>12</v>
      </c>
    </row>
    <row r="561" spans="1:6" x14ac:dyDescent="0.2">
      <c r="A561" s="1">
        <f t="shared" si="23"/>
        <v>560</v>
      </c>
      <c r="B561" s="1" t="str">
        <f>F561&amp;" | rest "&amp;D561&amp;" | opt "&amp;VLOOKUP($E561,Option!A:B,2,0)</f>
        <v>PAPA | rest 9 | opt ESPECIAL | rest 9</v>
      </c>
      <c r="C561" s="1">
        <v>4</v>
      </c>
      <c r="D561" s="1">
        <f t="shared" si="24"/>
        <v>9</v>
      </c>
      <c r="E561" s="1">
        <f t="shared" si="25"/>
        <v>50</v>
      </c>
      <c r="F561" s="1" t="s">
        <v>21</v>
      </c>
    </row>
    <row r="562" spans="1:6" x14ac:dyDescent="0.2">
      <c r="A562" s="1">
        <f t="shared" si="23"/>
        <v>561</v>
      </c>
      <c r="B562" s="1" t="str">
        <f>F562&amp;" | rest "&amp;D562&amp;" | opt "&amp;VLOOKUP($E562,Option!A:B,2,0)</f>
        <v>TOMATE - CEBOLLA - LIMON | rest 9 | opt ESPECIAL | rest 9</v>
      </c>
      <c r="C562" s="1">
        <v>5</v>
      </c>
      <c r="D562" s="1">
        <f t="shared" si="24"/>
        <v>9</v>
      </c>
      <c r="E562" s="1">
        <f t="shared" si="25"/>
        <v>50</v>
      </c>
      <c r="F562" s="1" t="s">
        <v>44</v>
      </c>
    </row>
    <row r="563" spans="1:6" x14ac:dyDescent="0.2">
      <c r="A563" s="1">
        <f t="shared" si="23"/>
        <v>562</v>
      </c>
      <c r="B563" s="1" t="str">
        <f>F563&amp;" | rest "&amp;D563&amp;" | opt "&amp;VLOOKUP($E563,Option!A:B,2,0)</f>
        <v>MANZANA - QUESO - MANZANA | rest 9 | opt ESPECIAL | rest 9</v>
      </c>
      <c r="C563" s="1">
        <v>5</v>
      </c>
      <c r="D563" s="1">
        <f t="shared" si="24"/>
        <v>9</v>
      </c>
      <c r="E563" s="1">
        <f t="shared" si="25"/>
        <v>50</v>
      </c>
      <c r="F563" s="1" t="s">
        <v>45</v>
      </c>
    </row>
    <row r="564" spans="1:6" x14ac:dyDescent="0.2">
      <c r="A564" s="1">
        <f t="shared" si="23"/>
        <v>563</v>
      </c>
      <c r="B564" s="1" t="str">
        <f>F564&amp;" | rest "&amp;D564&amp;" | opt "&amp;VLOOKUP($E564,Option!A:B,2,0)</f>
        <v>JUGO | rest 9 | opt ESPECIAL | rest 9</v>
      </c>
      <c r="C564" s="1">
        <v>6</v>
      </c>
      <c r="D564" s="1">
        <f t="shared" si="24"/>
        <v>9</v>
      </c>
      <c r="E564" s="1">
        <f t="shared" si="25"/>
        <v>50</v>
      </c>
      <c r="F564" s="1" t="s">
        <v>22</v>
      </c>
    </row>
    <row r="565" spans="1:6" x14ac:dyDescent="0.2">
      <c r="A565" s="1">
        <f t="shared" si="23"/>
        <v>564</v>
      </c>
      <c r="B565" s="1" t="str">
        <f>F565&amp;" | rest "&amp;D565&amp;" | opt "&amp;VLOOKUP($E565,Option!A:B,2,0)</f>
        <v>GASEOSA | rest 9 | opt ESPECIAL | rest 9</v>
      </c>
      <c r="C565" s="1">
        <v>6</v>
      </c>
      <c r="D565" s="1">
        <f t="shared" si="24"/>
        <v>9</v>
      </c>
      <c r="E565" s="1">
        <f t="shared" si="25"/>
        <v>50</v>
      </c>
      <c r="F565" s="1" t="s">
        <v>23</v>
      </c>
    </row>
    <row r="566" spans="1:6" x14ac:dyDescent="0.2">
      <c r="A566" s="1">
        <f t="shared" si="23"/>
        <v>565</v>
      </c>
      <c r="B566" s="1" t="str">
        <f>F566&amp;" | rest "&amp;D566&amp;" | opt "&amp;VLOOKUP($E566,Option!A:B,2,0)</f>
        <v>AGUA | rest 9 | opt ESPECIAL | rest 9</v>
      </c>
      <c r="C566" s="1">
        <v>6</v>
      </c>
      <c r="D566" s="1">
        <f t="shared" si="24"/>
        <v>9</v>
      </c>
      <c r="E566" s="1">
        <f t="shared" si="25"/>
        <v>50</v>
      </c>
      <c r="F566" s="1" t="s">
        <v>24</v>
      </c>
    </row>
    <row r="567" spans="1:6" x14ac:dyDescent="0.2">
      <c r="A567" s="1">
        <f t="shared" si="23"/>
        <v>566</v>
      </c>
      <c r="B567" s="1" t="str">
        <f>F567&amp;" | rest "&amp;D567&amp;" | opt "&amp;VLOOKUP($E567,Option!A:B,2,0)</f>
        <v>LENTEJA | rest 9 | opt $10.000 | rest 9</v>
      </c>
      <c r="C567" s="1">
        <v>2</v>
      </c>
      <c r="D567" s="1">
        <f t="shared" si="24"/>
        <v>9</v>
      </c>
      <c r="E567" s="1">
        <f t="shared" si="25"/>
        <v>51</v>
      </c>
      <c r="F567" s="1" t="s">
        <v>15</v>
      </c>
    </row>
    <row r="568" spans="1:6" x14ac:dyDescent="0.2">
      <c r="A568" s="1">
        <f t="shared" si="23"/>
        <v>567</v>
      </c>
      <c r="B568" s="1" t="str">
        <f>F568&amp;" | rest "&amp;D568&amp;" | opt "&amp;VLOOKUP($E568,Option!A:B,2,0)</f>
        <v>AHUYAMA | rest 9 | opt $10.000 | rest 9</v>
      </c>
      <c r="C568" s="1">
        <v>2</v>
      </c>
      <c r="D568" s="1">
        <f t="shared" si="24"/>
        <v>9</v>
      </c>
      <c r="E568" s="1">
        <f t="shared" si="25"/>
        <v>51</v>
      </c>
      <c r="F568" s="1" t="s">
        <v>16</v>
      </c>
    </row>
    <row r="569" spans="1:6" x14ac:dyDescent="0.2">
      <c r="A569" s="1">
        <f t="shared" si="23"/>
        <v>568</v>
      </c>
      <c r="B569" s="1" t="str">
        <f>F569&amp;" | rest "&amp;D569&amp;" | opt "&amp;VLOOKUP($E569,Option!A:B,2,0)</f>
        <v>FRIJOL | rest 9 | opt $10.000 | rest 9</v>
      </c>
      <c r="C569" s="1">
        <v>2</v>
      </c>
      <c r="D569" s="1">
        <f t="shared" si="24"/>
        <v>9</v>
      </c>
      <c r="E569" s="1">
        <f t="shared" si="25"/>
        <v>51</v>
      </c>
      <c r="F569" s="1" t="s">
        <v>17</v>
      </c>
    </row>
    <row r="570" spans="1:6" x14ac:dyDescent="0.2">
      <c r="A570" s="1">
        <f t="shared" si="23"/>
        <v>569</v>
      </c>
      <c r="B570" s="1" t="str">
        <f>F570&amp;" | rest "&amp;D570&amp;" | opt "&amp;VLOOKUP($E570,Option!A:B,2,0)</f>
        <v>CARNE EN BISTEC | rest 9 | opt $10.000 | rest 9</v>
      </c>
      <c r="C570" s="1">
        <v>3</v>
      </c>
      <c r="D570" s="1">
        <f t="shared" si="24"/>
        <v>9</v>
      </c>
      <c r="E570" s="1">
        <f t="shared" si="25"/>
        <v>51</v>
      </c>
      <c r="F570" s="1" t="s">
        <v>18</v>
      </c>
    </row>
    <row r="571" spans="1:6" x14ac:dyDescent="0.2">
      <c r="A571" s="1">
        <f t="shared" si="23"/>
        <v>570</v>
      </c>
      <c r="B571" s="1" t="str">
        <f>F571&amp;" | rest "&amp;D571&amp;" | opt "&amp;VLOOKUP($E571,Option!A:B,2,0)</f>
        <v>POLLO AL HORNO | rest 9 | opt $10.000 | rest 9</v>
      </c>
      <c r="C571" s="1">
        <v>3</v>
      </c>
      <c r="D571" s="1">
        <f t="shared" si="24"/>
        <v>9</v>
      </c>
      <c r="E571" s="1">
        <f t="shared" si="25"/>
        <v>51</v>
      </c>
      <c r="F571" s="1" t="s">
        <v>19</v>
      </c>
    </row>
    <row r="572" spans="1:6" x14ac:dyDescent="0.2">
      <c r="A572" s="1">
        <f t="shared" si="23"/>
        <v>571</v>
      </c>
      <c r="B572" s="1" t="str">
        <f>F572&amp;" | rest "&amp;D572&amp;" | opt "&amp;VLOOKUP($E572,Option!A:B,2,0)</f>
        <v>PESCADO | rest 9 | opt $10.000 | rest 9</v>
      </c>
      <c r="C572" s="1">
        <v>3</v>
      </c>
      <c r="D572" s="1">
        <f t="shared" si="24"/>
        <v>9</v>
      </c>
      <c r="E572" s="1">
        <f t="shared" si="25"/>
        <v>51</v>
      </c>
      <c r="F572" s="1" t="s">
        <v>20</v>
      </c>
    </row>
    <row r="573" spans="1:6" x14ac:dyDescent="0.2">
      <c r="A573" s="1">
        <f t="shared" si="23"/>
        <v>572</v>
      </c>
      <c r="B573" s="1" t="str">
        <f>F573&amp;" | rest "&amp;D573&amp;" | opt "&amp;VLOOKUP($E573,Option!A:B,2,0)</f>
        <v>ARROZ | rest 9 | opt $10.000 | rest 9</v>
      </c>
      <c r="C573" s="1">
        <v>4</v>
      </c>
      <c r="D573" s="1">
        <f t="shared" si="24"/>
        <v>9</v>
      </c>
      <c r="E573" s="1">
        <f t="shared" si="25"/>
        <v>51</v>
      </c>
      <c r="F573" s="1" t="s">
        <v>12</v>
      </c>
    </row>
    <row r="574" spans="1:6" x14ac:dyDescent="0.2">
      <c r="A574" s="1">
        <f t="shared" si="23"/>
        <v>573</v>
      </c>
      <c r="B574" s="1" t="str">
        <f>F574&amp;" | rest "&amp;D574&amp;" | opt "&amp;VLOOKUP($E574,Option!A:B,2,0)</f>
        <v>PAPA | rest 9 | opt $10.000 | rest 9</v>
      </c>
      <c r="C574" s="1">
        <v>4</v>
      </c>
      <c r="D574" s="1">
        <f t="shared" si="24"/>
        <v>9</v>
      </c>
      <c r="E574" s="1">
        <f t="shared" si="25"/>
        <v>51</v>
      </c>
      <c r="F574" s="1" t="s">
        <v>21</v>
      </c>
    </row>
    <row r="575" spans="1:6" x14ac:dyDescent="0.2">
      <c r="A575" s="1">
        <f t="shared" si="23"/>
        <v>574</v>
      </c>
      <c r="B575" s="1" t="str">
        <f>F575&amp;" | rest "&amp;D575&amp;" | opt "&amp;VLOOKUP($E575,Option!A:B,2,0)</f>
        <v>TOMATE - CEBOLLA - LIMON | rest 9 | opt $10.000 | rest 9</v>
      </c>
      <c r="C575" s="1">
        <v>5</v>
      </c>
      <c r="D575" s="1">
        <f t="shared" si="24"/>
        <v>9</v>
      </c>
      <c r="E575" s="1">
        <f t="shared" si="25"/>
        <v>51</v>
      </c>
      <c r="F575" s="1" t="s">
        <v>44</v>
      </c>
    </row>
    <row r="576" spans="1:6" x14ac:dyDescent="0.2">
      <c r="A576" s="1">
        <f t="shared" si="23"/>
        <v>575</v>
      </c>
      <c r="B576" s="1" t="str">
        <f>F576&amp;" | rest "&amp;D576&amp;" | opt "&amp;VLOOKUP($E576,Option!A:B,2,0)</f>
        <v>MANZANA - QUESO - MANZANA | rest 9 | opt $10.000 | rest 9</v>
      </c>
      <c r="C576" s="1">
        <v>5</v>
      </c>
      <c r="D576" s="1">
        <f t="shared" si="24"/>
        <v>9</v>
      </c>
      <c r="E576" s="1">
        <f t="shared" si="25"/>
        <v>51</v>
      </c>
      <c r="F576" s="1" t="s">
        <v>45</v>
      </c>
    </row>
    <row r="577" spans="1:6" x14ac:dyDescent="0.2">
      <c r="A577" s="1">
        <f t="shared" si="23"/>
        <v>576</v>
      </c>
      <c r="B577" s="1" t="str">
        <f>F577&amp;" | rest "&amp;D577&amp;" | opt "&amp;VLOOKUP($E577,Option!A:B,2,0)</f>
        <v>JUGO | rest 9 | opt $10.000 | rest 9</v>
      </c>
      <c r="C577" s="1">
        <v>6</v>
      </c>
      <c r="D577" s="1">
        <f t="shared" si="24"/>
        <v>9</v>
      </c>
      <c r="E577" s="1">
        <f t="shared" si="25"/>
        <v>51</v>
      </c>
      <c r="F577" s="1" t="s">
        <v>22</v>
      </c>
    </row>
    <row r="578" spans="1:6" x14ac:dyDescent="0.2">
      <c r="A578" s="1">
        <f t="shared" si="23"/>
        <v>577</v>
      </c>
      <c r="B578" s="1" t="str">
        <f>F578&amp;" | rest "&amp;D578&amp;" | opt "&amp;VLOOKUP($E578,Option!A:B,2,0)</f>
        <v>GASEOSA | rest 9 | opt $10.000 | rest 9</v>
      </c>
      <c r="C578" s="1">
        <v>6</v>
      </c>
      <c r="D578" s="1">
        <f t="shared" si="24"/>
        <v>9</v>
      </c>
      <c r="E578" s="1">
        <f t="shared" si="25"/>
        <v>51</v>
      </c>
      <c r="F578" s="1" t="s">
        <v>23</v>
      </c>
    </row>
    <row r="579" spans="1:6" x14ac:dyDescent="0.2">
      <c r="A579" s="1">
        <f t="shared" ref="A579:A642" si="26">A578+1</f>
        <v>578</v>
      </c>
      <c r="B579" s="1" t="str">
        <f>F579&amp;" | rest "&amp;D579&amp;" | opt "&amp;VLOOKUP($E579,Option!A:B,2,0)</f>
        <v>AGUA | rest 9 | opt $10.000 | rest 9</v>
      </c>
      <c r="C579" s="1">
        <v>6</v>
      </c>
      <c r="D579" s="1">
        <f t="shared" si="24"/>
        <v>9</v>
      </c>
      <c r="E579" s="1">
        <f t="shared" si="25"/>
        <v>51</v>
      </c>
      <c r="F579" s="1" t="s">
        <v>24</v>
      </c>
    </row>
    <row r="580" spans="1:6" x14ac:dyDescent="0.2">
      <c r="A580" s="1">
        <f t="shared" si="26"/>
        <v>579</v>
      </c>
      <c r="B580" s="1" t="str">
        <f>F580&amp;" | rest "&amp;D580&amp;" | opt "&amp;VLOOKUP($E580,Option!A:B,2,0)</f>
        <v>CARNE EN BISTEC | rest 9 | opt $15.000 | rest 9</v>
      </c>
      <c r="C580" s="1">
        <v>3</v>
      </c>
      <c r="D580" s="1">
        <f t="shared" si="24"/>
        <v>9</v>
      </c>
      <c r="E580" s="1">
        <f t="shared" si="25"/>
        <v>52</v>
      </c>
      <c r="F580" s="1" t="s">
        <v>18</v>
      </c>
    </row>
    <row r="581" spans="1:6" x14ac:dyDescent="0.2">
      <c r="A581" s="1">
        <f t="shared" si="26"/>
        <v>580</v>
      </c>
      <c r="B581" s="1" t="str">
        <f>F581&amp;" | rest "&amp;D581&amp;" | opt "&amp;VLOOKUP($E581,Option!A:B,2,0)</f>
        <v>POLLO AL HORNO | rest 9 | opt $15.000 | rest 9</v>
      </c>
      <c r="C581" s="1">
        <v>3</v>
      </c>
      <c r="D581" s="1">
        <f t="shared" ref="D581:D644" si="27">D514+1</f>
        <v>9</v>
      </c>
      <c r="E581" s="1">
        <f t="shared" ref="E581:E644" si="28">E514+6</f>
        <v>52</v>
      </c>
      <c r="F581" s="1" t="s">
        <v>19</v>
      </c>
    </row>
    <row r="582" spans="1:6" x14ac:dyDescent="0.2">
      <c r="A582" s="1">
        <f t="shared" si="26"/>
        <v>581</v>
      </c>
      <c r="B582" s="1" t="str">
        <f>F582&amp;" | rest "&amp;D582&amp;" | opt "&amp;VLOOKUP($E582,Option!A:B,2,0)</f>
        <v>PESCADO | rest 9 | opt $15.000 | rest 9</v>
      </c>
      <c r="C582" s="1">
        <v>3</v>
      </c>
      <c r="D582" s="1">
        <f t="shared" si="27"/>
        <v>9</v>
      </c>
      <c r="E582" s="1">
        <f t="shared" si="28"/>
        <v>52</v>
      </c>
      <c r="F582" s="1" t="s">
        <v>20</v>
      </c>
    </row>
    <row r="583" spans="1:6" x14ac:dyDescent="0.2">
      <c r="A583" s="1">
        <f t="shared" si="26"/>
        <v>582</v>
      </c>
      <c r="B583" s="1" t="str">
        <f>F583&amp;" | rest "&amp;D583&amp;" | opt "&amp;VLOOKUP($E583,Option!A:B,2,0)</f>
        <v>ARROZ | rest 9 | opt $15.000 | rest 9</v>
      </c>
      <c r="C583" s="1">
        <v>4</v>
      </c>
      <c r="D583" s="1">
        <f t="shared" si="27"/>
        <v>9</v>
      </c>
      <c r="E583" s="1">
        <f t="shared" si="28"/>
        <v>52</v>
      </c>
      <c r="F583" s="1" t="s">
        <v>12</v>
      </c>
    </row>
    <row r="584" spans="1:6" x14ac:dyDescent="0.2">
      <c r="A584" s="1">
        <f t="shared" si="26"/>
        <v>583</v>
      </c>
      <c r="B584" s="1" t="str">
        <f>F584&amp;" | rest "&amp;D584&amp;" | opt "&amp;VLOOKUP($E584,Option!A:B,2,0)</f>
        <v>PAPA | rest 9 | opt $15.000 | rest 9</v>
      </c>
      <c r="C584" s="1">
        <v>4</v>
      </c>
      <c r="D584" s="1">
        <f t="shared" si="27"/>
        <v>9</v>
      </c>
      <c r="E584" s="1">
        <f t="shared" si="28"/>
        <v>52</v>
      </c>
      <c r="F584" s="1" t="s">
        <v>21</v>
      </c>
    </row>
    <row r="585" spans="1:6" x14ac:dyDescent="0.2">
      <c r="A585" s="1">
        <f t="shared" si="26"/>
        <v>584</v>
      </c>
      <c r="B585" s="1" t="str">
        <f>F585&amp;" | rest "&amp;D585&amp;" | opt "&amp;VLOOKUP($E585,Option!A:B,2,0)</f>
        <v>TOMATE - CEBOLLA - LIMON | rest 9 | opt $15.000 | rest 9</v>
      </c>
      <c r="C585" s="1">
        <v>5</v>
      </c>
      <c r="D585" s="1">
        <f t="shared" si="27"/>
        <v>9</v>
      </c>
      <c r="E585" s="1">
        <f t="shared" si="28"/>
        <v>52</v>
      </c>
      <c r="F585" s="1" t="s">
        <v>44</v>
      </c>
    </row>
    <row r="586" spans="1:6" x14ac:dyDescent="0.2">
      <c r="A586" s="1">
        <f t="shared" si="26"/>
        <v>585</v>
      </c>
      <c r="B586" s="1" t="str">
        <f>F586&amp;" | rest "&amp;D586&amp;" | opt "&amp;VLOOKUP($E586,Option!A:B,2,0)</f>
        <v>MANZANA - QUESO - MANZANA | rest 9 | opt $15.000 | rest 9</v>
      </c>
      <c r="C586" s="1">
        <v>5</v>
      </c>
      <c r="D586" s="1">
        <f t="shared" si="27"/>
        <v>9</v>
      </c>
      <c r="E586" s="1">
        <f t="shared" si="28"/>
        <v>52</v>
      </c>
      <c r="F586" s="1" t="s">
        <v>45</v>
      </c>
    </row>
    <row r="587" spans="1:6" x14ac:dyDescent="0.2">
      <c r="A587" s="1">
        <f t="shared" si="26"/>
        <v>586</v>
      </c>
      <c r="B587" s="1" t="str">
        <f>F587&amp;" | rest "&amp;D587&amp;" | opt "&amp;VLOOKUP($E587,Option!A:B,2,0)</f>
        <v>JUGO | rest 9 | opt $15.000 | rest 9</v>
      </c>
      <c r="C587" s="1">
        <v>6</v>
      </c>
      <c r="D587" s="1">
        <f t="shared" si="27"/>
        <v>9</v>
      </c>
      <c r="E587" s="1">
        <f t="shared" si="28"/>
        <v>52</v>
      </c>
      <c r="F587" s="1" t="s">
        <v>22</v>
      </c>
    </row>
    <row r="588" spans="1:6" x14ac:dyDescent="0.2">
      <c r="A588" s="1">
        <f t="shared" si="26"/>
        <v>587</v>
      </c>
      <c r="B588" s="1" t="str">
        <f>F588&amp;" | rest "&amp;D588&amp;" | opt "&amp;VLOOKUP($E588,Option!A:B,2,0)</f>
        <v>GASEOSA | rest 9 | opt $15.000 | rest 9</v>
      </c>
      <c r="C588" s="1">
        <v>6</v>
      </c>
      <c r="D588" s="1">
        <f t="shared" si="27"/>
        <v>9</v>
      </c>
      <c r="E588" s="1">
        <f t="shared" si="28"/>
        <v>52</v>
      </c>
      <c r="F588" s="1" t="s">
        <v>23</v>
      </c>
    </row>
    <row r="589" spans="1:6" x14ac:dyDescent="0.2">
      <c r="A589" s="1">
        <f t="shared" si="26"/>
        <v>588</v>
      </c>
      <c r="B589" s="1" t="str">
        <f>F589&amp;" | rest "&amp;D589&amp;" | opt "&amp;VLOOKUP($E589,Option!A:B,2,0)</f>
        <v>AGUA | rest 9 | opt $15.000 | rest 9</v>
      </c>
      <c r="C589" s="1">
        <v>6</v>
      </c>
      <c r="D589" s="1">
        <f t="shared" si="27"/>
        <v>9</v>
      </c>
      <c r="E589" s="1">
        <f t="shared" si="28"/>
        <v>52</v>
      </c>
      <c r="F589" s="1" t="s">
        <v>24</v>
      </c>
    </row>
    <row r="590" spans="1:6" x14ac:dyDescent="0.2">
      <c r="A590" s="1">
        <f t="shared" si="26"/>
        <v>589</v>
      </c>
      <c r="B590" s="1" t="str">
        <f>F590&amp;" | rest "&amp;D590&amp;" | opt "&amp;VLOOKUP($E590,Option!A:B,2,0)</f>
        <v>ARROZ | rest 9 | opt $20.000 | rest 9</v>
      </c>
      <c r="C590" s="1">
        <v>4</v>
      </c>
      <c r="D590" s="1">
        <f t="shared" si="27"/>
        <v>9</v>
      </c>
      <c r="E590" s="1">
        <f t="shared" si="28"/>
        <v>53</v>
      </c>
      <c r="F590" s="1" t="s">
        <v>12</v>
      </c>
    </row>
    <row r="591" spans="1:6" x14ac:dyDescent="0.2">
      <c r="A591" s="1">
        <f t="shared" si="26"/>
        <v>590</v>
      </c>
      <c r="B591" s="1" t="str">
        <f>F591&amp;" | rest "&amp;D591&amp;" | opt "&amp;VLOOKUP($E591,Option!A:B,2,0)</f>
        <v>PAPA | rest 9 | opt $20.000 | rest 9</v>
      </c>
      <c r="C591" s="1">
        <v>4</v>
      </c>
      <c r="D591" s="1">
        <f t="shared" si="27"/>
        <v>9</v>
      </c>
      <c r="E591" s="1">
        <f t="shared" si="28"/>
        <v>53</v>
      </c>
      <c r="F591" s="1" t="s">
        <v>21</v>
      </c>
    </row>
    <row r="592" spans="1:6" x14ac:dyDescent="0.2">
      <c r="A592" s="1">
        <f t="shared" si="26"/>
        <v>591</v>
      </c>
      <c r="B592" s="1" t="str">
        <f>F592&amp;" | rest "&amp;D592&amp;" | opt "&amp;VLOOKUP($E592,Option!A:B,2,0)</f>
        <v>TOMATE - CEBOLLA - LIMON | rest 9 | opt $20.000 | rest 9</v>
      </c>
      <c r="C592" s="1">
        <v>5</v>
      </c>
      <c r="D592" s="1">
        <f t="shared" si="27"/>
        <v>9</v>
      </c>
      <c r="E592" s="1">
        <f t="shared" si="28"/>
        <v>53</v>
      </c>
      <c r="F592" s="1" t="s">
        <v>44</v>
      </c>
    </row>
    <row r="593" spans="1:6" x14ac:dyDescent="0.2">
      <c r="A593" s="1">
        <f t="shared" si="26"/>
        <v>592</v>
      </c>
      <c r="B593" s="1" t="str">
        <f>F593&amp;" | rest "&amp;D593&amp;" | opt "&amp;VLOOKUP($E593,Option!A:B,2,0)</f>
        <v>MANZANA - QUESO - MANZANA | rest 9 | opt $20.000 | rest 9</v>
      </c>
      <c r="C593" s="1">
        <v>5</v>
      </c>
      <c r="D593" s="1">
        <f t="shared" si="27"/>
        <v>9</v>
      </c>
      <c r="E593" s="1">
        <f t="shared" si="28"/>
        <v>53</v>
      </c>
      <c r="F593" s="1" t="s">
        <v>45</v>
      </c>
    </row>
    <row r="594" spans="1:6" x14ac:dyDescent="0.2">
      <c r="A594" s="1">
        <f t="shared" si="26"/>
        <v>593</v>
      </c>
      <c r="B594" s="1" t="str">
        <f>F594&amp;" | rest "&amp;D594&amp;" | opt "&amp;VLOOKUP($E594,Option!A:B,2,0)</f>
        <v>JUGO | rest 9 | opt $20.000 | rest 9</v>
      </c>
      <c r="C594" s="1">
        <v>6</v>
      </c>
      <c r="D594" s="1">
        <f t="shared" si="27"/>
        <v>9</v>
      </c>
      <c r="E594" s="1">
        <f t="shared" si="28"/>
        <v>53</v>
      </c>
      <c r="F594" s="1" t="s">
        <v>22</v>
      </c>
    </row>
    <row r="595" spans="1:6" x14ac:dyDescent="0.2">
      <c r="A595" s="1">
        <f t="shared" si="26"/>
        <v>594</v>
      </c>
      <c r="B595" s="1" t="str">
        <f>F595&amp;" | rest "&amp;D595&amp;" | opt "&amp;VLOOKUP($E595,Option!A:B,2,0)</f>
        <v>GASEOSA | rest 9 | opt $20.000 | rest 9</v>
      </c>
      <c r="C595" s="1">
        <v>6</v>
      </c>
      <c r="D595" s="1">
        <f t="shared" si="27"/>
        <v>9</v>
      </c>
      <c r="E595" s="1">
        <f t="shared" si="28"/>
        <v>53</v>
      </c>
      <c r="F595" s="1" t="s">
        <v>23</v>
      </c>
    </row>
    <row r="596" spans="1:6" x14ac:dyDescent="0.2">
      <c r="A596" s="1">
        <f t="shared" si="26"/>
        <v>595</v>
      </c>
      <c r="B596" s="1" t="str">
        <f>F596&amp;" | rest "&amp;D596&amp;" | opt "&amp;VLOOKUP($E596,Option!A:B,2,0)</f>
        <v>AGUA | rest 9 | opt $20.000 | rest 9</v>
      </c>
      <c r="C596" s="1">
        <v>6</v>
      </c>
      <c r="D596" s="1">
        <f t="shared" si="27"/>
        <v>9</v>
      </c>
      <c r="E596" s="1">
        <f t="shared" si="28"/>
        <v>53</v>
      </c>
      <c r="F596" s="1" t="s">
        <v>24</v>
      </c>
    </row>
    <row r="597" spans="1:6" x14ac:dyDescent="0.2">
      <c r="A597" s="1">
        <f t="shared" si="26"/>
        <v>596</v>
      </c>
      <c r="B597" s="1" t="str">
        <f>F597&amp;" | rest "&amp;D597&amp;" | opt "&amp;VLOOKUP($E597,Option!A:B,2,0)</f>
        <v>ARROZ | rest 9 | opt $30.000 | rest 9</v>
      </c>
      <c r="C597" s="1">
        <v>1</v>
      </c>
      <c r="D597" s="1">
        <f t="shared" si="27"/>
        <v>9</v>
      </c>
      <c r="E597" s="1">
        <f t="shared" si="28"/>
        <v>54</v>
      </c>
      <c r="F597" s="1" t="s">
        <v>12</v>
      </c>
    </row>
    <row r="598" spans="1:6" x14ac:dyDescent="0.2">
      <c r="A598" s="1">
        <f t="shared" si="26"/>
        <v>597</v>
      </c>
      <c r="B598" s="1" t="str">
        <f>F598&amp;" | rest "&amp;D598&amp;" | opt "&amp;VLOOKUP($E598,Option!A:B,2,0)</f>
        <v>PASTA | rest 9 | opt $30.000 | rest 9</v>
      </c>
      <c r="C598" s="1">
        <v>1</v>
      </c>
      <c r="D598" s="1">
        <f t="shared" si="27"/>
        <v>9</v>
      </c>
      <c r="E598" s="1">
        <f t="shared" si="28"/>
        <v>54</v>
      </c>
      <c r="F598" s="1" t="s">
        <v>13</v>
      </c>
    </row>
    <row r="599" spans="1:6" x14ac:dyDescent="0.2">
      <c r="A599" s="1">
        <f t="shared" si="26"/>
        <v>598</v>
      </c>
      <c r="B599" s="1" t="str">
        <f>F599&amp;" | rest "&amp;D599&amp;" | opt "&amp;VLOOKUP($E599,Option!A:B,2,0)</f>
        <v>CUCHUCO | rest 9 | opt $30.000 | rest 9</v>
      </c>
      <c r="C599" s="1">
        <v>1</v>
      </c>
      <c r="D599" s="1">
        <f t="shared" si="27"/>
        <v>9</v>
      </c>
      <c r="E599" s="1">
        <f t="shared" si="28"/>
        <v>54</v>
      </c>
      <c r="F599" s="1" t="s">
        <v>14</v>
      </c>
    </row>
    <row r="600" spans="1:6" x14ac:dyDescent="0.2">
      <c r="A600" s="1">
        <f t="shared" si="26"/>
        <v>599</v>
      </c>
      <c r="B600" s="1" t="str">
        <f>F600&amp;" | rest "&amp;D600&amp;" | opt "&amp;VLOOKUP($E600,Option!A:B,2,0)</f>
        <v>TOMATE - CEBOLLA - LIMON | rest 9 | opt $30.000 | rest 9</v>
      </c>
      <c r="C600" s="1">
        <v>5</v>
      </c>
      <c r="D600" s="1">
        <f t="shared" si="27"/>
        <v>9</v>
      </c>
      <c r="E600" s="1">
        <f t="shared" si="28"/>
        <v>54</v>
      </c>
      <c r="F600" s="1" t="s">
        <v>44</v>
      </c>
    </row>
    <row r="601" spans="1:6" x14ac:dyDescent="0.2">
      <c r="A601" s="1">
        <f t="shared" si="26"/>
        <v>600</v>
      </c>
      <c r="B601" s="1" t="str">
        <f>F601&amp;" | rest "&amp;D601&amp;" | opt "&amp;VLOOKUP($E601,Option!A:B,2,0)</f>
        <v>MANZANA - QUESO - MANZANA | rest 9 | opt $30.000 | rest 9</v>
      </c>
      <c r="C601" s="1">
        <v>5</v>
      </c>
      <c r="D601" s="1">
        <f t="shared" si="27"/>
        <v>9</v>
      </c>
      <c r="E601" s="1">
        <f t="shared" si="28"/>
        <v>54</v>
      </c>
      <c r="F601" s="1" t="s">
        <v>45</v>
      </c>
    </row>
    <row r="602" spans="1:6" x14ac:dyDescent="0.2">
      <c r="A602" s="1">
        <f t="shared" si="26"/>
        <v>601</v>
      </c>
      <c r="B602" s="1" t="str">
        <f>F602&amp;" | rest "&amp;D602&amp;" | opt "&amp;VLOOKUP($E602,Option!A:B,2,0)</f>
        <v>JUGO | rest 9 | opt $30.000 | rest 9</v>
      </c>
      <c r="C602" s="1">
        <v>6</v>
      </c>
      <c r="D602" s="1">
        <f t="shared" si="27"/>
        <v>9</v>
      </c>
      <c r="E602" s="1">
        <f t="shared" si="28"/>
        <v>54</v>
      </c>
      <c r="F602" s="1" t="s">
        <v>22</v>
      </c>
    </row>
    <row r="603" spans="1:6" x14ac:dyDescent="0.2">
      <c r="A603" s="1">
        <f t="shared" si="26"/>
        <v>602</v>
      </c>
      <c r="B603" s="1" t="str">
        <f>F603&amp;" | rest "&amp;D603&amp;" | opt "&amp;VLOOKUP($E603,Option!A:B,2,0)</f>
        <v>GASEOSA | rest 9 | opt $30.000 | rest 9</v>
      </c>
      <c r="C603" s="1">
        <v>6</v>
      </c>
      <c r="D603" s="1">
        <f t="shared" si="27"/>
        <v>9</v>
      </c>
      <c r="E603" s="1">
        <f t="shared" si="28"/>
        <v>54</v>
      </c>
      <c r="F603" s="1" t="s">
        <v>23</v>
      </c>
    </row>
    <row r="604" spans="1:6" x14ac:dyDescent="0.2">
      <c r="A604" s="1">
        <f t="shared" si="26"/>
        <v>603</v>
      </c>
      <c r="B604" s="1" t="str">
        <f>F604&amp;" | rest "&amp;D604&amp;" | opt "&amp;VLOOKUP($E604,Option!A:B,2,0)</f>
        <v>AGUA | rest 9 | opt $30.000 | rest 9</v>
      </c>
      <c r="C604" s="1">
        <v>6</v>
      </c>
      <c r="D604" s="1">
        <f t="shared" si="27"/>
        <v>9</v>
      </c>
      <c r="E604" s="1">
        <f t="shared" si="28"/>
        <v>54</v>
      </c>
      <c r="F604" s="1" t="s">
        <v>24</v>
      </c>
    </row>
    <row r="605" spans="1:6" x14ac:dyDescent="0.2">
      <c r="A605" s="1">
        <f t="shared" si="26"/>
        <v>604</v>
      </c>
      <c r="B605" s="1" t="str">
        <f>F605&amp;" | rest "&amp;D605&amp;" | opt "&amp;VLOOKUP($E605,Option!A:B,2,0)</f>
        <v>ARROZ | rest 10 | opt EJECUTIVO | rest 10</v>
      </c>
      <c r="C605" s="1">
        <v>1</v>
      </c>
      <c r="D605" s="1">
        <f t="shared" si="27"/>
        <v>10</v>
      </c>
      <c r="E605" s="1">
        <f t="shared" si="28"/>
        <v>55</v>
      </c>
      <c r="F605" s="1" t="s">
        <v>12</v>
      </c>
    </row>
    <row r="606" spans="1:6" x14ac:dyDescent="0.2">
      <c r="A606" s="1">
        <f t="shared" si="26"/>
        <v>605</v>
      </c>
      <c r="B606" s="1" t="str">
        <f>F606&amp;" | rest "&amp;D606&amp;" | opt "&amp;VLOOKUP($E606,Option!A:B,2,0)</f>
        <v>PASTA | rest 10 | opt EJECUTIVO | rest 10</v>
      </c>
      <c r="C606" s="1">
        <v>1</v>
      </c>
      <c r="D606" s="1">
        <f t="shared" si="27"/>
        <v>10</v>
      </c>
      <c r="E606" s="1">
        <f t="shared" si="28"/>
        <v>55</v>
      </c>
      <c r="F606" s="1" t="s">
        <v>13</v>
      </c>
    </row>
    <row r="607" spans="1:6" x14ac:dyDescent="0.2">
      <c r="A607" s="1">
        <f t="shared" si="26"/>
        <v>606</v>
      </c>
      <c r="B607" s="1" t="str">
        <f>F607&amp;" | rest "&amp;D607&amp;" | opt "&amp;VLOOKUP($E607,Option!A:B,2,0)</f>
        <v>CUCHUCO | rest 10 | opt EJECUTIVO | rest 10</v>
      </c>
      <c r="C607" s="1">
        <v>1</v>
      </c>
      <c r="D607" s="1">
        <f t="shared" si="27"/>
        <v>10</v>
      </c>
      <c r="E607" s="1">
        <f t="shared" si="28"/>
        <v>55</v>
      </c>
      <c r="F607" s="1" t="s">
        <v>14</v>
      </c>
    </row>
    <row r="608" spans="1:6" x14ac:dyDescent="0.2">
      <c r="A608" s="1">
        <f t="shared" si="26"/>
        <v>607</v>
      </c>
      <c r="B608" s="1" t="str">
        <f>F608&amp;" | rest "&amp;D608&amp;" | opt "&amp;VLOOKUP($E608,Option!A:B,2,0)</f>
        <v>LENTEJA | rest 10 | opt EJECUTIVO | rest 10</v>
      </c>
      <c r="C608" s="1">
        <v>2</v>
      </c>
      <c r="D608" s="1">
        <f t="shared" si="27"/>
        <v>10</v>
      </c>
      <c r="E608" s="1">
        <f t="shared" si="28"/>
        <v>55</v>
      </c>
      <c r="F608" s="1" t="s">
        <v>15</v>
      </c>
    </row>
    <row r="609" spans="1:6" x14ac:dyDescent="0.2">
      <c r="A609" s="1">
        <f t="shared" si="26"/>
        <v>608</v>
      </c>
      <c r="B609" s="1" t="str">
        <f>F609&amp;" | rest "&amp;D609&amp;" | opt "&amp;VLOOKUP($E609,Option!A:B,2,0)</f>
        <v>AHUYAMA | rest 10 | opt EJECUTIVO | rest 10</v>
      </c>
      <c r="C609" s="1">
        <v>2</v>
      </c>
      <c r="D609" s="1">
        <f t="shared" si="27"/>
        <v>10</v>
      </c>
      <c r="E609" s="1">
        <f t="shared" si="28"/>
        <v>55</v>
      </c>
      <c r="F609" s="1" t="s">
        <v>16</v>
      </c>
    </row>
    <row r="610" spans="1:6" x14ac:dyDescent="0.2">
      <c r="A610" s="1">
        <f t="shared" si="26"/>
        <v>609</v>
      </c>
      <c r="B610" s="1" t="str">
        <f>F610&amp;" | rest "&amp;D610&amp;" | opt "&amp;VLOOKUP($E610,Option!A:B,2,0)</f>
        <v>FRIJOL | rest 10 | opt EJECUTIVO | rest 10</v>
      </c>
      <c r="C610" s="1">
        <v>2</v>
      </c>
      <c r="D610" s="1">
        <f t="shared" si="27"/>
        <v>10</v>
      </c>
      <c r="E610" s="1">
        <f t="shared" si="28"/>
        <v>55</v>
      </c>
      <c r="F610" s="1" t="s">
        <v>17</v>
      </c>
    </row>
    <row r="611" spans="1:6" x14ac:dyDescent="0.2">
      <c r="A611" s="1">
        <f t="shared" si="26"/>
        <v>610</v>
      </c>
      <c r="B611" s="1" t="str">
        <f>F611&amp;" | rest "&amp;D611&amp;" | opt "&amp;VLOOKUP($E611,Option!A:B,2,0)</f>
        <v>CARNE EN BISTEC | rest 10 | opt EJECUTIVO | rest 10</v>
      </c>
      <c r="C611" s="1">
        <v>3</v>
      </c>
      <c r="D611" s="1">
        <f t="shared" si="27"/>
        <v>10</v>
      </c>
      <c r="E611" s="1">
        <f t="shared" si="28"/>
        <v>55</v>
      </c>
      <c r="F611" s="1" t="s">
        <v>18</v>
      </c>
    </row>
    <row r="612" spans="1:6" x14ac:dyDescent="0.2">
      <c r="A612" s="1">
        <f t="shared" si="26"/>
        <v>611</v>
      </c>
      <c r="B612" s="1" t="str">
        <f>F612&amp;" | rest "&amp;D612&amp;" | opt "&amp;VLOOKUP($E612,Option!A:B,2,0)</f>
        <v>POLLO AL HORNO | rest 10 | opt EJECUTIVO | rest 10</v>
      </c>
      <c r="C612" s="1">
        <v>3</v>
      </c>
      <c r="D612" s="1">
        <f t="shared" si="27"/>
        <v>10</v>
      </c>
      <c r="E612" s="1">
        <f t="shared" si="28"/>
        <v>55</v>
      </c>
      <c r="F612" s="1" t="s">
        <v>19</v>
      </c>
    </row>
    <row r="613" spans="1:6" x14ac:dyDescent="0.2">
      <c r="A613" s="1">
        <f t="shared" si="26"/>
        <v>612</v>
      </c>
      <c r="B613" s="1" t="str">
        <f>F613&amp;" | rest "&amp;D613&amp;" | opt "&amp;VLOOKUP($E613,Option!A:B,2,0)</f>
        <v>PESCADO | rest 10 | opt EJECUTIVO | rest 10</v>
      </c>
      <c r="C613" s="1">
        <v>3</v>
      </c>
      <c r="D613" s="1">
        <f t="shared" si="27"/>
        <v>10</v>
      </c>
      <c r="E613" s="1">
        <f t="shared" si="28"/>
        <v>55</v>
      </c>
      <c r="F613" s="1" t="s">
        <v>20</v>
      </c>
    </row>
    <row r="614" spans="1:6" x14ac:dyDescent="0.2">
      <c r="A614" s="1">
        <f t="shared" si="26"/>
        <v>613</v>
      </c>
      <c r="B614" s="1" t="str">
        <f>F614&amp;" | rest "&amp;D614&amp;" | opt "&amp;VLOOKUP($E614,Option!A:B,2,0)</f>
        <v>ARROZ | rest 10 | opt EJECUTIVO | rest 10</v>
      </c>
      <c r="C614" s="1">
        <v>4</v>
      </c>
      <c r="D614" s="1">
        <f t="shared" si="27"/>
        <v>10</v>
      </c>
      <c r="E614" s="1">
        <f t="shared" si="28"/>
        <v>55</v>
      </c>
      <c r="F614" s="1" t="s">
        <v>12</v>
      </c>
    </row>
    <row r="615" spans="1:6" x14ac:dyDescent="0.2">
      <c r="A615" s="1">
        <f t="shared" si="26"/>
        <v>614</v>
      </c>
      <c r="B615" s="1" t="str">
        <f>F615&amp;" | rest "&amp;D615&amp;" | opt "&amp;VLOOKUP($E615,Option!A:B,2,0)</f>
        <v>PAPA | rest 10 | opt EJECUTIVO | rest 10</v>
      </c>
      <c r="C615" s="1">
        <v>4</v>
      </c>
      <c r="D615" s="1">
        <f t="shared" si="27"/>
        <v>10</v>
      </c>
      <c r="E615" s="1">
        <f t="shared" si="28"/>
        <v>55</v>
      </c>
      <c r="F615" s="1" t="s">
        <v>21</v>
      </c>
    </row>
    <row r="616" spans="1:6" x14ac:dyDescent="0.2">
      <c r="A616" s="1">
        <f t="shared" si="26"/>
        <v>615</v>
      </c>
      <c r="B616" s="1" t="str">
        <f>F616&amp;" | rest "&amp;D616&amp;" | opt "&amp;VLOOKUP($E616,Option!A:B,2,0)</f>
        <v>TOMATE - CEBOLLA - LIMON | rest 10 | opt EJECUTIVO | rest 10</v>
      </c>
      <c r="C616" s="1">
        <v>5</v>
      </c>
      <c r="D616" s="1">
        <f t="shared" si="27"/>
        <v>10</v>
      </c>
      <c r="E616" s="1">
        <f t="shared" si="28"/>
        <v>55</v>
      </c>
      <c r="F616" s="1" t="s">
        <v>44</v>
      </c>
    </row>
    <row r="617" spans="1:6" x14ac:dyDescent="0.2">
      <c r="A617" s="1">
        <f t="shared" si="26"/>
        <v>616</v>
      </c>
      <c r="B617" s="1" t="str">
        <f>F617&amp;" | rest "&amp;D617&amp;" | opt "&amp;VLOOKUP($E617,Option!A:B,2,0)</f>
        <v>MANZANA - QUESO - MANZANA | rest 10 | opt EJECUTIVO | rest 10</v>
      </c>
      <c r="C617" s="1">
        <v>5</v>
      </c>
      <c r="D617" s="1">
        <f t="shared" si="27"/>
        <v>10</v>
      </c>
      <c r="E617" s="1">
        <f t="shared" si="28"/>
        <v>55</v>
      </c>
      <c r="F617" s="1" t="s">
        <v>45</v>
      </c>
    </row>
    <row r="618" spans="1:6" x14ac:dyDescent="0.2">
      <c r="A618" s="1">
        <f t="shared" si="26"/>
        <v>617</v>
      </c>
      <c r="B618" s="1" t="str">
        <f>F618&amp;" | rest "&amp;D618&amp;" | opt "&amp;VLOOKUP($E618,Option!A:B,2,0)</f>
        <v>JUGO | rest 10 | opt EJECUTIVO | rest 10</v>
      </c>
      <c r="C618" s="1">
        <v>6</v>
      </c>
      <c r="D618" s="1">
        <f t="shared" si="27"/>
        <v>10</v>
      </c>
      <c r="E618" s="1">
        <f t="shared" si="28"/>
        <v>55</v>
      </c>
      <c r="F618" s="1" t="s">
        <v>22</v>
      </c>
    </row>
    <row r="619" spans="1:6" x14ac:dyDescent="0.2">
      <c r="A619" s="1">
        <f t="shared" si="26"/>
        <v>618</v>
      </c>
      <c r="B619" s="1" t="str">
        <f>F619&amp;" | rest "&amp;D619&amp;" | opt "&amp;VLOOKUP($E619,Option!A:B,2,0)</f>
        <v>GASEOSA | rest 10 | opt EJECUTIVO | rest 10</v>
      </c>
      <c r="C619" s="1">
        <v>6</v>
      </c>
      <c r="D619" s="1">
        <f t="shared" si="27"/>
        <v>10</v>
      </c>
      <c r="E619" s="1">
        <f t="shared" si="28"/>
        <v>55</v>
      </c>
      <c r="F619" s="1" t="s">
        <v>23</v>
      </c>
    </row>
    <row r="620" spans="1:6" x14ac:dyDescent="0.2">
      <c r="A620" s="1">
        <f t="shared" si="26"/>
        <v>619</v>
      </c>
      <c r="B620" s="1" t="str">
        <f>F620&amp;" | rest "&amp;D620&amp;" | opt "&amp;VLOOKUP($E620,Option!A:B,2,0)</f>
        <v>AGUA | rest 10 | opt EJECUTIVO | rest 10</v>
      </c>
      <c r="C620" s="1">
        <v>6</v>
      </c>
      <c r="D620" s="1">
        <f t="shared" si="27"/>
        <v>10</v>
      </c>
      <c r="E620" s="1">
        <f t="shared" si="28"/>
        <v>55</v>
      </c>
      <c r="F620" s="1" t="s">
        <v>24</v>
      </c>
    </row>
    <row r="621" spans="1:6" x14ac:dyDescent="0.2">
      <c r="A621" s="1">
        <f t="shared" si="26"/>
        <v>620</v>
      </c>
      <c r="B621" s="1" t="str">
        <f>F621&amp;" | rest "&amp;D621&amp;" | opt "&amp;VLOOKUP($E621,Option!A:B,2,0)</f>
        <v>ARROZ | rest 10 | opt ESPECIAL | rest 10</v>
      </c>
      <c r="C621" s="1">
        <v>1</v>
      </c>
      <c r="D621" s="1">
        <f t="shared" si="27"/>
        <v>10</v>
      </c>
      <c r="E621" s="1">
        <f t="shared" si="28"/>
        <v>56</v>
      </c>
      <c r="F621" s="1" t="s">
        <v>12</v>
      </c>
    </row>
    <row r="622" spans="1:6" x14ac:dyDescent="0.2">
      <c r="A622" s="1">
        <f t="shared" si="26"/>
        <v>621</v>
      </c>
      <c r="B622" s="1" t="str">
        <f>F622&amp;" | rest "&amp;D622&amp;" | opt "&amp;VLOOKUP($E622,Option!A:B,2,0)</f>
        <v>PASTA | rest 10 | opt ESPECIAL | rest 10</v>
      </c>
      <c r="C622" s="1">
        <v>1</v>
      </c>
      <c r="D622" s="1">
        <f t="shared" si="27"/>
        <v>10</v>
      </c>
      <c r="E622" s="1">
        <f t="shared" si="28"/>
        <v>56</v>
      </c>
      <c r="F622" s="1" t="s">
        <v>13</v>
      </c>
    </row>
    <row r="623" spans="1:6" x14ac:dyDescent="0.2">
      <c r="A623" s="1">
        <f t="shared" si="26"/>
        <v>622</v>
      </c>
      <c r="B623" s="1" t="str">
        <f>F623&amp;" | rest "&amp;D623&amp;" | opt "&amp;VLOOKUP($E623,Option!A:B,2,0)</f>
        <v>CUCHUCO | rest 10 | opt ESPECIAL | rest 10</v>
      </c>
      <c r="C623" s="1">
        <v>1</v>
      </c>
      <c r="D623" s="1">
        <f t="shared" si="27"/>
        <v>10</v>
      </c>
      <c r="E623" s="1">
        <f t="shared" si="28"/>
        <v>56</v>
      </c>
      <c r="F623" s="1" t="s">
        <v>14</v>
      </c>
    </row>
    <row r="624" spans="1:6" x14ac:dyDescent="0.2">
      <c r="A624" s="1">
        <f t="shared" si="26"/>
        <v>623</v>
      </c>
      <c r="B624" s="1" t="str">
        <f>F624&amp;" | rest "&amp;D624&amp;" | opt "&amp;VLOOKUP($E624,Option!A:B,2,0)</f>
        <v>CARNE EN BISTEC | rest 10 | opt ESPECIAL | rest 10</v>
      </c>
      <c r="C624" s="1">
        <v>3</v>
      </c>
      <c r="D624" s="1">
        <f t="shared" si="27"/>
        <v>10</v>
      </c>
      <c r="E624" s="1">
        <f t="shared" si="28"/>
        <v>56</v>
      </c>
      <c r="F624" s="1" t="s">
        <v>18</v>
      </c>
    </row>
    <row r="625" spans="1:6" x14ac:dyDescent="0.2">
      <c r="A625" s="1">
        <f t="shared" si="26"/>
        <v>624</v>
      </c>
      <c r="B625" s="1" t="str">
        <f>F625&amp;" | rest "&amp;D625&amp;" | opt "&amp;VLOOKUP($E625,Option!A:B,2,0)</f>
        <v>POLLO AL HORNO | rest 10 | opt ESPECIAL | rest 10</v>
      </c>
      <c r="C625" s="1">
        <v>3</v>
      </c>
      <c r="D625" s="1">
        <f t="shared" si="27"/>
        <v>10</v>
      </c>
      <c r="E625" s="1">
        <f t="shared" si="28"/>
        <v>56</v>
      </c>
      <c r="F625" s="1" t="s">
        <v>19</v>
      </c>
    </row>
    <row r="626" spans="1:6" x14ac:dyDescent="0.2">
      <c r="A626" s="1">
        <f t="shared" si="26"/>
        <v>625</v>
      </c>
      <c r="B626" s="1" t="str">
        <f>F626&amp;" | rest "&amp;D626&amp;" | opt "&amp;VLOOKUP($E626,Option!A:B,2,0)</f>
        <v>PESCADO | rest 10 | opt ESPECIAL | rest 10</v>
      </c>
      <c r="C626" s="1">
        <v>3</v>
      </c>
      <c r="D626" s="1">
        <f t="shared" si="27"/>
        <v>10</v>
      </c>
      <c r="E626" s="1">
        <f t="shared" si="28"/>
        <v>56</v>
      </c>
      <c r="F626" s="1" t="s">
        <v>20</v>
      </c>
    </row>
    <row r="627" spans="1:6" x14ac:dyDescent="0.2">
      <c r="A627" s="1">
        <f t="shared" si="26"/>
        <v>626</v>
      </c>
      <c r="B627" s="1" t="str">
        <f>F627&amp;" | rest "&amp;D627&amp;" | opt "&amp;VLOOKUP($E627,Option!A:B,2,0)</f>
        <v>ARROZ | rest 10 | opt ESPECIAL | rest 10</v>
      </c>
      <c r="C627" s="1">
        <v>4</v>
      </c>
      <c r="D627" s="1">
        <f t="shared" si="27"/>
        <v>10</v>
      </c>
      <c r="E627" s="1">
        <f t="shared" si="28"/>
        <v>56</v>
      </c>
      <c r="F627" s="1" t="s">
        <v>12</v>
      </c>
    </row>
    <row r="628" spans="1:6" x14ac:dyDescent="0.2">
      <c r="A628" s="1">
        <f t="shared" si="26"/>
        <v>627</v>
      </c>
      <c r="B628" s="1" t="str">
        <f>F628&amp;" | rest "&amp;D628&amp;" | opt "&amp;VLOOKUP($E628,Option!A:B,2,0)</f>
        <v>PAPA | rest 10 | opt ESPECIAL | rest 10</v>
      </c>
      <c r="C628" s="1">
        <v>4</v>
      </c>
      <c r="D628" s="1">
        <f t="shared" si="27"/>
        <v>10</v>
      </c>
      <c r="E628" s="1">
        <f t="shared" si="28"/>
        <v>56</v>
      </c>
      <c r="F628" s="1" t="s">
        <v>21</v>
      </c>
    </row>
    <row r="629" spans="1:6" x14ac:dyDescent="0.2">
      <c r="A629" s="1">
        <f t="shared" si="26"/>
        <v>628</v>
      </c>
      <c r="B629" s="1" t="str">
        <f>F629&amp;" | rest "&amp;D629&amp;" | opt "&amp;VLOOKUP($E629,Option!A:B,2,0)</f>
        <v>TOMATE - CEBOLLA - LIMON | rest 10 | opt ESPECIAL | rest 10</v>
      </c>
      <c r="C629" s="1">
        <v>5</v>
      </c>
      <c r="D629" s="1">
        <f t="shared" si="27"/>
        <v>10</v>
      </c>
      <c r="E629" s="1">
        <f t="shared" si="28"/>
        <v>56</v>
      </c>
      <c r="F629" s="1" t="s">
        <v>44</v>
      </c>
    </row>
    <row r="630" spans="1:6" x14ac:dyDescent="0.2">
      <c r="A630" s="1">
        <f t="shared" si="26"/>
        <v>629</v>
      </c>
      <c r="B630" s="1" t="str">
        <f>F630&amp;" | rest "&amp;D630&amp;" | opt "&amp;VLOOKUP($E630,Option!A:B,2,0)</f>
        <v>MANZANA - QUESO - MANZANA | rest 10 | opt ESPECIAL | rest 10</v>
      </c>
      <c r="C630" s="1">
        <v>5</v>
      </c>
      <c r="D630" s="1">
        <f t="shared" si="27"/>
        <v>10</v>
      </c>
      <c r="E630" s="1">
        <f t="shared" si="28"/>
        <v>56</v>
      </c>
      <c r="F630" s="1" t="s">
        <v>45</v>
      </c>
    </row>
    <row r="631" spans="1:6" x14ac:dyDescent="0.2">
      <c r="A631" s="1">
        <f t="shared" si="26"/>
        <v>630</v>
      </c>
      <c r="B631" s="1" t="str">
        <f>F631&amp;" | rest "&amp;D631&amp;" | opt "&amp;VLOOKUP($E631,Option!A:B,2,0)</f>
        <v>JUGO | rest 10 | opt ESPECIAL | rest 10</v>
      </c>
      <c r="C631" s="1">
        <v>6</v>
      </c>
      <c r="D631" s="1">
        <f t="shared" si="27"/>
        <v>10</v>
      </c>
      <c r="E631" s="1">
        <f t="shared" si="28"/>
        <v>56</v>
      </c>
      <c r="F631" s="1" t="s">
        <v>22</v>
      </c>
    </row>
    <row r="632" spans="1:6" x14ac:dyDescent="0.2">
      <c r="A632" s="1">
        <f t="shared" si="26"/>
        <v>631</v>
      </c>
      <c r="B632" s="1" t="str">
        <f>F632&amp;" | rest "&amp;D632&amp;" | opt "&amp;VLOOKUP($E632,Option!A:B,2,0)</f>
        <v>GASEOSA | rest 10 | opt ESPECIAL | rest 10</v>
      </c>
      <c r="C632" s="1">
        <v>6</v>
      </c>
      <c r="D632" s="1">
        <f t="shared" si="27"/>
        <v>10</v>
      </c>
      <c r="E632" s="1">
        <f t="shared" si="28"/>
        <v>56</v>
      </c>
      <c r="F632" s="1" t="s">
        <v>23</v>
      </c>
    </row>
    <row r="633" spans="1:6" x14ac:dyDescent="0.2">
      <c r="A633" s="1">
        <f t="shared" si="26"/>
        <v>632</v>
      </c>
      <c r="B633" s="1" t="str">
        <f>F633&amp;" | rest "&amp;D633&amp;" | opt "&amp;VLOOKUP($E633,Option!A:B,2,0)</f>
        <v>AGUA | rest 10 | opt ESPECIAL | rest 10</v>
      </c>
      <c r="C633" s="1">
        <v>6</v>
      </c>
      <c r="D633" s="1">
        <f t="shared" si="27"/>
        <v>10</v>
      </c>
      <c r="E633" s="1">
        <f t="shared" si="28"/>
        <v>56</v>
      </c>
      <c r="F633" s="1" t="s">
        <v>24</v>
      </c>
    </row>
    <row r="634" spans="1:6" x14ac:dyDescent="0.2">
      <c r="A634" s="1">
        <f t="shared" si="26"/>
        <v>633</v>
      </c>
      <c r="B634" s="1" t="str">
        <f>F634&amp;" | rest "&amp;D634&amp;" | opt "&amp;VLOOKUP($E634,Option!A:B,2,0)</f>
        <v>LENTEJA | rest 10 | opt $10.000 | rest 10</v>
      </c>
      <c r="C634" s="1">
        <v>2</v>
      </c>
      <c r="D634" s="1">
        <f t="shared" si="27"/>
        <v>10</v>
      </c>
      <c r="E634" s="1">
        <f t="shared" si="28"/>
        <v>57</v>
      </c>
      <c r="F634" s="1" t="s">
        <v>15</v>
      </c>
    </row>
    <row r="635" spans="1:6" x14ac:dyDescent="0.2">
      <c r="A635" s="1">
        <f t="shared" si="26"/>
        <v>634</v>
      </c>
      <c r="B635" s="1" t="str">
        <f>F635&amp;" | rest "&amp;D635&amp;" | opt "&amp;VLOOKUP($E635,Option!A:B,2,0)</f>
        <v>AHUYAMA | rest 10 | opt $10.000 | rest 10</v>
      </c>
      <c r="C635" s="1">
        <v>2</v>
      </c>
      <c r="D635" s="1">
        <f t="shared" si="27"/>
        <v>10</v>
      </c>
      <c r="E635" s="1">
        <f t="shared" si="28"/>
        <v>57</v>
      </c>
      <c r="F635" s="1" t="s">
        <v>16</v>
      </c>
    </row>
    <row r="636" spans="1:6" x14ac:dyDescent="0.2">
      <c r="A636" s="1">
        <f t="shared" si="26"/>
        <v>635</v>
      </c>
      <c r="B636" s="1" t="str">
        <f>F636&amp;" | rest "&amp;D636&amp;" | opt "&amp;VLOOKUP($E636,Option!A:B,2,0)</f>
        <v>FRIJOL | rest 10 | opt $10.000 | rest 10</v>
      </c>
      <c r="C636" s="1">
        <v>2</v>
      </c>
      <c r="D636" s="1">
        <f t="shared" si="27"/>
        <v>10</v>
      </c>
      <c r="E636" s="1">
        <f t="shared" si="28"/>
        <v>57</v>
      </c>
      <c r="F636" s="1" t="s">
        <v>17</v>
      </c>
    </row>
    <row r="637" spans="1:6" x14ac:dyDescent="0.2">
      <c r="A637" s="1">
        <f t="shared" si="26"/>
        <v>636</v>
      </c>
      <c r="B637" s="1" t="str">
        <f>F637&amp;" | rest "&amp;D637&amp;" | opt "&amp;VLOOKUP($E637,Option!A:B,2,0)</f>
        <v>CARNE EN BISTEC | rest 10 | opt $10.000 | rest 10</v>
      </c>
      <c r="C637" s="1">
        <v>3</v>
      </c>
      <c r="D637" s="1">
        <f t="shared" si="27"/>
        <v>10</v>
      </c>
      <c r="E637" s="1">
        <f t="shared" si="28"/>
        <v>57</v>
      </c>
      <c r="F637" s="1" t="s">
        <v>18</v>
      </c>
    </row>
    <row r="638" spans="1:6" x14ac:dyDescent="0.2">
      <c r="A638" s="1">
        <f t="shared" si="26"/>
        <v>637</v>
      </c>
      <c r="B638" s="1" t="str">
        <f>F638&amp;" | rest "&amp;D638&amp;" | opt "&amp;VLOOKUP($E638,Option!A:B,2,0)</f>
        <v>POLLO AL HORNO | rest 10 | opt $10.000 | rest 10</v>
      </c>
      <c r="C638" s="1">
        <v>3</v>
      </c>
      <c r="D638" s="1">
        <f t="shared" si="27"/>
        <v>10</v>
      </c>
      <c r="E638" s="1">
        <f t="shared" si="28"/>
        <v>57</v>
      </c>
      <c r="F638" s="1" t="s">
        <v>19</v>
      </c>
    </row>
    <row r="639" spans="1:6" x14ac:dyDescent="0.2">
      <c r="A639" s="1">
        <f t="shared" si="26"/>
        <v>638</v>
      </c>
      <c r="B639" s="1" t="str">
        <f>F639&amp;" | rest "&amp;D639&amp;" | opt "&amp;VLOOKUP($E639,Option!A:B,2,0)</f>
        <v>PESCADO | rest 10 | opt $10.000 | rest 10</v>
      </c>
      <c r="C639" s="1">
        <v>3</v>
      </c>
      <c r="D639" s="1">
        <f t="shared" si="27"/>
        <v>10</v>
      </c>
      <c r="E639" s="1">
        <f t="shared" si="28"/>
        <v>57</v>
      </c>
      <c r="F639" s="1" t="s">
        <v>20</v>
      </c>
    </row>
    <row r="640" spans="1:6" x14ac:dyDescent="0.2">
      <c r="A640" s="1">
        <f t="shared" si="26"/>
        <v>639</v>
      </c>
      <c r="B640" s="1" t="str">
        <f>F640&amp;" | rest "&amp;D640&amp;" | opt "&amp;VLOOKUP($E640,Option!A:B,2,0)</f>
        <v>ARROZ | rest 10 | opt $10.000 | rest 10</v>
      </c>
      <c r="C640" s="1">
        <v>4</v>
      </c>
      <c r="D640" s="1">
        <f t="shared" si="27"/>
        <v>10</v>
      </c>
      <c r="E640" s="1">
        <f t="shared" si="28"/>
        <v>57</v>
      </c>
      <c r="F640" s="1" t="s">
        <v>12</v>
      </c>
    </row>
    <row r="641" spans="1:6" x14ac:dyDescent="0.2">
      <c r="A641" s="1">
        <f t="shared" si="26"/>
        <v>640</v>
      </c>
      <c r="B641" s="1" t="str">
        <f>F641&amp;" | rest "&amp;D641&amp;" | opt "&amp;VLOOKUP($E641,Option!A:B,2,0)</f>
        <v>PAPA | rest 10 | opt $10.000 | rest 10</v>
      </c>
      <c r="C641" s="1">
        <v>4</v>
      </c>
      <c r="D641" s="1">
        <f t="shared" si="27"/>
        <v>10</v>
      </c>
      <c r="E641" s="1">
        <f t="shared" si="28"/>
        <v>57</v>
      </c>
      <c r="F641" s="1" t="s">
        <v>21</v>
      </c>
    </row>
    <row r="642" spans="1:6" x14ac:dyDescent="0.2">
      <c r="A642" s="1">
        <f t="shared" si="26"/>
        <v>641</v>
      </c>
      <c r="B642" s="1" t="str">
        <f>F642&amp;" | rest "&amp;D642&amp;" | opt "&amp;VLOOKUP($E642,Option!A:B,2,0)</f>
        <v>TOMATE - CEBOLLA - LIMON | rest 10 | opt $10.000 | rest 10</v>
      </c>
      <c r="C642" s="1">
        <v>5</v>
      </c>
      <c r="D642" s="1">
        <f t="shared" si="27"/>
        <v>10</v>
      </c>
      <c r="E642" s="1">
        <f t="shared" si="28"/>
        <v>57</v>
      </c>
      <c r="F642" s="1" t="s">
        <v>44</v>
      </c>
    </row>
    <row r="643" spans="1:6" x14ac:dyDescent="0.2">
      <c r="A643" s="1">
        <f t="shared" ref="A643:A706" si="29">A642+1</f>
        <v>642</v>
      </c>
      <c r="B643" s="1" t="str">
        <f>F643&amp;" | rest "&amp;D643&amp;" | opt "&amp;VLOOKUP($E643,Option!A:B,2,0)</f>
        <v>MANZANA - QUESO - MANZANA | rest 10 | opt $10.000 | rest 10</v>
      </c>
      <c r="C643" s="1">
        <v>5</v>
      </c>
      <c r="D643" s="1">
        <f t="shared" si="27"/>
        <v>10</v>
      </c>
      <c r="E643" s="1">
        <f t="shared" si="28"/>
        <v>57</v>
      </c>
      <c r="F643" s="1" t="s">
        <v>45</v>
      </c>
    </row>
    <row r="644" spans="1:6" x14ac:dyDescent="0.2">
      <c r="A644" s="1">
        <f t="shared" si="29"/>
        <v>643</v>
      </c>
      <c r="B644" s="1" t="str">
        <f>F644&amp;" | rest "&amp;D644&amp;" | opt "&amp;VLOOKUP($E644,Option!A:B,2,0)</f>
        <v>JUGO | rest 10 | opt $10.000 | rest 10</v>
      </c>
      <c r="C644" s="1">
        <v>6</v>
      </c>
      <c r="D644" s="1">
        <f t="shared" si="27"/>
        <v>10</v>
      </c>
      <c r="E644" s="1">
        <f t="shared" si="28"/>
        <v>57</v>
      </c>
      <c r="F644" s="1" t="s">
        <v>22</v>
      </c>
    </row>
    <row r="645" spans="1:6" x14ac:dyDescent="0.2">
      <c r="A645" s="1">
        <f t="shared" si="29"/>
        <v>644</v>
      </c>
      <c r="B645" s="1" t="str">
        <f>F645&amp;" | rest "&amp;D645&amp;" | opt "&amp;VLOOKUP($E645,Option!A:B,2,0)</f>
        <v>GASEOSA | rest 10 | opt $10.000 | rest 10</v>
      </c>
      <c r="C645" s="1">
        <v>6</v>
      </c>
      <c r="D645" s="1">
        <f t="shared" ref="D645:D708" si="30">D578+1</f>
        <v>10</v>
      </c>
      <c r="E645" s="1">
        <f t="shared" ref="E645:E708" si="31">E578+6</f>
        <v>57</v>
      </c>
      <c r="F645" s="1" t="s">
        <v>23</v>
      </c>
    </row>
    <row r="646" spans="1:6" x14ac:dyDescent="0.2">
      <c r="A646" s="1">
        <f t="shared" si="29"/>
        <v>645</v>
      </c>
      <c r="B646" s="1" t="str">
        <f>F646&amp;" | rest "&amp;D646&amp;" | opt "&amp;VLOOKUP($E646,Option!A:B,2,0)</f>
        <v>AGUA | rest 10 | opt $10.000 | rest 10</v>
      </c>
      <c r="C646" s="1">
        <v>6</v>
      </c>
      <c r="D646" s="1">
        <f t="shared" si="30"/>
        <v>10</v>
      </c>
      <c r="E646" s="1">
        <f t="shared" si="31"/>
        <v>57</v>
      </c>
      <c r="F646" s="1" t="s">
        <v>24</v>
      </c>
    </row>
    <row r="647" spans="1:6" x14ac:dyDescent="0.2">
      <c r="A647" s="1">
        <f t="shared" si="29"/>
        <v>646</v>
      </c>
      <c r="B647" s="1" t="str">
        <f>F647&amp;" | rest "&amp;D647&amp;" | opt "&amp;VLOOKUP($E647,Option!A:B,2,0)</f>
        <v>CARNE EN BISTEC | rest 10 | opt $15.000 | rest 10</v>
      </c>
      <c r="C647" s="1">
        <v>3</v>
      </c>
      <c r="D647" s="1">
        <f t="shared" si="30"/>
        <v>10</v>
      </c>
      <c r="E647" s="1">
        <f t="shared" si="31"/>
        <v>58</v>
      </c>
      <c r="F647" s="1" t="s">
        <v>18</v>
      </c>
    </row>
    <row r="648" spans="1:6" x14ac:dyDescent="0.2">
      <c r="A648" s="1">
        <f t="shared" si="29"/>
        <v>647</v>
      </c>
      <c r="B648" s="1" t="str">
        <f>F648&amp;" | rest "&amp;D648&amp;" | opt "&amp;VLOOKUP($E648,Option!A:B,2,0)</f>
        <v>POLLO AL HORNO | rest 10 | opt $15.000 | rest 10</v>
      </c>
      <c r="C648" s="1">
        <v>3</v>
      </c>
      <c r="D648" s="1">
        <f t="shared" si="30"/>
        <v>10</v>
      </c>
      <c r="E648" s="1">
        <f t="shared" si="31"/>
        <v>58</v>
      </c>
      <c r="F648" s="1" t="s">
        <v>19</v>
      </c>
    </row>
    <row r="649" spans="1:6" x14ac:dyDescent="0.2">
      <c r="A649" s="1">
        <f t="shared" si="29"/>
        <v>648</v>
      </c>
      <c r="B649" s="1" t="str">
        <f>F649&amp;" | rest "&amp;D649&amp;" | opt "&amp;VLOOKUP($E649,Option!A:B,2,0)</f>
        <v>PESCADO | rest 10 | opt $15.000 | rest 10</v>
      </c>
      <c r="C649" s="1">
        <v>3</v>
      </c>
      <c r="D649" s="1">
        <f t="shared" si="30"/>
        <v>10</v>
      </c>
      <c r="E649" s="1">
        <f t="shared" si="31"/>
        <v>58</v>
      </c>
      <c r="F649" s="1" t="s">
        <v>20</v>
      </c>
    </row>
    <row r="650" spans="1:6" x14ac:dyDescent="0.2">
      <c r="A650" s="1">
        <f t="shared" si="29"/>
        <v>649</v>
      </c>
      <c r="B650" s="1" t="str">
        <f>F650&amp;" | rest "&amp;D650&amp;" | opt "&amp;VLOOKUP($E650,Option!A:B,2,0)</f>
        <v>ARROZ | rest 10 | opt $15.000 | rest 10</v>
      </c>
      <c r="C650" s="1">
        <v>4</v>
      </c>
      <c r="D650" s="1">
        <f t="shared" si="30"/>
        <v>10</v>
      </c>
      <c r="E650" s="1">
        <f t="shared" si="31"/>
        <v>58</v>
      </c>
      <c r="F650" s="1" t="s">
        <v>12</v>
      </c>
    </row>
    <row r="651" spans="1:6" x14ac:dyDescent="0.2">
      <c r="A651" s="1">
        <f t="shared" si="29"/>
        <v>650</v>
      </c>
      <c r="B651" s="1" t="str">
        <f>F651&amp;" | rest "&amp;D651&amp;" | opt "&amp;VLOOKUP($E651,Option!A:B,2,0)</f>
        <v>PAPA | rest 10 | opt $15.000 | rest 10</v>
      </c>
      <c r="C651" s="1">
        <v>4</v>
      </c>
      <c r="D651" s="1">
        <f t="shared" si="30"/>
        <v>10</v>
      </c>
      <c r="E651" s="1">
        <f t="shared" si="31"/>
        <v>58</v>
      </c>
      <c r="F651" s="1" t="s">
        <v>21</v>
      </c>
    </row>
    <row r="652" spans="1:6" x14ac:dyDescent="0.2">
      <c r="A652" s="1">
        <f t="shared" si="29"/>
        <v>651</v>
      </c>
      <c r="B652" s="1" t="str">
        <f>F652&amp;" | rest "&amp;D652&amp;" | opt "&amp;VLOOKUP($E652,Option!A:B,2,0)</f>
        <v>TOMATE - CEBOLLA - LIMON | rest 10 | opt $15.000 | rest 10</v>
      </c>
      <c r="C652" s="1">
        <v>5</v>
      </c>
      <c r="D652" s="1">
        <f t="shared" si="30"/>
        <v>10</v>
      </c>
      <c r="E652" s="1">
        <f t="shared" si="31"/>
        <v>58</v>
      </c>
      <c r="F652" s="1" t="s">
        <v>44</v>
      </c>
    </row>
    <row r="653" spans="1:6" x14ac:dyDescent="0.2">
      <c r="A653" s="1">
        <f t="shared" si="29"/>
        <v>652</v>
      </c>
      <c r="B653" s="1" t="str">
        <f>F653&amp;" | rest "&amp;D653&amp;" | opt "&amp;VLOOKUP($E653,Option!A:B,2,0)</f>
        <v>MANZANA - QUESO - MANZANA | rest 10 | opt $15.000 | rest 10</v>
      </c>
      <c r="C653" s="1">
        <v>5</v>
      </c>
      <c r="D653" s="1">
        <f t="shared" si="30"/>
        <v>10</v>
      </c>
      <c r="E653" s="1">
        <f t="shared" si="31"/>
        <v>58</v>
      </c>
      <c r="F653" s="1" t="s">
        <v>45</v>
      </c>
    </row>
    <row r="654" spans="1:6" x14ac:dyDescent="0.2">
      <c r="A654" s="1">
        <f t="shared" si="29"/>
        <v>653</v>
      </c>
      <c r="B654" s="1" t="str">
        <f>F654&amp;" | rest "&amp;D654&amp;" | opt "&amp;VLOOKUP($E654,Option!A:B,2,0)</f>
        <v>JUGO | rest 10 | opt $15.000 | rest 10</v>
      </c>
      <c r="C654" s="1">
        <v>6</v>
      </c>
      <c r="D654" s="1">
        <f t="shared" si="30"/>
        <v>10</v>
      </c>
      <c r="E654" s="1">
        <f t="shared" si="31"/>
        <v>58</v>
      </c>
      <c r="F654" s="1" t="s">
        <v>22</v>
      </c>
    </row>
    <row r="655" spans="1:6" x14ac:dyDescent="0.2">
      <c r="A655" s="1">
        <f t="shared" si="29"/>
        <v>654</v>
      </c>
      <c r="B655" s="1" t="str">
        <f>F655&amp;" | rest "&amp;D655&amp;" | opt "&amp;VLOOKUP($E655,Option!A:B,2,0)</f>
        <v>GASEOSA | rest 10 | opt $15.000 | rest 10</v>
      </c>
      <c r="C655" s="1">
        <v>6</v>
      </c>
      <c r="D655" s="1">
        <f t="shared" si="30"/>
        <v>10</v>
      </c>
      <c r="E655" s="1">
        <f t="shared" si="31"/>
        <v>58</v>
      </c>
      <c r="F655" s="1" t="s">
        <v>23</v>
      </c>
    </row>
    <row r="656" spans="1:6" x14ac:dyDescent="0.2">
      <c r="A656" s="1">
        <f t="shared" si="29"/>
        <v>655</v>
      </c>
      <c r="B656" s="1" t="str">
        <f>F656&amp;" | rest "&amp;D656&amp;" | opt "&amp;VLOOKUP($E656,Option!A:B,2,0)</f>
        <v>AGUA | rest 10 | opt $15.000 | rest 10</v>
      </c>
      <c r="C656" s="1">
        <v>6</v>
      </c>
      <c r="D656" s="1">
        <f t="shared" si="30"/>
        <v>10</v>
      </c>
      <c r="E656" s="1">
        <f t="shared" si="31"/>
        <v>58</v>
      </c>
      <c r="F656" s="1" t="s">
        <v>24</v>
      </c>
    </row>
    <row r="657" spans="1:6" x14ac:dyDescent="0.2">
      <c r="A657" s="1">
        <f t="shared" si="29"/>
        <v>656</v>
      </c>
      <c r="B657" s="1" t="str">
        <f>F657&amp;" | rest "&amp;D657&amp;" | opt "&amp;VLOOKUP($E657,Option!A:B,2,0)</f>
        <v>ARROZ | rest 10 | opt $20.000 | rest 10</v>
      </c>
      <c r="C657" s="1">
        <v>4</v>
      </c>
      <c r="D657" s="1">
        <f t="shared" si="30"/>
        <v>10</v>
      </c>
      <c r="E657" s="1">
        <f t="shared" si="31"/>
        <v>59</v>
      </c>
      <c r="F657" s="1" t="s">
        <v>12</v>
      </c>
    </row>
    <row r="658" spans="1:6" x14ac:dyDescent="0.2">
      <c r="A658" s="1">
        <f t="shared" si="29"/>
        <v>657</v>
      </c>
      <c r="B658" s="1" t="str">
        <f>F658&amp;" | rest "&amp;D658&amp;" | opt "&amp;VLOOKUP($E658,Option!A:B,2,0)</f>
        <v>PAPA | rest 10 | opt $20.000 | rest 10</v>
      </c>
      <c r="C658" s="1">
        <v>4</v>
      </c>
      <c r="D658" s="1">
        <f t="shared" si="30"/>
        <v>10</v>
      </c>
      <c r="E658" s="1">
        <f t="shared" si="31"/>
        <v>59</v>
      </c>
      <c r="F658" s="1" t="s">
        <v>21</v>
      </c>
    </row>
    <row r="659" spans="1:6" x14ac:dyDescent="0.2">
      <c r="A659" s="1">
        <f t="shared" si="29"/>
        <v>658</v>
      </c>
      <c r="B659" s="1" t="str">
        <f>F659&amp;" | rest "&amp;D659&amp;" | opt "&amp;VLOOKUP($E659,Option!A:B,2,0)</f>
        <v>TOMATE - CEBOLLA - LIMON | rest 10 | opt $20.000 | rest 10</v>
      </c>
      <c r="C659" s="1">
        <v>5</v>
      </c>
      <c r="D659" s="1">
        <f t="shared" si="30"/>
        <v>10</v>
      </c>
      <c r="E659" s="1">
        <f t="shared" si="31"/>
        <v>59</v>
      </c>
      <c r="F659" s="1" t="s">
        <v>44</v>
      </c>
    </row>
    <row r="660" spans="1:6" x14ac:dyDescent="0.2">
      <c r="A660" s="1">
        <f t="shared" si="29"/>
        <v>659</v>
      </c>
      <c r="B660" s="1" t="str">
        <f>F660&amp;" | rest "&amp;D660&amp;" | opt "&amp;VLOOKUP($E660,Option!A:B,2,0)</f>
        <v>MANZANA - QUESO - MANZANA | rest 10 | opt $20.000 | rest 10</v>
      </c>
      <c r="C660" s="1">
        <v>5</v>
      </c>
      <c r="D660" s="1">
        <f t="shared" si="30"/>
        <v>10</v>
      </c>
      <c r="E660" s="1">
        <f t="shared" si="31"/>
        <v>59</v>
      </c>
      <c r="F660" s="1" t="s">
        <v>45</v>
      </c>
    </row>
    <row r="661" spans="1:6" x14ac:dyDescent="0.2">
      <c r="A661" s="1">
        <f t="shared" si="29"/>
        <v>660</v>
      </c>
      <c r="B661" s="1" t="str">
        <f>F661&amp;" | rest "&amp;D661&amp;" | opt "&amp;VLOOKUP($E661,Option!A:B,2,0)</f>
        <v>JUGO | rest 10 | opt $20.000 | rest 10</v>
      </c>
      <c r="C661" s="1">
        <v>6</v>
      </c>
      <c r="D661" s="1">
        <f t="shared" si="30"/>
        <v>10</v>
      </c>
      <c r="E661" s="1">
        <f t="shared" si="31"/>
        <v>59</v>
      </c>
      <c r="F661" s="1" t="s">
        <v>22</v>
      </c>
    </row>
    <row r="662" spans="1:6" x14ac:dyDescent="0.2">
      <c r="A662" s="1">
        <f t="shared" si="29"/>
        <v>661</v>
      </c>
      <c r="B662" s="1" t="str">
        <f>F662&amp;" | rest "&amp;D662&amp;" | opt "&amp;VLOOKUP($E662,Option!A:B,2,0)</f>
        <v>GASEOSA | rest 10 | opt $20.000 | rest 10</v>
      </c>
      <c r="C662" s="1">
        <v>6</v>
      </c>
      <c r="D662" s="1">
        <f t="shared" si="30"/>
        <v>10</v>
      </c>
      <c r="E662" s="1">
        <f t="shared" si="31"/>
        <v>59</v>
      </c>
      <c r="F662" s="1" t="s">
        <v>23</v>
      </c>
    </row>
    <row r="663" spans="1:6" x14ac:dyDescent="0.2">
      <c r="A663" s="1">
        <f t="shared" si="29"/>
        <v>662</v>
      </c>
      <c r="B663" s="1" t="str">
        <f>F663&amp;" | rest "&amp;D663&amp;" | opt "&amp;VLOOKUP($E663,Option!A:B,2,0)</f>
        <v>AGUA | rest 10 | opt $20.000 | rest 10</v>
      </c>
      <c r="C663" s="1">
        <v>6</v>
      </c>
      <c r="D663" s="1">
        <f t="shared" si="30"/>
        <v>10</v>
      </c>
      <c r="E663" s="1">
        <f t="shared" si="31"/>
        <v>59</v>
      </c>
      <c r="F663" s="1" t="s">
        <v>24</v>
      </c>
    </row>
    <row r="664" spans="1:6" x14ac:dyDescent="0.2">
      <c r="A664" s="1">
        <f t="shared" si="29"/>
        <v>663</v>
      </c>
      <c r="B664" s="1" t="str">
        <f>F664&amp;" | rest "&amp;D664&amp;" | opt "&amp;VLOOKUP($E664,Option!A:B,2,0)</f>
        <v>ARROZ | rest 10 | opt $30.000 | rest 10</v>
      </c>
      <c r="C664" s="1">
        <v>1</v>
      </c>
      <c r="D664" s="1">
        <f t="shared" si="30"/>
        <v>10</v>
      </c>
      <c r="E664" s="1">
        <f t="shared" si="31"/>
        <v>60</v>
      </c>
      <c r="F664" s="1" t="s">
        <v>12</v>
      </c>
    </row>
    <row r="665" spans="1:6" x14ac:dyDescent="0.2">
      <c r="A665" s="1">
        <f t="shared" si="29"/>
        <v>664</v>
      </c>
      <c r="B665" s="1" t="str">
        <f>F665&amp;" | rest "&amp;D665&amp;" | opt "&amp;VLOOKUP($E665,Option!A:B,2,0)</f>
        <v>PASTA | rest 10 | opt $30.000 | rest 10</v>
      </c>
      <c r="C665" s="1">
        <v>1</v>
      </c>
      <c r="D665" s="1">
        <f t="shared" si="30"/>
        <v>10</v>
      </c>
      <c r="E665" s="1">
        <f t="shared" si="31"/>
        <v>60</v>
      </c>
      <c r="F665" s="1" t="s">
        <v>13</v>
      </c>
    </row>
    <row r="666" spans="1:6" x14ac:dyDescent="0.2">
      <c r="A666" s="1">
        <f t="shared" si="29"/>
        <v>665</v>
      </c>
      <c r="B666" s="1" t="str">
        <f>F666&amp;" | rest "&amp;D666&amp;" | opt "&amp;VLOOKUP($E666,Option!A:B,2,0)</f>
        <v>CUCHUCO | rest 10 | opt $30.000 | rest 10</v>
      </c>
      <c r="C666" s="1">
        <v>1</v>
      </c>
      <c r="D666" s="1">
        <f t="shared" si="30"/>
        <v>10</v>
      </c>
      <c r="E666" s="1">
        <f t="shared" si="31"/>
        <v>60</v>
      </c>
      <c r="F666" s="1" t="s">
        <v>14</v>
      </c>
    </row>
    <row r="667" spans="1:6" x14ac:dyDescent="0.2">
      <c r="A667" s="1">
        <f t="shared" si="29"/>
        <v>666</v>
      </c>
      <c r="B667" s="1" t="str">
        <f>F667&amp;" | rest "&amp;D667&amp;" | opt "&amp;VLOOKUP($E667,Option!A:B,2,0)</f>
        <v>TOMATE - CEBOLLA - LIMON | rest 10 | opt $30.000 | rest 10</v>
      </c>
      <c r="C667" s="1">
        <v>5</v>
      </c>
      <c r="D667" s="1">
        <f t="shared" si="30"/>
        <v>10</v>
      </c>
      <c r="E667" s="1">
        <f t="shared" si="31"/>
        <v>60</v>
      </c>
      <c r="F667" s="1" t="s">
        <v>44</v>
      </c>
    </row>
    <row r="668" spans="1:6" x14ac:dyDescent="0.2">
      <c r="A668" s="1">
        <f t="shared" si="29"/>
        <v>667</v>
      </c>
      <c r="B668" s="1" t="str">
        <f>F668&amp;" | rest "&amp;D668&amp;" | opt "&amp;VLOOKUP($E668,Option!A:B,2,0)</f>
        <v>MANZANA - QUESO - MANZANA | rest 10 | opt $30.000 | rest 10</v>
      </c>
      <c r="C668" s="1">
        <v>5</v>
      </c>
      <c r="D668" s="1">
        <f t="shared" si="30"/>
        <v>10</v>
      </c>
      <c r="E668" s="1">
        <f t="shared" si="31"/>
        <v>60</v>
      </c>
      <c r="F668" s="1" t="s">
        <v>45</v>
      </c>
    </row>
    <row r="669" spans="1:6" x14ac:dyDescent="0.2">
      <c r="A669" s="1">
        <f t="shared" si="29"/>
        <v>668</v>
      </c>
      <c r="B669" s="1" t="str">
        <f>F669&amp;" | rest "&amp;D669&amp;" | opt "&amp;VLOOKUP($E669,Option!A:B,2,0)</f>
        <v>JUGO | rest 10 | opt $30.000 | rest 10</v>
      </c>
      <c r="C669" s="1">
        <v>6</v>
      </c>
      <c r="D669" s="1">
        <f t="shared" si="30"/>
        <v>10</v>
      </c>
      <c r="E669" s="1">
        <f t="shared" si="31"/>
        <v>60</v>
      </c>
      <c r="F669" s="1" t="s">
        <v>22</v>
      </c>
    </row>
    <row r="670" spans="1:6" x14ac:dyDescent="0.2">
      <c r="A670" s="1">
        <f t="shared" si="29"/>
        <v>669</v>
      </c>
      <c r="B670" s="1" t="str">
        <f>F670&amp;" | rest "&amp;D670&amp;" | opt "&amp;VLOOKUP($E670,Option!A:B,2,0)</f>
        <v>GASEOSA | rest 10 | opt $30.000 | rest 10</v>
      </c>
      <c r="C670" s="1">
        <v>6</v>
      </c>
      <c r="D670" s="1">
        <f t="shared" si="30"/>
        <v>10</v>
      </c>
      <c r="E670" s="1">
        <f t="shared" si="31"/>
        <v>60</v>
      </c>
      <c r="F670" s="1" t="s">
        <v>23</v>
      </c>
    </row>
    <row r="671" spans="1:6" x14ac:dyDescent="0.2">
      <c r="A671" s="1">
        <f t="shared" si="29"/>
        <v>670</v>
      </c>
      <c r="B671" s="1" t="str">
        <f>F671&amp;" | rest "&amp;D671&amp;" | opt "&amp;VLOOKUP($E671,Option!A:B,2,0)</f>
        <v>AGUA | rest 10 | opt $30.000 | rest 10</v>
      </c>
      <c r="C671" s="1">
        <v>6</v>
      </c>
      <c r="D671" s="1">
        <f t="shared" si="30"/>
        <v>10</v>
      </c>
      <c r="E671" s="1">
        <f t="shared" si="31"/>
        <v>60</v>
      </c>
      <c r="F671" s="1" t="s">
        <v>24</v>
      </c>
    </row>
    <row r="672" spans="1:6" x14ac:dyDescent="0.2">
      <c r="A672" s="1">
        <f t="shared" si="29"/>
        <v>671</v>
      </c>
      <c r="B672" s="1" t="str">
        <f>F672&amp;" | rest "&amp;D672&amp;" | opt "&amp;VLOOKUP($E672,Option!A:B,2,0)</f>
        <v>ARROZ | rest 11 | opt EJECUTIVO | rest 11</v>
      </c>
      <c r="C672" s="1">
        <v>1</v>
      </c>
      <c r="D672" s="1">
        <f t="shared" si="30"/>
        <v>11</v>
      </c>
      <c r="E672" s="1">
        <f t="shared" si="31"/>
        <v>61</v>
      </c>
      <c r="F672" s="1" t="s">
        <v>12</v>
      </c>
    </row>
    <row r="673" spans="1:6" x14ac:dyDescent="0.2">
      <c r="A673" s="1">
        <f t="shared" si="29"/>
        <v>672</v>
      </c>
      <c r="B673" s="1" t="str">
        <f>F673&amp;" | rest "&amp;D673&amp;" | opt "&amp;VLOOKUP($E673,Option!A:B,2,0)</f>
        <v>PASTA | rest 11 | opt EJECUTIVO | rest 11</v>
      </c>
      <c r="C673" s="1">
        <v>1</v>
      </c>
      <c r="D673" s="1">
        <f t="shared" si="30"/>
        <v>11</v>
      </c>
      <c r="E673" s="1">
        <f t="shared" si="31"/>
        <v>61</v>
      </c>
      <c r="F673" s="1" t="s">
        <v>13</v>
      </c>
    </row>
    <row r="674" spans="1:6" x14ac:dyDescent="0.2">
      <c r="A674" s="1">
        <f t="shared" si="29"/>
        <v>673</v>
      </c>
      <c r="B674" s="1" t="str">
        <f>F674&amp;" | rest "&amp;D674&amp;" | opt "&amp;VLOOKUP($E674,Option!A:B,2,0)</f>
        <v>CUCHUCO | rest 11 | opt EJECUTIVO | rest 11</v>
      </c>
      <c r="C674" s="1">
        <v>1</v>
      </c>
      <c r="D674" s="1">
        <f t="shared" si="30"/>
        <v>11</v>
      </c>
      <c r="E674" s="1">
        <f t="shared" si="31"/>
        <v>61</v>
      </c>
      <c r="F674" s="1" t="s">
        <v>14</v>
      </c>
    </row>
    <row r="675" spans="1:6" x14ac:dyDescent="0.2">
      <c r="A675" s="1">
        <f t="shared" si="29"/>
        <v>674</v>
      </c>
      <c r="B675" s="1" t="str">
        <f>F675&amp;" | rest "&amp;D675&amp;" | opt "&amp;VLOOKUP($E675,Option!A:B,2,0)</f>
        <v>LENTEJA | rest 11 | opt EJECUTIVO | rest 11</v>
      </c>
      <c r="C675" s="1">
        <v>2</v>
      </c>
      <c r="D675" s="1">
        <f t="shared" si="30"/>
        <v>11</v>
      </c>
      <c r="E675" s="1">
        <f t="shared" si="31"/>
        <v>61</v>
      </c>
      <c r="F675" s="1" t="s">
        <v>15</v>
      </c>
    </row>
    <row r="676" spans="1:6" x14ac:dyDescent="0.2">
      <c r="A676" s="1">
        <f t="shared" si="29"/>
        <v>675</v>
      </c>
      <c r="B676" s="1" t="str">
        <f>F676&amp;" | rest "&amp;D676&amp;" | opt "&amp;VLOOKUP($E676,Option!A:B,2,0)</f>
        <v>AHUYAMA | rest 11 | opt EJECUTIVO | rest 11</v>
      </c>
      <c r="C676" s="1">
        <v>2</v>
      </c>
      <c r="D676" s="1">
        <f t="shared" si="30"/>
        <v>11</v>
      </c>
      <c r="E676" s="1">
        <f t="shared" si="31"/>
        <v>61</v>
      </c>
      <c r="F676" s="1" t="s">
        <v>16</v>
      </c>
    </row>
    <row r="677" spans="1:6" x14ac:dyDescent="0.2">
      <c r="A677" s="1">
        <f t="shared" si="29"/>
        <v>676</v>
      </c>
      <c r="B677" s="1" t="str">
        <f>F677&amp;" | rest "&amp;D677&amp;" | opt "&amp;VLOOKUP($E677,Option!A:B,2,0)</f>
        <v>FRIJOL | rest 11 | opt EJECUTIVO | rest 11</v>
      </c>
      <c r="C677" s="1">
        <v>2</v>
      </c>
      <c r="D677" s="1">
        <f t="shared" si="30"/>
        <v>11</v>
      </c>
      <c r="E677" s="1">
        <f t="shared" si="31"/>
        <v>61</v>
      </c>
      <c r="F677" s="1" t="s">
        <v>17</v>
      </c>
    </row>
    <row r="678" spans="1:6" x14ac:dyDescent="0.2">
      <c r="A678" s="1">
        <f t="shared" si="29"/>
        <v>677</v>
      </c>
      <c r="B678" s="1" t="str">
        <f>F678&amp;" | rest "&amp;D678&amp;" | opt "&amp;VLOOKUP($E678,Option!A:B,2,0)</f>
        <v>CARNE EN BISTEC | rest 11 | opt EJECUTIVO | rest 11</v>
      </c>
      <c r="C678" s="1">
        <v>3</v>
      </c>
      <c r="D678" s="1">
        <f t="shared" si="30"/>
        <v>11</v>
      </c>
      <c r="E678" s="1">
        <f t="shared" si="31"/>
        <v>61</v>
      </c>
      <c r="F678" s="1" t="s">
        <v>18</v>
      </c>
    </row>
    <row r="679" spans="1:6" x14ac:dyDescent="0.2">
      <c r="A679" s="1">
        <f t="shared" si="29"/>
        <v>678</v>
      </c>
      <c r="B679" s="1" t="str">
        <f>F679&amp;" | rest "&amp;D679&amp;" | opt "&amp;VLOOKUP($E679,Option!A:B,2,0)</f>
        <v>POLLO AL HORNO | rest 11 | opt EJECUTIVO | rest 11</v>
      </c>
      <c r="C679" s="1">
        <v>3</v>
      </c>
      <c r="D679" s="1">
        <f t="shared" si="30"/>
        <v>11</v>
      </c>
      <c r="E679" s="1">
        <f t="shared" si="31"/>
        <v>61</v>
      </c>
      <c r="F679" s="1" t="s">
        <v>19</v>
      </c>
    </row>
    <row r="680" spans="1:6" x14ac:dyDescent="0.2">
      <c r="A680" s="1">
        <f t="shared" si="29"/>
        <v>679</v>
      </c>
      <c r="B680" s="1" t="str">
        <f>F680&amp;" | rest "&amp;D680&amp;" | opt "&amp;VLOOKUP($E680,Option!A:B,2,0)</f>
        <v>PESCADO | rest 11 | opt EJECUTIVO | rest 11</v>
      </c>
      <c r="C680" s="1">
        <v>3</v>
      </c>
      <c r="D680" s="1">
        <f t="shared" si="30"/>
        <v>11</v>
      </c>
      <c r="E680" s="1">
        <f t="shared" si="31"/>
        <v>61</v>
      </c>
      <c r="F680" s="1" t="s">
        <v>20</v>
      </c>
    </row>
    <row r="681" spans="1:6" x14ac:dyDescent="0.2">
      <c r="A681" s="1">
        <f t="shared" si="29"/>
        <v>680</v>
      </c>
      <c r="B681" s="1" t="str">
        <f>F681&amp;" | rest "&amp;D681&amp;" | opt "&amp;VLOOKUP($E681,Option!A:B,2,0)</f>
        <v>ARROZ | rest 11 | opt EJECUTIVO | rest 11</v>
      </c>
      <c r="C681" s="1">
        <v>4</v>
      </c>
      <c r="D681" s="1">
        <f t="shared" si="30"/>
        <v>11</v>
      </c>
      <c r="E681" s="1">
        <f t="shared" si="31"/>
        <v>61</v>
      </c>
      <c r="F681" s="1" t="s">
        <v>12</v>
      </c>
    </row>
    <row r="682" spans="1:6" x14ac:dyDescent="0.2">
      <c r="A682" s="1">
        <f t="shared" si="29"/>
        <v>681</v>
      </c>
      <c r="B682" s="1" t="str">
        <f>F682&amp;" | rest "&amp;D682&amp;" | opt "&amp;VLOOKUP($E682,Option!A:B,2,0)</f>
        <v>PAPA | rest 11 | opt EJECUTIVO | rest 11</v>
      </c>
      <c r="C682" s="1">
        <v>4</v>
      </c>
      <c r="D682" s="1">
        <f t="shared" si="30"/>
        <v>11</v>
      </c>
      <c r="E682" s="1">
        <f t="shared" si="31"/>
        <v>61</v>
      </c>
      <c r="F682" s="1" t="s">
        <v>21</v>
      </c>
    </row>
    <row r="683" spans="1:6" x14ac:dyDescent="0.2">
      <c r="A683" s="1">
        <f t="shared" si="29"/>
        <v>682</v>
      </c>
      <c r="B683" s="1" t="str">
        <f>F683&amp;" | rest "&amp;D683&amp;" | opt "&amp;VLOOKUP($E683,Option!A:B,2,0)</f>
        <v>TOMATE - CEBOLLA - LIMON | rest 11 | opt EJECUTIVO | rest 11</v>
      </c>
      <c r="C683" s="1">
        <v>5</v>
      </c>
      <c r="D683" s="1">
        <f t="shared" si="30"/>
        <v>11</v>
      </c>
      <c r="E683" s="1">
        <f t="shared" si="31"/>
        <v>61</v>
      </c>
      <c r="F683" s="1" t="s">
        <v>44</v>
      </c>
    </row>
    <row r="684" spans="1:6" x14ac:dyDescent="0.2">
      <c r="A684" s="1">
        <f t="shared" si="29"/>
        <v>683</v>
      </c>
      <c r="B684" s="1" t="str">
        <f>F684&amp;" | rest "&amp;D684&amp;" | opt "&amp;VLOOKUP($E684,Option!A:B,2,0)</f>
        <v>MANZANA - QUESO - MANZANA | rest 11 | opt EJECUTIVO | rest 11</v>
      </c>
      <c r="C684" s="1">
        <v>5</v>
      </c>
      <c r="D684" s="1">
        <f t="shared" si="30"/>
        <v>11</v>
      </c>
      <c r="E684" s="1">
        <f t="shared" si="31"/>
        <v>61</v>
      </c>
      <c r="F684" s="1" t="s">
        <v>45</v>
      </c>
    </row>
    <row r="685" spans="1:6" x14ac:dyDescent="0.2">
      <c r="A685" s="1">
        <f t="shared" si="29"/>
        <v>684</v>
      </c>
      <c r="B685" s="1" t="str">
        <f>F685&amp;" | rest "&amp;D685&amp;" | opt "&amp;VLOOKUP($E685,Option!A:B,2,0)</f>
        <v>JUGO | rest 11 | opt EJECUTIVO | rest 11</v>
      </c>
      <c r="C685" s="1">
        <v>6</v>
      </c>
      <c r="D685" s="1">
        <f t="shared" si="30"/>
        <v>11</v>
      </c>
      <c r="E685" s="1">
        <f t="shared" si="31"/>
        <v>61</v>
      </c>
      <c r="F685" s="1" t="s">
        <v>22</v>
      </c>
    </row>
    <row r="686" spans="1:6" x14ac:dyDescent="0.2">
      <c r="A686" s="1">
        <f t="shared" si="29"/>
        <v>685</v>
      </c>
      <c r="B686" s="1" t="str">
        <f>F686&amp;" | rest "&amp;D686&amp;" | opt "&amp;VLOOKUP($E686,Option!A:B,2,0)</f>
        <v>GASEOSA | rest 11 | opt EJECUTIVO | rest 11</v>
      </c>
      <c r="C686" s="1">
        <v>6</v>
      </c>
      <c r="D686" s="1">
        <f t="shared" si="30"/>
        <v>11</v>
      </c>
      <c r="E686" s="1">
        <f t="shared" si="31"/>
        <v>61</v>
      </c>
      <c r="F686" s="1" t="s">
        <v>23</v>
      </c>
    </row>
    <row r="687" spans="1:6" x14ac:dyDescent="0.2">
      <c r="A687" s="1">
        <f t="shared" si="29"/>
        <v>686</v>
      </c>
      <c r="B687" s="1" t="str">
        <f>F687&amp;" | rest "&amp;D687&amp;" | opt "&amp;VLOOKUP($E687,Option!A:B,2,0)</f>
        <v>AGUA | rest 11 | opt EJECUTIVO | rest 11</v>
      </c>
      <c r="C687" s="1">
        <v>6</v>
      </c>
      <c r="D687" s="1">
        <f t="shared" si="30"/>
        <v>11</v>
      </c>
      <c r="E687" s="1">
        <f t="shared" si="31"/>
        <v>61</v>
      </c>
      <c r="F687" s="1" t="s">
        <v>24</v>
      </c>
    </row>
    <row r="688" spans="1:6" x14ac:dyDescent="0.2">
      <c r="A688" s="1">
        <f t="shared" si="29"/>
        <v>687</v>
      </c>
      <c r="B688" s="1" t="str">
        <f>F688&amp;" | rest "&amp;D688&amp;" | opt "&amp;VLOOKUP($E688,Option!A:B,2,0)</f>
        <v>ARROZ | rest 11 | opt ESPECIAL | rest 11</v>
      </c>
      <c r="C688" s="1">
        <v>1</v>
      </c>
      <c r="D688" s="1">
        <f t="shared" si="30"/>
        <v>11</v>
      </c>
      <c r="E688" s="1">
        <f t="shared" si="31"/>
        <v>62</v>
      </c>
      <c r="F688" s="1" t="s">
        <v>12</v>
      </c>
    </row>
    <row r="689" spans="1:6" x14ac:dyDescent="0.2">
      <c r="A689" s="1">
        <f t="shared" si="29"/>
        <v>688</v>
      </c>
      <c r="B689" s="1" t="str">
        <f>F689&amp;" | rest "&amp;D689&amp;" | opt "&amp;VLOOKUP($E689,Option!A:B,2,0)</f>
        <v>PASTA | rest 11 | opt ESPECIAL | rest 11</v>
      </c>
      <c r="C689" s="1">
        <v>1</v>
      </c>
      <c r="D689" s="1">
        <f t="shared" si="30"/>
        <v>11</v>
      </c>
      <c r="E689" s="1">
        <f t="shared" si="31"/>
        <v>62</v>
      </c>
      <c r="F689" s="1" t="s">
        <v>13</v>
      </c>
    </row>
    <row r="690" spans="1:6" x14ac:dyDescent="0.2">
      <c r="A690" s="1">
        <f t="shared" si="29"/>
        <v>689</v>
      </c>
      <c r="B690" s="1" t="str">
        <f>F690&amp;" | rest "&amp;D690&amp;" | opt "&amp;VLOOKUP($E690,Option!A:B,2,0)</f>
        <v>CUCHUCO | rest 11 | opt ESPECIAL | rest 11</v>
      </c>
      <c r="C690" s="1">
        <v>1</v>
      </c>
      <c r="D690" s="1">
        <f t="shared" si="30"/>
        <v>11</v>
      </c>
      <c r="E690" s="1">
        <f t="shared" si="31"/>
        <v>62</v>
      </c>
      <c r="F690" s="1" t="s">
        <v>14</v>
      </c>
    </row>
    <row r="691" spans="1:6" x14ac:dyDescent="0.2">
      <c r="A691" s="1">
        <f t="shared" si="29"/>
        <v>690</v>
      </c>
      <c r="B691" s="1" t="str">
        <f>F691&amp;" | rest "&amp;D691&amp;" | opt "&amp;VLOOKUP($E691,Option!A:B,2,0)</f>
        <v>CARNE EN BISTEC | rest 11 | opt ESPECIAL | rest 11</v>
      </c>
      <c r="C691" s="1">
        <v>3</v>
      </c>
      <c r="D691" s="1">
        <f t="shared" si="30"/>
        <v>11</v>
      </c>
      <c r="E691" s="1">
        <f t="shared" si="31"/>
        <v>62</v>
      </c>
      <c r="F691" s="1" t="s">
        <v>18</v>
      </c>
    </row>
    <row r="692" spans="1:6" x14ac:dyDescent="0.2">
      <c r="A692" s="1">
        <f t="shared" si="29"/>
        <v>691</v>
      </c>
      <c r="B692" s="1" t="str">
        <f>F692&amp;" | rest "&amp;D692&amp;" | opt "&amp;VLOOKUP($E692,Option!A:B,2,0)</f>
        <v>POLLO AL HORNO | rest 11 | opt ESPECIAL | rest 11</v>
      </c>
      <c r="C692" s="1">
        <v>3</v>
      </c>
      <c r="D692" s="1">
        <f t="shared" si="30"/>
        <v>11</v>
      </c>
      <c r="E692" s="1">
        <f t="shared" si="31"/>
        <v>62</v>
      </c>
      <c r="F692" s="1" t="s">
        <v>19</v>
      </c>
    </row>
    <row r="693" spans="1:6" x14ac:dyDescent="0.2">
      <c r="A693" s="1">
        <f t="shared" si="29"/>
        <v>692</v>
      </c>
      <c r="B693" s="1" t="str">
        <f>F693&amp;" | rest "&amp;D693&amp;" | opt "&amp;VLOOKUP($E693,Option!A:B,2,0)</f>
        <v>PESCADO | rest 11 | opt ESPECIAL | rest 11</v>
      </c>
      <c r="C693" s="1">
        <v>3</v>
      </c>
      <c r="D693" s="1">
        <f t="shared" si="30"/>
        <v>11</v>
      </c>
      <c r="E693" s="1">
        <f t="shared" si="31"/>
        <v>62</v>
      </c>
      <c r="F693" s="1" t="s">
        <v>20</v>
      </c>
    </row>
    <row r="694" spans="1:6" x14ac:dyDescent="0.2">
      <c r="A694" s="1">
        <f t="shared" si="29"/>
        <v>693</v>
      </c>
      <c r="B694" s="1" t="str">
        <f>F694&amp;" | rest "&amp;D694&amp;" | opt "&amp;VLOOKUP($E694,Option!A:B,2,0)</f>
        <v>ARROZ | rest 11 | opt ESPECIAL | rest 11</v>
      </c>
      <c r="C694" s="1">
        <v>4</v>
      </c>
      <c r="D694" s="1">
        <f t="shared" si="30"/>
        <v>11</v>
      </c>
      <c r="E694" s="1">
        <f t="shared" si="31"/>
        <v>62</v>
      </c>
      <c r="F694" s="1" t="s">
        <v>12</v>
      </c>
    </row>
    <row r="695" spans="1:6" x14ac:dyDescent="0.2">
      <c r="A695" s="1">
        <f t="shared" si="29"/>
        <v>694</v>
      </c>
      <c r="B695" s="1" t="str">
        <f>F695&amp;" | rest "&amp;D695&amp;" | opt "&amp;VLOOKUP($E695,Option!A:B,2,0)</f>
        <v>PAPA | rest 11 | opt ESPECIAL | rest 11</v>
      </c>
      <c r="C695" s="1">
        <v>4</v>
      </c>
      <c r="D695" s="1">
        <f t="shared" si="30"/>
        <v>11</v>
      </c>
      <c r="E695" s="1">
        <f t="shared" si="31"/>
        <v>62</v>
      </c>
      <c r="F695" s="1" t="s">
        <v>21</v>
      </c>
    </row>
    <row r="696" spans="1:6" x14ac:dyDescent="0.2">
      <c r="A696" s="1">
        <f t="shared" si="29"/>
        <v>695</v>
      </c>
      <c r="B696" s="1" t="str">
        <f>F696&amp;" | rest "&amp;D696&amp;" | opt "&amp;VLOOKUP($E696,Option!A:B,2,0)</f>
        <v>TOMATE - CEBOLLA - LIMON | rest 11 | opt ESPECIAL | rest 11</v>
      </c>
      <c r="C696" s="1">
        <v>5</v>
      </c>
      <c r="D696" s="1">
        <f t="shared" si="30"/>
        <v>11</v>
      </c>
      <c r="E696" s="1">
        <f t="shared" si="31"/>
        <v>62</v>
      </c>
      <c r="F696" s="1" t="s">
        <v>44</v>
      </c>
    </row>
    <row r="697" spans="1:6" x14ac:dyDescent="0.2">
      <c r="A697" s="1">
        <f t="shared" si="29"/>
        <v>696</v>
      </c>
      <c r="B697" s="1" t="str">
        <f>F697&amp;" | rest "&amp;D697&amp;" | opt "&amp;VLOOKUP($E697,Option!A:B,2,0)</f>
        <v>MANZANA - QUESO - MANZANA | rest 11 | opt ESPECIAL | rest 11</v>
      </c>
      <c r="C697" s="1">
        <v>5</v>
      </c>
      <c r="D697" s="1">
        <f t="shared" si="30"/>
        <v>11</v>
      </c>
      <c r="E697" s="1">
        <f t="shared" si="31"/>
        <v>62</v>
      </c>
      <c r="F697" s="1" t="s">
        <v>45</v>
      </c>
    </row>
    <row r="698" spans="1:6" x14ac:dyDescent="0.2">
      <c r="A698" s="1">
        <f t="shared" si="29"/>
        <v>697</v>
      </c>
      <c r="B698" s="1" t="str">
        <f>F698&amp;" | rest "&amp;D698&amp;" | opt "&amp;VLOOKUP($E698,Option!A:B,2,0)</f>
        <v>JUGO | rest 11 | opt ESPECIAL | rest 11</v>
      </c>
      <c r="C698" s="1">
        <v>6</v>
      </c>
      <c r="D698" s="1">
        <f t="shared" si="30"/>
        <v>11</v>
      </c>
      <c r="E698" s="1">
        <f t="shared" si="31"/>
        <v>62</v>
      </c>
      <c r="F698" s="1" t="s">
        <v>22</v>
      </c>
    </row>
    <row r="699" spans="1:6" x14ac:dyDescent="0.2">
      <c r="A699" s="1">
        <f t="shared" si="29"/>
        <v>698</v>
      </c>
      <c r="B699" s="1" t="str">
        <f>F699&amp;" | rest "&amp;D699&amp;" | opt "&amp;VLOOKUP($E699,Option!A:B,2,0)</f>
        <v>GASEOSA | rest 11 | opt ESPECIAL | rest 11</v>
      </c>
      <c r="C699" s="1">
        <v>6</v>
      </c>
      <c r="D699" s="1">
        <f t="shared" si="30"/>
        <v>11</v>
      </c>
      <c r="E699" s="1">
        <f t="shared" si="31"/>
        <v>62</v>
      </c>
      <c r="F699" s="1" t="s">
        <v>23</v>
      </c>
    </row>
    <row r="700" spans="1:6" x14ac:dyDescent="0.2">
      <c r="A700" s="1">
        <f t="shared" si="29"/>
        <v>699</v>
      </c>
      <c r="B700" s="1" t="str">
        <f>F700&amp;" | rest "&amp;D700&amp;" | opt "&amp;VLOOKUP($E700,Option!A:B,2,0)</f>
        <v>AGUA | rest 11 | opt ESPECIAL | rest 11</v>
      </c>
      <c r="C700" s="1">
        <v>6</v>
      </c>
      <c r="D700" s="1">
        <f t="shared" si="30"/>
        <v>11</v>
      </c>
      <c r="E700" s="1">
        <f t="shared" si="31"/>
        <v>62</v>
      </c>
      <c r="F700" s="1" t="s">
        <v>24</v>
      </c>
    </row>
    <row r="701" spans="1:6" x14ac:dyDescent="0.2">
      <c r="A701" s="1">
        <f t="shared" si="29"/>
        <v>700</v>
      </c>
      <c r="B701" s="1" t="str">
        <f>F701&amp;" | rest "&amp;D701&amp;" | opt "&amp;VLOOKUP($E701,Option!A:B,2,0)</f>
        <v>LENTEJA | rest 11 | opt $10.000 | rest 11</v>
      </c>
      <c r="C701" s="1">
        <v>2</v>
      </c>
      <c r="D701" s="1">
        <f t="shared" si="30"/>
        <v>11</v>
      </c>
      <c r="E701" s="1">
        <f t="shared" si="31"/>
        <v>63</v>
      </c>
      <c r="F701" s="1" t="s">
        <v>15</v>
      </c>
    </row>
    <row r="702" spans="1:6" x14ac:dyDescent="0.2">
      <c r="A702" s="1">
        <f t="shared" si="29"/>
        <v>701</v>
      </c>
      <c r="B702" s="1" t="str">
        <f>F702&amp;" | rest "&amp;D702&amp;" | opt "&amp;VLOOKUP($E702,Option!A:B,2,0)</f>
        <v>AHUYAMA | rest 11 | opt $10.000 | rest 11</v>
      </c>
      <c r="C702" s="1">
        <v>2</v>
      </c>
      <c r="D702" s="1">
        <f t="shared" si="30"/>
        <v>11</v>
      </c>
      <c r="E702" s="1">
        <f t="shared" si="31"/>
        <v>63</v>
      </c>
      <c r="F702" s="1" t="s">
        <v>16</v>
      </c>
    </row>
    <row r="703" spans="1:6" x14ac:dyDescent="0.2">
      <c r="A703" s="1">
        <f t="shared" si="29"/>
        <v>702</v>
      </c>
      <c r="B703" s="1" t="str">
        <f>F703&amp;" | rest "&amp;D703&amp;" | opt "&amp;VLOOKUP($E703,Option!A:B,2,0)</f>
        <v>FRIJOL | rest 11 | opt $10.000 | rest 11</v>
      </c>
      <c r="C703" s="1">
        <v>2</v>
      </c>
      <c r="D703" s="1">
        <f t="shared" si="30"/>
        <v>11</v>
      </c>
      <c r="E703" s="1">
        <f t="shared" si="31"/>
        <v>63</v>
      </c>
      <c r="F703" s="1" t="s">
        <v>17</v>
      </c>
    </row>
    <row r="704" spans="1:6" x14ac:dyDescent="0.2">
      <c r="A704" s="1">
        <f t="shared" si="29"/>
        <v>703</v>
      </c>
      <c r="B704" s="1" t="str">
        <f>F704&amp;" | rest "&amp;D704&amp;" | opt "&amp;VLOOKUP($E704,Option!A:B,2,0)</f>
        <v>CARNE EN BISTEC | rest 11 | opt $10.000 | rest 11</v>
      </c>
      <c r="C704" s="1">
        <v>3</v>
      </c>
      <c r="D704" s="1">
        <f t="shared" si="30"/>
        <v>11</v>
      </c>
      <c r="E704" s="1">
        <f t="shared" si="31"/>
        <v>63</v>
      </c>
      <c r="F704" s="1" t="s">
        <v>18</v>
      </c>
    </row>
    <row r="705" spans="1:6" x14ac:dyDescent="0.2">
      <c r="A705" s="1">
        <f t="shared" si="29"/>
        <v>704</v>
      </c>
      <c r="B705" s="1" t="str">
        <f>F705&amp;" | rest "&amp;D705&amp;" | opt "&amp;VLOOKUP($E705,Option!A:B,2,0)</f>
        <v>POLLO AL HORNO | rest 11 | opt $10.000 | rest 11</v>
      </c>
      <c r="C705" s="1">
        <v>3</v>
      </c>
      <c r="D705" s="1">
        <f t="shared" si="30"/>
        <v>11</v>
      </c>
      <c r="E705" s="1">
        <f t="shared" si="31"/>
        <v>63</v>
      </c>
      <c r="F705" s="1" t="s">
        <v>19</v>
      </c>
    </row>
    <row r="706" spans="1:6" x14ac:dyDescent="0.2">
      <c r="A706" s="1">
        <f t="shared" si="29"/>
        <v>705</v>
      </c>
      <c r="B706" s="1" t="str">
        <f>F706&amp;" | rest "&amp;D706&amp;" | opt "&amp;VLOOKUP($E706,Option!A:B,2,0)</f>
        <v>PESCADO | rest 11 | opt $10.000 | rest 11</v>
      </c>
      <c r="C706" s="1">
        <v>3</v>
      </c>
      <c r="D706" s="1">
        <f t="shared" si="30"/>
        <v>11</v>
      </c>
      <c r="E706" s="1">
        <f t="shared" si="31"/>
        <v>63</v>
      </c>
      <c r="F706" s="1" t="s">
        <v>20</v>
      </c>
    </row>
    <row r="707" spans="1:6" x14ac:dyDescent="0.2">
      <c r="A707" s="1">
        <f t="shared" ref="A707:A770" si="32">A706+1</f>
        <v>706</v>
      </c>
      <c r="B707" s="1" t="str">
        <f>F707&amp;" | rest "&amp;D707&amp;" | opt "&amp;VLOOKUP($E707,Option!A:B,2,0)</f>
        <v>ARROZ | rest 11 | opt $10.000 | rest 11</v>
      </c>
      <c r="C707" s="1">
        <v>4</v>
      </c>
      <c r="D707" s="1">
        <f t="shared" si="30"/>
        <v>11</v>
      </c>
      <c r="E707" s="1">
        <f t="shared" si="31"/>
        <v>63</v>
      </c>
      <c r="F707" s="1" t="s">
        <v>12</v>
      </c>
    </row>
    <row r="708" spans="1:6" x14ac:dyDescent="0.2">
      <c r="A708" s="1">
        <f t="shared" si="32"/>
        <v>707</v>
      </c>
      <c r="B708" s="1" t="str">
        <f>F708&amp;" | rest "&amp;D708&amp;" | opt "&amp;VLOOKUP($E708,Option!A:B,2,0)</f>
        <v>PAPA | rest 11 | opt $10.000 | rest 11</v>
      </c>
      <c r="C708" s="1">
        <v>4</v>
      </c>
      <c r="D708" s="1">
        <f t="shared" si="30"/>
        <v>11</v>
      </c>
      <c r="E708" s="1">
        <f t="shared" si="31"/>
        <v>63</v>
      </c>
      <c r="F708" s="1" t="s">
        <v>21</v>
      </c>
    </row>
    <row r="709" spans="1:6" x14ac:dyDescent="0.2">
      <c r="A709" s="1">
        <f t="shared" si="32"/>
        <v>708</v>
      </c>
      <c r="B709" s="1" t="str">
        <f>F709&amp;" | rest "&amp;D709&amp;" | opt "&amp;VLOOKUP($E709,Option!A:B,2,0)</f>
        <v>TOMATE - CEBOLLA - LIMON | rest 11 | opt $10.000 | rest 11</v>
      </c>
      <c r="C709" s="1">
        <v>5</v>
      </c>
      <c r="D709" s="1">
        <f t="shared" ref="D709:D772" si="33">D642+1</f>
        <v>11</v>
      </c>
      <c r="E709" s="1">
        <f t="shared" ref="E709:E772" si="34">E642+6</f>
        <v>63</v>
      </c>
      <c r="F709" s="1" t="s">
        <v>44</v>
      </c>
    </row>
    <row r="710" spans="1:6" x14ac:dyDescent="0.2">
      <c r="A710" s="1">
        <f t="shared" si="32"/>
        <v>709</v>
      </c>
      <c r="B710" s="1" t="str">
        <f>F710&amp;" | rest "&amp;D710&amp;" | opt "&amp;VLOOKUP($E710,Option!A:B,2,0)</f>
        <v>MANZANA - QUESO - MANZANA | rest 11 | opt $10.000 | rest 11</v>
      </c>
      <c r="C710" s="1">
        <v>5</v>
      </c>
      <c r="D710" s="1">
        <f t="shared" si="33"/>
        <v>11</v>
      </c>
      <c r="E710" s="1">
        <f t="shared" si="34"/>
        <v>63</v>
      </c>
      <c r="F710" s="1" t="s">
        <v>45</v>
      </c>
    </row>
    <row r="711" spans="1:6" x14ac:dyDescent="0.2">
      <c r="A711" s="1">
        <f t="shared" si="32"/>
        <v>710</v>
      </c>
      <c r="B711" s="1" t="str">
        <f>F711&amp;" | rest "&amp;D711&amp;" | opt "&amp;VLOOKUP($E711,Option!A:B,2,0)</f>
        <v>JUGO | rest 11 | opt $10.000 | rest 11</v>
      </c>
      <c r="C711" s="1">
        <v>6</v>
      </c>
      <c r="D711" s="1">
        <f t="shared" si="33"/>
        <v>11</v>
      </c>
      <c r="E711" s="1">
        <f t="shared" si="34"/>
        <v>63</v>
      </c>
      <c r="F711" s="1" t="s">
        <v>22</v>
      </c>
    </row>
    <row r="712" spans="1:6" x14ac:dyDescent="0.2">
      <c r="A712" s="1">
        <f t="shared" si="32"/>
        <v>711</v>
      </c>
      <c r="B712" s="1" t="str">
        <f>F712&amp;" | rest "&amp;D712&amp;" | opt "&amp;VLOOKUP($E712,Option!A:B,2,0)</f>
        <v>GASEOSA | rest 11 | opt $10.000 | rest 11</v>
      </c>
      <c r="C712" s="1">
        <v>6</v>
      </c>
      <c r="D712" s="1">
        <f t="shared" si="33"/>
        <v>11</v>
      </c>
      <c r="E712" s="1">
        <f t="shared" si="34"/>
        <v>63</v>
      </c>
      <c r="F712" s="1" t="s">
        <v>23</v>
      </c>
    </row>
    <row r="713" spans="1:6" x14ac:dyDescent="0.2">
      <c r="A713" s="1">
        <f t="shared" si="32"/>
        <v>712</v>
      </c>
      <c r="B713" s="1" t="str">
        <f>F713&amp;" | rest "&amp;D713&amp;" | opt "&amp;VLOOKUP($E713,Option!A:B,2,0)</f>
        <v>AGUA | rest 11 | opt $10.000 | rest 11</v>
      </c>
      <c r="C713" s="1">
        <v>6</v>
      </c>
      <c r="D713" s="1">
        <f t="shared" si="33"/>
        <v>11</v>
      </c>
      <c r="E713" s="1">
        <f t="shared" si="34"/>
        <v>63</v>
      </c>
      <c r="F713" s="1" t="s">
        <v>24</v>
      </c>
    </row>
    <row r="714" spans="1:6" x14ac:dyDescent="0.2">
      <c r="A714" s="1">
        <f t="shared" si="32"/>
        <v>713</v>
      </c>
      <c r="B714" s="1" t="str">
        <f>F714&amp;" | rest "&amp;D714&amp;" | opt "&amp;VLOOKUP($E714,Option!A:B,2,0)</f>
        <v>CARNE EN BISTEC | rest 11 | opt $15.000 | rest 11</v>
      </c>
      <c r="C714" s="1">
        <v>3</v>
      </c>
      <c r="D714" s="1">
        <f t="shared" si="33"/>
        <v>11</v>
      </c>
      <c r="E714" s="1">
        <f t="shared" si="34"/>
        <v>64</v>
      </c>
      <c r="F714" s="1" t="s">
        <v>18</v>
      </c>
    </row>
    <row r="715" spans="1:6" x14ac:dyDescent="0.2">
      <c r="A715" s="1">
        <f t="shared" si="32"/>
        <v>714</v>
      </c>
      <c r="B715" s="1" t="str">
        <f>F715&amp;" | rest "&amp;D715&amp;" | opt "&amp;VLOOKUP($E715,Option!A:B,2,0)</f>
        <v>POLLO AL HORNO | rest 11 | opt $15.000 | rest 11</v>
      </c>
      <c r="C715" s="1">
        <v>3</v>
      </c>
      <c r="D715" s="1">
        <f t="shared" si="33"/>
        <v>11</v>
      </c>
      <c r="E715" s="1">
        <f t="shared" si="34"/>
        <v>64</v>
      </c>
      <c r="F715" s="1" t="s">
        <v>19</v>
      </c>
    </row>
    <row r="716" spans="1:6" x14ac:dyDescent="0.2">
      <c r="A716" s="1">
        <f t="shared" si="32"/>
        <v>715</v>
      </c>
      <c r="B716" s="1" t="str">
        <f>F716&amp;" | rest "&amp;D716&amp;" | opt "&amp;VLOOKUP($E716,Option!A:B,2,0)</f>
        <v>PESCADO | rest 11 | opt $15.000 | rest 11</v>
      </c>
      <c r="C716" s="1">
        <v>3</v>
      </c>
      <c r="D716" s="1">
        <f t="shared" si="33"/>
        <v>11</v>
      </c>
      <c r="E716" s="1">
        <f t="shared" si="34"/>
        <v>64</v>
      </c>
      <c r="F716" s="1" t="s">
        <v>20</v>
      </c>
    </row>
    <row r="717" spans="1:6" x14ac:dyDescent="0.2">
      <c r="A717" s="1">
        <f t="shared" si="32"/>
        <v>716</v>
      </c>
      <c r="B717" s="1" t="str">
        <f>F717&amp;" | rest "&amp;D717&amp;" | opt "&amp;VLOOKUP($E717,Option!A:B,2,0)</f>
        <v>ARROZ | rest 11 | opt $15.000 | rest 11</v>
      </c>
      <c r="C717" s="1">
        <v>4</v>
      </c>
      <c r="D717" s="1">
        <f t="shared" si="33"/>
        <v>11</v>
      </c>
      <c r="E717" s="1">
        <f t="shared" si="34"/>
        <v>64</v>
      </c>
      <c r="F717" s="1" t="s">
        <v>12</v>
      </c>
    </row>
    <row r="718" spans="1:6" x14ac:dyDescent="0.2">
      <c r="A718" s="1">
        <f t="shared" si="32"/>
        <v>717</v>
      </c>
      <c r="B718" s="1" t="str">
        <f>F718&amp;" | rest "&amp;D718&amp;" | opt "&amp;VLOOKUP($E718,Option!A:B,2,0)</f>
        <v>PAPA | rest 11 | opt $15.000 | rest 11</v>
      </c>
      <c r="C718" s="1">
        <v>4</v>
      </c>
      <c r="D718" s="1">
        <f t="shared" si="33"/>
        <v>11</v>
      </c>
      <c r="E718" s="1">
        <f t="shared" si="34"/>
        <v>64</v>
      </c>
      <c r="F718" s="1" t="s">
        <v>21</v>
      </c>
    </row>
    <row r="719" spans="1:6" x14ac:dyDescent="0.2">
      <c r="A719" s="1">
        <f t="shared" si="32"/>
        <v>718</v>
      </c>
      <c r="B719" s="1" t="str">
        <f>F719&amp;" | rest "&amp;D719&amp;" | opt "&amp;VLOOKUP($E719,Option!A:B,2,0)</f>
        <v>TOMATE - CEBOLLA - LIMON | rest 11 | opt $15.000 | rest 11</v>
      </c>
      <c r="C719" s="1">
        <v>5</v>
      </c>
      <c r="D719" s="1">
        <f t="shared" si="33"/>
        <v>11</v>
      </c>
      <c r="E719" s="1">
        <f t="shared" si="34"/>
        <v>64</v>
      </c>
      <c r="F719" s="1" t="s">
        <v>44</v>
      </c>
    </row>
    <row r="720" spans="1:6" x14ac:dyDescent="0.2">
      <c r="A720" s="1">
        <f t="shared" si="32"/>
        <v>719</v>
      </c>
      <c r="B720" s="1" t="str">
        <f>F720&amp;" | rest "&amp;D720&amp;" | opt "&amp;VLOOKUP($E720,Option!A:B,2,0)</f>
        <v>MANZANA - QUESO - MANZANA | rest 11 | opt $15.000 | rest 11</v>
      </c>
      <c r="C720" s="1">
        <v>5</v>
      </c>
      <c r="D720" s="1">
        <f t="shared" si="33"/>
        <v>11</v>
      </c>
      <c r="E720" s="1">
        <f t="shared" si="34"/>
        <v>64</v>
      </c>
      <c r="F720" s="1" t="s">
        <v>45</v>
      </c>
    </row>
    <row r="721" spans="1:6" x14ac:dyDescent="0.2">
      <c r="A721" s="1">
        <f t="shared" si="32"/>
        <v>720</v>
      </c>
      <c r="B721" s="1" t="str">
        <f>F721&amp;" | rest "&amp;D721&amp;" | opt "&amp;VLOOKUP($E721,Option!A:B,2,0)</f>
        <v>JUGO | rest 11 | opt $15.000 | rest 11</v>
      </c>
      <c r="C721" s="1">
        <v>6</v>
      </c>
      <c r="D721" s="1">
        <f t="shared" si="33"/>
        <v>11</v>
      </c>
      <c r="E721" s="1">
        <f t="shared" si="34"/>
        <v>64</v>
      </c>
      <c r="F721" s="1" t="s">
        <v>22</v>
      </c>
    </row>
    <row r="722" spans="1:6" x14ac:dyDescent="0.2">
      <c r="A722" s="1">
        <f t="shared" si="32"/>
        <v>721</v>
      </c>
      <c r="B722" s="1" t="str">
        <f>F722&amp;" | rest "&amp;D722&amp;" | opt "&amp;VLOOKUP($E722,Option!A:B,2,0)</f>
        <v>GASEOSA | rest 11 | opt $15.000 | rest 11</v>
      </c>
      <c r="C722" s="1">
        <v>6</v>
      </c>
      <c r="D722" s="1">
        <f t="shared" si="33"/>
        <v>11</v>
      </c>
      <c r="E722" s="1">
        <f t="shared" si="34"/>
        <v>64</v>
      </c>
      <c r="F722" s="1" t="s">
        <v>23</v>
      </c>
    </row>
    <row r="723" spans="1:6" x14ac:dyDescent="0.2">
      <c r="A723" s="1">
        <f t="shared" si="32"/>
        <v>722</v>
      </c>
      <c r="B723" s="1" t="str">
        <f>F723&amp;" | rest "&amp;D723&amp;" | opt "&amp;VLOOKUP($E723,Option!A:B,2,0)</f>
        <v>AGUA | rest 11 | opt $15.000 | rest 11</v>
      </c>
      <c r="C723" s="1">
        <v>6</v>
      </c>
      <c r="D723" s="1">
        <f t="shared" si="33"/>
        <v>11</v>
      </c>
      <c r="E723" s="1">
        <f t="shared" si="34"/>
        <v>64</v>
      </c>
      <c r="F723" s="1" t="s">
        <v>24</v>
      </c>
    </row>
    <row r="724" spans="1:6" x14ac:dyDescent="0.2">
      <c r="A724" s="1">
        <f t="shared" si="32"/>
        <v>723</v>
      </c>
      <c r="B724" s="1" t="str">
        <f>F724&amp;" | rest "&amp;D724&amp;" | opt "&amp;VLOOKUP($E724,Option!A:B,2,0)</f>
        <v>ARROZ | rest 11 | opt $20.000 | rest 11</v>
      </c>
      <c r="C724" s="1">
        <v>4</v>
      </c>
      <c r="D724" s="1">
        <f t="shared" si="33"/>
        <v>11</v>
      </c>
      <c r="E724" s="1">
        <f t="shared" si="34"/>
        <v>65</v>
      </c>
      <c r="F724" s="1" t="s">
        <v>12</v>
      </c>
    </row>
    <row r="725" spans="1:6" x14ac:dyDescent="0.2">
      <c r="A725" s="1">
        <f t="shared" si="32"/>
        <v>724</v>
      </c>
      <c r="B725" s="1" t="str">
        <f>F725&amp;" | rest "&amp;D725&amp;" | opt "&amp;VLOOKUP($E725,Option!A:B,2,0)</f>
        <v>PAPA | rest 11 | opt $20.000 | rest 11</v>
      </c>
      <c r="C725" s="1">
        <v>4</v>
      </c>
      <c r="D725" s="1">
        <f t="shared" si="33"/>
        <v>11</v>
      </c>
      <c r="E725" s="1">
        <f t="shared" si="34"/>
        <v>65</v>
      </c>
      <c r="F725" s="1" t="s">
        <v>21</v>
      </c>
    </row>
    <row r="726" spans="1:6" x14ac:dyDescent="0.2">
      <c r="A726" s="1">
        <f t="shared" si="32"/>
        <v>725</v>
      </c>
      <c r="B726" s="1" t="str">
        <f>F726&amp;" | rest "&amp;D726&amp;" | opt "&amp;VLOOKUP($E726,Option!A:B,2,0)</f>
        <v>TOMATE - CEBOLLA - LIMON | rest 11 | opt $20.000 | rest 11</v>
      </c>
      <c r="C726" s="1">
        <v>5</v>
      </c>
      <c r="D726" s="1">
        <f t="shared" si="33"/>
        <v>11</v>
      </c>
      <c r="E726" s="1">
        <f t="shared" si="34"/>
        <v>65</v>
      </c>
      <c r="F726" s="1" t="s">
        <v>44</v>
      </c>
    </row>
    <row r="727" spans="1:6" x14ac:dyDescent="0.2">
      <c r="A727" s="1">
        <f t="shared" si="32"/>
        <v>726</v>
      </c>
      <c r="B727" s="1" t="str">
        <f>F727&amp;" | rest "&amp;D727&amp;" | opt "&amp;VLOOKUP($E727,Option!A:B,2,0)</f>
        <v>MANZANA - QUESO - MANZANA | rest 11 | opt $20.000 | rest 11</v>
      </c>
      <c r="C727" s="1">
        <v>5</v>
      </c>
      <c r="D727" s="1">
        <f t="shared" si="33"/>
        <v>11</v>
      </c>
      <c r="E727" s="1">
        <f t="shared" si="34"/>
        <v>65</v>
      </c>
      <c r="F727" s="1" t="s">
        <v>45</v>
      </c>
    </row>
    <row r="728" spans="1:6" x14ac:dyDescent="0.2">
      <c r="A728" s="1">
        <f t="shared" si="32"/>
        <v>727</v>
      </c>
      <c r="B728" s="1" t="str">
        <f>F728&amp;" | rest "&amp;D728&amp;" | opt "&amp;VLOOKUP($E728,Option!A:B,2,0)</f>
        <v>JUGO | rest 11 | opt $20.000 | rest 11</v>
      </c>
      <c r="C728" s="1">
        <v>6</v>
      </c>
      <c r="D728" s="1">
        <f t="shared" si="33"/>
        <v>11</v>
      </c>
      <c r="E728" s="1">
        <f t="shared" si="34"/>
        <v>65</v>
      </c>
      <c r="F728" s="1" t="s">
        <v>22</v>
      </c>
    </row>
    <row r="729" spans="1:6" x14ac:dyDescent="0.2">
      <c r="A729" s="1">
        <f t="shared" si="32"/>
        <v>728</v>
      </c>
      <c r="B729" s="1" t="str">
        <f>F729&amp;" | rest "&amp;D729&amp;" | opt "&amp;VLOOKUP($E729,Option!A:B,2,0)</f>
        <v>GASEOSA | rest 11 | opt $20.000 | rest 11</v>
      </c>
      <c r="C729" s="1">
        <v>6</v>
      </c>
      <c r="D729" s="1">
        <f t="shared" si="33"/>
        <v>11</v>
      </c>
      <c r="E729" s="1">
        <f t="shared" si="34"/>
        <v>65</v>
      </c>
      <c r="F729" s="1" t="s">
        <v>23</v>
      </c>
    </row>
    <row r="730" spans="1:6" x14ac:dyDescent="0.2">
      <c r="A730" s="1">
        <f t="shared" si="32"/>
        <v>729</v>
      </c>
      <c r="B730" s="1" t="str">
        <f>F730&amp;" | rest "&amp;D730&amp;" | opt "&amp;VLOOKUP($E730,Option!A:B,2,0)</f>
        <v>AGUA | rest 11 | opt $20.000 | rest 11</v>
      </c>
      <c r="C730" s="1">
        <v>6</v>
      </c>
      <c r="D730" s="1">
        <f t="shared" si="33"/>
        <v>11</v>
      </c>
      <c r="E730" s="1">
        <f t="shared" si="34"/>
        <v>65</v>
      </c>
      <c r="F730" s="1" t="s">
        <v>24</v>
      </c>
    </row>
    <row r="731" spans="1:6" x14ac:dyDescent="0.2">
      <c r="A731" s="1">
        <f t="shared" si="32"/>
        <v>730</v>
      </c>
      <c r="B731" s="1" t="str">
        <f>F731&amp;" | rest "&amp;D731&amp;" | opt "&amp;VLOOKUP($E731,Option!A:B,2,0)</f>
        <v>ARROZ | rest 11 | opt $30.000 | rest 11</v>
      </c>
      <c r="C731" s="1">
        <v>1</v>
      </c>
      <c r="D731" s="1">
        <f t="shared" si="33"/>
        <v>11</v>
      </c>
      <c r="E731" s="1">
        <f t="shared" si="34"/>
        <v>66</v>
      </c>
      <c r="F731" s="1" t="s">
        <v>12</v>
      </c>
    </row>
    <row r="732" spans="1:6" x14ac:dyDescent="0.2">
      <c r="A732" s="1">
        <f t="shared" si="32"/>
        <v>731</v>
      </c>
      <c r="B732" s="1" t="str">
        <f>F732&amp;" | rest "&amp;D732&amp;" | opt "&amp;VLOOKUP($E732,Option!A:B,2,0)</f>
        <v>PASTA | rest 11 | opt $30.000 | rest 11</v>
      </c>
      <c r="C732" s="1">
        <v>1</v>
      </c>
      <c r="D732" s="1">
        <f t="shared" si="33"/>
        <v>11</v>
      </c>
      <c r="E732" s="1">
        <f t="shared" si="34"/>
        <v>66</v>
      </c>
      <c r="F732" s="1" t="s">
        <v>13</v>
      </c>
    </row>
    <row r="733" spans="1:6" x14ac:dyDescent="0.2">
      <c r="A733" s="1">
        <f t="shared" si="32"/>
        <v>732</v>
      </c>
      <c r="B733" s="1" t="str">
        <f>F733&amp;" | rest "&amp;D733&amp;" | opt "&amp;VLOOKUP($E733,Option!A:B,2,0)</f>
        <v>CUCHUCO | rest 11 | opt $30.000 | rest 11</v>
      </c>
      <c r="C733" s="1">
        <v>1</v>
      </c>
      <c r="D733" s="1">
        <f t="shared" si="33"/>
        <v>11</v>
      </c>
      <c r="E733" s="1">
        <f t="shared" si="34"/>
        <v>66</v>
      </c>
      <c r="F733" s="1" t="s">
        <v>14</v>
      </c>
    </row>
    <row r="734" spans="1:6" x14ac:dyDescent="0.2">
      <c r="A734" s="1">
        <f t="shared" si="32"/>
        <v>733</v>
      </c>
      <c r="B734" s="1" t="str">
        <f>F734&amp;" | rest "&amp;D734&amp;" | opt "&amp;VLOOKUP($E734,Option!A:B,2,0)</f>
        <v>TOMATE - CEBOLLA - LIMON | rest 11 | opt $30.000 | rest 11</v>
      </c>
      <c r="C734" s="1">
        <v>5</v>
      </c>
      <c r="D734" s="1">
        <f t="shared" si="33"/>
        <v>11</v>
      </c>
      <c r="E734" s="1">
        <f t="shared" si="34"/>
        <v>66</v>
      </c>
      <c r="F734" s="1" t="s">
        <v>44</v>
      </c>
    </row>
    <row r="735" spans="1:6" x14ac:dyDescent="0.2">
      <c r="A735" s="1">
        <f t="shared" si="32"/>
        <v>734</v>
      </c>
      <c r="B735" s="1" t="str">
        <f>F735&amp;" | rest "&amp;D735&amp;" | opt "&amp;VLOOKUP($E735,Option!A:B,2,0)</f>
        <v>MANZANA - QUESO - MANZANA | rest 11 | opt $30.000 | rest 11</v>
      </c>
      <c r="C735" s="1">
        <v>5</v>
      </c>
      <c r="D735" s="1">
        <f t="shared" si="33"/>
        <v>11</v>
      </c>
      <c r="E735" s="1">
        <f t="shared" si="34"/>
        <v>66</v>
      </c>
      <c r="F735" s="1" t="s">
        <v>45</v>
      </c>
    </row>
    <row r="736" spans="1:6" x14ac:dyDescent="0.2">
      <c r="A736" s="1">
        <f t="shared" si="32"/>
        <v>735</v>
      </c>
      <c r="B736" s="1" t="str">
        <f>F736&amp;" | rest "&amp;D736&amp;" | opt "&amp;VLOOKUP($E736,Option!A:B,2,0)</f>
        <v>JUGO | rest 11 | opt $30.000 | rest 11</v>
      </c>
      <c r="C736" s="1">
        <v>6</v>
      </c>
      <c r="D736" s="1">
        <f t="shared" si="33"/>
        <v>11</v>
      </c>
      <c r="E736" s="1">
        <f t="shared" si="34"/>
        <v>66</v>
      </c>
      <c r="F736" s="1" t="s">
        <v>22</v>
      </c>
    </row>
    <row r="737" spans="1:6" x14ac:dyDescent="0.2">
      <c r="A737" s="1">
        <f t="shared" si="32"/>
        <v>736</v>
      </c>
      <c r="B737" s="1" t="str">
        <f>F737&amp;" | rest "&amp;D737&amp;" | opt "&amp;VLOOKUP($E737,Option!A:B,2,0)</f>
        <v>GASEOSA | rest 11 | opt $30.000 | rest 11</v>
      </c>
      <c r="C737" s="1">
        <v>6</v>
      </c>
      <c r="D737" s="1">
        <f t="shared" si="33"/>
        <v>11</v>
      </c>
      <c r="E737" s="1">
        <f t="shared" si="34"/>
        <v>66</v>
      </c>
      <c r="F737" s="1" t="s">
        <v>23</v>
      </c>
    </row>
    <row r="738" spans="1:6" x14ac:dyDescent="0.2">
      <c r="A738" s="1">
        <f t="shared" si="32"/>
        <v>737</v>
      </c>
      <c r="B738" s="1" t="str">
        <f>F738&amp;" | rest "&amp;D738&amp;" | opt "&amp;VLOOKUP($E738,Option!A:B,2,0)</f>
        <v>AGUA | rest 11 | opt $30.000 | rest 11</v>
      </c>
      <c r="C738" s="1">
        <v>6</v>
      </c>
      <c r="D738" s="1">
        <f t="shared" si="33"/>
        <v>11</v>
      </c>
      <c r="E738" s="1">
        <f t="shared" si="34"/>
        <v>66</v>
      </c>
      <c r="F738" s="1" t="s">
        <v>24</v>
      </c>
    </row>
    <row r="739" spans="1:6" x14ac:dyDescent="0.2">
      <c r="A739" s="1">
        <f t="shared" si="32"/>
        <v>738</v>
      </c>
      <c r="B739" s="1" t="str">
        <f>F739&amp;" | rest "&amp;D739&amp;" | opt "&amp;VLOOKUP($E739,Option!A:B,2,0)</f>
        <v>ARROZ | rest 12 | opt EJECUTIVO | rest 12</v>
      </c>
      <c r="C739" s="1">
        <v>1</v>
      </c>
      <c r="D739" s="1">
        <f t="shared" si="33"/>
        <v>12</v>
      </c>
      <c r="E739" s="1">
        <f t="shared" si="34"/>
        <v>67</v>
      </c>
      <c r="F739" s="1" t="s">
        <v>12</v>
      </c>
    </row>
    <row r="740" spans="1:6" x14ac:dyDescent="0.2">
      <c r="A740" s="1">
        <f t="shared" si="32"/>
        <v>739</v>
      </c>
      <c r="B740" s="1" t="str">
        <f>F740&amp;" | rest "&amp;D740&amp;" | opt "&amp;VLOOKUP($E740,Option!A:B,2,0)</f>
        <v>PASTA | rest 12 | opt EJECUTIVO | rest 12</v>
      </c>
      <c r="C740" s="1">
        <v>1</v>
      </c>
      <c r="D740" s="1">
        <f t="shared" si="33"/>
        <v>12</v>
      </c>
      <c r="E740" s="1">
        <f t="shared" si="34"/>
        <v>67</v>
      </c>
      <c r="F740" s="1" t="s">
        <v>13</v>
      </c>
    </row>
    <row r="741" spans="1:6" x14ac:dyDescent="0.2">
      <c r="A741" s="1">
        <f t="shared" si="32"/>
        <v>740</v>
      </c>
      <c r="B741" s="1" t="str">
        <f>F741&amp;" | rest "&amp;D741&amp;" | opt "&amp;VLOOKUP($E741,Option!A:B,2,0)</f>
        <v>CUCHUCO | rest 12 | opt EJECUTIVO | rest 12</v>
      </c>
      <c r="C741" s="1">
        <v>1</v>
      </c>
      <c r="D741" s="1">
        <f t="shared" si="33"/>
        <v>12</v>
      </c>
      <c r="E741" s="1">
        <f t="shared" si="34"/>
        <v>67</v>
      </c>
      <c r="F741" s="1" t="s">
        <v>14</v>
      </c>
    </row>
    <row r="742" spans="1:6" x14ac:dyDescent="0.2">
      <c r="A742" s="1">
        <f t="shared" si="32"/>
        <v>741</v>
      </c>
      <c r="B742" s="1" t="str">
        <f>F742&amp;" | rest "&amp;D742&amp;" | opt "&amp;VLOOKUP($E742,Option!A:B,2,0)</f>
        <v>LENTEJA | rest 12 | opt EJECUTIVO | rest 12</v>
      </c>
      <c r="C742" s="1">
        <v>2</v>
      </c>
      <c r="D742" s="1">
        <f t="shared" si="33"/>
        <v>12</v>
      </c>
      <c r="E742" s="1">
        <f t="shared" si="34"/>
        <v>67</v>
      </c>
      <c r="F742" s="1" t="s">
        <v>15</v>
      </c>
    </row>
    <row r="743" spans="1:6" x14ac:dyDescent="0.2">
      <c r="A743" s="1">
        <f t="shared" si="32"/>
        <v>742</v>
      </c>
      <c r="B743" s="1" t="str">
        <f>F743&amp;" | rest "&amp;D743&amp;" | opt "&amp;VLOOKUP($E743,Option!A:B,2,0)</f>
        <v>AHUYAMA | rest 12 | opt EJECUTIVO | rest 12</v>
      </c>
      <c r="C743" s="1">
        <v>2</v>
      </c>
      <c r="D743" s="1">
        <f t="shared" si="33"/>
        <v>12</v>
      </c>
      <c r="E743" s="1">
        <f t="shared" si="34"/>
        <v>67</v>
      </c>
      <c r="F743" s="1" t="s">
        <v>16</v>
      </c>
    </row>
    <row r="744" spans="1:6" x14ac:dyDescent="0.2">
      <c r="A744" s="1">
        <f t="shared" si="32"/>
        <v>743</v>
      </c>
      <c r="B744" s="1" t="str">
        <f>F744&amp;" | rest "&amp;D744&amp;" | opt "&amp;VLOOKUP($E744,Option!A:B,2,0)</f>
        <v>FRIJOL | rest 12 | opt EJECUTIVO | rest 12</v>
      </c>
      <c r="C744" s="1">
        <v>2</v>
      </c>
      <c r="D744" s="1">
        <f t="shared" si="33"/>
        <v>12</v>
      </c>
      <c r="E744" s="1">
        <f t="shared" si="34"/>
        <v>67</v>
      </c>
      <c r="F744" s="1" t="s">
        <v>17</v>
      </c>
    </row>
    <row r="745" spans="1:6" x14ac:dyDescent="0.2">
      <c r="A745" s="1">
        <f t="shared" si="32"/>
        <v>744</v>
      </c>
      <c r="B745" s="1" t="str">
        <f>F745&amp;" | rest "&amp;D745&amp;" | opt "&amp;VLOOKUP($E745,Option!A:B,2,0)</f>
        <v>CARNE EN BISTEC | rest 12 | opt EJECUTIVO | rest 12</v>
      </c>
      <c r="C745" s="1">
        <v>3</v>
      </c>
      <c r="D745" s="1">
        <f t="shared" si="33"/>
        <v>12</v>
      </c>
      <c r="E745" s="1">
        <f t="shared" si="34"/>
        <v>67</v>
      </c>
      <c r="F745" s="1" t="s">
        <v>18</v>
      </c>
    </row>
    <row r="746" spans="1:6" x14ac:dyDescent="0.2">
      <c r="A746" s="1">
        <f t="shared" si="32"/>
        <v>745</v>
      </c>
      <c r="B746" s="1" t="str">
        <f>F746&amp;" | rest "&amp;D746&amp;" | opt "&amp;VLOOKUP($E746,Option!A:B,2,0)</f>
        <v>POLLO AL HORNO | rest 12 | opt EJECUTIVO | rest 12</v>
      </c>
      <c r="C746" s="1">
        <v>3</v>
      </c>
      <c r="D746" s="1">
        <f t="shared" si="33"/>
        <v>12</v>
      </c>
      <c r="E746" s="1">
        <f t="shared" si="34"/>
        <v>67</v>
      </c>
      <c r="F746" s="1" t="s">
        <v>19</v>
      </c>
    </row>
    <row r="747" spans="1:6" x14ac:dyDescent="0.2">
      <c r="A747" s="1">
        <f t="shared" si="32"/>
        <v>746</v>
      </c>
      <c r="B747" s="1" t="str">
        <f>F747&amp;" | rest "&amp;D747&amp;" | opt "&amp;VLOOKUP($E747,Option!A:B,2,0)</f>
        <v>PESCADO | rest 12 | opt EJECUTIVO | rest 12</v>
      </c>
      <c r="C747" s="1">
        <v>3</v>
      </c>
      <c r="D747" s="1">
        <f t="shared" si="33"/>
        <v>12</v>
      </c>
      <c r="E747" s="1">
        <f t="shared" si="34"/>
        <v>67</v>
      </c>
      <c r="F747" s="1" t="s">
        <v>20</v>
      </c>
    </row>
    <row r="748" spans="1:6" x14ac:dyDescent="0.2">
      <c r="A748" s="1">
        <f t="shared" si="32"/>
        <v>747</v>
      </c>
      <c r="B748" s="1" t="str">
        <f>F748&amp;" | rest "&amp;D748&amp;" | opt "&amp;VLOOKUP($E748,Option!A:B,2,0)</f>
        <v>ARROZ | rest 12 | opt EJECUTIVO | rest 12</v>
      </c>
      <c r="C748" s="1">
        <v>4</v>
      </c>
      <c r="D748" s="1">
        <f t="shared" si="33"/>
        <v>12</v>
      </c>
      <c r="E748" s="1">
        <f t="shared" si="34"/>
        <v>67</v>
      </c>
      <c r="F748" s="1" t="s">
        <v>12</v>
      </c>
    </row>
    <row r="749" spans="1:6" x14ac:dyDescent="0.2">
      <c r="A749" s="1">
        <f t="shared" si="32"/>
        <v>748</v>
      </c>
      <c r="B749" s="1" t="str">
        <f>F749&amp;" | rest "&amp;D749&amp;" | opt "&amp;VLOOKUP($E749,Option!A:B,2,0)</f>
        <v>PAPA | rest 12 | opt EJECUTIVO | rest 12</v>
      </c>
      <c r="C749" s="1">
        <v>4</v>
      </c>
      <c r="D749" s="1">
        <f t="shared" si="33"/>
        <v>12</v>
      </c>
      <c r="E749" s="1">
        <f t="shared" si="34"/>
        <v>67</v>
      </c>
      <c r="F749" s="1" t="s">
        <v>21</v>
      </c>
    </row>
    <row r="750" spans="1:6" x14ac:dyDescent="0.2">
      <c r="A750" s="1">
        <f t="shared" si="32"/>
        <v>749</v>
      </c>
      <c r="B750" s="1" t="str">
        <f>F750&amp;" | rest "&amp;D750&amp;" | opt "&amp;VLOOKUP($E750,Option!A:B,2,0)</f>
        <v>TOMATE - CEBOLLA - LIMON | rest 12 | opt EJECUTIVO | rest 12</v>
      </c>
      <c r="C750" s="1">
        <v>5</v>
      </c>
      <c r="D750" s="1">
        <f t="shared" si="33"/>
        <v>12</v>
      </c>
      <c r="E750" s="1">
        <f t="shared" si="34"/>
        <v>67</v>
      </c>
      <c r="F750" s="1" t="s">
        <v>44</v>
      </c>
    </row>
    <row r="751" spans="1:6" x14ac:dyDescent="0.2">
      <c r="A751" s="1">
        <f t="shared" si="32"/>
        <v>750</v>
      </c>
      <c r="B751" s="1" t="str">
        <f>F751&amp;" | rest "&amp;D751&amp;" | opt "&amp;VLOOKUP($E751,Option!A:B,2,0)</f>
        <v>MANZANA - QUESO - MANZANA | rest 12 | opt EJECUTIVO | rest 12</v>
      </c>
      <c r="C751" s="1">
        <v>5</v>
      </c>
      <c r="D751" s="1">
        <f t="shared" si="33"/>
        <v>12</v>
      </c>
      <c r="E751" s="1">
        <f t="shared" si="34"/>
        <v>67</v>
      </c>
      <c r="F751" s="1" t="s">
        <v>45</v>
      </c>
    </row>
    <row r="752" spans="1:6" x14ac:dyDescent="0.2">
      <c r="A752" s="1">
        <f t="shared" si="32"/>
        <v>751</v>
      </c>
      <c r="B752" s="1" t="str">
        <f>F752&amp;" | rest "&amp;D752&amp;" | opt "&amp;VLOOKUP($E752,Option!A:B,2,0)</f>
        <v>JUGO | rest 12 | opt EJECUTIVO | rest 12</v>
      </c>
      <c r="C752" s="1">
        <v>6</v>
      </c>
      <c r="D752" s="1">
        <f t="shared" si="33"/>
        <v>12</v>
      </c>
      <c r="E752" s="1">
        <f t="shared" si="34"/>
        <v>67</v>
      </c>
      <c r="F752" s="1" t="s">
        <v>22</v>
      </c>
    </row>
    <row r="753" spans="1:6" x14ac:dyDescent="0.2">
      <c r="A753" s="1">
        <f t="shared" si="32"/>
        <v>752</v>
      </c>
      <c r="B753" s="1" t="str">
        <f>F753&amp;" | rest "&amp;D753&amp;" | opt "&amp;VLOOKUP($E753,Option!A:B,2,0)</f>
        <v>GASEOSA | rest 12 | opt EJECUTIVO | rest 12</v>
      </c>
      <c r="C753" s="1">
        <v>6</v>
      </c>
      <c r="D753" s="1">
        <f t="shared" si="33"/>
        <v>12</v>
      </c>
      <c r="E753" s="1">
        <f t="shared" si="34"/>
        <v>67</v>
      </c>
      <c r="F753" s="1" t="s">
        <v>23</v>
      </c>
    </row>
    <row r="754" spans="1:6" x14ac:dyDescent="0.2">
      <c r="A754" s="1">
        <f t="shared" si="32"/>
        <v>753</v>
      </c>
      <c r="B754" s="1" t="str">
        <f>F754&amp;" | rest "&amp;D754&amp;" | opt "&amp;VLOOKUP($E754,Option!A:B,2,0)</f>
        <v>AGUA | rest 12 | opt EJECUTIVO | rest 12</v>
      </c>
      <c r="C754" s="1">
        <v>6</v>
      </c>
      <c r="D754" s="1">
        <f t="shared" si="33"/>
        <v>12</v>
      </c>
      <c r="E754" s="1">
        <f t="shared" si="34"/>
        <v>67</v>
      </c>
      <c r="F754" s="1" t="s">
        <v>24</v>
      </c>
    </row>
    <row r="755" spans="1:6" x14ac:dyDescent="0.2">
      <c r="A755" s="1">
        <f t="shared" si="32"/>
        <v>754</v>
      </c>
      <c r="B755" s="1" t="str">
        <f>F755&amp;" | rest "&amp;D755&amp;" | opt "&amp;VLOOKUP($E755,Option!A:B,2,0)</f>
        <v>ARROZ | rest 12 | opt ESPECIAL | rest 12</v>
      </c>
      <c r="C755" s="1">
        <v>1</v>
      </c>
      <c r="D755" s="1">
        <f t="shared" si="33"/>
        <v>12</v>
      </c>
      <c r="E755" s="1">
        <f t="shared" si="34"/>
        <v>68</v>
      </c>
      <c r="F755" s="1" t="s">
        <v>12</v>
      </c>
    </row>
    <row r="756" spans="1:6" x14ac:dyDescent="0.2">
      <c r="A756" s="1">
        <f t="shared" si="32"/>
        <v>755</v>
      </c>
      <c r="B756" s="1" t="str">
        <f>F756&amp;" | rest "&amp;D756&amp;" | opt "&amp;VLOOKUP($E756,Option!A:B,2,0)</f>
        <v>PASTA | rest 12 | opt ESPECIAL | rest 12</v>
      </c>
      <c r="C756" s="1">
        <v>1</v>
      </c>
      <c r="D756" s="1">
        <f t="shared" si="33"/>
        <v>12</v>
      </c>
      <c r="E756" s="1">
        <f t="shared" si="34"/>
        <v>68</v>
      </c>
      <c r="F756" s="1" t="s">
        <v>13</v>
      </c>
    </row>
    <row r="757" spans="1:6" x14ac:dyDescent="0.2">
      <c r="A757" s="1">
        <f t="shared" si="32"/>
        <v>756</v>
      </c>
      <c r="B757" s="1" t="str">
        <f>F757&amp;" | rest "&amp;D757&amp;" | opt "&amp;VLOOKUP($E757,Option!A:B,2,0)</f>
        <v>CUCHUCO | rest 12 | opt ESPECIAL | rest 12</v>
      </c>
      <c r="C757" s="1">
        <v>1</v>
      </c>
      <c r="D757" s="1">
        <f t="shared" si="33"/>
        <v>12</v>
      </c>
      <c r="E757" s="1">
        <f t="shared" si="34"/>
        <v>68</v>
      </c>
      <c r="F757" s="1" t="s">
        <v>14</v>
      </c>
    </row>
    <row r="758" spans="1:6" x14ac:dyDescent="0.2">
      <c r="A758" s="1">
        <f t="shared" si="32"/>
        <v>757</v>
      </c>
      <c r="B758" s="1" t="str">
        <f>F758&amp;" | rest "&amp;D758&amp;" | opt "&amp;VLOOKUP($E758,Option!A:B,2,0)</f>
        <v>CARNE EN BISTEC | rest 12 | opt ESPECIAL | rest 12</v>
      </c>
      <c r="C758" s="1">
        <v>3</v>
      </c>
      <c r="D758" s="1">
        <f t="shared" si="33"/>
        <v>12</v>
      </c>
      <c r="E758" s="1">
        <f t="shared" si="34"/>
        <v>68</v>
      </c>
      <c r="F758" s="1" t="s">
        <v>18</v>
      </c>
    </row>
    <row r="759" spans="1:6" x14ac:dyDescent="0.2">
      <c r="A759" s="1">
        <f t="shared" si="32"/>
        <v>758</v>
      </c>
      <c r="B759" s="1" t="str">
        <f>F759&amp;" | rest "&amp;D759&amp;" | opt "&amp;VLOOKUP($E759,Option!A:B,2,0)</f>
        <v>POLLO AL HORNO | rest 12 | opt ESPECIAL | rest 12</v>
      </c>
      <c r="C759" s="1">
        <v>3</v>
      </c>
      <c r="D759" s="1">
        <f t="shared" si="33"/>
        <v>12</v>
      </c>
      <c r="E759" s="1">
        <f t="shared" si="34"/>
        <v>68</v>
      </c>
      <c r="F759" s="1" t="s">
        <v>19</v>
      </c>
    </row>
    <row r="760" spans="1:6" x14ac:dyDescent="0.2">
      <c r="A760" s="1">
        <f t="shared" si="32"/>
        <v>759</v>
      </c>
      <c r="B760" s="1" t="str">
        <f>F760&amp;" | rest "&amp;D760&amp;" | opt "&amp;VLOOKUP($E760,Option!A:B,2,0)</f>
        <v>PESCADO | rest 12 | opt ESPECIAL | rest 12</v>
      </c>
      <c r="C760" s="1">
        <v>3</v>
      </c>
      <c r="D760" s="1">
        <f t="shared" si="33"/>
        <v>12</v>
      </c>
      <c r="E760" s="1">
        <f t="shared" si="34"/>
        <v>68</v>
      </c>
      <c r="F760" s="1" t="s">
        <v>20</v>
      </c>
    </row>
    <row r="761" spans="1:6" x14ac:dyDescent="0.2">
      <c r="A761" s="1">
        <f t="shared" si="32"/>
        <v>760</v>
      </c>
      <c r="B761" s="1" t="str">
        <f>F761&amp;" | rest "&amp;D761&amp;" | opt "&amp;VLOOKUP($E761,Option!A:B,2,0)</f>
        <v>ARROZ | rest 12 | opt ESPECIAL | rest 12</v>
      </c>
      <c r="C761" s="1">
        <v>4</v>
      </c>
      <c r="D761" s="1">
        <f t="shared" si="33"/>
        <v>12</v>
      </c>
      <c r="E761" s="1">
        <f t="shared" si="34"/>
        <v>68</v>
      </c>
      <c r="F761" s="1" t="s">
        <v>12</v>
      </c>
    </row>
    <row r="762" spans="1:6" x14ac:dyDescent="0.2">
      <c r="A762" s="1">
        <f t="shared" si="32"/>
        <v>761</v>
      </c>
      <c r="B762" s="1" t="str">
        <f>F762&amp;" | rest "&amp;D762&amp;" | opt "&amp;VLOOKUP($E762,Option!A:B,2,0)</f>
        <v>PAPA | rest 12 | opt ESPECIAL | rest 12</v>
      </c>
      <c r="C762" s="1">
        <v>4</v>
      </c>
      <c r="D762" s="1">
        <f t="shared" si="33"/>
        <v>12</v>
      </c>
      <c r="E762" s="1">
        <f t="shared" si="34"/>
        <v>68</v>
      </c>
      <c r="F762" s="1" t="s">
        <v>21</v>
      </c>
    </row>
    <row r="763" spans="1:6" x14ac:dyDescent="0.2">
      <c r="A763" s="1">
        <f t="shared" si="32"/>
        <v>762</v>
      </c>
      <c r="B763" s="1" t="str">
        <f>F763&amp;" | rest "&amp;D763&amp;" | opt "&amp;VLOOKUP($E763,Option!A:B,2,0)</f>
        <v>TOMATE - CEBOLLA - LIMON | rest 12 | opt ESPECIAL | rest 12</v>
      </c>
      <c r="C763" s="1">
        <v>5</v>
      </c>
      <c r="D763" s="1">
        <f t="shared" si="33"/>
        <v>12</v>
      </c>
      <c r="E763" s="1">
        <f t="shared" si="34"/>
        <v>68</v>
      </c>
      <c r="F763" s="1" t="s">
        <v>44</v>
      </c>
    </row>
    <row r="764" spans="1:6" x14ac:dyDescent="0.2">
      <c r="A764" s="1">
        <f t="shared" si="32"/>
        <v>763</v>
      </c>
      <c r="B764" s="1" t="str">
        <f>F764&amp;" | rest "&amp;D764&amp;" | opt "&amp;VLOOKUP($E764,Option!A:B,2,0)</f>
        <v>MANZANA - QUESO - MANZANA | rest 12 | opt ESPECIAL | rest 12</v>
      </c>
      <c r="C764" s="1">
        <v>5</v>
      </c>
      <c r="D764" s="1">
        <f t="shared" si="33"/>
        <v>12</v>
      </c>
      <c r="E764" s="1">
        <f t="shared" si="34"/>
        <v>68</v>
      </c>
      <c r="F764" s="1" t="s">
        <v>45</v>
      </c>
    </row>
    <row r="765" spans="1:6" x14ac:dyDescent="0.2">
      <c r="A765" s="1">
        <f t="shared" si="32"/>
        <v>764</v>
      </c>
      <c r="B765" s="1" t="str">
        <f>F765&amp;" | rest "&amp;D765&amp;" | opt "&amp;VLOOKUP($E765,Option!A:B,2,0)</f>
        <v>JUGO | rest 12 | opt ESPECIAL | rest 12</v>
      </c>
      <c r="C765" s="1">
        <v>6</v>
      </c>
      <c r="D765" s="1">
        <f t="shared" si="33"/>
        <v>12</v>
      </c>
      <c r="E765" s="1">
        <f t="shared" si="34"/>
        <v>68</v>
      </c>
      <c r="F765" s="1" t="s">
        <v>22</v>
      </c>
    </row>
    <row r="766" spans="1:6" x14ac:dyDescent="0.2">
      <c r="A766" s="1">
        <f t="shared" si="32"/>
        <v>765</v>
      </c>
      <c r="B766" s="1" t="str">
        <f>F766&amp;" | rest "&amp;D766&amp;" | opt "&amp;VLOOKUP($E766,Option!A:B,2,0)</f>
        <v>GASEOSA | rest 12 | opt ESPECIAL | rest 12</v>
      </c>
      <c r="C766" s="1">
        <v>6</v>
      </c>
      <c r="D766" s="1">
        <f t="shared" si="33"/>
        <v>12</v>
      </c>
      <c r="E766" s="1">
        <f t="shared" si="34"/>
        <v>68</v>
      </c>
      <c r="F766" s="1" t="s">
        <v>23</v>
      </c>
    </row>
    <row r="767" spans="1:6" x14ac:dyDescent="0.2">
      <c r="A767" s="1">
        <f t="shared" si="32"/>
        <v>766</v>
      </c>
      <c r="B767" s="1" t="str">
        <f>F767&amp;" | rest "&amp;D767&amp;" | opt "&amp;VLOOKUP($E767,Option!A:B,2,0)</f>
        <v>AGUA | rest 12 | opt ESPECIAL | rest 12</v>
      </c>
      <c r="C767" s="1">
        <v>6</v>
      </c>
      <c r="D767" s="1">
        <f t="shared" si="33"/>
        <v>12</v>
      </c>
      <c r="E767" s="1">
        <f t="shared" si="34"/>
        <v>68</v>
      </c>
      <c r="F767" s="1" t="s">
        <v>24</v>
      </c>
    </row>
    <row r="768" spans="1:6" x14ac:dyDescent="0.2">
      <c r="A768" s="1">
        <f t="shared" si="32"/>
        <v>767</v>
      </c>
      <c r="B768" s="1" t="str">
        <f>F768&amp;" | rest "&amp;D768&amp;" | opt "&amp;VLOOKUP($E768,Option!A:B,2,0)</f>
        <v>LENTEJA | rest 12 | opt $10.000 | rest 12</v>
      </c>
      <c r="C768" s="1">
        <v>2</v>
      </c>
      <c r="D768" s="1">
        <f t="shared" si="33"/>
        <v>12</v>
      </c>
      <c r="E768" s="1">
        <f t="shared" si="34"/>
        <v>69</v>
      </c>
      <c r="F768" s="1" t="s">
        <v>15</v>
      </c>
    </row>
    <row r="769" spans="1:6" x14ac:dyDescent="0.2">
      <c r="A769" s="1">
        <f t="shared" si="32"/>
        <v>768</v>
      </c>
      <c r="B769" s="1" t="str">
        <f>F769&amp;" | rest "&amp;D769&amp;" | opt "&amp;VLOOKUP($E769,Option!A:B,2,0)</f>
        <v>AHUYAMA | rest 12 | opt $10.000 | rest 12</v>
      </c>
      <c r="C769" s="1">
        <v>2</v>
      </c>
      <c r="D769" s="1">
        <f t="shared" si="33"/>
        <v>12</v>
      </c>
      <c r="E769" s="1">
        <f t="shared" si="34"/>
        <v>69</v>
      </c>
      <c r="F769" s="1" t="s">
        <v>16</v>
      </c>
    </row>
    <row r="770" spans="1:6" x14ac:dyDescent="0.2">
      <c r="A770" s="1">
        <f t="shared" si="32"/>
        <v>769</v>
      </c>
      <c r="B770" s="1" t="str">
        <f>F770&amp;" | rest "&amp;D770&amp;" | opt "&amp;VLOOKUP($E770,Option!A:B,2,0)</f>
        <v>FRIJOL | rest 12 | opt $10.000 | rest 12</v>
      </c>
      <c r="C770" s="1">
        <v>2</v>
      </c>
      <c r="D770" s="1">
        <f t="shared" si="33"/>
        <v>12</v>
      </c>
      <c r="E770" s="1">
        <f t="shared" si="34"/>
        <v>69</v>
      </c>
      <c r="F770" s="1" t="s">
        <v>17</v>
      </c>
    </row>
    <row r="771" spans="1:6" x14ac:dyDescent="0.2">
      <c r="A771" s="1">
        <f t="shared" ref="A771:A834" si="35">A770+1</f>
        <v>770</v>
      </c>
      <c r="B771" s="1" t="str">
        <f>F771&amp;" | rest "&amp;D771&amp;" | opt "&amp;VLOOKUP($E771,Option!A:B,2,0)</f>
        <v>CARNE EN BISTEC | rest 12 | opt $10.000 | rest 12</v>
      </c>
      <c r="C771" s="1">
        <v>3</v>
      </c>
      <c r="D771" s="1">
        <f t="shared" si="33"/>
        <v>12</v>
      </c>
      <c r="E771" s="1">
        <f t="shared" si="34"/>
        <v>69</v>
      </c>
      <c r="F771" s="1" t="s">
        <v>18</v>
      </c>
    </row>
    <row r="772" spans="1:6" x14ac:dyDescent="0.2">
      <c r="A772" s="1">
        <f t="shared" si="35"/>
        <v>771</v>
      </c>
      <c r="B772" s="1" t="str">
        <f>F772&amp;" | rest "&amp;D772&amp;" | opt "&amp;VLOOKUP($E772,Option!A:B,2,0)</f>
        <v>POLLO AL HORNO | rest 12 | opt $10.000 | rest 12</v>
      </c>
      <c r="C772" s="1">
        <v>3</v>
      </c>
      <c r="D772" s="1">
        <f t="shared" si="33"/>
        <v>12</v>
      </c>
      <c r="E772" s="1">
        <f t="shared" si="34"/>
        <v>69</v>
      </c>
      <c r="F772" s="1" t="s">
        <v>19</v>
      </c>
    </row>
    <row r="773" spans="1:6" x14ac:dyDescent="0.2">
      <c r="A773" s="1">
        <f t="shared" si="35"/>
        <v>772</v>
      </c>
      <c r="B773" s="1" t="str">
        <f>F773&amp;" | rest "&amp;D773&amp;" | opt "&amp;VLOOKUP($E773,Option!A:B,2,0)</f>
        <v>PESCADO | rest 12 | opt $10.000 | rest 12</v>
      </c>
      <c r="C773" s="1">
        <v>3</v>
      </c>
      <c r="D773" s="1">
        <f t="shared" ref="D773:D836" si="36">D706+1</f>
        <v>12</v>
      </c>
      <c r="E773" s="1">
        <f t="shared" ref="E773:E836" si="37">E706+6</f>
        <v>69</v>
      </c>
      <c r="F773" s="1" t="s">
        <v>20</v>
      </c>
    </row>
    <row r="774" spans="1:6" x14ac:dyDescent="0.2">
      <c r="A774" s="1">
        <f t="shared" si="35"/>
        <v>773</v>
      </c>
      <c r="B774" s="1" t="str">
        <f>F774&amp;" | rest "&amp;D774&amp;" | opt "&amp;VLOOKUP($E774,Option!A:B,2,0)</f>
        <v>ARROZ | rest 12 | opt $10.000 | rest 12</v>
      </c>
      <c r="C774" s="1">
        <v>4</v>
      </c>
      <c r="D774" s="1">
        <f t="shared" si="36"/>
        <v>12</v>
      </c>
      <c r="E774" s="1">
        <f t="shared" si="37"/>
        <v>69</v>
      </c>
      <c r="F774" s="1" t="s">
        <v>12</v>
      </c>
    </row>
    <row r="775" spans="1:6" x14ac:dyDescent="0.2">
      <c r="A775" s="1">
        <f t="shared" si="35"/>
        <v>774</v>
      </c>
      <c r="B775" s="1" t="str">
        <f>F775&amp;" | rest "&amp;D775&amp;" | opt "&amp;VLOOKUP($E775,Option!A:B,2,0)</f>
        <v>PAPA | rest 12 | opt $10.000 | rest 12</v>
      </c>
      <c r="C775" s="1">
        <v>4</v>
      </c>
      <c r="D775" s="1">
        <f t="shared" si="36"/>
        <v>12</v>
      </c>
      <c r="E775" s="1">
        <f t="shared" si="37"/>
        <v>69</v>
      </c>
      <c r="F775" s="1" t="s">
        <v>21</v>
      </c>
    </row>
    <row r="776" spans="1:6" x14ac:dyDescent="0.2">
      <c r="A776" s="1">
        <f t="shared" si="35"/>
        <v>775</v>
      </c>
      <c r="B776" s="1" t="str">
        <f>F776&amp;" | rest "&amp;D776&amp;" | opt "&amp;VLOOKUP($E776,Option!A:B,2,0)</f>
        <v>TOMATE - CEBOLLA - LIMON | rest 12 | opt $10.000 | rest 12</v>
      </c>
      <c r="C776" s="1">
        <v>5</v>
      </c>
      <c r="D776" s="1">
        <f t="shared" si="36"/>
        <v>12</v>
      </c>
      <c r="E776" s="1">
        <f t="shared" si="37"/>
        <v>69</v>
      </c>
      <c r="F776" s="1" t="s">
        <v>44</v>
      </c>
    </row>
    <row r="777" spans="1:6" x14ac:dyDescent="0.2">
      <c r="A777" s="1">
        <f t="shared" si="35"/>
        <v>776</v>
      </c>
      <c r="B777" s="1" t="str">
        <f>F777&amp;" | rest "&amp;D777&amp;" | opt "&amp;VLOOKUP($E777,Option!A:B,2,0)</f>
        <v>MANZANA - QUESO - MANZANA | rest 12 | opt $10.000 | rest 12</v>
      </c>
      <c r="C777" s="1">
        <v>5</v>
      </c>
      <c r="D777" s="1">
        <f t="shared" si="36"/>
        <v>12</v>
      </c>
      <c r="E777" s="1">
        <f t="shared" si="37"/>
        <v>69</v>
      </c>
      <c r="F777" s="1" t="s">
        <v>45</v>
      </c>
    </row>
    <row r="778" spans="1:6" x14ac:dyDescent="0.2">
      <c r="A778" s="1">
        <f t="shared" si="35"/>
        <v>777</v>
      </c>
      <c r="B778" s="1" t="str">
        <f>F778&amp;" | rest "&amp;D778&amp;" | opt "&amp;VLOOKUP($E778,Option!A:B,2,0)</f>
        <v>JUGO | rest 12 | opt $10.000 | rest 12</v>
      </c>
      <c r="C778" s="1">
        <v>6</v>
      </c>
      <c r="D778" s="1">
        <f t="shared" si="36"/>
        <v>12</v>
      </c>
      <c r="E778" s="1">
        <f t="shared" si="37"/>
        <v>69</v>
      </c>
      <c r="F778" s="1" t="s">
        <v>22</v>
      </c>
    </row>
    <row r="779" spans="1:6" x14ac:dyDescent="0.2">
      <c r="A779" s="1">
        <f t="shared" si="35"/>
        <v>778</v>
      </c>
      <c r="B779" s="1" t="str">
        <f>F779&amp;" | rest "&amp;D779&amp;" | opt "&amp;VLOOKUP($E779,Option!A:B,2,0)</f>
        <v>GASEOSA | rest 12 | opt $10.000 | rest 12</v>
      </c>
      <c r="C779" s="1">
        <v>6</v>
      </c>
      <c r="D779" s="1">
        <f t="shared" si="36"/>
        <v>12</v>
      </c>
      <c r="E779" s="1">
        <f t="shared" si="37"/>
        <v>69</v>
      </c>
      <c r="F779" s="1" t="s">
        <v>23</v>
      </c>
    </row>
    <row r="780" spans="1:6" x14ac:dyDescent="0.2">
      <c r="A780" s="1">
        <f t="shared" si="35"/>
        <v>779</v>
      </c>
      <c r="B780" s="1" t="str">
        <f>F780&amp;" | rest "&amp;D780&amp;" | opt "&amp;VLOOKUP($E780,Option!A:B,2,0)</f>
        <v>AGUA | rest 12 | opt $10.000 | rest 12</v>
      </c>
      <c r="C780" s="1">
        <v>6</v>
      </c>
      <c r="D780" s="1">
        <f t="shared" si="36"/>
        <v>12</v>
      </c>
      <c r="E780" s="1">
        <f t="shared" si="37"/>
        <v>69</v>
      </c>
      <c r="F780" s="1" t="s">
        <v>24</v>
      </c>
    </row>
    <row r="781" spans="1:6" x14ac:dyDescent="0.2">
      <c r="A781" s="1">
        <f t="shared" si="35"/>
        <v>780</v>
      </c>
      <c r="B781" s="1" t="str">
        <f>F781&amp;" | rest "&amp;D781&amp;" | opt "&amp;VLOOKUP($E781,Option!A:B,2,0)</f>
        <v>CARNE EN BISTEC | rest 12 | opt $15.000 | rest 12</v>
      </c>
      <c r="C781" s="1">
        <v>3</v>
      </c>
      <c r="D781" s="1">
        <f t="shared" si="36"/>
        <v>12</v>
      </c>
      <c r="E781" s="1">
        <f t="shared" si="37"/>
        <v>70</v>
      </c>
      <c r="F781" s="1" t="s">
        <v>18</v>
      </c>
    </row>
    <row r="782" spans="1:6" x14ac:dyDescent="0.2">
      <c r="A782" s="1">
        <f t="shared" si="35"/>
        <v>781</v>
      </c>
      <c r="B782" s="1" t="str">
        <f>F782&amp;" | rest "&amp;D782&amp;" | opt "&amp;VLOOKUP($E782,Option!A:B,2,0)</f>
        <v>POLLO AL HORNO | rest 12 | opt $15.000 | rest 12</v>
      </c>
      <c r="C782" s="1">
        <v>3</v>
      </c>
      <c r="D782" s="1">
        <f t="shared" si="36"/>
        <v>12</v>
      </c>
      <c r="E782" s="1">
        <f t="shared" si="37"/>
        <v>70</v>
      </c>
      <c r="F782" s="1" t="s">
        <v>19</v>
      </c>
    </row>
    <row r="783" spans="1:6" x14ac:dyDescent="0.2">
      <c r="A783" s="1">
        <f t="shared" si="35"/>
        <v>782</v>
      </c>
      <c r="B783" s="1" t="str">
        <f>F783&amp;" | rest "&amp;D783&amp;" | opt "&amp;VLOOKUP($E783,Option!A:B,2,0)</f>
        <v>PESCADO | rest 12 | opt $15.000 | rest 12</v>
      </c>
      <c r="C783" s="1">
        <v>3</v>
      </c>
      <c r="D783" s="1">
        <f t="shared" si="36"/>
        <v>12</v>
      </c>
      <c r="E783" s="1">
        <f t="shared" si="37"/>
        <v>70</v>
      </c>
      <c r="F783" s="1" t="s">
        <v>20</v>
      </c>
    </row>
    <row r="784" spans="1:6" x14ac:dyDescent="0.2">
      <c r="A784" s="1">
        <f t="shared" si="35"/>
        <v>783</v>
      </c>
      <c r="B784" s="1" t="str">
        <f>F784&amp;" | rest "&amp;D784&amp;" | opt "&amp;VLOOKUP($E784,Option!A:B,2,0)</f>
        <v>ARROZ | rest 12 | opt $15.000 | rest 12</v>
      </c>
      <c r="C784" s="1">
        <v>4</v>
      </c>
      <c r="D784" s="1">
        <f t="shared" si="36"/>
        <v>12</v>
      </c>
      <c r="E784" s="1">
        <f t="shared" si="37"/>
        <v>70</v>
      </c>
      <c r="F784" s="1" t="s">
        <v>12</v>
      </c>
    </row>
    <row r="785" spans="1:6" x14ac:dyDescent="0.2">
      <c r="A785" s="1">
        <f t="shared" si="35"/>
        <v>784</v>
      </c>
      <c r="B785" s="1" t="str">
        <f>F785&amp;" | rest "&amp;D785&amp;" | opt "&amp;VLOOKUP($E785,Option!A:B,2,0)</f>
        <v>PAPA | rest 12 | opt $15.000 | rest 12</v>
      </c>
      <c r="C785" s="1">
        <v>4</v>
      </c>
      <c r="D785" s="1">
        <f t="shared" si="36"/>
        <v>12</v>
      </c>
      <c r="E785" s="1">
        <f t="shared" si="37"/>
        <v>70</v>
      </c>
      <c r="F785" s="1" t="s">
        <v>21</v>
      </c>
    </row>
    <row r="786" spans="1:6" x14ac:dyDescent="0.2">
      <c r="A786" s="1">
        <f t="shared" si="35"/>
        <v>785</v>
      </c>
      <c r="B786" s="1" t="str">
        <f>F786&amp;" | rest "&amp;D786&amp;" | opt "&amp;VLOOKUP($E786,Option!A:B,2,0)</f>
        <v>TOMATE - CEBOLLA - LIMON | rest 12 | opt $15.000 | rest 12</v>
      </c>
      <c r="C786" s="1">
        <v>5</v>
      </c>
      <c r="D786" s="1">
        <f t="shared" si="36"/>
        <v>12</v>
      </c>
      <c r="E786" s="1">
        <f t="shared" si="37"/>
        <v>70</v>
      </c>
      <c r="F786" s="1" t="s">
        <v>44</v>
      </c>
    </row>
    <row r="787" spans="1:6" x14ac:dyDescent="0.2">
      <c r="A787" s="1">
        <f t="shared" si="35"/>
        <v>786</v>
      </c>
      <c r="B787" s="1" t="str">
        <f>F787&amp;" | rest "&amp;D787&amp;" | opt "&amp;VLOOKUP($E787,Option!A:B,2,0)</f>
        <v>MANZANA - QUESO - MANZANA | rest 12 | opt $15.000 | rest 12</v>
      </c>
      <c r="C787" s="1">
        <v>5</v>
      </c>
      <c r="D787" s="1">
        <f t="shared" si="36"/>
        <v>12</v>
      </c>
      <c r="E787" s="1">
        <f t="shared" si="37"/>
        <v>70</v>
      </c>
      <c r="F787" s="1" t="s">
        <v>45</v>
      </c>
    </row>
    <row r="788" spans="1:6" x14ac:dyDescent="0.2">
      <c r="A788" s="1">
        <f t="shared" si="35"/>
        <v>787</v>
      </c>
      <c r="B788" s="1" t="str">
        <f>F788&amp;" | rest "&amp;D788&amp;" | opt "&amp;VLOOKUP($E788,Option!A:B,2,0)</f>
        <v>JUGO | rest 12 | opt $15.000 | rest 12</v>
      </c>
      <c r="C788" s="1">
        <v>6</v>
      </c>
      <c r="D788" s="1">
        <f t="shared" si="36"/>
        <v>12</v>
      </c>
      <c r="E788" s="1">
        <f t="shared" si="37"/>
        <v>70</v>
      </c>
      <c r="F788" s="1" t="s">
        <v>22</v>
      </c>
    </row>
    <row r="789" spans="1:6" x14ac:dyDescent="0.2">
      <c r="A789" s="1">
        <f t="shared" si="35"/>
        <v>788</v>
      </c>
      <c r="B789" s="1" t="str">
        <f>F789&amp;" | rest "&amp;D789&amp;" | opt "&amp;VLOOKUP($E789,Option!A:B,2,0)</f>
        <v>GASEOSA | rest 12 | opt $15.000 | rest 12</v>
      </c>
      <c r="C789" s="1">
        <v>6</v>
      </c>
      <c r="D789" s="1">
        <f t="shared" si="36"/>
        <v>12</v>
      </c>
      <c r="E789" s="1">
        <f t="shared" si="37"/>
        <v>70</v>
      </c>
      <c r="F789" s="1" t="s">
        <v>23</v>
      </c>
    </row>
    <row r="790" spans="1:6" x14ac:dyDescent="0.2">
      <c r="A790" s="1">
        <f t="shared" si="35"/>
        <v>789</v>
      </c>
      <c r="B790" s="1" t="str">
        <f>F790&amp;" | rest "&amp;D790&amp;" | opt "&amp;VLOOKUP($E790,Option!A:B,2,0)</f>
        <v>AGUA | rest 12 | opt $15.000 | rest 12</v>
      </c>
      <c r="C790" s="1">
        <v>6</v>
      </c>
      <c r="D790" s="1">
        <f t="shared" si="36"/>
        <v>12</v>
      </c>
      <c r="E790" s="1">
        <f t="shared" si="37"/>
        <v>70</v>
      </c>
      <c r="F790" s="1" t="s">
        <v>24</v>
      </c>
    </row>
    <row r="791" spans="1:6" x14ac:dyDescent="0.2">
      <c r="A791" s="1">
        <f t="shared" si="35"/>
        <v>790</v>
      </c>
      <c r="B791" s="1" t="str">
        <f>F791&amp;" | rest "&amp;D791&amp;" | opt "&amp;VLOOKUP($E791,Option!A:B,2,0)</f>
        <v>ARROZ | rest 12 | opt $20.000 | rest 12</v>
      </c>
      <c r="C791" s="1">
        <v>4</v>
      </c>
      <c r="D791" s="1">
        <f t="shared" si="36"/>
        <v>12</v>
      </c>
      <c r="E791" s="1">
        <f t="shared" si="37"/>
        <v>71</v>
      </c>
      <c r="F791" s="1" t="s">
        <v>12</v>
      </c>
    </row>
    <row r="792" spans="1:6" x14ac:dyDescent="0.2">
      <c r="A792" s="1">
        <f t="shared" si="35"/>
        <v>791</v>
      </c>
      <c r="B792" s="1" t="str">
        <f>F792&amp;" | rest "&amp;D792&amp;" | opt "&amp;VLOOKUP($E792,Option!A:B,2,0)</f>
        <v>PAPA | rest 12 | opt $20.000 | rest 12</v>
      </c>
      <c r="C792" s="1">
        <v>4</v>
      </c>
      <c r="D792" s="1">
        <f t="shared" si="36"/>
        <v>12</v>
      </c>
      <c r="E792" s="1">
        <f t="shared" si="37"/>
        <v>71</v>
      </c>
      <c r="F792" s="1" t="s">
        <v>21</v>
      </c>
    </row>
    <row r="793" spans="1:6" x14ac:dyDescent="0.2">
      <c r="A793" s="1">
        <f t="shared" si="35"/>
        <v>792</v>
      </c>
      <c r="B793" s="1" t="str">
        <f>F793&amp;" | rest "&amp;D793&amp;" | opt "&amp;VLOOKUP($E793,Option!A:B,2,0)</f>
        <v>TOMATE - CEBOLLA - LIMON | rest 12 | opt $20.000 | rest 12</v>
      </c>
      <c r="C793" s="1">
        <v>5</v>
      </c>
      <c r="D793" s="1">
        <f t="shared" si="36"/>
        <v>12</v>
      </c>
      <c r="E793" s="1">
        <f t="shared" si="37"/>
        <v>71</v>
      </c>
      <c r="F793" s="1" t="s">
        <v>44</v>
      </c>
    </row>
    <row r="794" spans="1:6" x14ac:dyDescent="0.2">
      <c r="A794" s="1">
        <f t="shared" si="35"/>
        <v>793</v>
      </c>
      <c r="B794" s="1" t="str">
        <f>F794&amp;" | rest "&amp;D794&amp;" | opt "&amp;VLOOKUP($E794,Option!A:B,2,0)</f>
        <v>MANZANA - QUESO - MANZANA | rest 12 | opt $20.000 | rest 12</v>
      </c>
      <c r="C794" s="1">
        <v>5</v>
      </c>
      <c r="D794" s="1">
        <f t="shared" si="36"/>
        <v>12</v>
      </c>
      <c r="E794" s="1">
        <f t="shared" si="37"/>
        <v>71</v>
      </c>
      <c r="F794" s="1" t="s">
        <v>45</v>
      </c>
    </row>
    <row r="795" spans="1:6" x14ac:dyDescent="0.2">
      <c r="A795" s="1">
        <f t="shared" si="35"/>
        <v>794</v>
      </c>
      <c r="B795" s="1" t="str">
        <f>F795&amp;" | rest "&amp;D795&amp;" | opt "&amp;VLOOKUP($E795,Option!A:B,2,0)</f>
        <v>JUGO | rest 12 | opt $20.000 | rest 12</v>
      </c>
      <c r="C795" s="1">
        <v>6</v>
      </c>
      <c r="D795" s="1">
        <f t="shared" si="36"/>
        <v>12</v>
      </c>
      <c r="E795" s="1">
        <f t="shared" si="37"/>
        <v>71</v>
      </c>
      <c r="F795" s="1" t="s">
        <v>22</v>
      </c>
    </row>
    <row r="796" spans="1:6" x14ac:dyDescent="0.2">
      <c r="A796" s="1">
        <f t="shared" si="35"/>
        <v>795</v>
      </c>
      <c r="B796" s="1" t="str">
        <f>F796&amp;" | rest "&amp;D796&amp;" | opt "&amp;VLOOKUP($E796,Option!A:B,2,0)</f>
        <v>GASEOSA | rest 12 | opt $20.000 | rest 12</v>
      </c>
      <c r="C796" s="1">
        <v>6</v>
      </c>
      <c r="D796" s="1">
        <f t="shared" si="36"/>
        <v>12</v>
      </c>
      <c r="E796" s="1">
        <f t="shared" si="37"/>
        <v>71</v>
      </c>
      <c r="F796" s="1" t="s">
        <v>23</v>
      </c>
    </row>
    <row r="797" spans="1:6" x14ac:dyDescent="0.2">
      <c r="A797" s="1">
        <f t="shared" si="35"/>
        <v>796</v>
      </c>
      <c r="B797" s="1" t="str">
        <f>F797&amp;" | rest "&amp;D797&amp;" | opt "&amp;VLOOKUP($E797,Option!A:B,2,0)</f>
        <v>AGUA | rest 12 | opt $20.000 | rest 12</v>
      </c>
      <c r="C797" s="1">
        <v>6</v>
      </c>
      <c r="D797" s="1">
        <f t="shared" si="36"/>
        <v>12</v>
      </c>
      <c r="E797" s="1">
        <f t="shared" si="37"/>
        <v>71</v>
      </c>
      <c r="F797" s="1" t="s">
        <v>24</v>
      </c>
    </row>
    <row r="798" spans="1:6" x14ac:dyDescent="0.2">
      <c r="A798" s="1">
        <f t="shared" si="35"/>
        <v>797</v>
      </c>
      <c r="B798" s="1" t="str">
        <f>F798&amp;" | rest "&amp;D798&amp;" | opt "&amp;VLOOKUP($E798,Option!A:B,2,0)</f>
        <v>ARROZ | rest 12 | opt $30.000 | rest 12</v>
      </c>
      <c r="C798" s="1">
        <v>1</v>
      </c>
      <c r="D798" s="1">
        <f t="shared" si="36"/>
        <v>12</v>
      </c>
      <c r="E798" s="1">
        <f t="shared" si="37"/>
        <v>72</v>
      </c>
      <c r="F798" s="1" t="s">
        <v>12</v>
      </c>
    </row>
    <row r="799" spans="1:6" x14ac:dyDescent="0.2">
      <c r="A799" s="1">
        <f t="shared" si="35"/>
        <v>798</v>
      </c>
      <c r="B799" s="1" t="str">
        <f>F799&amp;" | rest "&amp;D799&amp;" | opt "&amp;VLOOKUP($E799,Option!A:B,2,0)</f>
        <v>PASTA | rest 12 | opt $30.000 | rest 12</v>
      </c>
      <c r="C799" s="1">
        <v>1</v>
      </c>
      <c r="D799" s="1">
        <f t="shared" si="36"/>
        <v>12</v>
      </c>
      <c r="E799" s="1">
        <f t="shared" si="37"/>
        <v>72</v>
      </c>
      <c r="F799" s="1" t="s">
        <v>13</v>
      </c>
    </row>
    <row r="800" spans="1:6" x14ac:dyDescent="0.2">
      <c r="A800" s="1">
        <f t="shared" si="35"/>
        <v>799</v>
      </c>
      <c r="B800" s="1" t="str">
        <f>F800&amp;" | rest "&amp;D800&amp;" | opt "&amp;VLOOKUP($E800,Option!A:B,2,0)</f>
        <v>CUCHUCO | rest 12 | opt $30.000 | rest 12</v>
      </c>
      <c r="C800" s="1">
        <v>1</v>
      </c>
      <c r="D800" s="1">
        <f t="shared" si="36"/>
        <v>12</v>
      </c>
      <c r="E800" s="1">
        <f t="shared" si="37"/>
        <v>72</v>
      </c>
      <c r="F800" s="1" t="s">
        <v>14</v>
      </c>
    </row>
    <row r="801" spans="1:6" x14ac:dyDescent="0.2">
      <c r="A801" s="1">
        <f t="shared" si="35"/>
        <v>800</v>
      </c>
      <c r="B801" s="1" t="str">
        <f>F801&amp;" | rest "&amp;D801&amp;" | opt "&amp;VLOOKUP($E801,Option!A:B,2,0)</f>
        <v>TOMATE - CEBOLLA - LIMON | rest 12 | opt $30.000 | rest 12</v>
      </c>
      <c r="C801" s="1">
        <v>5</v>
      </c>
      <c r="D801" s="1">
        <f t="shared" si="36"/>
        <v>12</v>
      </c>
      <c r="E801" s="1">
        <f t="shared" si="37"/>
        <v>72</v>
      </c>
      <c r="F801" s="1" t="s">
        <v>44</v>
      </c>
    </row>
    <row r="802" spans="1:6" x14ac:dyDescent="0.2">
      <c r="A802" s="1">
        <f t="shared" si="35"/>
        <v>801</v>
      </c>
      <c r="B802" s="1" t="str">
        <f>F802&amp;" | rest "&amp;D802&amp;" | opt "&amp;VLOOKUP($E802,Option!A:B,2,0)</f>
        <v>MANZANA - QUESO - MANZANA | rest 12 | opt $30.000 | rest 12</v>
      </c>
      <c r="C802" s="1">
        <v>5</v>
      </c>
      <c r="D802" s="1">
        <f t="shared" si="36"/>
        <v>12</v>
      </c>
      <c r="E802" s="1">
        <f t="shared" si="37"/>
        <v>72</v>
      </c>
      <c r="F802" s="1" t="s">
        <v>45</v>
      </c>
    </row>
    <row r="803" spans="1:6" x14ac:dyDescent="0.2">
      <c r="A803" s="1">
        <f t="shared" si="35"/>
        <v>802</v>
      </c>
      <c r="B803" s="1" t="str">
        <f>F803&amp;" | rest "&amp;D803&amp;" | opt "&amp;VLOOKUP($E803,Option!A:B,2,0)</f>
        <v>JUGO | rest 12 | opt $30.000 | rest 12</v>
      </c>
      <c r="C803" s="1">
        <v>6</v>
      </c>
      <c r="D803" s="1">
        <f t="shared" si="36"/>
        <v>12</v>
      </c>
      <c r="E803" s="1">
        <f t="shared" si="37"/>
        <v>72</v>
      </c>
      <c r="F803" s="1" t="s">
        <v>22</v>
      </c>
    </row>
    <row r="804" spans="1:6" x14ac:dyDescent="0.2">
      <c r="A804" s="1">
        <f t="shared" si="35"/>
        <v>803</v>
      </c>
      <c r="B804" s="1" t="str">
        <f>F804&amp;" | rest "&amp;D804&amp;" | opt "&amp;VLOOKUP($E804,Option!A:B,2,0)</f>
        <v>GASEOSA | rest 12 | opt $30.000 | rest 12</v>
      </c>
      <c r="C804" s="1">
        <v>6</v>
      </c>
      <c r="D804" s="1">
        <f t="shared" si="36"/>
        <v>12</v>
      </c>
      <c r="E804" s="1">
        <f t="shared" si="37"/>
        <v>72</v>
      </c>
      <c r="F804" s="1" t="s">
        <v>23</v>
      </c>
    </row>
    <row r="805" spans="1:6" x14ac:dyDescent="0.2">
      <c r="A805" s="1">
        <f t="shared" si="35"/>
        <v>804</v>
      </c>
      <c r="B805" s="1" t="str">
        <f>F805&amp;" | rest "&amp;D805&amp;" | opt "&amp;VLOOKUP($E805,Option!A:B,2,0)</f>
        <v>AGUA | rest 12 | opt $30.000 | rest 12</v>
      </c>
      <c r="C805" s="1">
        <v>6</v>
      </c>
      <c r="D805" s="1">
        <f t="shared" si="36"/>
        <v>12</v>
      </c>
      <c r="E805" s="1">
        <f t="shared" si="37"/>
        <v>72</v>
      </c>
      <c r="F805" s="1" t="s">
        <v>24</v>
      </c>
    </row>
    <row r="806" spans="1:6" x14ac:dyDescent="0.2">
      <c r="A806" s="1">
        <f t="shared" si="35"/>
        <v>805</v>
      </c>
      <c r="B806" s="1" t="str">
        <f>F806&amp;" | rest "&amp;D806&amp;" | opt "&amp;VLOOKUP($E806,Option!A:B,2,0)</f>
        <v>ARROZ | rest 13 | opt EJECUTIVO | rest 13</v>
      </c>
      <c r="C806" s="1">
        <v>1</v>
      </c>
      <c r="D806" s="1">
        <f t="shared" si="36"/>
        <v>13</v>
      </c>
      <c r="E806" s="1">
        <f t="shared" si="37"/>
        <v>73</v>
      </c>
      <c r="F806" s="1" t="s">
        <v>12</v>
      </c>
    </row>
    <row r="807" spans="1:6" x14ac:dyDescent="0.2">
      <c r="A807" s="1">
        <f t="shared" si="35"/>
        <v>806</v>
      </c>
      <c r="B807" s="1" t="str">
        <f>F807&amp;" | rest "&amp;D807&amp;" | opt "&amp;VLOOKUP($E807,Option!A:B,2,0)</f>
        <v>PASTA | rest 13 | opt EJECUTIVO | rest 13</v>
      </c>
      <c r="C807" s="1">
        <v>1</v>
      </c>
      <c r="D807" s="1">
        <f t="shared" si="36"/>
        <v>13</v>
      </c>
      <c r="E807" s="1">
        <f t="shared" si="37"/>
        <v>73</v>
      </c>
      <c r="F807" s="1" t="s">
        <v>13</v>
      </c>
    </row>
    <row r="808" spans="1:6" x14ac:dyDescent="0.2">
      <c r="A808" s="1">
        <f t="shared" si="35"/>
        <v>807</v>
      </c>
      <c r="B808" s="1" t="str">
        <f>F808&amp;" | rest "&amp;D808&amp;" | opt "&amp;VLOOKUP($E808,Option!A:B,2,0)</f>
        <v>CUCHUCO | rest 13 | opt EJECUTIVO | rest 13</v>
      </c>
      <c r="C808" s="1">
        <v>1</v>
      </c>
      <c r="D808" s="1">
        <f t="shared" si="36"/>
        <v>13</v>
      </c>
      <c r="E808" s="1">
        <f t="shared" si="37"/>
        <v>73</v>
      </c>
      <c r="F808" s="1" t="s">
        <v>14</v>
      </c>
    </row>
    <row r="809" spans="1:6" x14ac:dyDescent="0.2">
      <c r="A809" s="1">
        <f t="shared" si="35"/>
        <v>808</v>
      </c>
      <c r="B809" s="1" t="str">
        <f>F809&amp;" | rest "&amp;D809&amp;" | opt "&amp;VLOOKUP($E809,Option!A:B,2,0)</f>
        <v>LENTEJA | rest 13 | opt EJECUTIVO | rest 13</v>
      </c>
      <c r="C809" s="1">
        <v>2</v>
      </c>
      <c r="D809" s="1">
        <f t="shared" si="36"/>
        <v>13</v>
      </c>
      <c r="E809" s="1">
        <f t="shared" si="37"/>
        <v>73</v>
      </c>
      <c r="F809" s="1" t="s">
        <v>15</v>
      </c>
    </row>
    <row r="810" spans="1:6" x14ac:dyDescent="0.2">
      <c r="A810" s="1">
        <f t="shared" si="35"/>
        <v>809</v>
      </c>
      <c r="B810" s="1" t="str">
        <f>F810&amp;" | rest "&amp;D810&amp;" | opt "&amp;VLOOKUP($E810,Option!A:B,2,0)</f>
        <v>AHUYAMA | rest 13 | opt EJECUTIVO | rest 13</v>
      </c>
      <c r="C810" s="1">
        <v>2</v>
      </c>
      <c r="D810" s="1">
        <f t="shared" si="36"/>
        <v>13</v>
      </c>
      <c r="E810" s="1">
        <f t="shared" si="37"/>
        <v>73</v>
      </c>
      <c r="F810" s="1" t="s">
        <v>16</v>
      </c>
    </row>
    <row r="811" spans="1:6" x14ac:dyDescent="0.2">
      <c r="A811" s="1">
        <f t="shared" si="35"/>
        <v>810</v>
      </c>
      <c r="B811" s="1" t="str">
        <f>F811&amp;" | rest "&amp;D811&amp;" | opt "&amp;VLOOKUP($E811,Option!A:B,2,0)</f>
        <v>FRIJOL | rest 13 | opt EJECUTIVO | rest 13</v>
      </c>
      <c r="C811" s="1">
        <v>2</v>
      </c>
      <c r="D811" s="1">
        <f t="shared" si="36"/>
        <v>13</v>
      </c>
      <c r="E811" s="1">
        <f t="shared" si="37"/>
        <v>73</v>
      </c>
      <c r="F811" s="1" t="s">
        <v>17</v>
      </c>
    </row>
    <row r="812" spans="1:6" x14ac:dyDescent="0.2">
      <c r="A812" s="1">
        <f t="shared" si="35"/>
        <v>811</v>
      </c>
      <c r="B812" s="1" t="str">
        <f>F812&amp;" | rest "&amp;D812&amp;" | opt "&amp;VLOOKUP($E812,Option!A:B,2,0)</f>
        <v>CARNE EN BISTEC | rest 13 | opt EJECUTIVO | rest 13</v>
      </c>
      <c r="C812" s="1">
        <v>3</v>
      </c>
      <c r="D812" s="1">
        <f t="shared" si="36"/>
        <v>13</v>
      </c>
      <c r="E812" s="1">
        <f t="shared" si="37"/>
        <v>73</v>
      </c>
      <c r="F812" s="1" t="s">
        <v>18</v>
      </c>
    </row>
    <row r="813" spans="1:6" x14ac:dyDescent="0.2">
      <c r="A813" s="1">
        <f t="shared" si="35"/>
        <v>812</v>
      </c>
      <c r="B813" s="1" t="str">
        <f>F813&amp;" | rest "&amp;D813&amp;" | opt "&amp;VLOOKUP($E813,Option!A:B,2,0)</f>
        <v>POLLO AL HORNO | rest 13 | opt EJECUTIVO | rest 13</v>
      </c>
      <c r="C813" s="1">
        <v>3</v>
      </c>
      <c r="D813" s="1">
        <f t="shared" si="36"/>
        <v>13</v>
      </c>
      <c r="E813" s="1">
        <f t="shared" si="37"/>
        <v>73</v>
      </c>
      <c r="F813" s="1" t="s">
        <v>19</v>
      </c>
    </row>
    <row r="814" spans="1:6" x14ac:dyDescent="0.2">
      <c r="A814" s="1">
        <f t="shared" si="35"/>
        <v>813</v>
      </c>
      <c r="B814" s="1" t="str">
        <f>F814&amp;" | rest "&amp;D814&amp;" | opt "&amp;VLOOKUP($E814,Option!A:B,2,0)</f>
        <v>PESCADO | rest 13 | opt EJECUTIVO | rest 13</v>
      </c>
      <c r="C814" s="1">
        <v>3</v>
      </c>
      <c r="D814" s="1">
        <f t="shared" si="36"/>
        <v>13</v>
      </c>
      <c r="E814" s="1">
        <f t="shared" si="37"/>
        <v>73</v>
      </c>
      <c r="F814" s="1" t="s">
        <v>20</v>
      </c>
    </row>
    <row r="815" spans="1:6" x14ac:dyDescent="0.2">
      <c r="A815" s="1">
        <f t="shared" si="35"/>
        <v>814</v>
      </c>
      <c r="B815" s="1" t="str">
        <f>F815&amp;" | rest "&amp;D815&amp;" | opt "&amp;VLOOKUP($E815,Option!A:B,2,0)</f>
        <v>ARROZ | rest 13 | opt EJECUTIVO | rest 13</v>
      </c>
      <c r="C815" s="1">
        <v>4</v>
      </c>
      <c r="D815" s="1">
        <f t="shared" si="36"/>
        <v>13</v>
      </c>
      <c r="E815" s="1">
        <f t="shared" si="37"/>
        <v>73</v>
      </c>
      <c r="F815" s="1" t="s">
        <v>12</v>
      </c>
    </row>
    <row r="816" spans="1:6" x14ac:dyDescent="0.2">
      <c r="A816" s="1">
        <f t="shared" si="35"/>
        <v>815</v>
      </c>
      <c r="B816" s="1" t="str">
        <f>F816&amp;" | rest "&amp;D816&amp;" | opt "&amp;VLOOKUP($E816,Option!A:B,2,0)</f>
        <v>PAPA | rest 13 | opt EJECUTIVO | rest 13</v>
      </c>
      <c r="C816" s="1">
        <v>4</v>
      </c>
      <c r="D816" s="1">
        <f t="shared" si="36"/>
        <v>13</v>
      </c>
      <c r="E816" s="1">
        <f t="shared" si="37"/>
        <v>73</v>
      </c>
      <c r="F816" s="1" t="s">
        <v>21</v>
      </c>
    </row>
    <row r="817" spans="1:6" x14ac:dyDescent="0.2">
      <c r="A817" s="1">
        <f t="shared" si="35"/>
        <v>816</v>
      </c>
      <c r="B817" s="1" t="str">
        <f>F817&amp;" | rest "&amp;D817&amp;" | opt "&amp;VLOOKUP($E817,Option!A:B,2,0)</f>
        <v>TOMATE - CEBOLLA - LIMON | rest 13 | opt EJECUTIVO | rest 13</v>
      </c>
      <c r="C817" s="1">
        <v>5</v>
      </c>
      <c r="D817" s="1">
        <f t="shared" si="36"/>
        <v>13</v>
      </c>
      <c r="E817" s="1">
        <f t="shared" si="37"/>
        <v>73</v>
      </c>
      <c r="F817" s="1" t="s">
        <v>44</v>
      </c>
    </row>
    <row r="818" spans="1:6" x14ac:dyDescent="0.2">
      <c r="A818" s="1">
        <f t="shared" si="35"/>
        <v>817</v>
      </c>
      <c r="B818" s="1" t="str">
        <f>F818&amp;" | rest "&amp;D818&amp;" | opt "&amp;VLOOKUP($E818,Option!A:B,2,0)</f>
        <v>MANZANA - QUESO - MANZANA | rest 13 | opt EJECUTIVO | rest 13</v>
      </c>
      <c r="C818" s="1">
        <v>5</v>
      </c>
      <c r="D818" s="1">
        <f t="shared" si="36"/>
        <v>13</v>
      </c>
      <c r="E818" s="1">
        <f t="shared" si="37"/>
        <v>73</v>
      </c>
      <c r="F818" s="1" t="s">
        <v>45</v>
      </c>
    </row>
    <row r="819" spans="1:6" x14ac:dyDescent="0.2">
      <c r="A819" s="1">
        <f t="shared" si="35"/>
        <v>818</v>
      </c>
      <c r="B819" s="1" t="str">
        <f>F819&amp;" | rest "&amp;D819&amp;" | opt "&amp;VLOOKUP($E819,Option!A:B,2,0)</f>
        <v>JUGO | rest 13 | opt EJECUTIVO | rest 13</v>
      </c>
      <c r="C819" s="1">
        <v>6</v>
      </c>
      <c r="D819" s="1">
        <f t="shared" si="36"/>
        <v>13</v>
      </c>
      <c r="E819" s="1">
        <f t="shared" si="37"/>
        <v>73</v>
      </c>
      <c r="F819" s="1" t="s">
        <v>22</v>
      </c>
    </row>
    <row r="820" spans="1:6" x14ac:dyDescent="0.2">
      <c r="A820" s="1">
        <f t="shared" si="35"/>
        <v>819</v>
      </c>
      <c r="B820" s="1" t="str">
        <f>F820&amp;" | rest "&amp;D820&amp;" | opt "&amp;VLOOKUP($E820,Option!A:B,2,0)</f>
        <v>GASEOSA | rest 13 | opt EJECUTIVO | rest 13</v>
      </c>
      <c r="C820" s="1">
        <v>6</v>
      </c>
      <c r="D820" s="1">
        <f t="shared" si="36"/>
        <v>13</v>
      </c>
      <c r="E820" s="1">
        <f t="shared" si="37"/>
        <v>73</v>
      </c>
      <c r="F820" s="1" t="s">
        <v>23</v>
      </c>
    </row>
    <row r="821" spans="1:6" x14ac:dyDescent="0.2">
      <c r="A821" s="1">
        <f t="shared" si="35"/>
        <v>820</v>
      </c>
      <c r="B821" s="1" t="str">
        <f>F821&amp;" | rest "&amp;D821&amp;" | opt "&amp;VLOOKUP($E821,Option!A:B,2,0)</f>
        <v>AGUA | rest 13 | opt EJECUTIVO | rest 13</v>
      </c>
      <c r="C821" s="1">
        <v>6</v>
      </c>
      <c r="D821" s="1">
        <f t="shared" si="36"/>
        <v>13</v>
      </c>
      <c r="E821" s="1">
        <f t="shared" si="37"/>
        <v>73</v>
      </c>
      <c r="F821" s="1" t="s">
        <v>24</v>
      </c>
    </row>
    <row r="822" spans="1:6" x14ac:dyDescent="0.2">
      <c r="A822" s="1">
        <f t="shared" si="35"/>
        <v>821</v>
      </c>
      <c r="B822" s="1" t="str">
        <f>F822&amp;" | rest "&amp;D822&amp;" | opt "&amp;VLOOKUP($E822,Option!A:B,2,0)</f>
        <v>ARROZ | rest 13 | opt ESPECIAL | rest 13</v>
      </c>
      <c r="C822" s="1">
        <v>1</v>
      </c>
      <c r="D822" s="1">
        <f t="shared" si="36"/>
        <v>13</v>
      </c>
      <c r="E822" s="1">
        <f t="shared" si="37"/>
        <v>74</v>
      </c>
      <c r="F822" s="1" t="s">
        <v>12</v>
      </c>
    </row>
    <row r="823" spans="1:6" x14ac:dyDescent="0.2">
      <c r="A823" s="1">
        <f t="shared" si="35"/>
        <v>822</v>
      </c>
      <c r="B823" s="1" t="str">
        <f>F823&amp;" | rest "&amp;D823&amp;" | opt "&amp;VLOOKUP($E823,Option!A:B,2,0)</f>
        <v>PASTA | rest 13 | opt ESPECIAL | rest 13</v>
      </c>
      <c r="C823" s="1">
        <v>1</v>
      </c>
      <c r="D823" s="1">
        <f t="shared" si="36"/>
        <v>13</v>
      </c>
      <c r="E823" s="1">
        <f t="shared" si="37"/>
        <v>74</v>
      </c>
      <c r="F823" s="1" t="s">
        <v>13</v>
      </c>
    </row>
    <row r="824" spans="1:6" x14ac:dyDescent="0.2">
      <c r="A824" s="1">
        <f t="shared" si="35"/>
        <v>823</v>
      </c>
      <c r="B824" s="1" t="str">
        <f>F824&amp;" | rest "&amp;D824&amp;" | opt "&amp;VLOOKUP($E824,Option!A:B,2,0)</f>
        <v>CUCHUCO | rest 13 | opt ESPECIAL | rest 13</v>
      </c>
      <c r="C824" s="1">
        <v>1</v>
      </c>
      <c r="D824" s="1">
        <f t="shared" si="36"/>
        <v>13</v>
      </c>
      <c r="E824" s="1">
        <f t="shared" si="37"/>
        <v>74</v>
      </c>
      <c r="F824" s="1" t="s">
        <v>14</v>
      </c>
    </row>
    <row r="825" spans="1:6" x14ac:dyDescent="0.2">
      <c r="A825" s="1">
        <f t="shared" si="35"/>
        <v>824</v>
      </c>
      <c r="B825" s="1" t="str">
        <f>F825&amp;" | rest "&amp;D825&amp;" | opt "&amp;VLOOKUP($E825,Option!A:B,2,0)</f>
        <v>CARNE EN BISTEC | rest 13 | opt ESPECIAL | rest 13</v>
      </c>
      <c r="C825" s="1">
        <v>3</v>
      </c>
      <c r="D825" s="1">
        <f t="shared" si="36"/>
        <v>13</v>
      </c>
      <c r="E825" s="1">
        <f t="shared" si="37"/>
        <v>74</v>
      </c>
      <c r="F825" s="1" t="s">
        <v>18</v>
      </c>
    </row>
    <row r="826" spans="1:6" x14ac:dyDescent="0.2">
      <c r="A826" s="1">
        <f t="shared" si="35"/>
        <v>825</v>
      </c>
      <c r="B826" s="1" t="str">
        <f>F826&amp;" | rest "&amp;D826&amp;" | opt "&amp;VLOOKUP($E826,Option!A:B,2,0)</f>
        <v>POLLO AL HORNO | rest 13 | opt ESPECIAL | rest 13</v>
      </c>
      <c r="C826" s="1">
        <v>3</v>
      </c>
      <c r="D826" s="1">
        <f t="shared" si="36"/>
        <v>13</v>
      </c>
      <c r="E826" s="1">
        <f t="shared" si="37"/>
        <v>74</v>
      </c>
      <c r="F826" s="1" t="s">
        <v>19</v>
      </c>
    </row>
    <row r="827" spans="1:6" x14ac:dyDescent="0.2">
      <c r="A827" s="1">
        <f t="shared" si="35"/>
        <v>826</v>
      </c>
      <c r="B827" s="1" t="str">
        <f>F827&amp;" | rest "&amp;D827&amp;" | opt "&amp;VLOOKUP($E827,Option!A:B,2,0)</f>
        <v>PESCADO | rest 13 | opt ESPECIAL | rest 13</v>
      </c>
      <c r="C827" s="1">
        <v>3</v>
      </c>
      <c r="D827" s="1">
        <f t="shared" si="36"/>
        <v>13</v>
      </c>
      <c r="E827" s="1">
        <f t="shared" si="37"/>
        <v>74</v>
      </c>
      <c r="F827" s="1" t="s">
        <v>20</v>
      </c>
    </row>
    <row r="828" spans="1:6" x14ac:dyDescent="0.2">
      <c r="A828" s="1">
        <f t="shared" si="35"/>
        <v>827</v>
      </c>
      <c r="B828" s="1" t="str">
        <f>F828&amp;" | rest "&amp;D828&amp;" | opt "&amp;VLOOKUP($E828,Option!A:B,2,0)</f>
        <v>ARROZ | rest 13 | opt ESPECIAL | rest 13</v>
      </c>
      <c r="C828" s="1">
        <v>4</v>
      </c>
      <c r="D828" s="1">
        <f t="shared" si="36"/>
        <v>13</v>
      </c>
      <c r="E828" s="1">
        <f t="shared" si="37"/>
        <v>74</v>
      </c>
      <c r="F828" s="1" t="s">
        <v>12</v>
      </c>
    </row>
    <row r="829" spans="1:6" x14ac:dyDescent="0.2">
      <c r="A829" s="1">
        <f t="shared" si="35"/>
        <v>828</v>
      </c>
      <c r="B829" s="1" t="str">
        <f>F829&amp;" | rest "&amp;D829&amp;" | opt "&amp;VLOOKUP($E829,Option!A:B,2,0)</f>
        <v>PAPA | rest 13 | opt ESPECIAL | rest 13</v>
      </c>
      <c r="C829" s="1">
        <v>4</v>
      </c>
      <c r="D829" s="1">
        <f t="shared" si="36"/>
        <v>13</v>
      </c>
      <c r="E829" s="1">
        <f t="shared" si="37"/>
        <v>74</v>
      </c>
      <c r="F829" s="1" t="s">
        <v>21</v>
      </c>
    </row>
    <row r="830" spans="1:6" x14ac:dyDescent="0.2">
      <c r="A830" s="1">
        <f t="shared" si="35"/>
        <v>829</v>
      </c>
      <c r="B830" s="1" t="str">
        <f>F830&amp;" | rest "&amp;D830&amp;" | opt "&amp;VLOOKUP($E830,Option!A:B,2,0)</f>
        <v>TOMATE - CEBOLLA - LIMON | rest 13 | opt ESPECIAL | rest 13</v>
      </c>
      <c r="C830" s="1">
        <v>5</v>
      </c>
      <c r="D830" s="1">
        <f t="shared" si="36"/>
        <v>13</v>
      </c>
      <c r="E830" s="1">
        <f t="shared" si="37"/>
        <v>74</v>
      </c>
      <c r="F830" s="1" t="s">
        <v>44</v>
      </c>
    </row>
    <row r="831" spans="1:6" x14ac:dyDescent="0.2">
      <c r="A831" s="1">
        <f t="shared" si="35"/>
        <v>830</v>
      </c>
      <c r="B831" s="1" t="str">
        <f>F831&amp;" | rest "&amp;D831&amp;" | opt "&amp;VLOOKUP($E831,Option!A:B,2,0)</f>
        <v>MANZANA - QUESO - MANZANA | rest 13 | opt ESPECIAL | rest 13</v>
      </c>
      <c r="C831" s="1">
        <v>5</v>
      </c>
      <c r="D831" s="1">
        <f t="shared" si="36"/>
        <v>13</v>
      </c>
      <c r="E831" s="1">
        <f t="shared" si="37"/>
        <v>74</v>
      </c>
      <c r="F831" s="1" t="s">
        <v>45</v>
      </c>
    </row>
    <row r="832" spans="1:6" x14ac:dyDescent="0.2">
      <c r="A832" s="1">
        <f t="shared" si="35"/>
        <v>831</v>
      </c>
      <c r="B832" s="1" t="str">
        <f>F832&amp;" | rest "&amp;D832&amp;" | opt "&amp;VLOOKUP($E832,Option!A:B,2,0)</f>
        <v>JUGO | rest 13 | opt ESPECIAL | rest 13</v>
      </c>
      <c r="C832" s="1">
        <v>6</v>
      </c>
      <c r="D832" s="1">
        <f t="shared" si="36"/>
        <v>13</v>
      </c>
      <c r="E832" s="1">
        <f t="shared" si="37"/>
        <v>74</v>
      </c>
      <c r="F832" s="1" t="s">
        <v>22</v>
      </c>
    </row>
    <row r="833" spans="1:6" x14ac:dyDescent="0.2">
      <c r="A833" s="1">
        <f t="shared" si="35"/>
        <v>832</v>
      </c>
      <c r="B833" s="1" t="str">
        <f>F833&amp;" | rest "&amp;D833&amp;" | opt "&amp;VLOOKUP($E833,Option!A:B,2,0)</f>
        <v>GASEOSA | rest 13 | opt ESPECIAL | rest 13</v>
      </c>
      <c r="C833" s="1">
        <v>6</v>
      </c>
      <c r="D833" s="1">
        <f t="shared" si="36"/>
        <v>13</v>
      </c>
      <c r="E833" s="1">
        <f t="shared" si="37"/>
        <v>74</v>
      </c>
      <c r="F833" s="1" t="s">
        <v>23</v>
      </c>
    </row>
    <row r="834" spans="1:6" x14ac:dyDescent="0.2">
      <c r="A834" s="1">
        <f t="shared" si="35"/>
        <v>833</v>
      </c>
      <c r="B834" s="1" t="str">
        <f>F834&amp;" | rest "&amp;D834&amp;" | opt "&amp;VLOOKUP($E834,Option!A:B,2,0)</f>
        <v>AGUA | rest 13 | opt ESPECIAL | rest 13</v>
      </c>
      <c r="C834" s="1">
        <v>6</v>
      </c>
      <c r="D834" s="1">
        <f t="shared" si="36"/>
        <v>13</v>
      </c>
      <c r="E834" s="1">
        <f t="shared" si="37"/>
        <v>74</v>
      </c>
      <c r="F834" s="1" t="s">
        <v>24</v>
      </c>
    </row>
    <row r="835" spans="1:6" x14ac:dyDescent="0.2">
      <c r="A835" s="1">
        <f t="shared" ref="A835:A898" si="38">A834+1</f>
        <v>834</v>
      </c>
      <c r="B835" s="1" t="str">
        <f>F835&amp;" | rest "&amp;D835&amp;" | opt "&amp;VLOOKUP($E835,Option!A:B,2,0)</f>
        <v>LENTEJA | rest 13 | opt $10.000 | rest 13</v>
      </c>
      <c r="C835" s="1">
        <v>2</v>
      </c>
      <c r="D835" s="1">
        <f t="shared" si="36"/>
        <v>13</v>
      </c>
      <c r="E835" s="1">
        <f t="shared" si="37"/>
        <v>75</v>
      </c>
      <c r="F835" s="1" t="s">
        <v>15</v>
      </c>
    </row>
    <row r="836" spans="1:6" x14ac:dyDescent="0.2">
      <c r="A836" s="1">
        <f t="shared" si="38"/>
        <v>835</v>
      </c>
      <c r="B836" s="1" t="str">
        <f>F836&amp;" | rest "&amp;D836&amp;" | opt "&amp;VLOOKUP($E836,Option!A:B,2,0)</f>
        <v>AHUYAMA | rest 13 | opt $10.000 | rest 13</v>
      </c>
      <c r="C836" s="1">
        <v>2</v>
      </c>
      <c r="D836" s="1">
        <f t="shared" si="36"/>
        <v>13</v>
      </c>
      <c r="E836" s="1">
        <f t="shared" si="37"/>
        <v>75</v>
      </c>
      <c r="F836" s="1" t="s">
        <v>16</v>
      </c>
    </row>
    <row r="837" spans="1:6" x14ac:dyDescent="0.2">
      <c r="A837" s="1">
        <f t="shared" si="38"/>
        <v>836</v>
      </c>
      <c r="B837" s="1" t="str">
        <f>F837&amp;" | rest "&amp;D837&amp;" | opt "&amp;VLOOKUP($E837,Option!A:B,2,0)</f>
        <v>FRIJOL | rest 13 | opt $10.000 | rest 13</v>
      </c>
      <c r="C837" s="1">
        <v>2</v>
      </c>
      <c r="D837" s="1">
        <f t="shared" ref="D837:D900" si="39">D770+1</f>
        <v>13</v>
      </c>
      <c r="E837" s="1">
        <f t="shared" ref="E837:E900" si="40">E770+6</f>
        <v>75</v>
      </c>
      <c r="F837" s="1" t="s">
        <v>17</v>
      </c>
    </row>
    <row r="838" spans="1:6" x14ac:dyDescent="0.2">
      <c r="A838" s="1">
        <f t="shared" si="38"/>
        <v>837</v>
      </c>
      <c r="B838" s="1" t="str">
        <f>F838&amp;" | rest "&amp;D838&amp;" | opt "&amp;VLOOKUP($E838,Option!A:B,2,0)</f>
        <v>CARNE EN BISTEC | rest 13 | opt $10.000 | rest 13</v>
      </c>
      <c r="C838" s="1">
        <v>3</v>
      </c>
      <c r="D838" s="1">
        <f t="shared" si="39"/>
        <v>13</v>
      </c>
      <c r="E838" s="1">
        <f t="shared" si="40"/>
        <v>75</v>
      </c>
      <c r="F838" s="1" t="s">
        <v>18</v>
      </c>
    </row>
    <row r="839" spans="1:6" x14ac:dyDescent="0.2">
      <c r="A839" s="1">
        <f t="shared" si="38"/>
        <v>838</v>
      </c>
      <c r="B839" s="1" t="str">
        <f>F839&amp;" | rest "&amp;D839&amp;" | opt "&amp;VLOOKUP($E839,Option!A:B,2,0)</f>
        <v>POLLO AL HORNO | rest 13 | opt $10.000 | rest 13</v>
      </c>
      <c r="C839" s="1">
        <v>3</v>
      </c>
      <c r="D839" s="1">
        <f t="shared" si="39"/>
        <v>13</v>
      </c>
      <c r="E839" s="1">
        <f t="shared" si="40"/>
        <v>75</v>
      </c>
      <c r="F839" s="1" t="s">
        <v>19</v>
      </c>
    </row>
    <row r="840" spans="1:6" x14ac:dyDescent="0.2">
      <c r="A840" s="1">
        <f t="shared" si="38"/>
        <v>839</v>
      </c>
      <c r="B840" s="1" t="str">
        <f>F840&amp;" | rest "&amp;D840&amp;" | opt "&amp;VLOOKUP($E840,Option!A:B,2,0)</f>
        <v>PESCADO | rest 13 | opt $10.000 | rest 13</v>
      </c>
      <c r="C840" s="1">
        <v>3</v>
      </c>
      <c r="D840" s="1">
        <f t="shared" si="39"/>
        <v>13</v>
      </c>
      <c r="E840" s="1">
        <f t="shared" si="40"/>
        <v>75</v>
      </c>
      <c r="F840" s="1" t="s">
        <v>20</v>
      </c>
    </row>
    <row r="841" spans="1:6" x14ac:dyDescent="0.2">
      <c r="A841" s="1">
        <f t="shared" si="38"/>
        <v>840</v>
      </c>
      <c r="B841" s="1" t="str">
        <f>F841&amp;" | rest "&amp;D841&amp;" | opt "&amp;VLOOKUP($E841,Option!A:B,2,0)</f>
        <v>ARROZ | rest 13 | opt $10.000 | rest 13</v>
      </c>
      <c r="C841" s="1">
        <v>4</v>
      </c>
      <c r="D841" s="1">
        <f t="shared" si="39"/>
        <v>13</v>
      </c>
      <c r="E841" s="1">
        <f t="shared" si="40"/>
        <v>75</v>
      </c>
      <c r="F841" s="1" t="s">
        <v>12</v>
      </c>
    </row>
    <row r="842" spans="1:6" x14ac:dyDescent="0.2">
      <c r="A842" s="1">
        <f t="shared" si="38"/>
        <v>841</v>
      </c>
      <c r="B842" s="1" t="str">
        <f>F842&amp;" | rest "&amp;D842&amp;" | opt "&amp;VLOOKUP($E842,Option!A:B,2,0)</f>
        <v>PAPA | rest 13 | opt $10.000 | rest 13</v>
      </c>
      <c r="C842" s="1">
        <v>4</v>
      </c>
      <c r="D842" s="1">
        <f t="shared" si="39"/>
        <v>13</v>
      </c>
      <c r="E842" s="1">
        <f t="shared" si="40"/>
        <v>75</v>
      </c>
      <c r="F842" s="1" t="s">
        <v>21</v>
      </c>
    </row>
    <row r="843" spans="1:6" x14ac:dyDescent="0.2">
      <c r="A843" s="1">
        <f t="shared" si="38"/>
        <v>842</v>
      </c>
      <c r="B843" s="1" t="str">
        <f>F843&amp;" | rest "&amp;D843&amp;" | opt "&amp;VLOOKUP($E843,Option!A:B,2,0)</f>
        <v>TOMATE - CEBOLLA - LIMON | rest 13 | opt $10.000 | rest 13</v>
      </c>
      <c r="C843" s="1">
        <v>5</v>
      </c>
      <c r="D843" s="1">
        <f t="shared" si="39"/>
        <v>13</v>
      </c>
      <c r="E843" s="1">
        <f t="shared" si="40"/>
        <v>75</v>
      </c>
      <c r="F843" s="1" t="s">
        <v>44</v>
      </c>
    </row>
    <row r="844" spans="1:6" x14ac:dyDescent="0.2">
      <c r="A844" s="1">
        <f t="shared" si="38"/>
        <v>843</v>
      </c>
      <c r="B844" s="1" t="str">
        <f>F844&amp;" | rest "&amp;D844&amp;" | opt "&amp;VLOOKUP($E844,Option!A:B,2,0)</f>
        <v>MANZANA - QUESO - MANZANA | rest 13 | opt $10.000 | rest 13</v>
      </c>
      <c r="C844" s="1">
        <v>5</v>
      </c>
      <c r="D844" s="1">
        <f t="shared" si="39"/>
        <v>13</v>
      </c>
      <c r="E844" s="1">
        <f t="shared" si="40"/>
        <v>75</v>
      </c>
      <c r="F844" s="1" t="s">
        <v>45</v>
      </c>
    </row>
    <row r="845" spans="1:6" x14ac:dyDescent="0.2">
      <c r="A845" s="1">
        <f t="shared" si="38"/>
        <v>844</v>
      </c>
      <c r="B845" s="1" t="str">
        <f>F845&amp;" | rest "&amp;D845&amp;" | opt "&amp;VLOOKUP($E845,Option!A:B,2,0)</f>
        <v>JUGO | rest 13 | opt $10.000 | rest 13</v>
      </c>
      <c r="C845" s="1">
        <v>6</v>
      </c>
      <c r="D845" s="1">
        <f t="shared" si="39"/>
        <v>13</v>
      </c>
      <c r="E845" s="1">
        <f t="shared" si="40"/>
        <v>75</v>
      </c>
      <c r="F845" s="1" t="s">
        <v>22</v>
      </c>
    </row>
    <row r="846" spans="1:6" x14ac:dyDescent="0.2">
      <c r="A846" s="1">
        <f t="shared" si="38"/>
        <v>845</v>
      </c>
      <c r="B846" s="1" t="str">
        <f>F846&amp;" | rest "&amp;D846&amp;" | opt "&amp;VLOOKUP($E846,Option!A:B,2,0)</f>
        <v>GASEOSA | rest 13 | opt $10.000 | rest 13</v>
      </c>
      <c r="C846" s="1">
        <v>6</v>
      </c>
      <c r="D846" s="1">
        <f t="shared" si="39"/>
        <v>13</v>
      </c>
      <c r="E846" s="1">
        <f t="shared" si="40"/>
        <v>75</v>
      </c>
      <c r="F846" s="1" t="s">
        <v>23</v>
      </c>
    </row>
    <row r="847" spans="1:6" x14ac:dyDescent="0.2">
      <c r="A847" s="1">
        <f t="shared" si="38"/>
        <v>846</v>
      </c>
      <c r="B847" s="1" t="str">
        <f>F847&amp;" | rest "&amp;D847&amp;" | opt "&amp;VLOOKUP($E847,Option!A:B,2,0)</f>
        <v>AGUA | rest 13 | opt $10.000 | rest 13</v>
      </c>
      <c r="C847" s="1">
        <v>6</v>
      </c>
      <c r="D847" s="1">
        <f t="shared" si="39"/>
        <v>13</v>
      </c>
      <c r="E847" s="1">
        <f t="shared" si="40"/>
        <v>75</v>
      </c>
      <c r="F847" s="1" t="s">
        <v>24</v>
      </c>
    </row>
    <row r="848" spans="1:6" x14ac:dyDescent="0.2">
      <c r="A848" s="1">
        <f t="shared" si="38"/>
        <v>847</v>
      </c>
      <c r="B848" s="1" t="str">
        <f>F848&amp;" | rest "&amp;D848&amp;" | opt "&amp;VLOOKUP($E848,Option!A:B,2,0)</f>
        <v>CARNE EN BISTEC | rest 13 | opt $15.000 | rest 13</v>
      </c>
      <c r="C848" s="1">
        <v>3</v>
      </c>
      <c r="D848" s="1">
        <f t="shared" si="39"/>
        <v>13</v>
      </c>
      <c r="E848" s="1">
        <f t="shared" si="40"/>
        <v>76</v>
      </c>
      <c r="F848" s="1" t="s">
        <v>18</v>
      </c>
    </row>
    <row r="849" spans="1:6" x14ac:dyDescent="0.2">
      <c r="A849" s="1">
        <f t="shared" si="38"/>
        <v>848</v>
      </c>
      <c r="B849" s="1" t="str">
        <f>F849&amp;" | rest "&amp;D849&amp;" | opt "&amp;VLOOKUP($E849,Option!A:B,2,0)</f>
        <v>POLLO AL HORNO | rest 13 | opt $15.000 | rest 13</v>
      </c>
      <c r="C849" s="1">
        <v>3</v>
      </c>
      <c r="D849" s="1">
        <f t="shared" si="39"/>
        <v>13</v>
      </c>
      <c r="E849" s="1">
        <f t="shared" si="40"/>
        <v>76</v>
      </c>
      <c r="F849" s="1" t="s">
        <v>19</v>
      </c>
    </row>
    <row r="850" spans="1:6" x14ac:dyDescent="0.2">
      <c r="A850" s="1">
        <f t="shared" si="38"/>
        <v>849</v>
      </c>
      <c r="B850" s="1" t="str">
        <f>F850&amp;" | rest "&amp;D850&amp;" | opt "&amp;VLOOKUP($E850,Option!A:B,2,0)</f>
        <v>PESCADO | rest 13 | opt $15.000 | rest 13</v>
      </c>
      <c r="C850" s="1">
        <v>3</v>
      </c>
      <c r="D850" s="1">
        <f t="shared" si="39"/>
        <v>13</v>
      </c>
      <c r="E850" s="1">
        <f t="shared" si="40"/>
        <v>76</v>
      </c>
      <c r="F850" s="1" t="s">
        <v>20</v>
      </c>
    </row>
    <row r="851" spans="1:6" x14ac:dyDescent="0.2">
      <c r="A851" s="1">
        <f t="shared" si="38"/>
        <v>850</v>
      </c>
      <c r="B851" s="1" t="str">
        <f>F851&amp;" | rest "&amp;D851&amp;" | opt "&amp;VLOOKUP($E851,Option!A:B,2,0)</f>
        <v>ARROZ | rest 13 | opt $15.000 | rest 13</v>
      </c>
      <c r="C851" s="1">
        <v>4</v>
      </c>
      <c r="D851" s="1">
        <f t="shared" si="39"/>
        <v>13</v>
      </c>
      <c r="E851" s="1">
        <f t="shared" si="40"/>
        <v>76</v>
      </c>
      <c r="F851" s="1" t="s">
        <v>12</v>
      </c>
    </row>
    <row r="852" spans="1:6" x14ac:dyDescent="0.2">
      <c r="A852" s="1">
        <f t="shared" si="38"/>
        <v>851</v>
      </c>
      <c r="B852" s="1" t="str">
        <f>F852&amp;" | rest "&amp;D852&amp;" | opt "&amp;VLOOKUP($E852,Option!A:B,2,0)</f>
        <v>PAPA | rest 13 | opt $15.000 | rest 13</v>
      </c>
      <c r="C852" s="1">
        <v>4</v>
      </c>
      <c r="D852" s="1">
        <f t="shared" si="39"/>
        <v>13</v>
      </c>
      <c r="E852" s="1">
        <f t="shared" si="40"/>
        <v>76</v>
      </c>
      <c r="F852" s="1" t="s">
        <v>21</v>
      </c>
    </row>
    <row r="853" spans="1:6" x14ac:dyDescent="0.2">
      <c r="A853" s="1">
        <f t="shared" si="38"/>
        <v>852</v>
      </c>
      <c r="B853" s="1" t="str">
        <f>F853&amp;" | rest "&amp;D853&amp;" | opt "&amp;VLOOKUP($E853,Option!A:B,2,0)</f>
        <v>TOMATE - CEBOLLA - LIMON | rest 13 | opt $15.000 | rest 13</v>
      </c>
      <c r="C853" s="1">
        <v>5</v>
      </c>
      <c r="D853" s="1">
        <f t="shared" si="39"/>
        <v>13</v>
      </c>
      <c r="E853" s="1">
        <f t="shared" si="40"/>
        <v>76</v>
      </c>
      <c r="F853" s="1" t="s">
        <v>44</v>
      </c>
    </row>
    <row r="854" spans="1:6" x14ac:dyDescent="0.2">
      <c r="A854" s="1">
        <f t="shared" si="38"/>
        <v>853</v>
      </c>
      <c r="B854" s="1" t="str">
        <f>F854&amp;" | rest "&amp;D854&amp;" | opt "&amp;VLOOKUP($E854,Option!A:B,2,0)</f>
        <v>MANZANA - QUESO - MANZANA | rest 13 | opt $15.000 | rest 13</v>
      </c>
      <c r="C854" s="1">
        <v>5</v>
      </c>
      <c r="D854" s="1">
        <f t="shared" si="39"/>
        <v>13</v>
      </c>
      <c r="E854" s="1">
        <f t="shared" si="40"/>
        <v>76</v>
      </c>
      <c r="F854" s="1" t="s">
        <v>45</v>
      </c>
    </row>
    <row r="855" spans="1:6" x14ac:dyDescent="0.2">
      <c r="A855" s="1">
        <f t="shared" si="38"/>
        <v>854</v>
      </c>
      <c r="B855" s="1" t="str">
        <f>F855&amp;" | rest "&amp;D855&amp;" | opt "&amp;VLOOKUP($E855,Option!A:B,2,0)</f>
        <v>JUGO | rest 13 | opt $15.000 | rest 13</v>
      </c>
      <c r="C855" s="1">
        <v>6</v>
      </c>
      <c r="D855" s="1">
        <f t="shared" si="39"/>
        <v>13</v>
      </c>
      <c r="E855" s="1">
        <f t="shared" si="40"/>
        <v>76</v>
      </c>
      <c r="F855" s="1" t="s">
        <v>22</v>
      </c>
    </row>
    <row r="856" spans="1:6" x14ac:dyDescent="0.2">
      <c r="A856" s="1">
        <f t="shared" si="38"/>
        <v>855</v>
      </c>
      <c r="B856" s="1" t="str">
        <f>F856&amp;" | rest "&amp;D856&amp;" | opt "&amp;VLOOKUP($E856,Option!A:B,2,0)</f>
        <v>GASEOSA | rest 13 | opt $15.000 | rest 13</v>
      </c>
      <c r="C856" s="1">
        <v>6</v>
      </c>
      <c r="D856" s="1">
        <f t="shared" si="39"/>
        <v>13</v>
      </c>
      <c r="E856" s="1">
        <f t="shared" si="40"/>
        <v>76</v>
      </c>
      <c r="F856" s="1" t="s">
        <v>23</v>
      </c>
    </row>
    <row r="857" spans="1:6" x14ac:dyDescent="0.2">
      <c r="A857" s="1">
        <f t="shared" si="38"/>
        <v>856</v>
      </c>
      <c r="B857" s="1" t="str">
        <f>F857&amp;" | rest "&amp;D857&amp;" | opt "&amp;VLOOKUP($E857,Option!A:B,2,0)</f>
        <v>AGUA | rest 13 | opt $15.000 | rest 13</v>
      </c>
      <c r="C857" s="1">
        <v>6</v>
      </c>
      <c r="D857" s="1">
        <f t="shared" si="39"/>
        <v>13</v>
      </c>
      <c r="E857" s="1">
        <f t="shared" si="40"/>
        <v>76</v>
      </c>
      <c r="F857" s="1" t="s">
        <v>24</v>
      </c>
    </row>
    <row r="858" spans="1:6" x14ac:dyDescent="0.2">
      <c r="A858" s="1">
        <f t="shared" si="38"/>
        <v>857</v>
      </c>
      <c r="B858" s="1" t="str">
        <f>F858&amp;" | rest "&amp;D858&amp;" | opt "&amp;VLOOKUP($E858,Option!A:B,2,0)</f>
        <v>ARROZ | rest 13 | opt $20.000 | rest 13</v>
      </c>
      <c r="C858" s="1">
        <v>4</v>
      </c>
      <c r="D858" s="1">
        <f t="shared" si="39"/>
        <v>13</v>
      </c>
      <c r="E858" s="1">
        <f t="shared" si="40"/>
        <v>77</v>
      </c>
      <c r="F858" s="1" t="s">
        <v>12</v>
      </c>
    </row>
    <row r="859" spans="1:6" x14ac:dyDescent="0.2">
      <c r="A859" s="1">
        <f t="shared" si="38"/>
        <v>858</v>
      </c>
      <c r="B859" s="1" t="str">
        <f>F859&amp;" | rest "&amp;D859&amp;" | opt "&amp;VLOOKUP($E859,Option!A:B,2,0)</f>
        <v>PAPA | rest 13 | opt $20.000 | rest 13</v>
      </c>
      <c r="C859" s="1">
        <v>4</v>
      </c>
      <c r="D859" s="1">
        <f t="shared" si="39"/>
        <v>13</v>
      </c>
      <c r="E859" s="1">
        <f t="shared" si="40"/>
        <v>77</v>
      </c>
      <c r="F859" s="1" t="s">
        <v>21</v>
      </c>
    </row>
    <row r="860" spans="1:6" x14ac:dyDescent="0.2">
      <c r="A860" s="1">
        <f t="shared" si="38"/>
        <v>859</v>
      </c>
      <c r="B860" s="1" t="str">
        <f>F860&amp;" | rest "&amp;D860&amp;" | opt "&amp;VLOOKUP($E860,Option!A:B,2,0)</f>
        <v>TOMATE - CEBOLLA - LIMON | rest 13 | opt $20.000 | rest 13</v>
      </c>
      <c r="C860" s="1">
        <v>5</v>
      </c>
      <c r="D860" s="1">
        <f t="shared" si="39"/>
        <v>13</v>
      </c>
      <c r="E860" s="1">
        <f t="shared" si="40"/>
        <v>77</v>
      </c>
      <c r="F860" s="1" t="s">
        <v>44</v>
      </c>
    </row>
    <row r="861" spans="1:6" x14ac:dyDescent="0.2">
      <c r="A861" s="1">
        <f t="shared" si="38"/>
        <v>860</v>
      </c>
      <c r="B861" s="1" t="str">
        <f>F861&amp;" | rest "&amp;D861&amp;" | opt "&amp;VLOOKUP($E861,Option!A:B,2,0)</f>
        <v>MANZANA - QUESO - MANZANA | rest 13 | opt $20.000 | rest 13</v>
      </c>
      <c r="C861" s="1">
        <v>5</v>
      </c>
      <c r="D861" s="1">
        <f t="shared" si="39"/>
        <v>13</v>
      </c>
      <c r="E861" s="1">
        <f t="shared" si="40"/>
        <v>77</v>
      </c>
      <c r="F861" s="1" t="s">
        <v>45</v>
      </c>
    </row>
    <row r="862" spans="1:6" x14ac:dyDescent="0.2">
      <c r="A862" s="1">
        <f t="shared" si="38"/>
        <v>861</v>
      </c>
      <c r="B862" s="1" t="str">
        <f>F862&amp;" | rest "&amp;D862&amp;" | opt "&amp;VLOOKUP($E862,Option!A:B,2,0)</f>
        <v>JUGO | rest 13 | opt $20.000 | rest 13</v>
      </c>
      <c r="C862" s="1">
        <v>6</v>
      </c>
      <c r="D862" s="1">
        <f t="shared" si="39"/>
        <v>13</v>
      </c>
      <c r="E862" s="1">
        <f t="shared" si="40"/>
        <v>77</v>
      </c>
      <c r="F862" s="1" t="s">
        <v>22</v>
      </c>
    </row>
    <row r="863" spans="1:6" x14ac:dyDescent="0.2">
      <c r="A863" s="1">
        <f t="shared" si="38"/>
        <v>862</v>
      </c>
      <c r="B863" s="1" t="str">
        <f>F863&amp;" | rest "&amp;D863&amp;" | opt "&amp;VLOOKUP($E863,Option!A:B,2,0)</f>
        <v>GASEOSA | rest 13 | opt $20.000 | rest 13</v>
      </c>
      <c r="C863" s="1">
        <v>6</v>
      </c>
      <c r="D863" s="1">
        <f t="shared" si="39"/>
        <v>13</v>
      </c>
      <c r="E863" s="1">
        <f t="shared" si="40"/>
        <v>77</v>
      </c>
      <c r="F863" s="1" t="s">
        <v>23</v>
      </c>
    </row>
    <row r="864" spans="1:6" x14ac:dyDescent="0.2">
      <c r="A864" s="1">
        <f t="shared" si="38"/>
        <v>863</v>
      </c>
      <c r="B864" s="1" t="str">
        <f>F864&amp;" | rest "&amp;D864&amp;" | opt "&amp;VLOOKUP($E864,Option!A:B,2,0)</f>
        <v>AGUA | rest 13 | opt $20.000 | rest 13</v>
      </c>
      <c r="C864" s="1">
        <v>6</v>
      </c>
      <c r="D864" s="1">
        <f t="shared" si="39"/>
        <v>13</v>
      </c>
      <c r="E864" s="1">
        <f t="shared" si="40"/>
        <v>77</v>
      </c>
      <c r="F864" s="1" t="s">
        <v>24</v>
      </c>
    </row>
    <row r="865" spans="1:6" x14ac:dyDescent="0.2">
      <c r="A865" s="1">
        <f t="shared" si="38"/>
        <v>864</v>
      </c>
      <c r="B865" s="1" t="str">
        <f>F865&amp;" | rest "&amp;D865&amp;" | opt "&amp;VLOOKUP($E865,Option!A:B,2,0)</f>
        <v>ARROZ | rest 13 | opt $30.000 | rest 13</v>
      </c>
      <c r="C865" s="1">
        <v>1</v>
      </c>
      <c r="D865" s="1">
        <f t="shared" si="39"/>
        <v>13</v>
      </c>
      <c r="E865" s="1">
        <f t="shared" si="40"/>
        <v>78</v>
      </c>
      <c r="F865" s="1" t="s">
        <v>12</v>
      </c>
    </row>
    <row r="866" spans="1:6" x14ac:dyDescent="0.2">
      <c r="A866" s="1">
        <f t="shared" si="38"/>
        <v>865</v>
      </c>
      <c r="B866" s="1" t="str">
        <f>F866&amp;" | rest "&amp;D866&amp;" | opt "&amp;VLOOKUP($E866,Option!A:B,2,0)</f>
        <v>PASTA | rest 13 | opt $30.000 | rest 13</v>
      </c>
      <c r="C866" s="1">
        <v>1</v>
      </c>
      <c r="D866" s="1">
        <f t="shared" si="39"/>
        <v>13</v>
      </c>
      <c r="E866" s="1">
        <f t="shared" si="40"/>
        <v>78</v>
      </c>
      <c r="F866" s="1" t="s">
        <v>13</v>
      </c>
    </row>
    <row r="867" spans="1:6" x14ac:dyDescent="0.2">
      <c r="A867" s="1">
        <f t="shared" si="38"/>
        <v>866</v>
      </c>
      <c r="B867" s="1" t="str">
        <f>F867&amp;" | rest "&amp;D867&amp;" | opt "&amp;VLOOKUP($E867,Option!A:B,2,0)</f>
        <v>CUCHUCO | rest 13 | opt $30.000 | rest 13</v>
      </c>
      <c r="C867" s="1">
        <v>1</v>
      </c>
      <c r="D867" s="1">
        <f t="shared" si="39"/>
        <v>13</v>
      </c>
      <c r="E867" s="1">
        <f t="shared" si="40"/>
        <v>78</v>
      </c>
      <c r="F867" s="1" t="s">
        <v>14</v>
      </c>
    </row>
    <row r="868" spans="1:6" x14ac:dyDescent="0.2">
      <c r="A868" s="1">
        <f t="shared" si="38"/>
        <v>867</v>
      </c>
      <c r="B868" s="1" t="str">
        <f>F868&amp;" | rest "&amp;D868&amp;" | opt "&amp;VLOOKUP($E868,Option!A:B,2,0)</f>
        <v>TOMATE - CEBOLLA - LIMON | rest 13 | opt $30.000 | rest 13</v>
      </c>
      <c r="C868" s="1">
        <v>5</v>
      </c>
      <c r="D868" s="1">
        <f t="shared" si="39"/>
        <v>13</v>
      </c>
      <c r="E868" s="1">
        <f t="shared" si="40"/>
        <v>78</v>
      </c>
      <c r="F868" s="1" t="s">
        <v>44</v>
      </c>
    </row>
    <row r="869" spans="1:6" x14ac:dyDescent="0.2">
      <c r="A869" s="1">
        <f t="shared" si="38"/>
        <v>868</v>
      </c>
      <c r="B869" s="1" t="str">
        <f>F869&amp;" | rest "&amp;D869&amp;" | opt "&amp;VLOOKUP($E869,Option!A:B,2,0)</f>
        <v>MANZANA - QUESO - MANZANA | rest 13 | opt $30.000 | rest 13</v>
      </c>
      <c r="C869" s="1">
        <v>5</v>
      </c>
      <c r="D869" s="1">
        <f t="shared" si="39"/>
        <v>13</v>
      </c>
      <c r="E869" s="1">
        <f t="shared" si="40"/>
        <v>78</v>
      </c>
      <c r="F869" s="1" t="s">
        <v>45</v>
      </c>
    </row>
    <row r="870" spans="1:6" x14ac:dyDescent="0.2">
      <c r="A870" s="1">
        <f t="shared" si="38"/>
        <v>869</v>
      </c>
      <c r="B870" s="1" t="str">
        <f>F870&amp;" | rest "&amp;D870&amp;" | opt "&amp;VLOOKUP($E870,Option!A:B,2,0)</f>
        <v>JUGO | rest 13 | opt $30.000 | rest 13</v>
      </c>
      <c r="C870" s="1">
        <v>6</v>
      </c>
      <c r="D870" s="1">
        <f t="shared" si="39"/>
        <v>13</v>
      </c>
      <c r="E870" s="1">
        <f t="shared" si="40"/>
        <v>78</v>
      </c>
      <c r="F870" s="1" t="s">
        <v>22</v>
      </c>
    </row>
    <row r="871" spans="1:6" x14ac:dyDescent="0.2">
      <c r="A871" s="1">
        <f t="shared" si="38"/>
        <v>870</v>
      </c>
      <c r="B871" s="1" t="str">
        <f>F871&amp;" | rest "&amp;D871&amp;" | opt "&amp;VLOOKUP($E871,Option!A:B,2,0)</f>
        <v>GASEOSA | rest 13 | opt $30.000 | rest 13</v>
      </c>
      <c r="C871" s="1">
        <v>6</v>
      </c>
      <c r="D871" s="1">
        <f t="shared" si="39"/>
        <v>13</v>
      </c>
      <c r="E871" s="1">
        <f t="shared" si="40"/>
        <v>78</v>
      </c>
      <c r="F871" s="1" t="s">
        <v>23</v>
      </c>
    </row>
    <row r="872" spans="1:6" x14ac:dyDescent="0.2">
      <c r="A872" s="1">
        <f t="shared" si="38"/>
        <v>871</v>
      </c>
      <c r="B872" s="1" t="str">
        <f>F872&amp;" | rest "&amp;D872&amp;" | opt "&amp;VLOOKUP($E872,Option!A:B,2,0)</f>
        <v>AGUA | rest 13 | opt $30.000 | rest 13</v>
      </c>
      <c r="C872" s="1">
        <v>6</v>
      </c>
      <c r="D872" s="1">
        <f t="shared" si="39"/>
        <v>13</v>
      </c>
      <c r="E872" s="1">
        <f t="shared" si="40"/>
        <v>78</v>
      </c>
      <c r="F872" s="1" t="s">
        <v>24</v>
      </c>
    </row>
    <row r="873" spans="1:6" x14ac:dyDescent="0.2">
      <c r="A873" s="1">
        <f t="shared" si="38"/>
        <v>872</v>
      </c>
      <c r="B873" s="1" t="str">
        <f>F873&amp;" | rest "&amp;D873&amp;" | opt "&amp;VLOOKUP($E873,Option!A:B,2,0)</f>
        <v>ARROZ | rest 14 | opt EJECUTIVO | rest 14</v>
      </c>
      <c r="C873" s="1">
        <v>1</v>
      </c>
      <c r="D873" s="1">
        <f t="shared" si="39"/>
        <v>14</v>
      </c>
      <c r="E873" s="1">
        <f t="shared" si="40"/>
        <v>79</v>
      </c>
      <c r="F873" s="1" t="s">
        <v>12</v>
      </c>
    </row>
    <row r="874" spans="1:6" x14ac:dyDescent="0.2">
      <c r="A874" s="1">
        <f t="shared" si="38"/>
        <v>873</v>
      </c>
      <c r="B874" s="1" t="str">
        <f>F874&amp;" | rest "&amp;D874&amp;" | opt "&amp;VLOOKUP($E874,Option!A:B,2,0)</f>
        <v>PASTA | rest 14 | opt EJECUTIVO | rest 14</v>
      </c>
      <c r="C874" s="1">
        <v>1</v>
      </c>
      <c r="D874" s="1">
        <f t="shared" si="39"/>
        <v>14</v>
      </c>
      <c r="E874" s="1">
        <f t="shared" si="40"/>
        <v>79</v>
      </c>
      <c r="F874" s="1" t="s">
        <v>13</v>
      </c>
    </row>
    <row r="875" spans="1:6" x14ac:dyDescent="0.2">
      <c r="A875" s="1">
        <f t="shared" si="38"/>
        <v>874</v>
      </c>
      <c r="B875" s="1" t="str">
        <f>F875&amp;" | rest "&amp;D875&amp;" | opt "&amp;VLOOKUP($E875,Option!A:B,2,0)</f>
        <v>CUCHUCO | rest 14 | opt EJECUTIVO | rest 14</v>
      </c>
      <c r="C875" s="1">
        <v>1</v>
      </c>
      <c r="D875" s="1">
        <f t="shared" si="39"/>
        <v>14</v>
      </c>
      <c r="E875" s="1">
        <f t="shared" si="40"/>
        <v>79</v>
      </c>
      <c r="F875" s="1" t="s">
        <v>14</v>
      </c>
    </row>
    <row r="876" spans="1:6" x14ac:dyDescent="0.2">
      <c r="A876" s="1">
        <f t="shared" si="38"/>
        <v>875</v>
      </c>
      <c r="B876" s="1" t="str">
        <f>F876&amp;" | rest "&amp;D876&amp;" | opt "&amp;VLOOKUP($E876,Option!A:B,2,0)</f>
        <v>LENTEJA | rest 14 | opt EJECUTIVO | rest 14</v>
      </c>
      <c r="C876" s="1">
        <v>2</v>
      </c>
      <c r="D876" s="1">
        <f t="shared" si="39"/>
        <v>14</v>
      </c>
      <c r="E876" s="1">
        <f t="shared" si="40"/>
        <v>79</v>
      </c>
      <c r="F876" s="1" t="s">
        <v>15</v>
      </c>
    </row>
    <row r="877" spans="1:6" x14ac:dyDescent="0.2">
      <c r="A877" s="1">
        <f t="shared" si="38"/>
        <v>876</v>
      </c>
      <c r="B877" s="1" t="str">
        <f>F877&amp;" | rest "&amp;D877&amp;" | opt "&amp;VLOOKUP($E877,Option!A:B,2,0)</f>
        <v>AHUYAMA | rest 14 | opt EJECUTIVO | rest 14</v>
      </c>
      <c r="C877" s="1">
        <v>2</v>
      </c>
      <c r="D877" s="1">
        <f t="shared" si="39"/>
        <v>14</v>
      </c>
      <c r="E877" s="1">
        <f t="shared" si="40"/>
        <v>79</v>
      </c>
      <c r="F877" s="1" t="s">
        <v>16</v>
      </c>
    </row>
    <row r="878" spans="1:6" x14ac:dyDescent="0.2">
      <c r="A878" s="1">
        <f t="shared" si="38"/>
        <v>877</v>
      </c>
      <c r="B878" s="1" t="str">
        <f>F878&amp;" | rest "&amp;D878&amp;" | opt "&amp;VLOOKUP($E878,Option!A:B,2,0)</f>
        <v>FRIJOL | rest 14 | opt EJECUTIVO | rest 14</v>
      </c>
      <c r="C878" s="1">
        <v>2</v>
      </c>
      <c r="D878" s="1">
        <f t="shared" si="39"/>
        <v>14</v>
      </c>
      <c r="E878" s="1">
        <f t="shared" si="40"/>
        <v>79</v>
      </c>
      <c r="F878" s="1" t="s">
        <v>17</v>
      </c>
    </row>
    <row r="879" spans="1:6" x14ac:dyDescent="0.2">
      <c r="A879" s="1">
        <f t="shared" si="38"/>
        <v>878</v>
      </c>
      <c r="B879" s="1" t="str">
        <f>F879&amp;" | rest "&amp;D879&amp;" | opt "&amp;VLOOKUP($E879,Option!A:B,2,0)</f>
        <v>CARNE EN BISTEC | rest 14 | opt EJECUTIVO | rest 14</v>
      </c>
      <c r="C879" s="1">
        <v>3</v>
      </c>
      <c r="D879" s="1">
        <f t="shared" si="39"/>
        <v>14</v>
      </c>
      <c r="E879" s="1">
        <f t="shared" si="40"/>
        <v>79</v>
      </c>
      <c r="F879" s="1" t="s">
        <v>18</v>
      </c>
    </row>
    <row r="880" spans="1:6" x14ac:dyDescent="0.2">
      <c r="A880" s="1">
        <f t="shared" si="38"/>
        <v>879</v>
      </c>
      <c r="B880" s="1" t="str">
        <f>F880&amp;" | rest "&amp;D880&amp;" | opt "&amp;VLOOKUP($E880,Option!A:B,2,0)</f>
        <v>POLLO AL HORNO | rest 14 | opt EJECUTIVO | rest 14</v>
      </c>
      <c r="C880" s="1">
        <v>3</v>
      </c>
      <c r="D880" s="1">
        <f t="shared" si="39"/>
        <v>14</v>
      </c>
      <c r="E880" s="1">
        <f t="shared" si="40"/>
        <v>79</v>
      </c>
      <c r="F880" s="1" t="s">
        <v>19</v>
      </c>
    </row>
    <row r="881" spans="1:6" x14ac:dyDescent="0.2">
      <c r="A881" s="1">
        <f t="shared" si="38"/>
        <v>880</v>
      </c>
      <c r="B881" s="1" t="str">
        <f>F881&amp;" | rest "&amp;D881&amp;" | opt "&amp;VLOOKUP($E881,Option!A:B,2,0)</f>
        <v>PESCADO | rest 14 | opt EJECUTIVO | rest 14</v>
      </c>
      <c r="C881" s="1">
        <v>3</v>
      </c>
      <c r="D881" s="1">
        <f t="shared" si="39"/>
        <v>14</v>
      </c>
      <c r="E881" s="1">
        <f t="shared" si="40"/>
        <v>79</v>
      </c>
      <c r="F881" s="1" t="s">
        <v>20</v>
      </c>
    </row>
    <row r="882" spans="1:6" x14ac:dyDescent="0.2">
      <c r="A882" s="1">
        <f t="shared" si="38"/>
        <v>881</v>
      </c>
      <c r="B882" s="1" t="str">
        <f>F882&amp;" | rest "&amp;D882&amp;" | opt "&amp;VLOOKUP($E882,Option!A:B,2,0)</f>
        <v>ARROZ | rest 14 | opt EJECUTIVO | rest 14</v>
      </c>
      <c r="C882" s="1">
        <v>4</v>
      </c>
      <c r="D882" s="1">
        <f t="shared" si="39"/>
        <v>14</v>
      </c>
      <c r="E882" s="1">
        <f t="shared" si="40"/>
        <v>79</v>
      </c>
      <c r="F882" s="1" t="s">
        <v>12</v>
      </c>
    </row>
    <row r="883" spans="1:6" x14ac:dyDescent="0.2">
      <c r="A883" s="1">
        <f t="shared" si="38"/>
        <v>882</v>
      </c>
      <c r="B883" s="1" t="str">
        <f>F883&amp;" | rest "&amp;D883&amp;" | opt "&amp;VLOOKUP($E883,Option!A:B,2,0)</f>
        <v>PAPA | rest 14 | opt EJECUTIVO | rest 14</v>
      </c>
      <c r="C883" s="1">
        <v>4</v>
      </c>
      <c r="D883" s="1">
        <f t="shared" si="39"/>
        <v>14</v>
      </c>
      <c r="E883" s="1">
        <f t="shared" si="40"/>
        <v>79</v>
      </c>
      <c r="F883" s="1" t="s">
        <v>21</v>
      </c>
    </row>
    <row r="884" spans="1:6" x14ac:dyDescent="0.2">
      <c r="A884" s="1">
        <f t="shared" si="38"/>
        <v>883</v>
      </c>
      <c r="B884" s="1" t="str">
        <f>F884&amp;" | rest "&amp;D884&amp;" | opt "&amp;VLOOKUP($E884,Option!A:B,2,0)</f>
        <v>TOMATE - CEBOLLA - LIMON | rest 14 | opt EJECUTIVO | rest 14</v>
      </c>
      <c r="C884" s="1">
        <v>5</v>
      </c>
      <c r="D884" s="1">
        <f t="shared" si="39"/>
        <v>14</v>
      </c>
      <c r="E884" s="1">
        <f t="shared" si="40"/>
        <v>79</v>
      </c>
      <c r="F884" s="1" t="s">
        <v>44</v>
      </c>
    </row>
    <row r="885" spans="1:6" x14ac:dyDescent="0.2">
      <c r="A885" s="1">
        <f t="shared" si="38"/>
        <v>884</v>
      </c>
      <c r="B885" s="1" t="str">
        <f>F885&amp;" | rest "&amp;D885&amp;" | opt "&amp;VLOOKUP($E885,Option!A:B,2,0)</f>
        <v>MANZANA - QUESO - MANZANA | rest 14 | opt EJECUTIVO | rest 14</v>
      </c>
      <c r="C885" s="1">
        <v>5</v>
      </c>
      <c r="D885" s="1">
        <f t="shared" si="39"/>
        <v>14</v>
      </c>
      <c r="E885" s="1">
        <f t="shared" si="40"/>
        <v>79</v>
      </c>
      <c r="F885" s="1" t="s">
        <v>45</v>
      </c>
    </row>
    <row r="886" spans="1:6" x14ac:dyDescent="0.2">
      <c r="A886" s="1">
        <f t="shared" si="38"/>
        <v>885</v>
      </c>
      <c r="B886" s="1" t="str">
        <f>F886&amp;" | rest "&amp;D886&amp;" | opt "&amp;VLOOKUP($E886,Option!A:B,2,0)</f>
        <v>JUGO | rest 14 | opt EJECUTIVO | rest 14</v>
      </c>
      <c r="C886" s="1">
        <v>6</v>
      </c>
      <c r="D886" s="1">
        <f t="shared" si="39"/>
        <v>14</v>
      </c>
      <c r="E886" s="1">
        <f t="shared" si="40"/>
        <v>79</v>
      </c>
      <c r="F886" s="1" t="s">
        <v>22</v>
      </c>
    </row>
    <row r="887" spans="1:6" x14ac:dyDescent="0.2">
      <c r="A887" s="1">
        <f t="shared" si="38"/>
        <v>886</v>
      </c>
      <c r="B887" s="1" t="str">
        <f>F887&amp;" | rest "&amp;D887&amp;" | opt "&amp;VLOOKUP($E887,Option!A:B,2,0)</f>
        <v>GASEOSA | rest 14 | opt EJECUTIVO | rest 14</v>
      </c>
      <c r="C887" s="1">
        <v>6</v>
      </c>
      <c r="D887" s="1">
        <f t="shared" si="39"/>
        <v>14</v>
      </c>
      <c r="E887" s="1">
        <f t="shared" si="40"/>
        <v>79</v>
      </c>
      <c r="F887" s="1" t="s">
        <v>23</v>
      </c>
    </row>
    <row r="888" spans="1:6" x14ac:dyDescent="0.2">
      <c r="A888" s="1">
        <f t="shared" si="38"/>
        <v>887</v>
      </c>
      <c r="B888" s="1" t="str">
        <f>F888&amp;" | rest "&amp;D888&amp;" | opt "&amp;VLOOKUP($E888,Option!A:B,2,0)</f>
        <v>AGUA | rest 14 | opt EJECUTIVO | rest 14</v>
      </c>
      <c r="C888" s="1">
        <v>6</v>
      </c>
      <c r="D888" s="1">
        <f t="shared" si="39"/>
        <v>14</v>
      </c>
      <c r="E888" s="1">
        <f t="shared" si="40"/>
        <v>79</v>
      </c>
      <c r="F888" s="1" t="s">
        <v>24</v>
      </c>
    </row>
    <row r="889" spans="1:6" x14ac:dyDescent="0.2">
      <c r="A889" s="1">
        <f t="shared" si="38"/>
        <v>888</v>
      </c>
      <c r="B889" s="1" t="str">
        <f>F889&amp;" | rest "&amp;D889&amp;" | opt "&amp;VLOOKUP($E889,Option!A:B,2,0)</f>
        <v>ARROZ | rest 14 | opt ESPECIAL | rest 14</v>
      </c>
      <c r="C889" s="1">
        <v>1</v>
      </c>
      <c r="D889" s="1">
        <f t="shared" si="39"/>
        <v>14</v>
      </c>
      <c r="E889" s="1">
        <f t="shared" si="40"/>
        <v>80</v>
      </c>
      <c r="F889" s="1" t="s">
        <v>12</v>
      </c>
    </row>
    <row r="890" spans="1:6" x14ac:dyDescent="0.2">
      <c r="A890" s="1">
        <f t="shared" si="38"/>
        <v>889</v>
      </c>
      <c r="B890" s="1" t="str">
        <f>F890&amp;" | rest "&amp;D890&amp;" | opt "&amp;VLOOKUP($E890,Option!A:B,2,0)</f>
        <v>PASTA | rest 14 | opt ESPECIAL | rest 14</v>
      </c>
      <c r="C890" s="1">
        <v>1</v>
      </c>
      <c r="D890" s="1">
        <f t="shared" si="39"/>
        <v>14</v>
      </c>
      <c r="E890" s="1">
        <f t="shared" si="40"/>
        <v>80</v>
      </c>
      <c r="F890" s="1" t="s">
        <v>13</v>
      </c>
    </row>
    <row r="891" spans="1:6" x14ac:dyDescent="0.2">
      <c r="A891" s="1">
        <f t="shared" si="38"/>
        <v>890</v>
      </c>
      <c r="B891" s="1" t="str">
        <f>F891&amp;" | rest "&amp;D891&amp;" | opt "&amp;VLOOKUP($E891,Option!A:B,2,0)</f>
        <v>CUCHUCO | rest 14 | opt ESPECIAL | rest 14</v>
      </c>
      <c r="C891" s="1">
        <v>1</v>
      </c>
      <c r="D891" s="1">
        <f t="shared" si="39"/>
        <v>14</v>
      </c>
      <c r="E891" s="1">
        <f t="shared" si="40"/>
        <v>80</v>
      </c>
      <c r="F891" s="1" t="s">
        <v>14</v>
      </c>
    </row>
    <row r="892" spans="1:6" x14ac:dyDescent="0.2">
      <c r="A892" s="1">
        <f t="shared" si="38"/>
        <v>891</v>
      </c>
      <c r="B892" s="1" t="str">
        <f>F892&amp;" | rest "&amp;D892&amp;" | opt "&amp;VLOOKUP($E892,Option!A:B,2,0)</f>
        <v>CARNE EN BISTEC | rest 14 | opt ESPECIAL | rest 14</v>
      </c>
      <c r="C892" s="1">
        <v>3</v>
      </c>
      <c r="D892" s="1">
        <f t="shared" si="39"/>
        <v>14</v>
      </c>
      <c r="E892" s="1">
        <f t="shared" si="40"/>
        <v>80</v>
      </c>
      <c r="F892" s="1" t="s">
        <v>18</v>
      </c>
    </row>
    <row r="893" spans="1:6" x14ac:dyDescent="0.2">
      <c r="A893" s="1">
        <f t="shared" si="38"/>
        <v>892</v>
      </c>
      <c r="B893" s="1" t="str">
        <f>F893&amp;" | rest "&amp;D893&amp;" | opt "&amp;VLOOKUP($E893,Option!A:B,2,0)</f>
        <v>POLLO AL HORNO | rest 14 | opt ESPECIAL | rest 14</v>
      </c>
      <c r="C893" s="1">
        <v>3</v>
      </c>
      <c r="D893" s="1">
        <f t="shared" si="39"/>
        <v>14</v>
      </c>
      <c r="E893" s="1">
        <f t="shared" si="40"/>
        <v>80</v>
      </c>
      <c r="F893" s="1" t="s">
        <v>19</v>
      </c>
    </row>
    <row r="894" spans="1:6" x14ac:dyDescent="0.2">
      <c r="A894" s="1">
        <f t="shared" si="38"/>
        <v>893</v>
      </c>
      <c r="B894" s="1" t="str">
        <f>F894&amp;" | rest "&amp;D894&amp;" | opt "&amp;VLOOKUP($E894,Option!A:B,2,0)</f>
        <v>PESCADO | rest 14 | opt ESPECIAL | rest 14</v>
      </c>
      <c r="C894" s="1">
        <v>3</v>
      </c>
      <c r="D894" s="1">
        <f t="shared" si="39"/>
        <v>14</v>
      </c>
      <c r="E894" s="1">
        <f t="shared" si="40"/>
        <v>80</v>
      </c>
      <c r="F894" s="1" t="s">
        <v>20</v>
      </c>
    </row>
    <row r="895" spans="1:6" x14ac:dyDescent="0.2">
      <c r="A895" s="1">
        <f t="shared" si="38"/>
        <v>894</v>
      </c>
      <c r="B895" s="1" t="str">
        <f>F895&amp;" | rest "&amp;D895&amp;" | opt "&amp;VLOOKUP($E895,Option!A:B,2,0)</f>
        <v>ARROZ | rest 14 | opt ESPECIAL | rest 14</v>
      </c>
      <c r="C895" s="1">
        <v>4</v>
      </c>
      <c r="D895" s="1">
        <f t="shared" si="39"/>
        <v>14</v>
      </c>
      <c r="E895" s="1">
        <f t="shared" si="40"/>
        <v>80</v>
      </c>
      <c r="F895" s="1" t="s">
        <v>12</v>
      </c>
    </row>
    <row r="896" spans="1:6" x14ac:dyDescent="0.2">
      <c r="A896" s="1">
        <f t="shared" si="38"/>
        <v>895</v>
      </c>
      <c r="B896" s="1" t="str">
        <f>F896&amp;" | rest "&amp;D896&amp;" | opt "&amp;VLOOKUP($E896,Option!A:B,2,0)</f>
        <v>PAPA | rest 14 | opt ESPECIAL | rest 14</v>
      </c>
      <c r="C896" s="1">
        <v>4</v>
      </c>
      <c r="D896" s="1">
        <f t="shared" si="39"/>
        <v>14</v>
      </c>
      <c r="E896" s="1">
        <f t="shared" si="40"/>
        <v>80</v>
      </c>
      <c r="F896" s="1" t="s">
        <v>21</v>
      </c>
    </row>
    <row r="897" spans="1:6" x14ac:dyDescent="0.2">
      <c r="A897" s="1">
        <f t="shared" si="38"/>
        <v>896</v>
      </c>
      <c r="B897" s="1" t="str">
        <f>F897&amp;" | rest "&amp;D897&amp;" | opt "&amp;VLOOKUP($E897,Option!A:B,2,0)</f>
        <v>TOMATE - CEBOLLA - LIMON | rest 14 | opt ESPECIAL | rest 14</v>
      </c>
      <c r="C897" s="1">
        <v>5</v>
      </c>
      <c r="D897" s="1">
        <f t="shared" si="39"/>
        <v>14</v>
      </c>
      <c r="E897" s="1">
        <f t="shared" si="40"/>
        <v>80</v>
      </c>
      <c r="F897" s="1" t="s">
        <v>44</v>
      </c>
    </row>
    <row r="898" spans="1:6" x14ac:dyDescent="0.2">
      <c r="A898" s="1">
        <f t="shared" si="38"/>
        <v>897</v>
      </c>
      <c r="B898" s="1" t="str">
        <f>F898&amp;" | rest "&amp;D898&amp;" | opt "&amp;VLOOKUP($E898,Option!A:B,2,0)</f>
        <v>MANZANA - QUESO - MANZANA | rest 14 | opt ESPECIAL | rest 14</v>
      </c>
      <c r="C898" s="1">
        <v>5</v>
      </c>
      <c r="D898" s="1">
        <f t="shared" si="39"/>
        <v>14</v>
      </c>
      <c r="E898" s="1">
        <f t="shared" si="40"/>
        <v>80</v>
      </c>
      <c r="F898" s="1" t="s">
        <v>45</v>
      </c>
    </row>
    <row r="899" spans="1:6" x14ac:dyDescent="0.2">
      <c r="A899" s="1">
        <f t="shared" ref="A899:A962" si="41">A898+1</f>
        <v>898</v>
      </c>
      <c r="B899" s="1" t="str">
        <f>F899&amp;" | rest "&amp;D899&amp;" | opt "&amp;VLOOKUP($E899,Option!A:B,2,0)</f>
        <v>JUGO | rest 14 | opt ESPECIAL | rest 14</v>
      </c>
      <c r="C899" s="1">
        <v>6</v>
      </c>
      <c r="D899" s="1">
        <f t="shared" si="39"/>
        <v>14</v>
      </c>
      <c r="E899" s="1">
        <f t="shared" si="40"/>
        <v>80</v>
      </c>
      <c r="F899" s="1" t="s">
        <v>22</v>
      </c>
    </row>
    <row r="900" spans="1:6" x14ac:dyDescent="0.2">
      <c r="A900" s="1">
        <f t="shared" si="41"/>
        <v>899</v>
      </c>
      <c r="B900" s="1" t="str">
        <f>F900&amp;" | rest "&amp;D900&amp;" | opt "&amp;VLOOKUP($E900,Option!A:B,2,0)</f>
        <v>GASEOSA | rest 14 | opt ESPECIAL | rest 14</v>
      </c>
      <c r="C900" s="1">
        <v>6</v>
      </c>
      <c r="D900" s="1">
        <f t="shared" si="39"/>
        <v>14</v>
      </c>
      <c r="E900" s="1">
        <f t="shared" si="40"/>
        <v>80</v>
      </c>
      <c r="F900" s="1" t="s">
        <v>23</v>
      </c>
    </row>
    <row r="901" spans="1:6" x14ac:dyDescent="0.2">
      <c r="A901" s="1">
        <f t="shared" si="41"/>
        <v>900</v>
      </c>
      <c r="B901" s="1" t="str">
        <f>F901&amp;" | rest "&amp;D901&amp;" | opt "&amp;VLOOKUP($E901,Option!A:B,2,0)</f>
        <v>AGUA | rest 14 | opt ESPECIAL | rest 14</v>
      </c>
      <c r="C901" s="1">
        <v>6</v>
      </c>
      <c r="D901" s="1">
        <f t="shared" ref="D901:D964" si="42">D834+1</f>
        <v>14</v>
      </c>
      <c r="E901" s="1">
        <f t="shared" ref="E901:E964" si="43">E834+6</f>
        <v>80</v>
      </c>
      <c r="F901" s="1" t="s">
        <v>24</v>
      </c>
    </row>
    <row r="902" spans="1:6" x14ac:dyDescent="0.2">
      <c r="A902" s="1">
        <f t="shared" si="41"/>
        <v>901</v>
      </c>
      <c r="B902" s="1" t="str">
        <f>F902&amp;" | rest "&amp;D902&amp;" | opt "&amp;VLOOKUP($E902,Option!A:B,2,0)</f>
        <v>LENTEJA | rest 14 | opt $10.000 | rest 14</v>
      </c>
      <c r="C902" s="1">
        <v>2</v>
      </c>
      <c r="D902" s="1">
        <f t="shared" si="42"/>
        <v>14</v>
      </c>
      <c r="E902" s="1">
        <f t="shared" si="43"/>
        <v>81</v>
      </c>
      <c r="F902" s="1" t="s">
        <v>15</v>
      </c>
    </row>
    <row r="903" spans="1:6" x14ac:dyDescent="0.2">
      <c r="A903" s="1">
        <f t="shared" si="41"/>
        <v>902</v>
      </c>
      <c r="B903" s="1" t="str">
        <f>F903&amp;" | rest "&amp;D903&amp;" | opt "&amp;VLOOKUP($E903,Option!A:B,2,0)</f>
        <v>AHUYAMA | rest 14 | opt $10.000 | rest 14</v>
      </c>
      <c r="C903" s="1">
        <v>2</v>
      </c>
      <c r="D903" s="1">
        <f t="shared" si="42"/>
        <v>14</v>
      </c>
      <c r="E903" s="1">
        <f t="shared" si="43"/>
        <v>81</v>
      </c>
      <c r="F903" s="1" t="s">
        <v>16</v>
      </c>
    </row>
    <row r="904" spans="1:6" x14ac:dyDescent="0.2">
      <c r="A904" s="1">
        <f t="shared" si="41"/>
        <v>903</v>
      </c>
      <c r="B904" s="1" t="str">
        <f>F904&amp;" | rest "&amp;D904&amp;" | opt "&amp;VLOOKUP($E904,Option!A:B,2,0)</f>
        <v>FRIJOL | rest 14 | opt $10.000 | rest 14</v>
      </c>
      <c r="C904" s="1">
        <v>2</v>
      </c>
      <c r="D904" s="1">
        <f t="shared" si="42"/>
        <v>14</v>
      </c>
      <c r="E904" s="1">
        <f t="shared" si="43"/>
        <v>81</v>
      </c>
      <c r="F904" s="1" t="s">
        <v>17</v>
      </c>
    </row>
    <row r="905" spans="1:6" x14ac:dyDescent="0.2">
      <c r="A905" s="1">
        <f t="shared" si="41"/>
        <v>904</v>
      </c>
      <c r="B905" s="1" t="str">
        <f>F905&amp;" | rest "&amp;D905&amp;" | opt "&amp;VLOOKUP($E905,Option!A:B,2,0)</f>
        <v>CARNE EN BISTEC | rest 14 | opt $10.000 | rest 14</v>
      </c>
      <c r="C905" s="1">
        <v>3</v>
      </c>
      <c r="D905" s="1">
        <f t="shared" si="42"/>
        <v>14</v>
      </c>
      <c r="E905" s="1">
        <f t="shared" si="43"/>
        <v>81</v>
      </c>
      <c r="F905" s="1" t="s">
        <v>18</v>
      </c>
    </row>
    <row r="906" spans="1:6" x14ac:dyDescent="0.2">
      <c r="A906" s="1">
        <f t="shared" si="41"/>
        <v>905</v>
      </c>
      <c r="B906" s="1" t="str">
        <f>F906&amp;" | rest "&amp;D906&amp;" | opt "&amp;VLOOKUP($E906,Option!A:B,2,0)</f>
        <v>POLLO AL HORNO | rest 14 | opt $10.000 | rest 14</v>
      </c>
      <c r="C906" s="1">
        <v>3</v>
      </c>
      <c r="D906" s="1">
        <f t="shared" si="42"/>
        <v>14</v>
      </c>
      <c r="E906" s="1">
        <f t="shared" si="43"/>
        <v>81</v>
      </c>
      <c r="F906" s="1" t="s">
        <v>19</v>
      </c>
    </row>
    <row r="907" spans="1:6" x14ac:dyDescent="0.2">
      <c r="A907" s="1">
        <f t="shared" si="41"/>
        <v>906</v>
      </c>
      <c r="B907" s="1" t="str">
        <f>F907&amp;" | rest "&amp;D907&amp;" | opt "&amp;VLOOKUP($E907,Option!A:B,2,0)</f>
        <v>PESCADO | rest 14 | opt $10.000 | rest 14</v>
      </c>
      <c r="C907" s="1">
        <v>3</v>
      </c>
      <c r="D907" s="1">
        <f t="shared" si="42"/>
        <v>14</v>
      </c>
      <c r="E907" s="1">
        <f t="shared" si="43"/>
        <v>81</v>
      </c>
      <c r="F907" s="1" t="s">
        <v>20</v>
      </c>
    </row>
    <row r="908" spans="1:6" x14ac:dyDescent="0.2">
      <c r="A908" s="1">
        <f t="shared" si="41"/>
        <v>907</v>
      </c>
      <c r="B908" s="1" t="str">
        <f>F908&amp;" | rest "&amp;D908&amp;" | opt "&amp;VLOOKUP($E908,Option!A:B,2,0)</f>
        <v>ARROZ | rest 14 | opt $10.000 | rest 14</v>
      </c>
      <c r="C908" s="1">
        <v>4</v>
      </c>
      <c r="D908" s="1">
        <f t="shared" si="42"/>
        <v>14</v>
      </c>
      <c r="E908" s="1">
        <f t="shared" si="43"/>
        <v>81</v>
      </c>
      <c r="F908" s="1" t="s">
        <v>12</v>
      </c>
    </row>
    <row r="909" spans="1:6" x14ac:dyDescent="0.2">
      <c r="A909" s="1">
        <f t="shared" si="41"/>
        <v>908</v>
      </c>
      <c r="B909" s="1" t="str">
        <f>F909&amp;" | rest "&amp;D909&amp;" | opt "&amp;VLOOKUP($E909,Option!A:B,2,0)</f>
        <v>PAPA | rest 14 | opt $10.000 | rest 14</v>
      </c>
      <c r="C909" s="1">
        <v>4</v>
      </c>
      <c r="D909" s="1">
        <f t="shared" si="42"/>
        <v>14</v>
      </c>
      <c r="E909" s="1">
        <f t="shared" si="43"/>
        <v>81</v>
      </c>
      <c r="F909" s="1" t="s">
        <v>21</v>
      </c>
    </row>
    <row r="910" spans="1:6" x14ac:dyDescent="0.2">
      <c r="A910" s="1">
        <f t="shared" si="41"/>
        <v>909</v>
      </c>
      <c r="B910" s="1" t="str">
        <f>F910&amp;" | rest "&amp;D910&amp;" | opt "&amp;VLOOKUP($E910,Option!A:B,2,0)</f>
        <v>TOMATE - CEBOLLA - LIMON | rest 14 | opt $10.000 | rest 14</v>
      </c>
      <c r="C910" s="1">
        <v>5</v>
      </c>
      <c r="D910" s="1">
        <f t="shared" si="42"/>
        <v>14</v>
      </c>
      <c r="E910" s="1">
        <f t="shared" si="43"/>
        <v>81</v>
      </c>
      <c r="F910" s="1" t="s">
        <v>44</v>
      </c>
    </row>
    <row r="911" spans="1:6" x14ac:dyDescent="0.2">
      <c r="A911" s="1">
        <f t="shared" si="41"/>
        <v>910</v>
      </c>
      <c r="B911" s="1" t="str">
        <f>F911&amp;" | rest "&amp;D911&amp;" | opt "&amp;VLOOKUP($E911,Option!A:B,2,0)</f>
        <v>MANZANA - QUESO - MANZANA | rest 14 | opt $10.000 | rest 14</v>
      </c>
      <c r="C911" s="1">
        <v>5</v>
      </c>
      <c r="D911" s="1">
        <f t="shared" si="42"/>
        <v>14</v>
      </c>
      <c r="E911" s="1">
        <f t="shared" si="43"/>
        <v>81</v>
      </c>
      <c r="F911" s="1" t="s">
        <v>45</v>
      </c>
    </row>
    <row r="912" spans="1:6" x14ac:dyDescent="0.2">
      <c r="A912" s="1">
        <f t="shared" si="41"/>
        <v>911</v>
      </c>
      <c r="B912" s="1" t="str">
        <f>F912&amp;" | rest "&amp;D912&amp;" | opt "&amp;VLOOKUP($E912,Option!A:B,2,0)</f>
        <v>JUGO | rest 14 | opt $10.000 | rest 14</v>
      </c>
      <c r="C912" s="1">
        <v>6</v>
      </c>
      <c r="D912" s="1">
        <f t="shared" si="42"/>
        <v>14</v>
      </c>
      <c r="E912" s="1">
        <f t="shared" si="43"/>
        <v>81</v>
      </c>
      <c r="F912" s="1" t="s">
        <v>22</v>
      </c>
    </row>
    <row r="913" spans="1:6" x14ac:dyDescent="0.2">
      <c r="A913" s="1">
        <f t="shared" si="41"/>
        <v>912</v>
      </c>
      <c r="B913" s="1" t="str">
        <f>F913&amp;" | rest "&amp;D913&amp;" | opt "&amp;VLOOKUP($E913,Option!A:B,2,0)</f>
        <v>GASEOSA | rest 14 | opt $10.000 | rest 14</v>
      </c>
      <c r="C913" s="1">
        <v>6</v>
      </c>
      <c r="D913" s="1">
        <f t="shared" si="42"/>
        <v>14</v>
      </c>
      <c r="E913" s="1">
        <f t="shared" si="43"/>
        <v>81</v>
      </c>
      <c r="F913" s="1" t="s">
        <v>23</v>
      </c>
    </row>
    <row r="914" spans="1:6" x14ac:dyDescent="0.2">
      <c r="A914" s="1">
        <f t="shared" si="41"/>
        <v>913</v>
      </c>
      <c r="B914" s="1" t="str">
        <f>F914&amp;" | rest "&amp;D914&amp;" | opt "&amp;VLOOKUP($E914,Option!A:B,2,0)</f>
        <v>AGUA | rest 14 | opt $10.000 | rest 14</v>
      </c>
      <c r="C914" s="1">
        <v>6</v>
      </c>
      <c r="D914" s="1">
        <f t="shared" si="42"/>
        <v>14</v>
      </c>
      <c r="E914" s="1">
        <f t="shared" si="43"/>
        <v>81</v>
      </c>
      <c r="F914" s="1" t="s">
        <v>24</v>
      </c>
    </row>
    <row r="915" spans="1:6" x14ac:dyDescent="0.2">
      <c r="A915" s="1">
        <f t="shared" si="41"/>
        <v>914</v>
      </c>
      <c r="B915" s="1" t="str">
        <f>F915&amp;" | rest "&amp;D915&amp;" | opt "&amp;VLOOKUP($E915,Option!A:B,2,0)</f>
        <v>CARNE EN BISTEC | rest 14 | opt $15.000 | rest 14</v>
      </c>
      <c r="C915" s="1">
        <v>3</v>
      </c>
      <c r="D915" s="1">
        <f t="shared" si="42"/>
        <v>14</v>
      </c>
      <c r="E915" s="1">
        <f t="shared" si="43"/>
        <v>82</v>
      </c>
      <c r="F915" s="1" t="s">
        <v>18</v>
      </c>
    </row>
    <row r="916" spans="1:6" x14ac:dyDescent="0.2">
      <c r="A916" s="1">
        <f t="shared" si="41"/>
        <v>915</v>
      </c>
      <c r="B916" s="1" t="str">
        <f>F916&amp;" | rest "&amp;D916&amp;" | opt "&amp;VLOOKUP($E916,Option!A:B,2,0)</f>
        <v>POLLO AL HORNO | rest 14 | opt $15.000 | rest 14</v>
      </c>
      <c r="C916" s="1">
        <v>3</v>
      </c>
      <c r="D916" s="1">
        <f t="shared" si="42"/>
        <v>14</v>
      </c>
      <c r="E916" s="1">
        <f t="shared" si="43"/>
        <v>82</v>
      </c>
      <c r="F916" s="1" t="s">
        <v>19</v>
      </c>
    </row>
    <row r="917" spans="1:6" x14ac:dyDescent="0.2">
      <c r="A917" s="1">
        <f t="shared" si="41"/>
        <v>916</v>
      </c>
      <c r="B917" s="1" t="str">
        <f>F917&amp;" | rest "&amp;D917&amp;" | opt "&amp;VLOOKUP($E917,Option!A:B,2,0)</f>
        <v>PESCADO | rest 14 | opt $15.000 | rest 14</v>
      </c>
      <c r="C917" s="1">
        <v>3</v>
      </c>
      <c r="D917" s="1">
        <f t="shared" si="42"/>
        <v>14</v>
      </c>
      <c r="E917" s="1">
        <f t="shared" si="43"/>
        <v>82</v>
      </c>
      <c r="F917" s="1" t="s">
        <v>20</v>
      </c>
    </row>
    <row r="918" spans="1:6" x14ac:dyDescent="0.2">
      <c r="A918" s="1">
        <f t="shared" si="41"/>
        <v>917</v>
      </c>
      <c r="B918" s="1" t="str">
        <f>F918&amp;" | rest "&amp;D918&amp;" | opt "&amp;VLOOKUP($E918,Option!A:B,2,0)</f>
        <v>ARROZ | rest 14 | opt $15.000 | rest 14</v>
      </c>
      <c r="C918" s="1">
        <v>4</v>
      </c>
      <c r="D918" s="1">
        <f t="shared" si="42"/>
        <v>14</v>
      </c>
      <c r="E918" s="1">
        <f t="shared" si="43"/>
        <v>82</v>
      </c>
      <c r="F918" s="1" t="s">
        <v>12</v>
      </c>
    </row>
    <row r="919" spans="1:6" x14ac:dyDescent="0.2">
      <c r="A919" s="1">
        <f t="shared" si="41"/>
        <v>918</v>
      </c>
      <c r="B919" s="1" t="str">
        <f>F919&amp;" | rest "&amp;D919&amp;" | opt "&amp;VLOOKUP($E919,Option!A:B,2,0)</f>
        <v>PAPA | rest 14 | opt $15.000 | rest 14</v>
      </c>
      <c r="C919" s="1">
        <v>4</v>
      </c>
      <c r="D919" s="1">
        <f t="shared" si="42"/>
        <v>14</v>
      </c>
      <c r="E919" s="1">
        <f t="shared" si="43"/>
        <v>82</v>
      </c>
      <c r="F919" s="1" t="s">
        <v>21</v>
      </c>
    </row>
    <row r="920" spans="1:6" x14ac:dyDescent="0.2">
      <c r="A920" s="1">
        <f t="shared" si="41"/>
        <v>919</v>
      </c>
      <c r="B920" s="1" t="str">
        <f>F920&amp;" | rest "&amp;D920&amp;" | opt "&amp;VLOOKUP($E920,Option!A:B,2,0)</f>
        <v>TOMATE - CEBOLLA - LIMON | rest 14 | opt $15.000 | rest 14</v>
      </c>
      <c r="C920" s="1">
        <v>5</v>
      </c>
      <c r="D920" s="1">
        <f t="shared" si="42"/>
        <v>14</v>
      </c>
      <c r="E920" s="1">
        <f t="shared" si="43"/>
        <v>82</v>
      </c>
      <c r="F920" s="1" t="s">
        <v>44</v>
      </c>
    </row>
    <row r="921" spans="1:6" x14ac:dyDescent="0.2">
      <c r="A921" s="1">
        <f t="shared" si="41"/>
        <v>920</v>
      </c>
      <c r="B921" s="1" t="str">
        <f>F921&amp;" | rest "&amp;D921&amp;" | opt "&amp;VLOOKUP($E921,Option!A:B,2,0)</f>
        <v>MANZANA - QUESO - MANZANA | rest 14 | opt $15.000 | rest 14</v>
      </c>
      <c r="C921" s="1">
        <v>5</v>
      </c>
      <c r="D921" s="1">
        <f t="shared" si="42"/>
        <v>14</v>
      </c>
      <c r="E921" s="1">
        <f t="shared" si="43"/>
        <v>82</v>
      </c>
      <c r="F921" s="1" t="s">
        <v>45</v>
      </c>
    </row>
    <row r="922" spans="1:6" x14ac:dyDescent="0.2">
      <c r="A922" s="1">
        <f t="shared" si="41"/>
        <v>921</v>
      </c>
      <c r="B922" s="1" t="str">
        <f>F922&amp;" | rest "&amp;D922&amp;" | opt "&amp;VLOOKUP($E922,Option!A:B,2,0)</f>
        <v>JUGO | rest 14 | opt $15.000 | rest 14</v>
      </c>
      <c r="C922" s="1">
        <v>6</v>
      </c>
      <c r="D922" s="1">
        <f t="shared" si="42"/>
        <v>14</v>
      </c>
      <c r="E922" s="1">
        <f t="shared" si="43"/>
        <v>82</v>
      </c>
      <c r="F922" s="1" t="s">
        <v>22</v>
      </c>
    </row>
    <row r="923" spans="1:6" x14ac:dyDescent="0.2">
      <c r="A923" s="1">
        <f t="shared" si="41"/>
        <v>922</v>
      </c>
      <c r="B923" s="1" t="str">
        <f>F923&amp;" | rest "&amp;D923&amp;" | opt "&amp;VLOOKUP($E923,Option!A:B,2,0)</f>
        <v>GASEOSA | rest 14 | opt $15.000 | rest 14</v>
      </c>
      <c r="C923" s="1">
        <v>6</v>
      </c>
      <c r="D923" s="1">
        <f t="shared" si="42"/>
        <v>14</v>
      </c>
      <c r="E923" s="1">
        <f t="shared" si="43"/>
        <v>82</v>
      </c>
      <c r="F923" s="1" t="s">
        <v>23</v>
      </c>
    </row>
    <row r="924" spans="1:6" x14ac:dyDescent="0.2">
      <c r="A924" s="1">
        <f t="shared" si="41"/>
        <v>923</v>
      </c>
      <c r="B924" s="1" t="str">
        <f>F924&amp;" | rest "&amp;D924&amp;" | opt "&amp;VLOOKUP($E924,Option!A:B,2,0)</f>
        <v>AGUA | rest 14 | opt $15.000 | rest 14</v>
      </c>
      <c r="C924" s="1">
        <v>6</v>
      </c>
      <c r="D924" s="1">
        <f t="shared" si="42"/>
        <v>14</v>
      </c>
      <c r="E924" s="1">
        <f t="shared" si="43"/>
        <v>82</v>
      </c>
      <c r="F924" s="1" t="s">
        <v>24</v>
      </c>
    </row>
    <row r="925" spans="1:6" x14ac:dyDescent="0.2">
      <c r="A925" s="1">
        <f t="shared" si="41"/>
        <v>924</v>
      </c>
      <c r="B925" s="1" t="str">
        <f>F925&amp;" | rest "&amp;D925&amp;" | opt "&amp;VLOOKUP($E925,Option!A:B,2,0)</f>
        <v>ARROZ | rest 14 | opt $20.000 | rest 14</v>
      </c>
      <c r="C925" s="1">
        <v>4</v>
      </c>
      <c r="D925" s="1">
        <f t="shared" si="42"/>
        <v>14</v>
      </c>
      <c r="E925" s="1">
        <f t="shared" si="43"/>
        <v>83</v>
      </c>
      <c r="F925" s="1" t="s">
        <v>12</v>
      </c>
    </row>
    <row r="926" spans="1:6" x14ac:dyDescent="0.2">
      <c r="A926" s="1">
        <f t="shared" si="41"/>
        <v>925</v>
      </c>
      <c r="B926" s="1" t="str">
        <f>F926&amp;" | rest "&amp;D926&amp;" | opt "&amp;VLOOKUP($E926,Option!A:B,2,0)</f>
        <v>PAPA | rest 14 | opt $20.000 | rest 14</v>
      </c>
      <c r="C926" s="1">
        <v>4</v>
      </c>
      <c r="D926" s="1">
        <f t="shared" si="42"/>
        <v>14</v>
      </c>
      <c r="E926" s="1">
        <f t="shared" si="43"/>
        <v>83</v>
      </c>
      <c r="F926" s="1" t="s">
        <v>21</v>
      </c>
    </row>
    <row r="927" spans="1:6" x14ac:dyDescent="0.2">
      <c r="A927" s="1">
        <f t="shared" si="41"/>
        <v>926</v>
      </c>
      <c r="B927" s="1" t="str">
        <f>F927&amp;" | rest "&amp;D927&amp;" | opt "&amp;VLOOKUP($E927,Option!A:B,2,0)</f>
        <v>TOMATE - CEBOLLA - LIMON | rest 14 | opt $20.000 | rest 14</v>
      </c>
      <c r="C927" s="1">
        <v>5</v>
      </c>
      <c r="D927" s="1">
        <f t="shared" si="42"/>
        <v>14</v>
      </c>
      <c r="E927" s="1">
        <f t="shared" si="43"/>
        <v>83</v>
      </c>
      <c r="F927" s="1" t="s">
        <v>44</v>
      </c>
    </row>
    <row r="928" spans="1:6" x14ac:dyDescent="0.2">
      <c r="A928" s="1">
        <f t="shared" si="41"/>
        <v>927</v>
      </c>
      <c r="B928" s="1" t="str">
        <f>F928&amp;" | rest "&amp;D928&amp;" | opt "&amp;VLOOKUP($E928,Option!A:B,2,0)</f>
        <v>MANZANA - QUESO - MANZANA | rest 14 | opt $20.000 | rest 14</v>
      </c>
      <c r="C928" s="1">
        <v>5</v>
      </c>
      <c r="D928" s="1">
        <f t="shared" si="42"/>
        <v>14</v>
      </c>
      <c r="E928" s="1">
        <f t="shared" si="43"/>
        <v>83</v>
      </c>
      <c r="F928" s="1" t="s">
        <v>45</v>
      </c>
    </row>
    <row r="929" spans="1:6" x14ac:dyDescent="0.2">
      <c r="A929" s="1">
        <f t="shared" si="41"/>
        <v>928</v>
      </c>
      <c r="B929" s="1" t="str">
        <f>F929&amp;" | rest "&amp;D929&amp;" | opt "&amp;VLOOKUP($E929,Option!A:B,2,0)</f>
        <v>JUGO | rest 14 | opt $20.000 | rest 14</v>
      </c>
      <c r="C929" s="1">
        <v>6</v>
      </c>
      <c r="D929" s="1">
        <f t="shared" si="42"/>
        <v>14</v>
      </c>
      <c r="E929" s="1">
        <f t="shared" si="43"/>
        <v>83</v>
      </c>
      <c r="F929" s="1" t="s">
        <v>22</v>
      </c>
    </row>
    <row r="930" spans="1:6" x14ac:dyDescent="0.2">
      <c r="A930" s="1">
        <f t="shared" si="41"/>
        <v>929</v>
      </c>
      <c r="B930" s="1" t="str">
        <f>F930&amp;" | rest "&amp;D930&amp;" | opt "&amp;VLOOKUP($E930,Option!A:B,2,0)</f>
        <v>GASEOSA | rest 14 | opt $20.000 | rest 14</v>
      </c>
      <c r="C930" s="1">
        <v>6</v>
      </c>
      <c r="D930" s="1">
        <f t="shared" si="42"/>
        <v>14</v>
      </c>
      <c r="E930" s="1">
        <f t="shared" si="43"/>
        <v>83</v>
      </c>
      <c r="F930" s="1" t="s">
        <v>23</v>
      </c>
    </row>
    <row r="931" spans="1:6" x14ac:dyDescent="0.2">
      <c r="A931" s="1">
        <f t="shared" si="41"/>
        <v>930</v>
      </c>
      <c r="B931" s="1" t="str">
        <f>F931&amp;" | rest "&amp;D931&amp;" | opt "&amp;VLOOKUP($E931,Option!A:B,2,0)</f>
        <v>AGUA | rest 14 | opt $20.000 | rest 14</v>
      </c>
      <c r="C931" s="1">
        <v>6</v>
      </c>
      <c r="D931" s="1">
        <f t="shared" si="42"/>
        <v>14</v>
      </c>
      <c r="E931" s="1">
        <f t="shared" si="43"/>
        <v>83</v>
      </c>
      <c r="F931" s="1" t="s">
        <v>24</v>
      </c>
    </row>
    <row r="932" spans="1:6" x14ac:dyDescent="0.2">
      <c r="A932" s="1">
        <f t="shared" si="41"/>
        <v>931</v>
      </c>
      <c r="B932" s="1" t="str">
        <f>F932&amp;" | rest "&amp;D932&amp;" | opt "&amp;VLOOKUP($E932,Option!A:B,2,0)</f>
        <v>ARROZ | rest 14 | opt $30.000 | rest 14</v>
      </c>
      <c r="C932" s="1">
        <v>1</v>
      </c>
      <c r="D932" s="1">
        <f t="shared" si="42"/>
        <v>14</v>
      </c>
      <c r="E932" s="1">
        <f t="shared" si="43"/>
        <v>84</v>
      </c>
      <c r="F932" s="1" t="s">
        <v>12</v>
      </c>
    </row>
    <row r="933" spans="1:6" x14ac:dyDescent="0.2">
      <c r="A933" s="1">
        <f t="shared" si="41"/>
        <v>932</v>
      </c>
      <c r="B933" s="1" t="str">
        <f>F933&amp;" | rest "&amp;D933&amp;" | opt "&amp;VLOOKUP($E933,Option!A:B,2,0)</f>
        <v>PASTA | rest 14 | opt $30.000 | rest 14</v>
      </c>
      <c r="C933" s="1">
        <v>1</v>
      </c>
      <c r="D933" s="1">
        <f t="shared" si="42"/>
        <v>14</v>
      </c>
      <c r="E933" s="1">
        <f t="shared" si="43"/>
        <v>84</v>
      </c>
      <c r="F933" s="1" t="s">
        <v>13</v>
      </c>
    </row>
    <row r="934" spans="1:6" x14ac:dyDescent="0.2">
      <c r="A934" s="1">
        <f t="shared" si="41"/>
        <v>933</v>
      </c>
      <c r="B934" s="1" t="str">
        <f>F934&amp;" | rest "&amp;D934&amp;" | opt "&amp;VLOOKUP($E934,Option!A:B,2,0)</f>
        <v>CUCHUCO | rest 14 | opt $30.000 | rest 14</v>
      </c>
      <c r="C934" s="1">
        <v>1</v>
      </c>
      <c r="D934" s="1">
        <f t="shared" si="42"/>
        <v>14</v>
      </c>
      <c r="E934" s="1">
        <f t="shared" si="43"/>
        <v>84</v>
      </c>
      <c r="F934" s="1" t="s">
        <v>14</v>
      </c>
    </row>
    <row r="935" spans="1:6" x14ac:dyDescent="0.2">
      <c r="A935" s="1">
        <f t="shared" si="41"/>
        <v>934</v>
      </c>
      <c r="B935" s="1" t="str">
        <f>F935&amp;" | rest "&amp;D935&amp;" | opt "&amp;VLOOKUP($E935,Option!A:B,2,0)</f>
        <v>TOMATE - CEBOLLA - LIMON | rest 14 | opt $30.000 | rest 14</v>
      </c>
      <c r="C935" s="1">
        <v>5</v>
      </c>
      <c r="D935" s="1">
        <f t="shared" si="42"/>
        <v>14</v>
      </c>
      <c r="E935" s="1">
        <f t="shared" si="43"/>
        <v>84</v>
      </c>
      <c r="F935" s="1" t="s">
        <v>44</v>
      </c>
    </row>
    <row r="936" spans="1:6" x14ac:dyDescent="0.2">
      <c r="A936" s="1">
        <f t="shared" si="41"/>
        <v>935</v>
      </c>
      <c r="B936" s="1" t="str">
        <f>F936&amp;" | rest "&amp;D936&amp;" | opt "&amp;VLOOKUP($E936,Option!A:B,2,0)</f>
        <v>MANZANA - QUESO - MANZANA | rest 14 | opt $30.000 | rest 14</v>
      </c>
      <c r="C936" s="1">
        <v>5</v>
      </c>
      <c r="D936" s="1">
        <f t="shared" si="42"/>
        <v>14</v>
      </c>
      <c r="E936" s="1">
        <f t="shared" si="43"/>
        <v>84</v>
      </c>
      <c r="F936" s="1" t="s">
        <v>45</v>
      </c>
    </row>
    <row r="937" spans="1:6" x14ac:dyDescent="0.2">
      <c r="A937" s="1">
        <f t="shared" si="41"/>
        <v>936</v>
      </c>
      <c r="B937" s="1" t="str">
        <f>F937&amp;" | rest "&amp;D937&amp;" | opt "&amp;VLOOKUP($E937,Option!A:B,2,0)</f>
        <v>JUGO | rest 14 | opt $30.000 | rest 14</v>
      </c>
      <c r="C937" s="1">
        <v>6</v>
      </c>
      <c r="D937" s="1">
        <f t="shared" si="42"/>
        <v>14</v>
      </c>
      <c r="E937" s="1">
        <f t="shared" si="43"/>
        <v>84</v>
      </c>
      <c r="F937" s="1" t="s">
        <v>22</v>
      </c>
    </row>
    <row r="938" spans="1:6" x14ac:dyDescent="0.2">
      <c r="A938" s="1">
        <f t="shared" si="41"/>
        <v>937</v>
      </c>
      <c r="B938" s="1" t="str">
        <f>F938&amp;" | rest "&amp;D938&amp;" | opt "&amp;VLOOKUP($E938,Option!A:B,2,0)</f>
        <v>GASEOSA | rest 14 | opt $30.000 | rest 14</v>
      </c>
      <c r="C938" s="1">
        <v>6</v>
      </c>
      <c r="D938" s="1">
        <f t="shared" si="42"/>
        <v>14</v>
      </c>
      <c r="E938" s="1">
        <f t="shared" si="43"/>
        <v>84</v>
      </c>
      <c r="F938" s="1" t="s">
        <v>23</v>
      </c>
    </row>
    <row r="939" spans="1:6" x14ac:dyDescent="0.2">
      <c r="A939" s="1">
        <f t="shared" si="41"/>
        <v>938</v>
      </c>
      <c r="B939" s="1" t="str">
        <f>F939&amp;" | rest "&amp;D939&amp;" | opt "&amp;VLOOKUP($E939,Option!A:B,2,0)</f>
        <v>AGUA | rest 14 | opt $30.000 | rest 14</v>
      </c>
      <c r="C939" s="1">
        <v>6</v>
      </c>
      <c r="D939" s="1">
        <f t="shared" si="42"/>
        <v>14</v>
      </c>
      <c r="E939" s="1">
        <f t="shared" si="43"/>
        <v>84</v>
      </c>
      <c r="F939" s="1" t="s">
        <v>24</v>
      </c>
    </row>
    <row r="940" spans="1:6" x14ac:dyDescent="0.2">
      <c r="A940" s="1">
        <f t="shared" si="41"/>
        <v>939</v>
      </c>
      <c r="B940" s="1" t="str">
        <f>F940&amp;" | rest "&amp;D940&amp;" | opt "&amp;VLOOKUP($E940,Option!A:B,2,0)</f>
        <v>ARROZ | rest 15 | opt EJECUTIVO | rest 15</v>
      </c>
      <c r="C940" s="1">
        <v>1</v>
      </c>
      <c r="D940" s="1">
        <f t="shared" si="42"/>
        <v>15</v>
      </c>
      <c r="E940" s="1">
        <f t="shared" si="43"/>
        <v>85</v>
      </c>
      <c r="F940" s="1" t="s">
        <v>12</v>
      </c>
    </row>
    <row r="941" spans="1:6" x14ac:dyDescent="0.2">
      <c r="A941" s="1">
        <f t="shared" si="41"/>
        <v>940</v>
      </c>
      <c r="B941" s="1" t="str">
        <f>F941&amp;" | rest "&amp;D941&amp;" | opt "&amp;VLOOKUP($E941,Option!A:B,2,0)</f>
        <v>PASTA | rest 15 | opt EJECUTIVO | rest 15</v>
      </c>
      <c r="C941" s="1">
        <v>1</v>
      </c>
      <c r="D941" s="1">
        <f t="shared" si="42"/>
        <v>15</v>
      </c>
      <c r="E941" s="1">
        <f t="shared" si="43"/>
        <v>85</v>
      </c>
      <c r="F941" s="1" t="s">
        <v>13</v>
      </c>
    </row>
    <row r="942" spans="1:6" x14ac:dyDescent="0.2">
      <c r="A942" s="1">
        <f t="shared" si="41"/>
        <v>941</v>
      </c>
      <c r="B942" s="1" t="str">
        <f>F942&amp;" | rest "&amp;D942&amp;" | opt "&amp;VLOOKUP($E942,Option!A:B,2,0)</f>
        <v>CUCHUCO | rest 15 | opt EJECUTIVO | rest 15</v>
      </c>
      <c r="C942" s="1">
        <v>1</v>
      </c>
      <c r="D942" s="1">
        <f t="shared" si="42"/>
        <v>15</v>
      </c>
      <c r="E942" s="1">
        <f t="shared" si="43"/>
        <v>85</v>
      </c>
      <c r="F942" s="1" t="s">
        <v>14</v>
      </c>
    </row>
    <row r="943" spans="1:6" x14ac:dyDescent="0.2">
      <c r="A943" s="1">
        <f t="shared" si="41"/>
        <v>942</v>
      </c>
      <c r="B943" s="1" t="str">
        <f>F943&amp;" | rest "&amp;D943&amp;" | opt "&amp;VLOOKUP($E943,Option!A:B,2,0)</f>
        <v>LENTEJA | rest 15 | opt EJECUTIVO | rest 15</v>
      </c>
      <c r="C943" s="1">
        <v>2</v>
      </c>
      <c r="D943" s="1">
        <f t="shared" si="42"/>
        <v>15</v>
      </c>
      <c r="E943" s="1">
        <f t="shared" si="43"/>
        <v>85</v>
      </c>
      <c r="F943" s="1" t="s">
        <v>15</v>
      </c>
    </row>
    <row r="944" spans="1:6" x14ac:dyDescent="0.2">
      <c r="A944" s="1">
        <f t="shared" si="41"/>
        <v>943</v>
      </c>
      <c r="B944" s="1" t="str">
        <f>F944&amp;" | rest "&amp;D944&amp;" | opt "&amp;VLOOKUP($E944,Option!A:B,2,0)</f>
        <v>AHUYAMA | rest 15 | opt EJECUTIVO | rest 15</v>
      </c>
      <c r="C944" s="1">
        <v>2</v>
      </c>
      <c r="D944" s="1">
        <f t="shared" si="42"/>
        <v>15</v>
      </c>
      <c r="E944" s="1">
        <f t="shared" si="43"/>
        <v>85</v>
      </c>
      <c r="F944" s="1" t="s">
        <v>16</v>
      </c>
    </row>
    <row r="945" spans="1:6" x14ac:dyDescent="0.2">
      <c r="A945" s="1">
        <f t="shared" si="41"/>
        <v>944</v>
      </c>
      <c r="B945" s="1" t="str">
        <f>F945&amp;" | rest "&amp;D945&amp;" | opt "&amp;VLOOKUP($E945,Option!A:B,2,0)</f>
        <v>FRIJOL | rest 15 | opt EJECUTIVO | rest 15</v>
      </c>
      <c r="C945" s="1">
        <v>2</v>
      </c>
      <c r="D945" s="1">
        <f t="shared" si="42"/>
        <v>15</v>
      </c>
      <c r="E945" s="1">
        <f t="shared" si="43"/>
        <v>85</v>
      </c>
      <c r="F945" s="1" t="s">
        <v>17</v>
      </c>
    </row>
    <row r="946" spans="1:6" x14ac:dyDescent="0.2">
      <c r="A946" s="1">
        <f t="shared" si="41"/>
        <v>945</v>
      </c>
      <c r="B946" s="1" t="str">
        <f>F946&amp;" | rest "&amp;D946&amp;" | opt "&amp;VLOOKUP($E946,Option!A:B,2,0)</f>
        <v>CARNE EN BISTEC | rest 15 | opt EJECUTIVO | rest 15</v>
      </c>
      <c r="C946" s="1">
        <v>3</v>
      </c>
      <c r="D946" s="1">
        <f t="shared" si="42"/>
        <v>15</v>
      </c>
      <c r="E946" s="1">
        <f t="shared" si="43"/>
        <v>85</v>
      </c>
      <c r="F946" s="1" t="s">
        <v>18</v>
      </c>
    </row>
    <row r="947" spans="1:6" x14ac:dyDescent="0.2">
      <c r="A947" s="1">
        <f t="shared" si="41"/>
        <v>946</v>
      </c>
      <c r="B947" s="1" t="str">
        <f>F947&amp;" | rest "&amp;D947&amp;" | opt "&amp;VLOOKUP($E947,Option!A:B,2,0)</f>
        <v>POLLO AL HORNO | rest 15 | opt EJECUTIVO | rest 15</v>
      </c>
      <c r="C947" s="1">
        <v>3</v>
      </c>
      <c r="D947" s="1">
        <f t="shared" si="42"/>
        <v>15</v>
      </c>
      <c r="E947" s="1">
        <f t="shared" si="43"/>
        <v>85</v>
      </c>
      <c r="F947" s="1" t="s">
        <v>19</v>
      </c>
    </row>
    <row r="948" spans="1:6" x14ac:dyDescent="0.2">
      <c r="A948" s="1">
        <f t="shared" si="41"/>
        <v>947</v>
      </c>
      <c r="B948" s="1" t="str">
        <f>F948&amp;" | rest "&amp;D948&amp;" | opt "&amp;VLOOKUP($E948,Option!A:B,2,0)</f>
        <v>PESCADO | rest 15 | opt EJECUTIVO | rest 15</v>
      </c>
      <c r="C948" s="1">
        <v>3</v>
      </c>
      <c r="D948" s="1">
        <f t="shared" si="42"/>
        <v>15</v>
      </c>
      <c r="E948" s="1">
        <f t="shared" si="43"/>
        <v>85</v>
      </c>
      <c r="F948" s="1" t="s">
        <v>20</v>
      </c>
    </row>
    <row r="949" spans="1:6" x14ac:dyDescent="0.2">
      <c r="A949" s="1">
        <f t="shared" si="41"/>
        <v>948</v>
      </c>
      <c r="B949" s="1" t="str">
        <f>F949&amp;" | rest "&amp;D949&amp;" | opt "&amp;VLOOKUP($E949,Option!A:B,2,0)</f>
        <v>ARROZ | rest 15 | opt EJECUTIVO | rest 15</v>
      </c>
      <c r="C949" s="1">
        <v>4</v>
      </c>
      <c r="D949" s="1">
        <f t="shared" si="42"/>
        <v>15</v>
      </c>
      <c r="E949" s="1">
        <f t="shared" si="43"/>
        <v>85</v>
      </c>
      <c r="F949" s="1" t="s">
        <v>12</v>
      </c>
    </row>
    <row r="950" spans="1:6" x14ac:dyDescent="0.2">
      <c r="A950" s="1">
        <f t="shared" si="41"/>
        <v>949</v>
      </c>
      <c r="B950" s="1" t="str">
        <f>F950&amp;" | rest "&amp;D950&amp;" | opt "&amp;VLOOKUP($E950,Option!A:B,2,0)</f>
        <v>PAPA | rest 15 | opt EJECUTIVO | rest 15</v>
      </c>
      <c r="C950" s="1">
        <v>4</v>
      </c>
      <c r="D950" s="1">
        <f t="shared" si="42"/>
        <v>15</v>
      </c>
      <c r="E950" s="1">
        <f t="shared" si="43"/>
        <v>85</v>
      </c>
      <c r="F950" s="1" t="s">
        <v>21</v>
      </c>
    </row>
    <row r="951" spans="1:6" x14ac:dyDescent="0.2">
      <c r="A951" s="1">
        <f t="shared" si="41"/>
        <v>950</v>
      </c>
      <c r="B951" s="1" t="str">
        <f>F951&amp;" | rest "&amp;D951&amp;" | opt "&amp;VLOOKUP($E951,Option!A:B,2,0)</f>
        <v>TOMATE - CEBOLLA - LIMON | rest 15 | opt EJECUTIVO | rest 15</v>
      </c>
      <c r="C951" s="1">
        <v>5</v>
      </c>
      <c r="D951" s="1">
        <f t="shared" si="42"/>
        <v>15</v>
      </c>
      <c r="E951" s="1">
        <f t="shared" si="43"/>
        <v>85</v>
      </c>
      <c r="F951" s="1" t="s">
        <v>44</v>
      </c>
    </row>
    <row r="952" spans="1:6" x14ac:dyDescent="0.2">
      <c r="A952" s="1">
        <f t="shared" si="41"/>
        <v>951</v>
      </c>
      <c r="B952" s="1" t="str">
        <f>F952&amp;" | rest "&amp;D952&amp;" | opt "&amp;VLOOKUP($E952,Option!A:B,2,0)</f>
        <v>MANZANA - QUESO - MANZANA | rest 15 | opt EJECUTIVO | rest 15</v>
      </c>
      <c r="C952" s="1">
        <v>5</v>
      </c>
      <c r="D952" s="1">
        <f t="shared" si="42"/>
        <v>15</v>
      </c>
      <c r="E952" s="1">
        <f t="shared" si="43"/>
        <v>85</v>
      </c>
      <c r="F952" s="1" t="s">
        <v>45</v>
      </c>
    </row>
    <row r="953" spans="1:6" x14ac:dyDescent="0.2">
      <c r="A953" s="1">
        <f t="shared" si="41"/>
        <v>952</v>
      </c>
      <c r="B953" s="1" t="str">
        <f>F953&amp;" | rest "&amp;D953&amp;" | opt "&amp;VLOOKUP($E953,Option!A:B,2,0)</f>
        <v>JUGO | rest 15 | opt EJECUTIVO | rest 15</v>
      </c>
      <c r="C953" s="1">
        <v>6</v>
      </c>
      <c r="D953" s="1">
        <f t="shared" si="42"/>
        <v>15</v>
      </c>
      <c r="E953" s="1">
        <f t="shared" si="43"/>
        <v>85</v>
      </c>
      <c r="F953" s="1" t="s">
        <v>22</v>
      </c>
    </row>
    <row r="954" spans="1:6" x14ac:dyDescent="0.2">
      <c r="A954" s="1">
        <f t="shared" si="41"/>
        <v>953</v>
      </c>
      <c r="B954" s="1" t="str">
        <f>F954&amp;" | rest "&amp;D954&amp;" | opt "&amp;VLOOKUP($E954,Option!A:B,2,0)</f>
        <v>GASEOSA | rest 15 | opt EJECUTIVO | rest 15</v>
      </c>
      <c r="C954" s="1">
        <v>6</v>
      </c>
      <c r="D954" s="1">
        <f t="shared" si="42"/>
        <v>15</v>
      </c>
      <c r="E954" s="1">
        <f t="shared" si="43"/>
        <v>85</v>
      </c>
      <c r="F954" s="1" t="s">
        <v>23</v>
      </c>
    </row>
    <row r="955" spans="1:6" x14ac:dyDescent="0.2">
      <c r="A955" s="1">
        <f t="shared" si="41"/>
        <v>954</v>
      </c>
      <c r="B955" s="1" t="str">
        <f>F955&amp;" | rest "&amp;D955&amp;" | opt "&amp;VLOOKUP($E955,Option!A:B,2,0)</f>
        <v>AGUA | rest 15 | opt EJECUTIVO | rest 15</v>
      </c>
      <c r="C955" s="1">
        <v>6</v>
      </c>
      <c r="D955" s="1">
        <f t="shared" si="42"/>
        <v>15</v>
      </c>
      <c r="E955" s="1">
        <f t="shared" si="43"/>
        <v>85</v>
      </c>
      <c r="F955" s="1" t="s">
        <v>24</v>
      </c>
    </row>
    <row r="956" spans="1:6" x14ac:dyDescent="0.2">
      <c r="A956" s="1">
        <f t="shared" si="41"/>
        <v>955</v>
      </c>
      <c r="B956" s="1" t="str">
        <f>F956&amp;" | rest "&amp;D956&amp;" | opt "&amp;VLOOKUP($E956,Option!A:B,2,0)</f>
        <v>ARROZ | rest 15 | opt ESPECIAL | rest 15</v>
      </c>
      <c r="C956" s="1">
        <v>1</v>
      </c>
      <c r="D956" s="1">
        <f t="shared" si="42"/>
        <v>15</v>
      </c>
      <c r="E956" s="1">
        <f t="shared" si="43"/>
        <v>86</v>
      </c>
      <c r="F956" s="1" t="s">
        <v>12</v>
      </c>
    </row>
    <row r="957" spans="1:6" x14ac:dyDescent="0.2">
      <c r="A957" s="1">
        <f t="shared" si="41"/>
        <v>956</v>
      </c>
      <c r="B957" s="1" t="str">
        <f>F957&amp;" | rest "&amp;D957&amp;" | opt "&amp;VLOOKUP($E957,Option!A:B,2,0)</f>
        <v>PASTA | rest 15 | opt ESPECIAL | rest 15</v>
      </c>
      <c r="C957" s="1">
        <v>1</v>
      </c>
      <c r="D957" s="1">
        <f t="shared" si="42"/>
        <v>15</v>
      </c>
      <c r="E957" s="1">
        <f t="shared" si="43"/>
        <v>86</v>
      </c>
      <c r="F957" s="1" t="s">
        <v>13</v>
      </c>
    </row>
    <row r="958" spans="1:6" x14ac:dyDescent="0.2">
      <c r="A958" s="1">
        <f t="shared" si="41"/>
        <v>957</v>
      </c>
      <c r="B958" s="1" t="str">
        <f>F958&amp;" | rest "&amp;D958&amp;" | opt "&amp;VLOOKUP($E958,Option!A:B,2,0)</f>
        <v>CUCHUCO | rest 15 | opt ESPECIAL | rest 15</v>
      </c>
      <c r="C958" s="1">
        <v>1</v>
      </c>
      <c r="D958" s="1">
        <f t="shared" si="42"/>
        <v>15</v>
      </c>
      <c r="E958" s="1">
        <f t="shared" si="43"/>
        <v>86</v>
      </c>
      <c r="F958" s="1" t="s">
        <v>14</v>
      </c>
    </row>
    <row r="959" spans="1:6" x14ac:dyDescent="0.2">
      <c r="A959" s="1">
        <f t="shared" si="41"/>
        <v>958</v>
      </c>
      <c r="B959" s="1" t="str">
        <f>F959&amp;" | rest "&amp;D959&amp;" | opt "&amp;VLOOKUP($E959,Option!A:B,2,0)</f>
        <v>CARNE EN BISTEC | rest 15 | opt ESPECIAL | rest 15</v>
      </c>
      <c r="C959" s="1">
        <v>3</v>
      </c>
      <c r="D959" s="1">
        <f t="shared" si="42"/>
        <v>15</v>
      </c>
      <c r="E959" s="1">
        <f t="shared" si="43"/>
        <v>86</v>
      </c>
      <c r="F959" s="1" t="s">
        <v>18</v>
      </c>
    </row>
    <row r="960" spans="1:6" x14ac:dyDescent="0.2">
      <c r="A960" s="1">
        <f t="shared" si="41"/>
        <v>959</v>
      </c>
      <c r="B960" s="1" t="str">
        <f>F960&amp;" | rest "&amp;D960&amp;" | opt "&amp;VLOOKUP($E960,Option!A:B,2,0)</f>
        <v>POLLO AL HORNO | rest 15 | opt ESPECIAL | rest 15</v>
      </c>
      <c r="C960" s="1">
        <v>3</v>
      </c>
      <c r="D960" s="1">
        <f t="shared" si="42"/>
        <v>15</v>
      </c>
      <c r="E960" s="1">
        <f t="shared" si="43"/>
        <v>86</v>
      </c>
      <c r="F960" s="1" t="s">
        <v>19</v>
      </c>
    </row>
    <row r="961" spans="1:6" x14ac:dyDescent="0.2">
      <c r="A961" s="1">
        <f t="shared" si="41"/>
        <v>960</v>
      </c>
      <c r="B961" s="1" t="str">
        <f>F961&amp;" | rest "&amp;D961&amp;" | opt "&amp;VLOOKUP($E961,Option!A:B,2,0)</f>
        <v>PESCADO | rest 15 | opt ESPECIAL | rest 15</v>
      </c>
      <c r="C961" s="1">
        <v>3</v>
      </c>
      <c r="D961" s="1">
        <f t="shared" si="42"/>
        <v>15</v>
      </c>
      <c r="E961" s="1">
        <f t="shared" si="43"/>
        <v>86</v>
      </c>
      <c r="F961" s="1" t="s">
        <v>20</v>
      </c>
    </row>
    <row r="962" spans="1:6" x14ac:dyDescent="0.2">
      <c r="A962" s="1">
        <f t="shared" si="41"/>
        <v>961</v>
      </c>
      <c r="B962" s="1" t="str">
        <f>F962&amp;" | rest "&amp;D962&amp;" | opt "&amp;VLOOKUP($E962,Option!A:B,2,0)</f>
        <v>ARROZ | rest 15 | opt ESPECIAL | rest 15</v>
      </c>
      <c r="C962" s="1">
        <v>4</v>
      </c>
      <c r="D962" s="1">
        <f t="shared" si="42"/>
        <v>15</v>
      </c>
      <c r="E962" s="1">
        <f t="shared" si="43"/>
        <v>86</v>
      </c>
      <c r="F962" s="1" t="s">
        <v>12</v>
      </c>
    </row>
    <row r="963" spans="1:6" x14ac:dyDescent="0.2">
      <c r="A963" s="1">
        <f t="shared" ref="A963:A1026" si="44">A962+1</f>
        <v>962</v>
      </c>
      <c r="B963" s="1" t="str">
        <f>F963&amp;" | rest "&amp;D963&amp;" | opt "&amp;VLOOKUP($E963,Option!A:B,2,0)</f>
        <v>PAPA | rest 15 | opt ESPECIAL | rest 15</v>
      </c>
      <c r="C963" s="1">
        <v>4</v>
      </c>
      <c r="D963" s="1">
        <f t="shared" si="42"/>
        <v>15</v>
      </c>
      <c r="E963" s="1">
        <f t="shared" si="43"/>
        <v>86</v>
      </c>
      <c r="F963" s="1" t="s">
        <v>21</v>
      </c>
    </row>
    <row r="964" spans="1:6" x14ac:dyDescent="0.2">
      <c r="A964" s="1">
        <f t="shared" si="44"/>
        <v>963</v>
      </c>
      <c r="B964" s="1" t="str">
        <f>F964&amp;" | rest "&amp;D964&amp;" | opt "&amp;VLOOKUP($E964,Option!A:B,2,0)</f>
        <v>TOMATE - CEBOLLA - LIMON | rest 15 | opt ESPECIAL | rest 15</v>
      </c>
      <c r="C964" s="1">
        <v>5</v>
      </c>
      <c r="D964" s="1">
        <f t="shared" si="42"/>
        <v>15</v>
      </c>
      <c r="E964" s="1">
        <f t="shared" si="43"/>
        <v>86</v>
      </c>
      <c r="F964" s="1" t="s">
        <v>44</v>
      </c>
    </row>
    <row r="965" spans="1:6" x14ac:dyDescent="0.2">
      <c r="A965" s="1">
        <f t="shared" si="44"/>
        <v>964</v>
      </c>
      <c r="B965" s="1" t="str">
        <f>F965&amp;" | rest "&amp;D965&amp;" | opt "&amp;VLOOKUP($E965,Option!A:B,2,0)</f>
        <v>MANZANA - QUESO - MANZANA | rest 15 | opt ESPECIAL | rest 15</v>
      </c>
      <c r="C965" s="1">
        <v>5</v>
      </c>
      <c r="D965" s="1">
        <f t="shared" ref="D965:D1028" si="45">D898+1</f>
        <v>15</v>
      </c>
      <c r="E965" s="1">
        <f t="shared" ref="E965:E1028" si="46">E898+6</f>
        <v>86</v>
      </c>
      <c r="F965" s="1" t="s">
        <v>45</v>
      </c>
    </row>
    <row r="966" spans="1:6" x14ac:dyDescent="0.2">
      <c r="A966" s="1">
        <f t="shared" si="44"/>
        <v>965</v>
      </c>
      <c r="B966" s="1" t="str">
        <f>F966&amp;" | rest "&amp;D966&amp;" | opt "&amp;VLOOKUP($E966,Option!A:B,2,0)</f>
        <v>JUGO | rest 15 | opt ESPECIAL | rest 15</v>
      </c>
      <c r="C966" s="1">
        <v>6</v>
      </c>
      <c r="D966" s="1">
        <f t="shared" si="45"/>
        <v>15</v>
      </c>
      <c r="E966" s="1">
        <f t="shared" si="46"/>
        <v>86</v>
      </c>
      <c r="F966" s="1" t="s">
        <v>22</v>
      </c>
    </row>
    <row r="967" spans="1:6" x14ac:dyDescent="0.2">
      <c r="A967" s="1">
        <f t="shared" si="44"/>
        <v>966</v>
      </c>
      <c r="B967" s="1" t="str">
        <f>F967&amp;" | rest "&amp;D967&amp;" | opt "&amp;VLOOKUP($E967,Option!A:B,2,0)</f>
        <v>GASEOSA | rest 15 | opt ESPECIAL | rest 15</v>
      </c>
      <c r="C967" s="1">
        <v>6</v>
      </c>
      <c r="D967" s="1">
        <f t="shared" si="45"/>
        <v>15</v>
      </c>
      <c r="E967" s="1">
        <f t="shared" si="46"/>
        <v>86</v>
      </c>
      <c r="F967" s="1" t="s">
        <v>23</v>
      </c>
    </row>
    <row r="968" spans="1:6" x14ac:dyDescent="0.2">
      <c r="A968" s="1">
        <f t="shared" si="44"/>
        <v>967</v>
      </c>
      <c r="B968" s="1" t="str">
        <f>F968&amp;" | rest "&amp;D968&amp;" | opt "&amp;VLOOKUP($E968,Option!A:B,2,0)</f>
        <v>AGUA | rest 15 | opt ESPECIAL | rest 15</v>
      </c>
      <c r="C968" s="1">
        <v>6</v>
      </c>
      <c r="D968" s="1">
        <f t="shared" si="45"/>
        <v>15</v>
      </c>
      <c r="E968" s="1">
        <f t="shared" si="46"/>
        <v>86</v>
      </c>
      <c r="F968" s="1" t="s">
        <v>24</v>
      </c>
    </row>
    <row r="969" spans="1:6" x14ac:dyDescent="0.2">
      <c r="A969" s="1">
        <f t="shared" si="44"/>
        <v>968</v>
      </c>
      <c r="B969" s="1" t="str">
        <f>F969&amp;" | rest "&amp;D969&amp;" | opt "&amp;VLOOKUP($E969,Option!A:B,2,0)</f>
        <v>LENTEJA | rest 15 | opt $10.000 | rest 15</v>
      </c>
      <c r="C969" s="1">
        <v>2</v>
      </c>
      <c r="D969" s="1">
        <f t="shared" si="45"/>
        <v>15</v>
      </c>
      <c r="E969" s="1">
        <f t="shared" si="46"/>
        <v>87</v>
      </c>
      <c r="F969" s="1" t="s">
        <v>15</v>
      </c>
    </row>
    <row r="970" spans="1:6" x14ac:dyDescent="0.2">
      <c r="A970" s="1">
        <f t="shared" si="44"/>
        <v>969</v>
      </c>
      <c r="B970" s="1" t="str">
        <f>F970&amp;" | rest "&amp;D970&amp;" | opt "&amp;VLOOKUP($E970,Option!A:B,2,0)</f>
        <v>AHUYAMA | rest 15 | opt $10.000 | rest 15</v>
      </c>
      <c r="C970" s="1">
        <v>2</v>
      </c>
      <c r="D970" s="1">
        <f t="shared" si="45"/>
        <v>15</v>
      </c>
      <c r="E970" s="1">
        <f t="shared" si="46"/>
        <v>87</v>
      </c>
      <c r="F970" s="1" t="s">
        <v>16</v>
      </c>
    </row>
    <row r="971" spans="1:6" x14ac:dyDescent="0.2">
      <c r="A971" s="1">
        <f t="shared" si="44"/>
        <v>970</v>
      </c>
      <c r="B971" s="1" t="str">
        <f>F971&amp;" | rest "&amp;D971&amp;" | opt "&amp;VLOOKUP($E971,Option!A:B,2,0)</f>
        <v>FRIJOL | rest 15 | opt $10.000 | rest 15</v>
      </c>
      <c r="C971" s="1">
        <v>2</v>
      </c>
      <c r="D971" s="1">
        <f t="shared" si="45"/>
        <v>15</v>
      </c>
      <c r="E971" s="1">
        <f t="shared" si="46"/>
        <v>87</v>
      </c>
      <c r="F971" s="1" t="s">
        <v>17</v>
      </c>
    </row>
    <row r="972" spans="1:6" x14ac:dyDescent="0.2">
      <c r="A972" s="1">
        <f t="shared" si="44"/>
        <v>971</v>
      </c>
      <c r="B972" s="1" t="str">
        <f>F972&amp;" | rest "&amp;D972&amp;" | opt "&amp;VLOOKUP($E972,Option!A:B,2,0)</f>
        <v>CARNE EN BISTEC | rest 15 | opt $10.000 | rest 15</v>
      </c>
      <c r="C972" s="1">
        <v>3</v>
      </c>
      <c r="D972" s="1">
        <f t="shared" si="45"/>
        <v>15</v>
      </c>
      <c r="E972" s="1">
        <f t="shared" si="46"/>
        <v>87</v>
      </c>
      <c r="F972" s="1" t="s">
        <v>18</v>
      </c>
    </row>
    <row r="973" spans="1:6" x14ac:dyDescent="0.2">
      <c r="A973" s="1">
        <f t="shared" si="44"/>
        <v>972</v>
      </c>
      <c r="B973" s="1" t="str">
        <f>F973&amp;" | rest "&amp;D973&amp;" | opt "&amp;VLOOKUP($E973,Option!A:B,2,0)</f>
        <v>POLLO AL HORNO | rest 15 | opt $10.000 | rest 15</v>
      </c>
      <c r="C973" s="1">
        <v>3</v>
      </c>
      <c r="D973" s="1">
        <f t="shared" si="45"/>
        <v>15</v>
      </c>
      <c r="E973" s="1">
        <f t="shared" si="46"/>
        <v>87</v>
      </c>
      <c r="F973" s="1" t="s">
        <v>19</v>
      </c>
    </row>
    <row r="974" spans="1:6" x14ac:dyDescent="0.2">
      <c r="A974" s="1">
        <f t="shared" si="44"/>
        <v>973</v>
      </c>
      <c r="B974" s="1" t="str">
        <f>F974&amp;" | rest "&amp;D974&amp;" | opt "&amp;VLOOKUP($E974,Option!A:B,2,0)</f>
        <v>PESCADO | rest 15 | opt $10.000 | rest 15</v>
      </c>
      <c r="C974" s="1">
        <v>3</v>
      </c>
      <c r="D974" s="1">
        <f t="shared" si="45"/>
        <v>15</v>
      </c>
      <c r="E974" s="1">
        <f t="shared" si="46"/>
        <v>87</v>
      </c>
      <c r="F974" s="1" t="s">
        <v>20</v>
      </c>
    </row>
    <row r="975" spans="1:6" x14ac:dyDescent="0.2">
      <c r="A975" s="1">
        <f t="shared" si="44"/>
        <v>974</v>
      </c>
      <c r="B975" s="1" t="str">
        <f>F975&amp;" | rest "&amp;D975&amp;" | opt "&amp;VLOOKUP($E975,Option!A:B,2,0)</f>
        <v>ARROZ | rest 15 | opt $10.000 | rest 15</v>
      </c>
      <c r="C975" s="1">
        <v>4</v>
      </c>
      <c r="D975" s="1">
        <f t="shared" si="45"/>
        <v>15</v>
      </c>
      <c r="E975" s="1">
        <f t="shared" si="46"/>
        <v>87</v>
      </c>
      <c r="F975" s="1" t="s">
        <v>12</v>
      </c>
    </row>
    <row r="976" spans="1:6" x14ac:dyDescent="0.2">
      <c r="A976" s="1">
        <f t="shared" si="44"/>
        <v>975</v>
      </c>
      <c r="B976" s="1" t="str">
        <f>F976&amp;" | rest "&amp;D976&amp;" | opt "&amp;VLOOKUP($E976,Option!A:B,2,0)</f>
        <v>PAPA | rest 15 | opt $10.000 | rest 15</v>
      </c>
      <c r="C976" s="1">
        <v>4</v>
      </c>
      <c r="D976" s="1">
        <f t="shared" si="45"/>
        <v>15</v>
      </c>
      <c r="E976" s="1">
        <f t="shared" si="46"/>
        <v>87</v>
      </c>
      <c r="F976" s="1" t="s">
        <v>21</v>
      </c>
    </row>
    <row r="977" spans="1:6" x14ac:dyDescent="0.2">
      <c r="A977" s="1">
        <f t="shared" si="44"/>
        <v>976</v>
      </c>
      <c r="B977" s="1" t="str">
        <f>F977&amp;" | rest "&amp;D977&amp;" | opt "&amp;VLOOKUP($E977,Option!A:B,2,0)</f>
        <v>TOMATE - CEBOLLA - LIMON | rest 15 | opt $10.000 | rest 15</v>
      </c>
      <c r="C977" s="1">
        <v>5</v>
      </c>
      <c r="D977" s="1">
        <f t="shared" si="45"/>
        <v>15</v>
      </c>
      <c r="E977" s="1">
        <f t="shared" si="46"/>
        <v>87</v>
      </c>
      <c r="F977" s="1" t="s">
        <v>44</v>
      </c>
    </row>
    <row r="978" spans="1:6" x14ac:dyDescent="0.2">
      <c r="A978" s="1">
        <f t="shared" si="44"/>
        <v>977</v>
      </c>
      <c r="B978" s="1" t="str">
        <f>F978&amp;" | rest "&amp;D978&amp;" | opt "&amp;VLOOKUP($E978,Option!A:B,2,0)</f>
        <v>MANZANA - QUESO - MANZANA | rest 15 | opt $10.000 | rest 15</v>
      </c>
      <c r="C978" s="1">
        <v>5</v>
      </c>
      <c r="D978" s="1">
        <f t="shared" si="45"/>
        <v>15</v>
      </c>
      <c r="E978" s="1">
        <f t="shared" si="46"/>
        <v>87</v>
      </c>
      <c r="F978" s="1" t="s">
        <v>45</v>
      </c>
    </row>
    <row r="979" spans="1:6" x14ac:dyDescent="0.2">
      <c r="A979" s="1">
        <f t="shared" si="44"/>
        <v>978</v>
      </c>
      <c r="B979" s="1" t="str">
        <f>F979&amp;" | rest "&amp;D979&amp;" | opt "&amp;VLOOKUP($E979,Option!A:B,2,0)</f>
        <v>JUGO | rest 15 | opt $10.000 | rest 15</v>
      </c>
      <c r="C979" s="1">
        <v>6</v>
      </c>
      <c r="D979" s="1">
        <f t="shared" si="45"/>
        <v>15</v>
      </c>
      <c r="E979" s="1">
        <f t="shared" si="46"/>
        <v>87</v>
      </c>
      <c r="F979" s="1" t="s">
        <v>22</v>
      </c>
    </row>
    <row r="980" spans="1:6" x14ac:dyDescent="0.2">
      <c r="A980" s="1">
        <f t="shared" si="44"/>
        <v>979</v>
      </c>
      <c r="B980" s="1" t="str">
        <f>F980&amp;" | rest "&amp;D980&amp;" | opt "&amp;VLOOKUP($E980,Option!A:B,2,0)</f>
        <v>GASEOSA | rest 15 | opt $10.000 | rest 15</v>
      </c>
      <c r="C980" s="1">
        <v>6</v>
      </c>
      <c r="D980" s="1">
        <f t="shared" si="45"/>
        <v>15</v>
      </c>
      <c r="E980" s="1">
        <f t="shared" si="46"/>
        <v>87</v>
      </c>
      <c r="F980" s="1" t="s">
        <v>23</v>
      </c>
    </row>
    <row r="981" spans="1:6" x14ac:dyDescent="0.2">
      <c r="A981" s="1">
        <f t="shared" si="44"/>
        <v>980</v>
      </c>
      <c r="B981" s="1" t="str">
        <f>F981&amp;" | rest "&amp;D981&amp;" | opt "&amp;VLOOKUP($E981,Option!A:B,2,0)</f>
        <v>AGUA | rest 15 | opt $10.000 | rest 15</v>
      </c>
      <c r="C981" s="1">
        <v>6</v>
      </c>
      <c r="D981" s="1">
        <f t="shared" si="45"/>
        <v>15</v>
      </c>
      <c r="E981" s="1">
        <f t="shared" si="46"/>
        <v>87</v>
      </c>
      <c r="F981" s="1" t="s">
        <v>24</v>
      </c>
    </row>
    <row r="982" spans="1:6" x14ac:dyDescent="0.2">
      <c r="A982" s="1">
        <f t="shared" si="44"/>
        <v>981</v>
      </c>
      <c r="B982" s="1" t="str">
        <f>F982&amp;" | rest "&amp;D982&amp;" | opt "&amp;VLOOKUP($E982,Option!A:B,2,0)</f>
        <v>CARNE EN BISTEC | rest 15 | opt $15.000 | rest 15</v>
      </c>
      <c r="C982" s="1">
        <v>3</v>
      </c>
      <c r="D982" s="1">
        <f t="shared" si="45"/>
        <v>15</v>
      </c>
      <c r="E982" s="1">
        <f t="shared" si="46"/>
        <v>88</v>
      </c>
      <c r="F982" s="1" t="s">
        <v>18</v>
      </c>
    </row>
    <row r="983" spans="1:6" x14ac:dyDescent="0.2">
      <c r="A983" s="1">
        <f t="shared" si="44"/>
        <v>982</v>
      </c>
      <c r="B983" s="1" t="str">
        <f>F983&amp;" | rest "&amp;D983&amp;" | opt "&amp;VLOOKUP($E983,Option!A:B,2,0)</f>
        <v>POLLO AL HORNO | rest 15 | opt $15.000 | rest 15</v>
      </c>
      <c r="C983" s="1">
        <v>3</v>
      </c>
      <c r="D983" s="1">
        <f t="shared" si="45"/>
        <v>15</v>
      </c>
      <c r="E983" s="1">
        <f t="shared" si="46"/>
        <v>88</v>
      </c>
      <c r="F983" s="1" t="s">
        <v>19</v>
      </c>
    </row>
    <row r="984" spans="1:6" x14ac:dyDescent="0.2">
      <c r="A984" s="1">
        <f t="shared" si="44"/>
        <v>983</v>
      </c>
      <c r="B984" s="1" t="str">
        <f>F984&amp;" | rest "&amp;D984&amp;" | opt "&amp;VLOOKUP($E984,Option!A:B,2,0)</f>
        <v>PESCADO | rest 15 | opt $15.000 | rest 15</v>
      </c>
      <c r="C984" s="1">
        <v>3</v>
      </c>
      <c r="D984" s="1">
        <f t="shared" si="45"/>
        <v>15</v>
      </c>
      <c r="E984" s="1">
        <f t="shared" si="46"/>
        <v>88</v>
      </c>
      <c r="F984" s="1" t="s">
        <v>20</v>
      </c>
    </row>
    <row r="985" spans="1:6" x14ac:dyDescent="0.2">
      <c r="A985" s="1">
        <f t="shared" si="44"/>
        <v>984</v>
      </c>
      <c r="B985" s="1" t="str">
        <f>F985&amp;" | rest "&amp;D985&amp;" | opt "&amp;VLOOKUP($E985,Option!A:B,2,0)</f>
        <v>ARROZ | rest 15 | opt $15.000 | rest 15</v>
      </c>
      <c r="C985" s="1">
        <v>4</v>
      </c>
      <c r="D985" s="1">
        <f t="shared" si="45"/>
        <v>15</v>
      </c>
      <c r="E985" s="1">
        <f t="shared" si="46"/>
        <v>88</v>
      </c>
      <c r="F985" s="1" t="s">
        <v>12</v>
      </c>
    </row>
    <row r="986" spans="1:6" x14ac:dyDescent="0.2">
      <c r="A986" s="1">
        <f t="shared" si="44"/>
        <v>985</v>
      </c>
      <c r="B986" s="1" t="str">
        <f>F986&amp;" | rest "&amp;D986&amp;" | opt "&amp;VLOOKUP($E986,Option!A:B,2,0)</f>
        <v>PAPA | rest 15 | opt $15.000 | rest 15</v>
      </c>
      <c r="C986" s="1">
        <v>4</v>
      </c>
      <c r="D986" s="1">
        <f t="shared" si="45"/>
        <v>15</v>
      </c>
      <c r="E986" s="1">
        <f t="shared" si="46"/>
        <v>88</v>
      </c>
      <c r="F986" s="1" t="s">
        <v>21</v>
      </c>
    </row>
    <row r="987" spans="1:6" x14ac:dyDescent="0.2">
      <c r="A987" s="1">
        <f t="shared" si="44"/>
        <v>986</v>
      </c>
      <c r="B987" s="1" t="str">
        <f>F987&amp;" | rest "&amp;D987&amp;" | opt "&amp;VLOOKUP($E987,Option!A:B,2,0)</f>
        <v>TOMATE - CEBOLLA - LIMON | rest 15 | opt $15.000 | rest 15</v>
      </c>
      <c r="C987" s="1">
        <v>5</v>
      </c>
      <c r="D987" s="1">
        <f t="shared" si="45"/>
        <v>15</v>
      </c>
      <c r="E987" s="1">
        <f t="shared" si="46"/>
        <v>88</v>
      </c>
      <c r="F987" s="1" t="s">
        <v>44</v>
      </c>
    </row>
    <row r="988" spans="1:6" x14ac:dyDescent="0.2">
      <c r="A988" s="1">
        <f t="shared" si="44"/>
        <v>987</v>
      </c>
      <c r="B988" s="1" t="str">
        <f>F988&amp;" | rest "&amp;D988&amp;" | opt "&amp;VLOOKUP($E988,Option!A:B,2,0)</f>
        <v>MANZANA - QUESO - MANZANA | rest 15 | opt $15.000 | rest 15</v>
      </c>
      <c r="C988" s="1">
        <v>5</v>
      </c>
      <c r="D988" s="1">
        <f t="shared" si="45"/>
        <v>15</v>
      </c>
      <c r="E988" s="1">
        <f t="shared" si="46"/>
        <v>88</v>
      </c>
      <c r="F988" s="1" t="s">
        <v>45</v>
      </c>
    </row>
    <row r="989" spans="1:6" x14ac:dyDescent="0.2">
      <c r="A989" s="1">
        <f t="shared" si="44"/>
        <v>988</v>
      </c>
      <c r="B989" s="1" t="str">
        <f>F989&amp;" | rest "&amp;D989&amp;" | opt "&amp;VLOOKUP($E989,Option!A:B,2,0)</f>
        <v>JUGO | rest 15 | opt $15.000 | rest 15</v>
      </c>
      <c r="C989" s="1">
        <v>6</v>
      </c>
      <c r="D989" s="1">
        <f t="shared" si="45"/>
        <v>15</v>
      </c>
      <c r="E989" s="1">
        <f t="shared" si="46"/>
        <v>88</v>
      </c>
      <c r="F989" s="1" t="s">
        <v>22</v>
      </c>
    </row>
    <row r="990" spans="1:6" x14ac:dyDescent="0.2">
      <c r="A990" s="1">
        <f t="shared" si="44"/>
        <v>989</v>
      </c>
      <c r="B990" s="1" t="str">
        <f>F990&amp;" | rest "&amp;D990&amp;" | opt "&amp;VLOOKUP($E990,Option!A:B,2,0)</f>
        <v>GASEOSA | rest 15 | opt $15.000 | rest 15</v>
      </c>
      <c r="C990" s="1">
        <v>6</v>
      </c>
      <c r="D990" s="1">
        <f t="shared" si="45"/>
        <v>15</v>
      </c>
      <c r="E990" s="1">
        <f t="shared" si="46"/>
        <v>88</v>
      </c>
      <c r="F990" s="1" t="s">
        <v>23</v>
      </c>
    </row>
    <row r="991" spans="1:6" x14ac:dyDescent="0.2">
      <c r="A991" s="1">
        <f t="shared" si="44"/>
        <v>990</v>
      </c>
      <c r="B991" s="1" t="str">
        <f>F991&amp;" | rest "&amp;D991&amp;" | opt "&amp;VLOOKUP($E991,Option!A:B,2,0)</f>
        <v>AGUA | rest 15 | opt $15.000 | rest 15</v>
      </c>
      <c r="C991" s="1">
        <v>6</v>
      </c>
      <c r="D991" s="1">
        <f t="shared" si="45"/>
        <v>15</v>
      </c>
      <c r="E991" s="1">
        <f t="shared" si="46"/>
        <v>88</v>
      </c>
      <c r="F991" s="1" t="s">
        <v>24</v>
      </c>
    </row>
    <row r="992" spans="1:6" x14ac:dyDescent="0.2">
      <c r="A992" s="1">
        <f t="shared" si="44"/>
        <v>991</v>
      </c>
      <c r="B992" s="1" t="str">
        <f>F992&amp;" | rest "&amp;D992&amp;" | opt "&amp;VLOOKUP($E992,Option!A:B,2,0)</f>
        <v>ARROZ | rest 15 | opt $20.000 | rest 15</v>
      </c>
      <c r="C992" s="1">
        <v>4</v>
      </c>
      <c r="D992" s="1">
        <f t="shared" si="45"/>
        <v>15</v>
      </c>
      <c r="E992" s="1">
        <f t="shared" si="46"/>
        <v>89</v>
      </c>
      <c r="F992" s="1" t="s">
        <v>12</v>
      </c>
    </row>
    <row r="993" spans="1:6" x14ac:dyDescent="0.2">
      <c r="A993" s="1">
        <f t="shared" si="44"/>
        <v>992</v>
      </c>
      <c r="B993" s="1" t="str">
        <f>F993&amp;" | rest "&amp;D993&amp;" | opt "&amp;VLOOKUP($E993,Option!A:B,2,0)</f>
        <v>PAPA | rest 15 | opt $20.000 | rest 15</v>
      </c>
      <c r="C993" s="1">
        <v>4</v>
      </c>
      <c r="D993" s="1">
        <f t="shared" si="45"/>
        <v>15</v>
      </c>
      <c r="E993" s="1">
        <f t="shared" si="46"/>
        <v>89</v>
      </c>
      <c r="F993" s="1" t="s">
        <v>21</v>
      </c>
    </row>
    <row r="994" spans="1:6" x14ac:dyDescent="0.2">
      <c r="A994" s="1">
        <f t="shared" si="44"/>
        <v>993</v>
      </c>
      <c r="B994" s="1" t="str">
        <f>F994&amp;" | rest "&amp;D994&amp;" | opt "&amp;VLOOKUP($E994,Option!A:B,2,0)</f>
        <v>TOMATE - CEBOLLA - LIMON | rest 15 | opt $20.000 | rest 15</v>
      </c>
      <c r="C994" s="1">
        <v>5</v>
      </c>
      <c r="D994" s="1">
        <f t="shared" si="45"/>
        <v>15</v>
      </c>
      <c r="E994" s="1">
        <f t="shared" si="46"/>
        <v>89</v>
      </c>
      <c r="F994" s="1" t="s">
        <v>44</v>
      </c>
    </row>
    <row r="995" spans="1:6" x14ac:dyDescent="0.2">
      <c r="A995" s="1">
        <f t="shared" si="44"/>
        <v>994</v>
      </c>
      <c r="B995" s="1" t="str">
        <f>F995&amp;" | rest "&amp;D995&amp;" | opt "&amp;VLOOKUP($E995,Option!A:B,2,0)</f>
        <v>MANZANA - QUESO - MANZANA | rest 15 | opt $20.000 | rest 15</v>
      </c>
      <c r="C995" s="1">
        <v>5</v>
      </c>
      <c r="D995" s="1">
        <f t="shared" si="45"/>
        <v>15</v>
      </c>
      <c r="E995" s="1">
        <f t="shared" si="46"/>
        <v>89</v>
      </c>
      <c r="F995" s="1" t="s">
        <v>45</v>
      </c>
    </row>
    <row r="996" spans="1:6" x14ac:dyDescent="0.2">
      <c r="A996" s="1">
        <f t="shared" si="44"/>
        <v>995</v>
      </c>
      <c r="B996" s="1" t="str">
        <f>F996&amp;" | rest "&amp;D996&amp;" | opt "&amp;VLOOKUP($E996,Option!A:B,2,0)</f>
        <v>JUGO | rest 15 | opt $20.000 | rest 15</v>
      </c>
      <c r="C996" s="1">
        <v>6</v>
      </c>
      <c r="D996" s="1">
        <f t="shared" si="45"/>
        <v>15</v>
      </c>
      <c r="E996" s="1">
        <f t="shared" si="46"/>
        <v>89</v>
      </c>
      <c r="F996" s="1" t="s">
        <v>22</v>
      </c>
    </row>
    <row r="997" spans="1:6" x14ac:dyDescent="0.2">
      <c r="A997" s="1">
        <f t="shared" si="44"/>
        <v>996</v>
      </c>
      <c r="B997" s="1" t="str">
        <f>F997&amp;" | rest "&amp;D997&amp;" | opt "&amp;VLOOKUP($E997,Option!A:B,2,0)</f>
        <v>GASEOSA | rest 15 | opt $20.000 | rest 15</v>
      </c>
      <c r="C997" s="1">
        <v>6</v>
      </c>
      <c r="D997" s="1">
        <f t="shared" si="45"/>
        <v>15</v>
      </c>
      <c r="E997" s="1">
        <f t="shared" si="46"/>
        <v>89</v>
      </c>
      <c r="F997" s="1" t="s">
        <v>23</v>
      </c>
    </row>
    <row r="998" spans="1:6" x14ac:dyDescent="0.2">
      <c r="A998" s="1">
        <f t="shared" si="44"/>
        <v>997</v>
      </c>
      <c r="B998" s="1" t="str">
        <f>F998&amp;" | rest "&amp;D998&amp;" | opt "&amp;VLOOKUP($E998,Option!A:B,2,0)</f>
        <v>AGUA | rest 15 | opt $20.000 | rest 15</v>
      </c>
      <c r="C998" s="1">
        <v>6</v>
      </c>
      <c r="D998" s="1">
        <f t="shared" si="45"/>
        <v>15</v>
      </c>
      <c r="E998" s="1">
        <f t="shared" si="46"/>
        <v>89</v>
      </c>
      <c r="F998" s="1" t="s">
        <v>24</v>
      </c>
    </row>
    <row r="999" spans="1:6" x14ac:dyDescent="0.2">
      <c r="A999" s="1">
        <f t="shared" si="44"/>
        <v>998</v>
      </c>
      <c r="B999" s="1" t="str">
        <f>F999&amp;" | rest "&amp;D999&amp;" | opt "&amp;VLOOKUP($E999,Option!A:B,2,0)</f>
        <v>ARROZ | rest 15 | opt $30.000 | rest 15</v>
      </c>
      <c r="C999" s="1">
        <v>1</v>
      </c>
      <c r="D999" s="1">
        <f t="shared" si="45"/>
        <v>15</v>
      </c>
      <c r="E999" s="1">
        <f t="shared" si="46"/>
        <v>90</v>
      </c>
      <c r="F999" s="1" t="s">
        <v>12</v>
      </c>
    </row>
    <row r="1000" spans="1:6" x14ac:dyDescent="0.2">
      <c r="A1000" s="1">
        <f t="shared" si="44"/>
        <v>999</v>
      </c>
      <c r="B1000" s="1" t="str">
        <f>F1000&amp;" | rest "&amp;D1000&amp;" | opt "&amp;VLOOKUP($E1000,Option!A:B,2,0)</f>
        <v>PASTA | rest 15 | opt $30.000 | rest 15</v>
      </c>
      <c r="C1000" s="1">
        <v>1</v>
      </c>
      <c r="D1000" s="1">
        <f t="shared" si="45"/>
        <v>15</v>
      </c>
      <c r="E1000" s="1">
        <f t="shared" si="46"/>
        <v>90</v>
      </c>
      <c r="F1000" s="1" t="s">
        <v>13</v>
      </c>
    </row>
    <row r="1001" spans="1:6" x14ac:dyDescent="0.2">
      <c r="A1001" s="1">
        <f t="shared" si="44"/>
        <v>1000</v>
      </c>
      <c r="B1001" s="1" t="str">
        <f>F1001&amp;" | rest "&amp;D1001&amp;" | opt "&amp;VLOOKUP($E1001,Option!A:B,2,0)</f>
        <v>CUCHUCO | rest 15 | opt $30.000 | rest 15</v>
      </c>
      <c r="C1001" s="1">
        <v>1</v>
      </c>
      <c r="D1001" s="1">
        <f t="shared" si="45"/>
        <v>15</v>
      </c>
      <c r="E1001" s="1">
        <f t="shared" si="46"/>
        <v>90</v>
      </c>
      <c r="F1001" s="1" t="s">
        <v>14</v>
      </c>
    </row>
    <row r="1002" spans="1:6" x14ac:dyDescent="0.2">
      <c r="A1002" s="1">
        <f t="shared" si="44"/>
        <v>1001</v>
      </c>
      <c r="B1002" s="1" t="str">
        <f>F1002&amp;" | rest "&amp;D1002&amp;" | opt "&amp;VLOOKUP($E1002,Option!A:B,2,0)</f>
        <v>TOMATE - CEBOLLA - LIMON | rest 15 | opt $30.000 | rest 15</v>
      </c>
      <c r="C1002" s="1">
        <v>5</v>
      </c>
      <c r="D1002" s="1">
        <f t="shared" si="45"/>
        <v>15</v>
      </c>
      <c r="E1002" s="1">
        <f t="shared" si="46"/>
        <v>90</v>
      </c>
      <c r="F1002" s="1" t="s">
        <v>44</v>
      </c>
    </row>
    <row r="1003" spans="1:6" x14ac:dyDescent="0.2">
      <c r="A1003" s="1">
        <f t="shared" si="44"/>
        <v>1002</v>
      </c>
      <c r="B1003" s="1" t="str">
        <f>F1003&amp;" | rest "&amp;D1003&amp;" | opt "&amp;VLOOKUP($E1003,Option!A:B,2,0)</f>
        <v>MANZANA - QUESO - MANZANA | rest 15 | opt $30.000 | rest 15</v>
      </c>
      <c r="C1003" s="1">
        <v>5</v>
      </c>
      <c r="D1003" s="1">
        <f t="shared" si="45"/>
        <v>15</v>
      </c>
      <c r="E1003" s="1">
        <f t="shared" si="46"/>
        <v>90</v>
      </c>
      <c r="F1003" s="1" t="s">
        <v>45</v>
      </c>
    </row>
    <row r="1004" spans="1:6" x14ac:dyDescent="0.2">
      <c r="A1004" s="1">
        <f t="shared" si="44"/>
        <v>1003</v>
      </c>
      <c r="B1004" s="1" t="str">
        <f>F1004&amp;" | rest "&amp;D1004&amp;" | opt "&amp;VLOOKUP($E1004,Option!A:B,2,0)</f>
        <v>JUGO | rest 15 | opt $30.000 | rest 15</v>
      </c>
      <c r="C1004" s="1">
        <v>6</v>
      </c>
      <c r="D1004" s="1">
        <f t="shared" si="45"/>
        <v>15</v>
      </c>
      <c r="E1004" s="1">
        <f t="shared" si="46"/>
        <v>90</v>
      </c>
      <c r="F1004" s="1" t="s">
        <v>22</v>
      </c>
    </row>
    <row r="1005" spans="1:6" x14ac:dyDescent="0.2">
      <c r="A1005" s="1">
        <f t="shared" si="44"/>
        <v>1004</v>
      </c>
      <c r="B1005" s="1" t="str">
        <f>F1005&amp;" | rest "&amp;D1005&amp;" | opt "&amp;VLOOKUP($E1005,Option!A:B,2,0)</f>
        <v>GASEOSA | rest 15 | opt $30.000 | rest 15</v>
      </c>
      <c r="C1005" s="1">
        <v>6</v>
      </c>
      <c r="D1005" s="1">
        <f t="shared" si="45"/>
        <v>15</v>
      </c>
      <c r="E1005" s="1">
        <f t="shared" si="46"/>
        <v>90</v>
      </c>
      <c r="F1005" s="1" t="s">
        <v>23</v>
      </c>
    </row>
    <row r="1006" spans="1:6" x14ac:dyDescent="0.2">
      <c r="A1006" s="1">
        <f t="shared" si="44"/>
        <v>1005</v>
      </c>
      <c r="B1006" s="1" t="str">
        <f>F1006&amp;" | rest "&amp;D1006&amp;" | opt "&amp;VLOOKUP($E1006,Option!A:B,2,0)</f>
        <v>AGUA | rest 15 | opt $30.000 | rest 15</v>
      </c>
      <c r="C1006" s="1">
        <v>6</v>
      </c>
      <c r="D1006" s="1">
        <f t="shared" si="45"/>
        <v>15</v>
      </c>
      <c r="E1006" s="1">
        <f t="shared" si="46"/>
        <v>90</v>
      </c>
      <c r="F1006" s="1" t="s">
        <v>24</v>
      </c>
    </row>
    <row r="1007" spans="1:6" x14ac:dyDescent="0.2">
      <c r="A1007" s="1">
        <f t="shared" si="44"/>
        <v>1006</v>
      </c>
      <c r="B1007" s="1" t="str">
        <f>F1007&amp;" | rest "&amp;D1007&amp;" | opt "&amp;VLOOKUP($E1007,Option!A:B,2,0)</f>
        <v>ARROZ | rest 16 | opt EJECUTIVO | rest 16</v>
      </c>
      <c r="C1007" s="1">
        <v>1</v>
      </c>
      <c r="D1007" s="1">
        <f t="shared" si="45"/>
        <v>16</v>
      </c>
      <c r="E1007" s="1">
        <f t="shared" si="46"/>
        <v>91</v>
      </c>
      <c r="F1007" s="1" t="s">
        <v>12</v>
      </c>
    </row>
    <row r="1008" spans="1:6" x14ac:dyDescent="0.2">
      <c r="A1008" s="1">
        <f t="shared" si="44"/>
        <v>1007</v>
      </c>
      <c r="B1008" s="1" t="str">
        <f>F1008&amp;" | rest "&amp;D1008&amp;" | opt "&amp;VLOOKUP($E1008,Option!A:B,2,0)</f>
        <v>PASTA | rest 16 | opt EJECUTIVO | rest 16</v>
      </c>
      <c r="C1008" s="1">
        <v>1</v>
      </c>
      <c r="D1008" s="1">
        <f t="shared" si="45"/>
        <v>16</v>
      </c>
      <c r="E1008" s="1">
        <f t="shared" si="46"/>
        <v>91</v>
      </c>
      <c r="F1008" s="1" t="s">
        <v>13</v>
      </c>
    </row>
    <row r="1009" spans="1:6" x14ac:dyDescent="0.2">
      <c r="A1009" s="1">
        <f t="shared" si="44"/>
        <v>1008</v>
      </c>
      <c r="B1009" s="1" t="str">
        <f>F1009&amp;" | rest "&amp;D1009&amp;" | opt "&amp;VLOOKUP($E1009,Option!A:B,2,0)</f>
        <v>CUCHUCO | rest 16 | opt EJECUTIVO | rest 16</v>
      </c>
      <c r="C1009" s="1">
        <v>1</v>
      </c>
      <c r="D1009" s="1">
        <f t="shared" si="45"/>
        <v>16</v>
      </c>
      <c r="E1009" s="1">
        <f t="shared" si="46"/>
        <v>91</v>
      </c>
      <c r="F1009" s="1" t="s">
        <v>14</v>
      </c>
    </row>
    <row r="1010" spans="1:6" x14ac:dyDescent="0.2">
      <c r="A1010" s="1">
        <f t="shared" si="44"/>
        <v>1009</v>
      </c>
      <c r="B1010" s="1" t="str">
        <f>F1010&amp;" | rest "&amp;D1010&amp;" | opt "&amp;VLOOKUP($E1010,Option!A:B,2,0)</f>
        <v>LENTEJA | rest 16 | opt EJECUTIVO | rest 16</v>
      </c>
      <c r="C1010" s="1">
        <v>2</v>
      </c>
      <c r="D1010" s="1">
        <f t="shared" si="45"/>
        <v>16</v>
      </c>
      <c r="E1010" s="1">
        <f t="shared" si="46"/>
        <v>91</v>
      </c>
      <c r="F1010" s="1" t="s">
        <v>15</v>
      </c>
    </row>
    <row r="1011" spans="1:6" x14ac:dyDescent="0.2">
      <c r="A1011" s="1">
        <f t="shared" si="44"/>
        <v>1010</v>
      </c>
      <c r="B1011" s="1" t="str">
        <f>F1011&amp;" | rest "&amp;D1011&amp;" | opt "&amp;VLOOKUP($E1011,Option!A:B,2,0)</f>
        <v>AHUYAMA | rest 16 | opt EJECUTIVO | rest 16</v>
      </c>
      <c r="C1011" s="1">
        <v>2</v>
      </c>
      <c r="D1011" s="1">
        <f t="shared" si="45"/>
        <v>16</v>
      </c>
      <c r="E1011" s="1">
        <f t="shared" si="46"/>
        <v>91</v>
      </c>
      <c r="F1011" s="1" t="s">
        <v>16</v>
      </c>
    </row>
    <row r="1012" spans="1:6" x14ac:dyDescent="0.2">
      <c r="A1012" s="1">
        <f t="shared" si="44"/>
        <v>1011</v>
      </c>
      <c r="B1012" s="1" t="str">
        <f>F1012&amp;" | rest "&amp;D1012&amp;" | opt "&amp;VLOOKUP($E1012,Option!A:B,2,0)</f>
        <v>FRIJOL | rest 16 | opt EJECUTIVO | rest 16</v>
      </c>
      <c r="C1012" s="1">
        <v>2</v>
      </c>
      <c r="D1012" s="1">
        <f t="shared" si="45"/>
        <v>16</v>
      </c>
      <c r="E1012" s="1">
        <f t="shared" si="46"/>
        <v>91</v>
      </c>
      <c r="F1012" s="1" t="s">
        <v>17</v>
      </c>
    </row>
    <row r="1013" spans="1:6" x14ac:dyDescent="0.2">
      <c r="A1013" s="1">
        <f t="shared" si="44"/>
        <v>1012</v>
      </c>
      <c r="B1013" s="1" t="str">
        <f>F1013&amp;" | rest "&amp;D1013&amp;" | opt "&amp;VLOOKUP($E1013,Option!A:B,2,0)</f>
        <v>CARNE EN BISTEC | rest 16 | opt EJECUTIVO | rest 16</v>
      </c>
      <c r="C1013" s="1">
        <v>3</v>
      </c>
      <c r="D1013" s="1">
        <f t="shared" si="45"/>
        <v>16</v>
      </c>
      <c r="E1013" s="1">
        <f t="shared" si="46"/>
        <v>91</v>
      </c>
      <c r="F1013" s="1" t="s">
        <v>18</v>
      </c>
    </row>
    <row r="1014" spans="1:6" x14ac:dyDescent="0.2">
      <c r="A1014" s="1">
        <f t="shared" si="44"/>
        <v>1013</v>
      </c>
      <c r="B1014" s="1" t="str">
        <f>F1014&amp;" | rest "&amp;D1014&amp;" | opt "&amp;VLOOKUP($E1014,Option!A:B,2,0)</f>
        <v>POLLO AL HORNO | rest 16 | opt EJECUTIVO | rest 16</v>
      </c>
      <c r="C1014" s="1">
        <v>3</v>
      </c>
      <c r="D1014" s="1">
        <f t="shared" si="45"/>
        <v>16</v>
      </c>
      <c r="E1014" s="1">
        <f t="shared" si="46"/>
        <v>91</v>
      </c>
      <c r="F1014" s="1" t="s">
        <v>19</v>
      </c>
    </row>
    <row r="1015" spans="1:6" x14ac:dyDescent="0.2">
      <c r="A1015" s="1">
        <f t="shared" si="44"/>
        <v>1014</v>
      </c>
      <c r="B1015" s="1" t="str">
        <f>F1015&amp;" | rest "&amp;D1015&amp;" | opt "&amp;VLOOKUP($E1015,Option!A:B,2,0)</f>
        <v>PESCADO | rest 16 | opt EJECUTIVO | rest 16</v>
      </c>
      <c r="C1015" s="1">
        <v>3</v>
      </c>
      <c r="D1015" s="1">
        <f t="shared" si="45"/>
        <v>16</v>
      </c>
      <c r="E1015" s="1">
        <f t="shared" si="46"/>
        <v>91</v>
      </c>
      <c r="F1015" s="1" t="s">
        <v>20</v>
      </c>
    </row>
    <row r="1016" spans="1:6" x14ac:dyDescent="0.2">
      <c r="A1016" s="1">
        <f t="shared" si="44"/>
        <v>1015</v>
      </c>
      <c r="B1016" s="1" t="str">
        <f>F1016&amp;" | rest "&amp;D1016&amp;" | opt "&amp;VLOOKUP($E1016,Option!A:B,2,0)</f>
        <v>ARROZ | rest 16 | opt EJECUTIVO | rest 16</v>
      </c>
      <c r="C1016" s="1">
        <v>4</v>
      </c>
      <c r="D1016" s="1">
        <f t="shared" si="45"/>
        <v>16</v>
      </c>
      <c r="E1016" s="1">
        <f t="shared" si="46"/>
        <v>91</v>
      </c>
      <c r="F1016" s="1" t="s">
        <v>12</v>
      </c>
    </row>
    <row r="1017" spans="1:6" x14ac:dyDescent="0.2">
      <c r="A1017" s="1">
        <f t="shared" si="44"/>
        <v>1016</v>
      </c>
      <c r="B1017" s="1" t="str">
        <f>F1017&amp;" | rest "&amp;D1017&amp;" | opt "&amp;VLOOKUP($E1017,Option!A:B,2,0)</f>
        <v>PAPA | rest 16 | opt EJECUTIVO | rest 16</v>
      </c>
      <c r="C1017" s="1">
        <v>4</v>
      </c>
      <c r="D1017" s="1">
        <f t="shared" si="45"/>
        <v>16</v>
      </c>
      <c r="E1017" s="1">
        <f t="shared" si="46"/>
        <v>91</v>
      </c>
      <c r="F1017" s="1" t="s">
        <v>21</v>
      </c>
    </row>
    <row r="1018" spans="1:6" x14ac:dyDescent="0.2">
      <c r="A1018" s="1">
        <f t="shared" si="44"/>
        <v>1017</v>
      </c>
      <c r="B1018" s="1" t="str">
        <f>F1018&amp;" | rest "&amp;D1018&amp;" | opt "&amp;VLOOKUP($E1018,Option!A:B,2,0)</f>
        <v>TOMATE - CEBOLLA - LIMON | rest 16 | opt EJECUTIVO | rest 16</v>
      </c>
      <c r="C1018" s="1">
        <v>5</v>
      </c>
      <c r="D1018" s="1">
        <f t="shared" si="45"/>
        <v>16</v>
      </c>
      <c r="E1018" s="1">
        <f t="shared" si="46"/>
        <v>91</v>
      </c>
      <c r="F1018" s="1" t="s">
        <v>44</v>
      </c>
    </row>
    <row r="1019" spans="1:6" x14ac:dyDescent="0.2">
      <c r="A1019" s="1">
        <f t="shared" si="44"/>
        <v>1018</v>
      </c>
      <c r="B1019" s="1" t="str">
        <f>F1019&amp;" | rest "&amp;D1019&amp;" | opt "&amp;VLOOKUP($E1019,Option!A:B,2,0)</f>
        <v>MANZANA - QUESO - MANZANA | rest 16 | opt EJECUTIVO | rest 16</v>
      </c>
      <c r="C1019" s="1">
        <v>5</v>
      </c>
      <c r="D1019" s="1">
        <f t="shared" si="45"/>
        <v>16</v>
      </c>
      <c r="E1019" s="1">
        <f t="shared" si="46"/>
        <v>91</v>
      </c>
      <c r="F1019" s="1" t="s">
        <v>45</v>
      </c>
    </row>
    <row r="1020" spans="1:6" x14ac:dyDescent="0.2">
      <c r="A1020" s="1">
        <f t="shared" si="44"/>
        <v>1019</v>
      </c>
      <c r="B1020" s="1" t="str">
        <f>F1020&amp;" | rest "&amp;D1020&amp;" | opt "&amp;VLOOKUP($E1020,Option!A:B,2,0)</f>
        <v>JUGO | rest 16 | opt EJECUTIVO | rest 16</v>
      </c>
      <c r="C1020" s="1">
        <v>6</v>
      </c>
      <c r="D1020" s="1">
        <f t="shared" si="45"/>
        <v>16</v>
      </c>
      <c r="E1020" s="1">
        <f t="shared" si="46"/>
        <v>91</v>
      </c>
      <c r="F1020" s="1" t="s">
        <v>22</v>
      </c>
    </row>
    <row r="1021" spans="1:6" x14ac:dyDescent="0.2">
      <c r="A1021" s="1">
        <f t="shared" si="44"/>
        <v>1020</v>
      </c>
      <c r="B1021" s="1" t="str">
        <f>F1021&amp;" | rest "&amp;D1021&amp;" | opt "&amp;VLOOKUP($E1021,Option!A:B,2,0)</f>
        <v>GASEOSA | rest 16 | opt EJECUTIVO | rest 16</v>
      </c>
      <c r="C1021" s="1">
        <v>6</v>
      </c>
      <c r="D1021" s="1">
        <f t="shared" si="45"/>
        <v>16</v>
      </c>
      <c r="E1021" s="1">
        <f t="shared" si="46"/>
        <v>91</v>
      </c>
      <c r="F1021" s="1" t="s">
        <v>23</v>
      </c>
    </row>
    <row r="1022" spans="1:6" x14ac:dyDescent="0.2">
      <c r="A1022" s="1">
        <f t="shared" si="44"/>
        <v>1021</v>
      </c>
      <c r="B1022" s="1" t="str">
        <f>F1022&amp;" | rest "&amp;D1022&amp;" | opt "&amp;VLOOKUP($E1022,Option!A:B,2,0)</f>
        <v>AGUA | rest 16 | opt EJECUTIVO | rest 16</v>
      </c>
      <c r="C1022" s="1">
        <v>6</v>
      </c>
      <c r="D1022" s="1">
        <f t="shared" si="45"/>
        <v>16</v>
      </c>
      <c r="E1022" s="1">
        <f t="shared" si="46"/>
        <v>91</v>
      </c>
      <c r="F1022" s="1" t="s">
        <v>24</v>
      </c>
    </row>
    <row r="1023" spans="1:6" x14ac:dyDescent="0.2">
      <c r="A1023" s="1">
        <f t="shared" si="44"/>
        <v>1022</v>
      </c>
      <c r="B1023" s="1" t="str">
        <f>F1023&amp;" | rest "&amp;D1023&amp;" | opt "&amp;VLOOKUP($E1023,Option!A:B,2,0)</f>
        <v>ARROZ | rest 16 | opt ESPECIAL | rest 16</v>
      </c>
      <c r="C1023" s="1">
        <v>1</v>
      </c>
      <c r="D1023" s="1">
        <f t="shared" si="45"/>
        <v>16</v>
      </c>
      <c r="E1023" s="1">
        <f t="shared" si="46"/>
        <v>92</v>
      </c>
      <c r="F1023" s="1" t="s">
        <v>12</v>
      </c>
    </row>
    <row r="1024" spans="1:6" x14ac:dyDescent="0.2">
      <c r="A1024" s="1">
        <f t="shared" si="44"/>
        <v>1023</v>
      </c>
      <c r="B1024" s="1" t="str">
        <f>F1024&amp;" | rest "&amp;D1024&amp;" | opt "&amp;VLOOKUP($E1024,Option!A:B,2,0)</f>
        <v>PASTA | rest 16 | opt ESPECIAL | rest 16</v>
      </c>
      <c r="C1024" s="1">
        <v>1</v>
      </c>
      <c r="D1024" s="1">
        <f t="shared" si="45"/>
        <v>16</v>
      </c>
      <c r="E1024" s="1">
        <f t="shared" si="46"/>
        <v>92</v>
      </c>
      <c r="F1024" s="1" t="s">
        <v>13</v>
      </c>
    </row>
    <row r="1025" spans="1:6" x14ac:dyDescent="0.2">
      <c r="A1025" s="1">
        <f t="shared" si="44"/>
        <v>1024</v>
      </c>
      <c r="B1025" s="1" t="str">
        <f>F1025&amp;" | rest "&amp;D1025&amp;" | opt "&amp;VLOOKUP($E1025,Option!A:B,2,0)</f>
        <v>CUCHUCO | rest 16 | opt ESPECIAL | rest 16</v>
      </c>
      <c r="C1025" s="1">
        <v>1</v>
      </c>
      <c r="D1025" s="1">
        <f t="shared" si="45"/>
        <v>16</v>
      </c>
      <c r="E1025" s="1">
        <f t="shared" si="46"/>
        <v>92</v>
      </c>
      <c r="F1025" s="1" t="s">
        <v>14</v>
      </c>
    </row>
    <row r="1026" spans="1:6" x14ac:dyDescent="0.2">
      <c r="A1026" s="1">
        <f t="shared" si="44"/>
        <v>1025</v>
      </c>
      <c r="B1026" s="1" t="str">
        <f>F1026&amp;" | rest "&amp;D1026&amp;" | opt "&amp;VLOOKUP($E1026,Option!A:B,2,0)</f>
        <v>CARNE EN BISTEC | rest 16 | opt ESPECIAL | rest 16</v>
      </c>
      <c r="C1026" s="1">
        <v>3</v>
      </c>
      <c r="D1026" s="1">
        <f t="shared" si="45"/>
        <v>16</v>
      </c>
      <c r="E1026" s="1">
        <f t="shared" si="46"/>
        <v>92</v>
      </c>
      <c r="F1026" s="1" t="s">
        <v>18</v>
      </c>
    </row>
    <row r="1027" spans="1:6" x14ac:dyDescent="0.2">
      <c r="A1027" s="1">
        <f t="shared" ref="A1027:A1090" si="47">A1026+1</f>
        <v>1026</v>
      </c>
      <c r="B1027" s="1" t="str">
        <f>F1027&amp;" | rest "&amp;D1027&amp;" | opt "&amp;VLOOKUP($E1027,Option!A:B,2,0)</f>
        <v>POLLO AL HORNO | rest 16 | opt ESPECIAL | rest 16</v>
      </c>
      <c r="C1027" s="1">
        <v>3</v>
      </c>
      <c r="D1027" s="1">
        <f t="shared" si="45"/>
        <v>16</v>
      </c>
      <c r="E1027" s="1">
        <f t="shared" si="46"/>
        <v>92</v>
      </c>
      <c r="F1027" s="1" t="s">
        <v>19</v>
      </c>
    </row>
    <row r="1028" spans="1:6" x14ac:dyDescent="0.2">
      <c r="A1028" s="1">
        <f t="shared" si="47"/>
        <v>1027</v>
      </c>
      <c r="B1028" s="1" t="str">
        <f>F1028&amp;" | rest "&amp;D1028&amp;" | opt "&amp;VLOOKUP($E1028,Option!A:B,2,0)</f>
        <v>PESCADO | rest 16 | opt ESPECIAL | rest 16</v>
      </c>
      <c r="C1028" s="1">
        <v>3</v>
      </c>
      <c r="D1028" s="1">
        <f t="shared" si="45"/>
        <v>16</v>
      </c>
      <c r="E1028" s="1">
        <f t="shared" si="46"/>
        <v>92</v>
      </c>
      <c r="F1028" s="1" t="s">
        <v>20</v>
      </c>
    </row>
    <row r="1029" spans="1:6" x14ac:dyDescent="0.2">
      <c r="A1029" s="1">
        <f t="shared" si="47"/>
        <v>1028</v>
      </c>
      <c r="B1029" s="1" t="str">
        <f>F1029&amp;" | rest "&amp;D1029&amp;" | opt "&amp;VLOOKUP($E1029,Option!A:B,2,0)</f>
        <v>ARROZ | rest 16 | opt ESPECIAL | rest 16</v>
      </c>
      <c r="C1029" s="1">
        <v>4</v>
      </c>
      <c r="D1029" s="1">
        <f t="shared" ref="D1029:D1092" si="48">D962+1</f>
        <v>16</v>
      </c>
      <c r="E1029" s="1">
        <f t="shared" ref="E1029:E1092" si="49">E962+6</f>
        <v>92</v>
      </c>
      <c r="F1029" s="1" t="s">
        <v>12</v>
      </c>
    </row>
    <row r="1030" spans="1:6" x14ac:dyDescent="0.2">
      <c r="A1030" s="1">
        <f t="shared" si="47"/>
        <v>1029</v>
      </c>
      <c r="B1030" s="1" t="str">
        <f>F1030&amp;" | rest "&amp;D1030&amp;" | opt "&amp;VLOOKUP($E1030,Option!A:B,2,0)</f>
        <v>PAPA | rest 16 | opt ESPECIAL | rest 16</v>
      </c>
      <c r="C1030" s="1">
        <v>4</v>
      </c>
      <c r="D1030" s="1">
        <f t="shared" si="48"/>
        <v>16</v>
      </c>
      <c r="E1030" s="1">
        <f t="shared" si="49"/>
        <v>92</v>
      </c>
      <c r="F1030" s="1" t="s">
        <v>21</v>
      </c>
    </row>
    <row r="1031" spans="1:6" x14ac:dyDescent="0.2">
      <c r="A1031" s="1">
        <f t="shared" si="47"/>
        <v>1030</v>
      </c>
      <c r="B1031" s="1" t="str">
        <f>F1031&amp;" | rest "&amp;D1031&amp;" | opt "&amp;VLOOKUP($E1031,Option!A:B,2,0)</f>
        <v>TOMATE - CEBOLLA - LIMON | rest 16 | opt ESPECIAL | rest 16</v>
      </c>
      <c r="C1031" s="1">
        <v>5</v>
      </c>
      <c r="D1031" s="1">
        <f t="shared" si="48"/>
        <v>16</v>
      </c>
      <c r="E1031" s="1">
        <f t="shared" si="49"/>
        <v>92</v>
      </c>
      <c r="F1031" s="1" t="s">
        <v>44</v>
      </c>
    </row>
    <row r="1032" spans="1:6" x14ac:dyDescent="0.2">
      <c r="A1032" s="1">
        <f t="shared" si="47"/>
        <v>1031</v>
      </c>
      <c r="B1032" s="1" t="str">
        <f>F1032&amp;" | rest "&amp;D1032&amp;" | opt "&amp;VLOOKUP($E1032,Option!A:B,2,0)</f>
        <v>MANZANA - QUESO - MANZANA | rest 16 | opt ESPECIAL | rest 16</v>
      </c>
      <c r="C1032" s="1">
        <v>5</v>
      </c>
      <c r="D1032" s="1">
        <f t="shared" si="48"/>
        <v>16</v>
      </c>
      <c r="E1032" s="1">
        <f t="shared" si="49"/>
        <v>92</v>
      </c>
      <c r="F1032" s="1" t="s">
        <v>45</v>
      </c>
    </row>
    <row r="1033" spans="1:6" x14ac:dyDescent="0.2">
      <c r="A1033" s="1">
        <f t="shared" si="47"/>
        <v>1032</v>
      </c>
      <c r="B1033" s="1" t="str">
        <f>F1033&amp;" | rest "&amp;D1033&amp;" | opt "&amp;VLOOKUP($E1033,Option!A:B,2,0)</f>
        <v>JUGO | rest 16 | opt ESPECIAL | rest 16</v>
      </c>
      <c r="C1033" s="1">
        <v>6</v>
      </c>
      <c r="D1033" s="1">
        <f t="shared" si="48"/>
        <v>16</v>
      </c>
      <c r="E1033" s="1">
        <f t="shared" si="49"/>
        <v>92</v>
      </c>
      <c r="F1033" s="1" t="s">
        <v>22</v>
      </c>
    </row>
    <row r="1034" spans="1:6" x14ac:dyDescent="0.2">
      <c r="A1034" s="1">
        <f t="shared" si="47"/>
        <v>1033</v>
      </c>
      <c r="B1034" s="1" t="str">
        <f>F1034&amp;" | rest "&amp;D1034&amp;" | opt "&amp;VLOOKUP($E1034,Option!A:B,2,0)</f>
        <v>GASEOSA | rest 16 | opt ESPECIAL | rest 16</v>
      </c>
      <c r="C1034" s="1">
        <v>6</v>
      </c>
      <c r="D1034" s="1">
        <f t="shared" si="48"/>
        <v>16</v>
      </c>
      <c r="E1034" s="1">
        <f t="shared" si="49"/>
        <v>92</v>
      </c>
      <c r="F1034" s="1" t="s">
        <v>23</v>
      </c>
    </row>
    <row r="1035" spans="1:6" x14ac:dyDescent="0.2">
      <c r="A1035" s="1">
        <f t="shared" si="47"/>
        <v>1034</v>
      </c>
      <c r="B1035" s="1" t="str">
        <f>F1035&amp;" | rest "&amp;D1035&amp;" | opt "&amp;VLOOKUP($E1035,Option!A:B,2,0)</f>
        <v>AGUA | rest 16 | opt ESPECIAL | rest 16</v>
      </c>
      <c r="C1035" s="1">
        <v>6</v>
      </c>
      <c r="D1035" s="1">
        <f t="shared" si="48"/>
        <v>16</v>
      </c>
      <c r="E1035" s="1">
        <f t="shared" si="49"/>
        <v>92</v>
      </c>
      <c r="F1035" s="1" t="s">
        <v>24</v>
      </c>
    </row>
    <row r="1036" spans="1:6" x14ac:dyDescent="0.2">
      <c r="A1036" s="1">
        <f t="shared" si="47"/>
        <v>1035</v>
      </c>
      <c r="B1036" s="1" t="str">
        <f>F1036&amp;" | rest "&amp;D1036&amp;" | opt "&amp;VLOOKUP($E1036,Option!A:B,2,0)</f>
        <v>LENTEJA | rest 16 | opt $10.000 | rest 16</v>
      </c>
      <c r="C1036" s="1">
        <v>2</v>
      </c>
      <c r="D1036" s="1">
        <f t="shared" si="48"/>
        <v>16</v>
      </c>
      <c r="E1036" s="1">
        <f t="shared" si="49"/>
        <v>93</v>
      </c>
      <c r="F1036" s="1" t="s">
        <v>15</v>
      </c>
    </row>
    <row r="1037" spans="1:6" x14ac:dyDescent="0.2">
      <c r="A1037" s="1">
        <f t="shared" si="47"/>
        <v>1036</v>
      </c>
      <c r="B1037" s="1" t="str">
        <f>F1037&amp;" | rest "&amp;D1037&amp;" | opt "&amp;VLOOKUP($E1037,Option!A:B,2,0)</f>
        <v>AHUYAMA | rest 16 | opt $10.000 | rest 16</v>
      </c>
      <c r="C1037" s="1">
        <v>2</v>
      </c>
      <c r="D1037" s="1">
        <f t="shared" si="48"/>
        <v>16</v>
      </c>
      <c r="E1037" s="1">
        <f t="shared" si="49"/>
        <v>93</v>
      </c>
      <c r="F1037" s="1" t="s">
        <v>16</v>
      </c>
    </row>
    <row r="1038" spans="1:6" x14ac:dyDescent="0.2">
      <c r="A1038" s="1">
        <f t="shared" si="47"/>
        <v>1037</v>
      </c>
      <c r="B1038" s="1" t="str">
        <f>F1038&amp;" | rest "&amp;D1038&amp;" | opt "&amp;VLOOKUP($E1038,Option!A:B,2,0)</f>
        <v>FRIJOL | rest 16 | opt $10.000 | rest 16</v>
      </c>
      <c r="C1038" s="1">
        <v>2</v>
      </c>
      <c r="D1038" s="1">
        <f t="shared" si="48"/>
        <v>16</v>
      </c>
      <c r="E1038" s="1">
        <f t="shared" si="49"/>
        <v>93</v>
      </c>
      <c r="F1038" s="1" t="s">
        <v>17</v>
      </c>
    </row>
    <row r="1039" spans="1:6" x14ac:dyDescent="0.2">
      <c r="A1039" s="1">
        <f t="shared" si="47"/>
        <v>1038</v>
      </c>
      <c r="B1039" s="1" t="str">
        <f>F1039&amp;" | rest "&amp;D1039&amp;" | opt "&amp;VLOOKUP($E1039,Option!A:B,2,0)</f>
        <v>CARNE EN BISTEC | rest 16 | opt $10.000 | rest 16</v>
      </c>
      <c r="C1039" s="1">
        <v>3</v>
      </c>
      <c r="D1039" s="1">
        <f t="shared" si="48"/>
        <v>16</v>
      </c>
      <c r="E1039" s="1">
        <f t="shared" si="49"/>
        <v>93</v>
      </c>
      <c r="F1039" s="1" t="s">
        <v>18</v>
      </c>
    </row>
    <row r="1040" spans="1:6" x14ac:dyDescent="0.2">
      <c r="A1040" s="1">
        <f t="shared" si="47"/>
        <v>1039</v>
      </c>
      <c r="B1040" s="1" t="str">
        <f>F1040&amp;" | rest "&amp;D1040&amp;" | opt "&amp;VLOOKUP($E1040,Option!A:B,2,0)</f>
        <v>POLLO AL HORNO | rest 16 | opt $10.000 | rest 16</v>
      </c>
      <c r="C1040" s="1">
        <v>3</v>
      </c>
      <c r="D1040" s="1">
        <f t="shared" si="48"/>
        <v>16</v>
      </c>
      <c r="E1040" s="1">
        <f t="shared" si="49"/>
        <v>93</v>
      </c>
      <c r="F1040" s="1" t="s">
        <v>19</v>
      </c>
    </row>
    <row r="1041" spans="1:6" x14ac:dyDescent="0.2">
      <c r="A1041" s="1">
        <f t="shared" si="47"/>
        <v>1040</v>
      </c>
      <c r="B1041" s="1" t="str">
        <f>F1041&amp;" | rest "&amp;D1041&amp;" | opt "&amp;VLOOKUP($E1041,Option!A:B,2,0)</f>
        <v>PESCADO | rest 16 | opt $10.000 | rest 16</v>
      </c>
      <c r="C1041" s="1">
        <v>3</v>
      </c>
      <c r="D1041" s="1">
        <f t="shared" si="48"/>
        <v>16</v>
      </c>
      <c r="E1041" s="1">
        <f t="shared" si="49"/>
        <v>93</v>
      </c>
      <c r="F1041" s="1" t="s">
        <v>20</v>
      </c>
    </row>
    <row r="1042" spans="1:6" x14ac:dyDescent="0.2">
      <c r="A1042" s="1">
        <f t="shared" si="47"/>
        <v>1041</v>
      </c>
      <c r="B1042" s="1" t="str">
        <f>F1042&amp;" | rest "&amp;D1042&amp;" | opt "&amp;VLOOKUP($E1042,Option!A:B,2,0)</f>
        <v>ARROZ | rest 16 | opt $10.000 | rest 16</v>
      </c>
      <c r="C1042" s="1">
        <v>4</v>
      </c>
      <c r="D1042" s="1">
        <f t="shared" si="48"/>
        <v>16</v>
      </c>
      <c r="E1042" s="1">
        <f t="shared" si="49"/>
        <v>93</v>
      </c>
      <c r="F1042" s="1" t="s">
        <v>12</v>
      </c>
    </row>
    <row r="1043" spans="1:6" x14ac:dyDescent="0.2">
      <c r="A1043" s="1">
        <f t="shared" si="47"/>
        <v>1042</v>
      </c>
      <c r="B1043" s="1" t="str">
        <f>F1043&amp;" | rest "&amp;D1043&amp;" | opt "&amp;VLOOKUP($E1043,Option!A:B,2,0)</f>
        <v>PAPA | rest 16 | opt $10.000 | rest 16</v>
      </c>
      <c r="C1043" s="1">
        <v>4</v>
      </c>
      <c r="D1043" s="1">
        <f t="shared" si="48"/>
        <v>16</v>
      </c>
      <c r="E1043" s="1">
        <f t="shared" si="49"/>
        <v>93</v>
      </c>
      <c r="F1043" s="1" t="s">
        <v>21</v>
      </c>
    </row>
    <row r="1044" spans="1:6" x14ac:dyDescent="0.2">
      <c r="A1044" s="1">
        <f t="shared" si="47"/>
        <v>1043</v>
      </c>
      <c r="B1044" s="1" t="str">
        <f>F1044&amp;" | rest "&amp;D1044&amp;" | opt "&amp;VLOOKUP($E1044,Option!A:B,2,0)</f>
        <v>TOMATE - CEBOLLA - LIMON | rest 16 | opt $10.000 | rest 16</v>
      </c>
      <c r="C1044" s="1">
        <v>5</v>
      </c>
      <c r="D1044" s="1">
        <f t="shared" si="48"/>
        <v>16</v>
      </c>
      <c r="E1044" s="1">
        <f t="shared" si="49"/>
        <v>93</v>
      </c>
      <c r="F1044" s="1" t="s">
        <v>44</v>
      </c>
    </row>
    <row r="1045" spans="1:6" x14ac:dyDescent="0.2">
      <c r="A1045" s="1">
        <f t="shared" si="47"/>
        <v>1044</v>
      </c>
      <c r="B1045" s="1" t="str">
        <f>F1045&amp;" | rest "&amp;D1045&amp;" | opt "&amp;VLOOKUP($E1045,Option!A:B,2,0)</f>
        <v>MANZANA - QUESO - MANZANA | rest 16 | opt $10.000 | rest 16</v>
      </c>
      <c r="C1045" s="1">
        <v>5</v>
      </c>
      <c r="D1045" s="1">
        <f t="shared" si="48"/>
        <v>16</v>
      </c>
      <c r="E1045" s="1">
        <f t="shared" si="49"/>
        <v>93</v>
      </c>
      <c r="F1045" s="1" t="s">
        <v>45</v>
      </c>
    </row>
    <row r="1046" spans="1:6" x14ac:dyDescent="0.2">
      <c r="A1046" s="1">
        <f t="shared" si="47"/>
        <v>1045</v>
      </c>
      <c r="B1046" s="1" t="str">
        <f>F1046&amp;" | rest "&amp;D1046&amp;" | opt "&amp;VLOOKUP($E1046,Option!A:B,2,0)</f>
        <v>JUGO | rest 16 | opt $10.000 | rest 16</v>
      </c>
      <c r="C1046" s="1">
        <v>6</v>
      </c>
      <c r="D1046" s="1">
        <f t="shared" si="48"/>
        <v>16</v>
      </c>
      <c r="E1046" s="1">
        <f t="shared" si="49"/>
        <v>93</v>
      </c>
      <c r="F1046" s="1" t="s">
        <v>22</v>
      </c>
    </row>
    <row r="1047" spans="1:6" x14ac:dyDescent="0.2">
      <c r="A1047" s="1">
        <f t="shared" si="47"/>
        <v>1046</v>
      </c>
      <c r="B1047" s="1" t="str">
        <f>F1047&amp;" | rest "&amp;D1047&amp;" | opt "&amp;VLOOKUP($E1047,Option!A:B,2,0)</f>
        <v>GASEOSA | rest 16 | opt $10.000 | rest 16</v>
      </c>
      <c r="C1047" s="1">
        <v>6</v>
      </c>
      <c r="D1047" s="1">
        <f t="shared" si="48"/>
        <v>16</v>
      </c>
      <c r="E1047" s="1">
        <f t="shared" si="49"/>
        <v>93</v>
      </c>
      <c r="F1047" s="1" t="s">
        <v>23</v>
      </c>
    </row>
    <row r="1048" spans="1:6" x14ac:dyDescent="0.2">
      <c r="A1048" s="1">
        <f t="shared" si="47"/>
        <v>1047</v>
      </c>
      <c r="B1048" s="1" t="str">
        <f>F1048&amp;" | rest "&amp;D1048&amp;" | opt "&amp;VLOOKUP($E1048,Option!A:B,2,0)</f>
        <v>AGUA | rest 16 | opt $10.000 | rest 16</v>
      </c>
      <c r="C1048" s="1">
        <v>6</v>
      </c>
      <c r="D1048" s="1">
        <f t="shared" si="48"/>
        <v>16</v>
      </c>
      <c r="E1048" s="1">
        <f t="shared" si="49"/>
        <v>93</v>
      </c>
      <c r="F1048" s="1" t="s">
        <v>24</v>
      </c>
    </row>
    <row r="1049" spans="1:6" x14ac:dyDescent="0.2">
      <c r="A1049" s="1">
        <f t="shared" si="47"/>
        <v>1048</v>
      </c>
      <c r="B1049" s="1" t="str">
        <f>F1049&amp;" | rest "&amp;D1049&amp;" | opt "&amp;VLOOKUP($E1049,Option!A:B,2,0)</f>
        <v>CARNE EN BISTEC | rest 16 | opt $15.000 | rest 16</v>
      </c>
      <c r="C1049" s="1">
        <v>3</v>
      </c>
      <c r="D1049" s="1">
        <f t="shared" si="48"/>
        <v>16</v>
      </c>
      <c r="E1049" s="1">
        <f t="shared" si="49"/>
        <v>94</v>
      </c>
      <c r="F1049" s="1" t="s">
        <v>18</v>
      </c>
    </row>
    <row r="1050" spans="1:6" x14ac:dyDescent="0.2">
      <c r="A1050" s="1">
        <f t="shared" si="47"/>
        <v>1049</v>
      </c>
      <c r="B1050" s="1" t="str">
        <f>F1050&amp;" | rest "&amp;D1050&amp;" | opt "&amp;VLOOKUP($E1050,Option!A:B,2,0)</f>
        <v>POLLO AL HORNO | rest 16 | opt $15.000 | rest 16</v>
      </c>
      <c r="C1050" s="1">
        <v>3</v>
      </c>
      <c r="D1050" s="1">
        <f t="shared" si="48"/>
        <v>16</v>
      </c>
      <c r="E1050" s="1">
        <f t="shared" si="49"/>
        <v>94</v>
      </c>
      <c r="F1050" s="1" t="s">
        <v>19</v>
      </c>
    </row>
    <row r="1051" spans="1:6" x14ac:dyDescent="0.2">
      <c r="A1051" s="1">
        <f t="shared" si="47"/>
        <v>1050</v>
      </c>
      <c r="B1051" s="1" t="str">
        <f>F1051&amp;" | rest "&amp;D1051&amp;" | opt "&amp;VLOOKUP($E1051,Option!A:B,2,0)</f>
        <v>PESCADO | rest 16 | opt $15.000 | rest 16</v>
      </c>
      <c r="C1051" s="1">
        <v>3</v>
      </c>
      <c r="D1051" s="1">
        <f t="shared" si="48"/>
        <v>16</v>
      </c>
      <c r="E1051" s="1">
        <f t="shared" si="49"/>
        <v>94</v>
      </c>
      <c r="F1051" s="1" t="s">
        <v>20</v>
      </c>
    </row>
    <row r="1052" spans="1:6" x14ac:dyDescent="0.2">
      <c r="A1052" s="1">
        <f t="shared" si="47"/>
        <v>1051</v>
      </c>
      <c r="B1052" s="1" t="str">
        <f>F1052&amp;" | rest "&amp;D1052&amp;" | opt "&amp;VLOOKUP($E1052,Option!A:B,2,0)</f>
        <v>ARROZ | rest 16 | opt $15.000 | rest 16</v>
      </c>
      <c r="C1052" s="1">
        <v>4</v>
      </c>
      <c r="D1052" s="1">
        <f t="shared" si="48"/>
        <v>16</v>
      </c>
      <c r="E1052" s="1">
        <f t="shared" si="49"/>
        <v>94</v>
      </c>
      <c r="F1052" s="1" t="s">
        <v>12</v>
      </c>
    </row>
    <row r="1053" spans="1:6" x14ac:dyDescent="0.2">
      <c r="A1053" s="1">
        <f t="shared" si="47"/>
        <v>1052</v>
      </c>
      <c r="B1053" s="1" t="str">
        <f>F1053&amp;" | rest "&amp;D1053&amp;" | opt "&amp;VLOOKUP($E1053,Option!A:B,2,0)</f>
        <v>PAPA | rest 16 | opt $15.000 | rest 16</v>
      </c>
      <c r="C1053" s="1">
        <v>4</v>
      </c>
      <c r="D1053" s="1">
        <f t="shared" si="48"/>
        <v>16</v>
      </c>
      <c r="E1053" s="1">
        <f t="shared" si="49"/>
        <v>94</v>
      </c>
      <c r="F1053" s="1" t="s">
        <v>21</v>
      </c>
    </row>
    <row r="1054" spans="1:6" x14ac:dyDescent="0.2">
      <c r="A1054" s="1">
        <f t="shared" si="47"/>
        <v>1053</v>
      </c>
      <c r="B1054" s="1" t="str">
        <f>F1054&amp;" | rest "&amp;D1054&amp;" | opt "&amp;VLOOKUP($E1054,Option!A:B,2,0)</f>
        <v>TOMATE - CEBOLLA - LIMON | rest 16 | opt $15.000 | rest 16</v>
      </c>
      <c r="C1054" s="1">
        <v>5</v>
      </c>
      <c r="D1054" s="1">
        <f t="shared" si="48"/>
        <v>16</v>
      </c>
      <c r="E1054" s="1">
        <f t="shared" si="49"/>
        <v>94</v>
      </c>
      <c r="F1054" s="1" t="s">
        <v>44</v>
      </c>
    </row>
    <row r="1055" spans="1:6" x14ac:dyDescent="0.2">
      <c r="A1055" s="1">
        <f t="shared" si="47"/>
        <v>1054</v>
      </c>
      <c r="B1055" s="1" t="str">
        <f>F1055&amp;" | rest "&amp;D1055&amp;" | opt "&amp;VLOOKUP($E1055,Option!A:B,2,0)</f>
        <v>MANZANA - QUESO - MANZANA | rest 16 | opt $15.000 | rest 16</v>
      </c>
      <c r="C1055" s="1">
        <v>5</v>
      </c>
      <c r="D1055" s="1">
        <f t="shared" si="48"/>
        <v>16</v>
      </c>
      <c r="E1055" s="1">
        <f t="shared" si="49"/>
        <v>94</v>
      </c>
      <c r="F1055" s="1" t="s">
        <v>45</v>
      </c>
    </row>
    <row r="1056" spans="1:6" x14ac:dyDescent="0.2">
      <c r="A1056" s="1">
        <f t="shared" si="47"/>
        <v>1055</v>
      </c>
      <c r="B1056" s="1" t="str">
        <f>F1056&amp;" | rest "&amp;D1056&amp;" | opt "&amp;VLOOKUP($E1056,Option!A:B,2,0)</f>
        <v>JUGO | rest 16 | opt $15.000 | rest 16</v>
      </c>
      <c r="C1056" s="1">
        <v>6</v>
      </c>
      <c r="D1056" s="1">
        <f t="shared" si="48"/>
        <v>16</v>
      </c>
      <c r="E1056" s="1">
        <f t="shared" si="49"/>
        <v>94</v>
      </c>
      <c r="F1056" s="1" t="s">
        <v>22</v>
      </c>
    </row>
    <row r="1057" spans="1:6" x14ac:dyDescent="0.2">
      <c r="A1057" s="1">
        <f t="shared" si="47"/>
        <v>1056</v>
      </c>
      <c r="B1057" s="1" t="str">
        <f>F1057&amp;" | rest "&amp;D1057&amp;" | opt "&amp;VLOOKUP($E1057,Option!A:B,2,0)</f>
        <v>GASEOSA | rest 16 | opt $15.000 | rest 16</v>
      </c>
      <c r="C1057" s="1">
        <v>6</v>
      </c>
      <c r="D1057" s="1">
        <f t="shared" si="48"/>
        <v>16</v>
      </c>
      <c r="E1057" s="1">
        <f t="shared" si="49"/>
        <v>94</v>
      </c>
      <c r="F1057" s="1" t="s">
        <v>23</v>
      </c>
    </row>
    <row r="1058" spans="1:6" x14ac:dyDescent="0.2">
      <c r="A1058" s="1">
        <f t="shared" si="47"/>
        <v>1057</v>
      </c>
      <c r="B1058" s="1" t="str">
        <f>F1058&amp;" | rest "&amp;D1058&amp;" | opt "&amp;VLOOKUP($E1058,Option!A:B,2,0)</f>
        <v>AGUA | rest 16 | opt $15.000 | rest 16</v>
      </c>
      <c r="C1058" s="1">
        <v>6</v>
      </c>
      <c r="D1058" s="1">
        <f t="shared" si="48"/>
        <v>16</v>
      </c>
      <c r="E1058" s="1">
        <f t="shared" si="49"/>
        <v>94</v>
      </c>
      <c r="F1058" s="1" t="s">
        <v>24</v>
      </c>
    </row>
    <row r="1059" spans="1:6" x14ac:dyDescent="0.2">
      <c r="A1059" s="1">
        <f t="shared" si="47"/>
        <v>1058</v>
      </c>
      <c r="B1059" s="1" t="str">
        <f>F1059&amp;" | rest "&amp;D1059&amp;" | opt "&amp;VLOOKUP($E1059,Option!A:B,2,0)</f>
        <v>ARROZ | rest 16 | opt $20.000 | rest 16</v>
      </c>
      <c r="C1059" s="1">
        <v>4</v>
      </c>
      <c r="D1059" s="1">
        <f t="shared" si="48"/>
        <v>16</v>
      </c>
      <c r="E1059" s="1">
        <f t="shared" si="49"/>
        <v>95</v>
      </c>
      <c r="F1059" s="1" t="s">
        <v>12</v>
      </c>
    </row>
    <row r="1060" spans="1:6" x14ac:dyDescent="0.2">
      <c r="A1060" s="1">
        <f t="shared" si="47"/>
        <v>1059</v>
      </c>
      <c r="B1060" s="1" t="str">
        <f>F1060&amp;" | rest "&amp;D1060&amp;" | opt "&amp;VLOOKUP($E1060,Option!A:B,2,0)</f>
        <v>PAPA | rest 16 | opt $20.000 | rest 16</v>
      </c>
      <c r="C1060" s="1">
        <v>4</v>
      </c>
      <c r="D1060" s="1">
        <f t="shared" si="48"/>
        <v>16</v>
      </c>
      <c r="E1060" s="1">
        <f t="shared" si="49"/>
        <v>95</v>
      </c>
      <c r="F1060" s="1" t="s">
        <v>21</v>
      </c>
    </row>
    <row r="1061" spans="1:6" x14ac:dyDescent="0.2">
      <c r="A1061" s="1">
        <f t="shared" si="47"/>
        <v>1060</v>
      </c>
      <c r="B1061" s="1" t="str">
        <f>F1061&amp;" | rest "&amp;D1061&amp;" | opt "&amp;VLOOKUP($E1061,Option!A:B,2,0)</f>
        <v>TOMATE - CEBOLLA - LIMON | rest 16 | opt $20.000 | rest 16</v>
      </c>
      <c r="C1061" s="1">
        <v>5</v>
      </c>
      <c r="D1061" s="1">
        <f t="shared" si="48"/>
        <v>16</v>
      </c>
      <c r="E1061" s="1">
        <f t="shared" si="49"/>
        <v>95</v>
      </c>
      <c r="F1061" s="1" t="s">
        <v>44</v>
      </c>
    </row>
    <row r="1062" spans="1:6" x14ac:dyDescent="0.2">
      <c r="A1062" s="1">
        <f t="shared" si="47"/>
        <v>1061</v>
      </c>
      <c r="B1062" s="1" t="str">
        <f>F1062&amp;" | rest "&amp;D1062&amp;" | opt "&amp;VLOOKUP($E1062,Option!A:B,2,0)</f>
        <v>MANZANA - QUESO - MANZANA | rest 16 | opt $20.000 | rest 16</v>
      </c>
      <c r="C1062" s="1">
        <v>5</v>
      </c>
      <c r="D1062" s="1">
        <f t="shared" si="48"/>
        <v>16</v>
      </c>
      <c r="E1062" s="1">
        <f t="shared" si="49"/>
        <v>95</v>
      </c>
      <c r="F1062" s="1" t="s">
        <v>45</v>
      </c>
    </row>
    <row r="1063" spans="1:6" x14ac:dyDescent="0.2">
      <c r="A1063" s="1">
        <f t="shared" si="47"/>
        <v>1062</v>
      </c>
      <c r="B1063" s="1" t="str">
        <f>F1063&amp;" | rest "&amp;D1063&amp;" | opt "&amp;VLOOKUP($E1063,Option!A:B,2,0)</f>
        <v>JUGO | rest 16 | opt $20.000 | rest 16</v>
      </c>
      <c r="C1063" s="1">
        <v>6</v>
      </c>
      <c r="D1063" s="1">
        <f t="shared" si="48"/>
        <v>16</v>
      </c>
      <c r="E1063" s="1">
        <f t="shared" si="49"/>
        <v>95</v>
      </c>
      <c r="F1063" s="1" t="s">
        <v>22</v>
      </c>
    </row>
    <row r="1064" spans="1:6" x14ac:dyDescent="0.2">
      <c r="A1064" s="1">
        <f t="shared" si="47"/>
        <v>1063</v>
      </c>
      <c r="B1064" s="1" t="str">
        <f>F1064&amp;" | rest "&amp;D1064&amp;" | opt "&amp;VLOOKUP($E1064,Option!A:B,2,0)</f>
        <v>GASEOSA | rest 16 | opt $20.000 | rest 16</v>
      </c>
      <c r="C1064" s="1">
        <v>6</v>
      </c>
      <c r="D1064" s="1">
        <f t="shared" si="48"/>
        <v>16</v>
      </c>
      <c r="E1064" s="1">
        <f t="shared" si="49"/>
        <v>95</v>
      </c>
      <c r="F1064" s="1" t="s">
        <v>23</v>
      </c>
    </row>
    <row r="1065" spans="1:6" x14ac:dyDescent="0.2">
      <c r="A1065" s="1">
        <f t="shared" si="47"/>
        <v>1064</v>
      </c>
      <c r="B1065" s="1" t="str">
        <f>F1065&amp;" | rest "&amp;D1065&amp;" | opt "&amp;VLOOKUP($E1065,Option!A:B,2,0)</f>
        <v>AGUA | rest 16 | opt $20.000 | rest 16</v>
      </c>
      <c r="C1065" s="1">
        <v>6</v>
      </c>
      <c r="D1065" s="1">
        <f t="shared" si="48"/>
        <v>16</v>
      </c>
      <c r="E1065" s="1">
        <f t="shared" si="49"/>
        <v>95</v>
      </c>
      <c r="F1065" s="1" t="s">
        <v>24</v>
      </c>
    </row>
    <row r="1066" spans="1:6" x14ac:dyDescent="0.2">
      <c r="A1066" s="1">
        <f t="shared" si="47"/>
        <v>1065</v>
      </c>
      <c r="B1066" s="1" t="str">
        <f>F1066&amp;" | rest "&amp;D1066&amp;" | opt "&amp;VLOOKUP($E1066,Option!A:B,2,0)</f>
        <v>ARROZ | rest 16 | opt $30.000 | rest 16</v>
      </c>
      <c r="C1066" s="1">
        <v>1</v>
      </c>
      <c r="D1066" s="1">
        <f t="shared" si="48"/>
        <v>16</v>
      </c>
      <c r="E1066" s="1">
        <f t="shared" si="49"/>
        <v>96</v>
      </c>
      <c r="F1066" s="1" t="s">
        <v>12</v>
      </c>
    </row>
    <row r="1067" spans="1:6" x14ac:dyDescent="0.2">
      <c r="A1067" s="1">
        <f t="shared" si="47"/>
        <v>1066</v>
      </c>
      <c r="B1067" s="1" t="str">
        <f>F1067&amp;" | rest "&amp;D1067&amp;" | opt "&amp;VLOOKUP($E1067,Option!A:B,2,0)</f>
        <v>PASTA | rest 16 | opt $30.000 | rest 16</v>
      </c>
      <c r="C1067" s="1">
        <v>1</v>
      </c>
      <c r="D1067" s="1">
        <f t="shared" si="48"/>
        <v>16</v>
      </c>
      <c r="E1067" s="1">
        <f t="shared" si="49"/>
        <v>96</v>
      </c>
      <c r="F1067" s="1" t="s">
        <v>13</v>
      </c>
    </row>
    <row r="1068" spans="1:6" x14ac:dyDescent="0.2">
      <c r="A1068" s="1">
        <f t="shared" si="47"/>
        <v>1067</v>
      </c>
      <c r="B1068" s="1" t="str">
        <f>F1068&amp;" | rest "&amp;D1068&amp;" | opt "&amp;VLOOKUP($E1068,Option!A:B,2,0)</f>
        <v>CUCHUCO | rest 16 | opt $30.000 | rest 16</v>
      </c>
      <c r="C1068" s="1">
        <v>1</v>
      </c>
      <c r="D1068" s="1">
        <f t="shared" si="48"/>
        <v>16</v>
      </c>
      <c r="E1068" s="1">
        <f t="shared" si="49"/>
        <v>96</v>
      </c>
      <c r="F1068" s="1" t="s">
        <v>14</v>
      </c>
    </row>
    <row r="1069" spans="1:6" x14ac:dyDescent="0.2">
      <c r="A1069" s="1">
        <f t="shared" si="47"/>
        <v>1068</v>
      </c>
      <c r="B1069" s="1" t="str">
        <f>F1069&amp;" | rest "&amp;D1069&amp;" | opt "&amp;VLOOKUP($E1069,Option!A:B,2,0)</f>
        <v>TOMATE - CEBOLLA - LIMON | rest 16 | opt $30.000 | rest 16</v>
      </c>
      <c r="C1069" s="1">
        <v>5</v>
      </c>
      <c r="D1069" s="1">
        <f t="shared" si="48"/>
        <v>16</v>
      </c>
      <c r="E1069" s="1">
        <f t="shared" si="49"/>
        <v>96</v>
      </c>
      <c r="F1069" s="1" t="s">
        <v>44</v>
      </c>
    </row>
    <row r="1070" spans="1:6" x14ac:dyDescent="0.2">
      <c r="A1070" s="1">
        <f t="shared" si="47"/>
        <v>1069</v>
      </c>
      <c r="B1070" s="1" t="str">
        <f>F1070&amp;" | rest "&amp;D1070&amp;" | opt "&amp;VLOOKUP($E1070,Option!A:B,2,0)</f>
        <v>MANZANA - QUESO - MANZANA | rest 16 | opt $30.000 | rest 16</v>
      </c>
      <c r="C1070" s="1">
        <v>5</v>
      </c>
      <c r="D1070" s="1">
        <f t="shared" si="48"/>
        <v>16</v>
      </c>
      <c r="E1070" s="1">
        <f t="shared" si="49"/>
        <v>96</v>
      </c>
      <c r="F1070" s="1" t="s">
        <v>45</v>
      </c>
    </row>
    <row r="1071" spans="1:6" x14ac:dyDescent="0.2">
      <c r="A1071" s="1">
        <f t="shared" si="47"/>
        <v>1070</v>
      </c>
      <c r="B1071" s="1" t="str">
        <f>F1071&amp;" | rest "&amp;D1071&amp;" | opt "&amp;VLOOKUP($E1071,Option!A:B,2,0)</f>
        <v>JUGO | rest 16 | opt $30.000 | rest 16</v>
      </c>
      <c r="C1071" s="1">
        <v>6</v>
      </c>
      <c r="D1071" s="1">
        <f t="shared" si="48"/>
        <v>16</v>
      </c>
      <c r="E1071" s="1">
        <f t="shared" si="49"/>
        <v>96</v>
      </c>
      <c r="F1071" s="1" t="s">
        <v>22</v>
      </c>
    </row>
    <row r="1072" spans="1:6" x14ac:dyDescent="0.2">
      <c r="A1072" s="1">
        <f t="shared" si="47"/>
        <v>1071</v>
      </c>
      <c r="B1072" s="1" t="str">
        <f>F1072&amp;" | rest "&amp;D1072&amp;" | opt "&amp;VLOOKUP($E1072,Option!A:B,2,0)</f>
        <v>GASEOSA | rest 16 | opt $30.000 | rest 16</v>
      </c>
      <c r="C1072" s="1">
        <v>6</v>
      </c>
      <c r="D1072" s="1">
        <f t="shared" si="48"/>
        <v>16</v>
      </c>
      <c r="E1072" s="1">
        <f t="shared" si="49"/>
        <v>96</v>
      </c>
      <c r="F1072" s="1" t="s">
        <v>23</v>
      </c>
    </row>
    <row r="1073" spans="1:6" x14ac:dyDescent="0.2">
      <c r="A1073" s="1">
        <f t="shared" si="47"/>
        <v>1072</v>
      </c>
      <c r="B1073" s="1" t="str">
        <f>F1073&amp;" | rest "&amp;D1073&amp;" | opt "&amp;VLOOKUP($E1073,Option!A:B,2,0)</f>
        <v>AGUA | rest 16 | opt $30.000 | rest 16</v>
      </c>
      <c r="C1073" s="1">
        <v>6</v>
      </c>
      <c r="D1073" s="1">
        <f t="shared" si="48"/>
        <v>16</v>
      </c>
      <c r="E1073" s="1">
        <f t="shared" si="49"/>
        <v>96</v>
      </c>
      <c r="F1073" s="1" t="s">
        <v>24</v>
      </c>
    </row>
    <row r="1074" spans="1:6" x14ac:dyDescent="0.2">
      <c r="A1074" s="1">
        <f t="shared" si="47"/>
        <v>1073</v>
      </c>
      <c r="B1074" s="1" t="str">
        <f>F1074&amp;" | rest "&amp;D1074&amp;" | opt "&amp;VLOOKUP($E1074,Option!A:B,2,0)</f>
        <v>ARROZ | rest 17 | opt EJECUTIVO | rest 17</v>
      </c>
      <c r="C1074" s="1">
        <v>1</v>
      </c>
      <c r="D1074" s="1">
        <f t="shared" si="48"/>
        <v>17</v>
      </c>
      <c r="E1074" s="1">
        <f t="shared" si="49"/>
        <v>97</v>
      </c>
      <c r="F1074" s="1" t="s">
        <v>12</v>
      </c>
    </row>
    <row r="1075" spans="1:6" x14ac:dyDescent="0.2">
      <c r="A1075" s="1">
        <f t="shared" si="47"/>
        <v>1074</v>
      </c>
      <c r="B1075" s="1" t="str">
        <f>F1075&amp;" | rest "&amp;D1075&amp;" | opt "&amp;VLOOKUP($E1075,Option!A:B,2,0)</f>
        <v>PASTA | rest 17 | opt EJECUTIVO | rest 17</v>
      </c>
      <c r="C1075" s="1">
        <v>1</v>
      </c>
      <c r="D1075" s="1">
        <f t="shared" si="48"/>
        <v>17</v>
      </c>
      <c r="E1075" s="1">
        <f t="shared" si="49"/>
        <v>97</v>
      </c>
      <c r="F1075" s="1" t="s">
        <v>13</v>
      </c>
    </row>
    <row r="1076" spans="1:6" x14ac:dyDescent="0.2">
      <c r="A1076" s="1">
        <f t="shared" si="47"/>
        <v>1075</v>
      </c>
      <c r="B1076" s="1" t="str">
        <f>F1076&amp;" | rest "&amp;D1076&amp;" | opt "&amp;VLOOKUP($E1076,Option!A:B,2,0)</f>
        <v>CUCHUCO | rest 17 | opt EJECUTIVO | rest 17</v>
      </c>
      <c r="C1076" s="1">
        <v>1</v>
      </c>
      <c r="D1076" s="1">
        <f t="shared" si="48"/>
        <v>17</v>
      </c>
      <c r="E1076" s="1">
        <f t="shared" si="49"/>
        <v>97</v>
      </c>
      <c r="F1076" s="1" t="s">
        <v>14</v>
      </c>
    </row>
    <row r="1077" spans="1:6" x14ac:dyDescent="0.2">
      <c r="A1077" s="1">
        <f t="shared" si="47"/>
        <v>1076</v>
      </c>
      <c r="B1077" s="1" t="str">
        <f>F1077&amp;" | rest "&amp;D1077&amp;" | opt "&amp;VLOOKUP($E1077,Option!A:B,2,0)</f>
        <v>LENTEJA | rest 17 | opt EJECUTIVO | rest 17</v>
      </c>
      <c r="C1077" s="1">
        <v>2</v>
      </c>
      <c r="D1077" s="1">
        <f t="shared" si="48"/>
        <v>17</v>
      </c>
      <c r="E1077" s="1">
        <f t="shared" si="49"/>
        <v>97</v>
      </c>
      <c r="F1077" s="1" t="s">
        <v>15</v>
      </c>
    </row>
    <row r="1078" spans="1:6" x14ac:dyDescent="0.2">
      <c r="A1078" s="1">
        <f t="shared" si="47"/>
        <v>1077</v>
      </c>
      <c r="B1078" s="1" t="str">
        <f>F1078&amp;" | rest "&amp;D1078&amp;" | opt "&amp;VLOOKUP($E1078,Option!A:B,2,0)</f>
        <v>AHUYAMA | rest 17 | opt EJECUTIVO | rest 17</v>
      </c>
      <c r="C1078" s="1">
        <v>2</v>
      </c>
      <c r="D1078" s="1">
        <f t="shared" si="48"/>
        <v>17</v>
      </c>
      <c r="E1078" s="1">
        <f t="shared" si="49"/>
        <v>97</v>
      </c>
      <c r="F1078" s="1" t="s">
        <v>16</v>
      </c>
    </row>
    <row r="1079" spans="1:6" x14ac:dyDescent="0.2">
      <c r="A1079" s="1">
        <f t="shared" si="47"/>
        <v>1078</v>
      </c>
      <c r="B1079" s="1" t="str">
        <f>F1079&amp;" | rest "&amp;D1079&amp;" | opt "&amp;VLOOKUP($E1079,Option!A:B,2,0)</f>
        <v>FRIJOL | rest 17 | opt EJECUTIVO | rest 17</v>
      </c>
      <c r="C1079" s="1">
        <v>2</v>
      </c>
      <c r="D1079" s="1">
        <f t="shared" si="48"/>
        <v>17</v>
      </c>
      <c r="E1079" s="1">
        <f t="shared" si="49"/>
        <v>97</v>
      </c>
      <c r="F1079" s="1" t="s">
        <v>17</v>
      </c>
    </row>
    <row r="1080" spans="1:6" x14ac:dyDescent="0.2">
      <c r="A1080" s="1">
        <f t="shared" si="47"/>
        <v>1079</v>
      </c>
      <c r="B1080" s="1" t="str">
        <f>F1080&amp;" | rest "&amp;D1080&amp;" | opt "&amp;VLOOKUP($E1080,Option!A:B,2,0)</f>
        <v>CARNE EN BISTEC | rest 17 | opt EJECUTIVO | rest 17</v>
      </c>
      <c r="C1080" s="1">
        <v>3</v>
      </c>
      <c r="D1080" s="1">
        <f t="shared" si="48"/>
        <v>17</v>
      </c>
      <c r="E1080" s="1">
        <f t="shared" si="49"/>
        <v>97</v>
      </c>
      <c r="F1080" s="1" t="s">
        <v>18</v>
      </c>
    </row>
    <row r="1081" spans="1:6" x14ac:dyDescent="0.2">
      <c r="A1081" s="1">
        <f t="shared" si="47"/>
        <v>1080</v>
      </c>
      <c r="B1081" s="1" t="str">
        <f>F1081&amp;" | rest "&amp;D1081&amp;" | opt "&amp;VLOOKUP($E1081,Option!A:B,2,0)</f>
        <v>POLLO AL HORNO | rest 17 | opt EJECUTIVO | rest 17</v>
      </c>
      <c r="C1081" s="1">
        <v>3</v>
      </c>
      <c r="D1081" s="1">
        <f t="shared" si="48"/>
        <v>17</v>
      </c>
      <c r="E1081" s="1">
        <f t="shared" si="49"/>
        <v>97</v>
      </c>
      <c r="F1081" s="1" t="s">
        <v>19</v>
      </c>
    </row>
    <row r="1082" spans="1:6" x14ac:dyDescent="0.2">
      <c r="A1082" s="1">
        <f t="shared" si="47"/>
        <v>1081</v>
      </c>
      <c r="B1082" s="1" t="str">
        <f>F1082&amp;" | rest "&amp;D1082&amp;" | opt "&amp;VLOOKUP($E1082,Option!A:B,2,0)</f>
        <v>PESCADO | rest 17 | opt EJECUTIVO | rest 17</v>
      </c>
      <c r="C1082" s="1">
        <v>3</v>
      </c>
      <c r="D1082" s="1">
        <f t="shared" si="48"/>
        <v>17</v>
      </c>
      <c r="E1082" s="1">
        <f t="shared" si="49"/>
        <v>97</v>
      </c>
      <c r="F1082" s="1" t="s">
        <v>20</v>
      </c>
    </row>
    <row r="1083" spans="1:6" x14ac:dyDescent="0.2">
      <c r="A1083" s="1">
        <f t="shared" si="47"/>
        <v>1082</v>
      </c>
      <c r="B1083" s="1" t="str">
        <f>F1083&amp;" | rest "&amp;D1083&amp;" | opt "&amp;VLOOKUP($E1083,Option!A:B,2,0)</f>
        <v>ARROZ | rest 17 | opt EJECUTIVO | rest 17</v>
      </c>
      <c r="C1083" s="1">
        <v>4</v>
      </c>
      <c r="D1083" s="1">
        <f t="shared" si="48"/>
        <v>17</v>
      </c>
      <c r="E1083" s="1">
        <f t="shared" si="49"/>
        <v>97</v>
      </c>
      <c r="F1083" s="1" t="s">
        <v>12</v>
      </c>
    </row>
    <row r="1084" spans="1:6" x14ac:dyDescent="0.2">
      <c r="A1084" s="1">
        <f t="shared" si="47"/>
        <v>1083</v>
      </c>
      <c r="B1084" s="1" t="str">
        <f>F1084&amp;" | rest "&amp;D1084&amp;" | opt "&amp;VLOOKUP($E1084,Option!A:B,2,0)</f>
        <v>PAPA | rest 17 | opt EJECUTIVO | rest 17</v>
      </c>
      <c r="C1084" s="1">
        <v>4</v>
      </c>
      <c r="D1084" s="1">
        <f t="shared" si="48"/>
        <v>17</v>
      </c>
      <c r="E1084" s="1">
        <f t="shared" si="49"/>
        <v>97</v>
      </c>
      <c r="F1084" s="1" t="s">
        <v>21</v>
      </c>
    </row>
    <row r="1085" spans="1:6" x14ac:dyDescent="0.2">
      <c r="A1085" s="1">
        <f t="shared" si="47"/>
        <v>1084</v>
      </c>
      <c r="B1085" s="1" t="str">
        <f>F1085&amp;" | rest "&amp;D1085&amp;" | opt "&amp;VLOOKUP($E1085,Option!A:B,2,0)</f>
        <v>TOMATE - CEBOLLA - LIMON | rest 17 | opt EJECUTIVO | rest 17</v>
      </c>
      <c r="C1085" s="1">
        <v>5</v>
      </c>
      <c r="D1085" s="1">
        <f t="shared" si="48"/>
        <v>17</v>
      </c>
      <c r="E1085" s="1">
        <f t="shared" si="49"/>
        <v>97</v>
      </c>
      <c r="F1085" s="1" t="s">
        <v>44</v>
      </c>
    </row>
    <row r="1086" spans="1:6" x14ac:dyDescent="0.2">
      <c r="A1086" s="1">
        <f t="shared" si="47"/>
        <v>1085</v>
      </c>
      <c r="B1086" s="1" t="str">
        <f>F1086&amp;" | rest "&amp;D1086&amp;" | opt "&amp;VLOOKUP($E1086,Option!A:B,2,0)</f>
        <v>MANZANA - QUESO - MANZANA | rest 17 | opt EJECUTIVO | rest 17</v>
      </c>
      <c r="C1086" s="1">
        <v>5</v>
      </c>
      <c r="D1086" s="1">
        <f t="shared" si="48"/>
        <v>17</v>
      </c>
      <c r="E1086" s="1">
        <f t="shared" si="49"/>
        <v>97</v>
      </c>
      <c r="F1086" s="1" t="s">
        <v>45</v>
      </c>
    </row>
    <row r="1087" spans="1:6" x14ac:dyDescent="0.2">
      <c r="A1087" s="1">
        <f t="shared" si="47"/>
        <v>1086</v>
      </c>
      <c r="B1087" s="1" t="str">
        <f>F1087&amp;" | rest "&amp;D1087&amp;" | opt "&amp;VLOOKUP($E1087,Option!A:B,2,0)</f>
        <v>JUGO | rest 17 | opt EJECUTIVO | rest 17</v>
      </c>
      <c r="C1087" s="1">
        <v>6</v>
      </c>
      <c r="D1087" s="1">
        <f t="shared" si="48"/>
        <v>17</v>
      </c>
      <c r="E1087" s="1">
        <f t="shared" si="49"/>
        <v>97</v>
      </c>
      <c r="F1087" s="1" t="s">
        <v>22</v>
      </c>
    </row>
    <row r="1088" spans="1:6" x14ac:dyDescent="0.2">
      <c r="A1088" s="1">
        <f t="shared" si="47"/>
        <v>1087</v>
      </c>
      <c r="B1088" s="1" t="str">
        <f>F1088&amp;" | rest "&amp;D1088&amp;" | opt "&amp;VLOOKUP($E1088,Option!A:B,2,0)</f>
        <v>GASEOSA | rest 17 | opt EJECUTIVO | rest 17</v>
      </c>
      <c r="C1088" s="1">
        <v>6</v>
      </c>
      <c r="D1088" s="1">
        <f t="shared" si="48"/>
        <v>17</v>
      </c>
      <c r="E1088" s="1">
        <f t="shared" si="49"/>
        <v>97</v>
      </c>
      <c r="F1088" s="1" t="s">
        <v>23</v>
      </c>
    </row>
    <row r="1089" spans="1:6" x14ac:dyDescent="0.2">
      <c r="A1089" s="1">
        <f t="shared" si="47"/>
        <v>1088</v>
      </c>
      <c r="B1089" s="1" t="str">
        <f>F1089&amp;" | rest "&amp;D1089&amp;" | opt "&amp;VLOOKUP($E1089,Option!A:B,2,0)</f>
        <v>AGUA | rest 17 | opt EJECUTIVO | rest 17</v>
      </c>
      <c r="C1089" s="1">
        <v>6</v>
      </c>
      <c r="D1089" s="1">
        <f t="shared" si="48"/>
        <v>17</v>
      </c>
      <c r="E1089" s="1">
        <f t="shared" si="49"/>
        <v>97</v>
      </c>
      <c r="F1089" s="1" t="s">
        <v>24</v>
      </c>
    </row>
    <row r="1090" spans="1:6" x14ac:dyDescent="0.2">
      <c r="A1090" s="1">
        <f t="shared" si="47"/>
        <v>1089</v>
      </c>
      <c r="B1090" s="1" t="str">
        <f>F1090&amp;" | rest "&amp;D1090&amp;" | opt "&amp;VLOOKUP($E1090,Option!A:B,2,0)</f>
        <v>ARROZ | rest 17 | opt ESPECIAL | rest 17</v>
      </c>
      <c r="C1090" s="1">
        <v>1</v>
      </c>
      <c r="D1090" s="1">
        <f t="shared" si="48"/>
        <v>17</v>
      </c>
      <c r="E1090" s="1">
        <f t="shared" si="49"/>
        <v>98</v>
      </c>
      <c r="F1090" s="1" t="s">
        <v>12</v>
      </c>
    </row>
    <row r="1091" spans="1:6" x14ac:dyDescent="0.2">
      <c r="A1091" s="1">
        <f t="shared" ref="A1091:A1154" si="50">A1090+1</f>
        <v>1090</v>
      </c>
      <c r="B1091" s="1" t="str">
        <f>F1091&amp;" | rest "&amp;D1091&amp;" | opt "&amp;VLOOKUP($E1091,Option!A:B,2,0)</f>
        <v>PASTA | rest 17 | opt ESPECIAL | rest 17</v>
      </c>
      <c r="C1091" s="1">
        <v>1</v>
      </c>
      <c r="D1091" s="1">
        <f t="shared" si="48"/>
        <v>17</v>
      </c>
      <c r="E1091" s="1">
        <f t="shared" si="49"/>
        <v>98</v>
      </c>
      <c r="F1091" s="1" t="s">
        <v>13</v>
      </c>
    </row>
    <row r="1092" spans="1:6" x14ac:dyDescent="0.2">
      <c r="A1092" s="1">
        <f t="shared" si="50"/>
        <v>1091</v>
      </c>
      <c r="B1092" s="1" t="str">
        <f>F1092&amp;" | rest "&amp;D1092&amp;" | opt "&amp;VLOOKUP($E1092,Option!A:B,2,0)</f>
        <v>CUCHUCO | rest 17 | opt ESPECIAL | rest 17</v>
      </c>
      <c r="C1092" s="1">
        <v>1</v>
      </c>
      <c r="D1092" s="1">
        <f t="shared" si="48"/>
        <v>17</v>
      </c>
      <c r="E1092" s="1">
        <f t="shared" si="49"/>
        <v>98</v>
      </c>
      <c r="F1092" s="1" t="s">
        <v>14</v>
      </c>
    </row>
    <row r="1093" spans="1:6" x14ac:dyDescent="0.2">
      <c r="A1093" s="1">
        <f t="shared" si="50"/>
        <v>1092</v>
      </c>
      <c r="B1093" s="1" t="str">
        <f>F1093&amp;" | rest "&amp;D1093&amp;" | opt "&amp;VLOOKUP($E1093,Option!A:B,2,0)</f>
        <v>CARNE EN BISTEC | rest 17 | opt ESPECIAL | rest 17</v>
      </c>
      <c r="C1093" s="1">
        <v>3</v>
      </c>
      <c r="D1093" s="1">
        <f t="shared" ref="D1093:D1156" si="51">D1026+1</f>
        <v>17</v>
      </c>
      <c r="E1093" s="1">
        <f t="shared" ref="E1093:E1156" si="52">E1026+6</f>
        <v>98</v>
      </c>
      <c r="F1093" s="1" t="s">
        <v>18</v>
      </c>
    </row>
    <row r="1094" spans="1:6" x14ac:dyDescent="0.2">
      <c r="A1094" s="1">
        <f t="shared" si="50"/>
        <v>1093</v>
      </c>
      <c r="B1094" s="1" t="str">
        <f>F1094&amp;" | rest "&amp;D1094&amp;" | opt "&amp;VLOOKUP($E1094,Option!A:B,2,0)</f>
        <v>POLLO AL HORNO | rest 17 | opt ESPECIAL | rest 17</v>
      </c>
      <c r="C1094" s="1">
        <v>3</v>
      </c>
      <c r="D1094" s="1">
        <f t="shared" si="51"/>
        <v>17</v>
      </c>
      <c r="E1094" s="1">
        <f t="shared" si="52"/>
        <v>98</v>
      </c>
      <c r="F1094" s="1" t="s">
        <v>19</v>
      </c>
    </row>
    <row r="1095" spans="1:6" x14ac:dyDescent="0.2">
      <c r="A1095" s="1">
        <f t="shared" si="50"/>
        <v>1094</v>
      </c>
      <c r="B1095" s="1" t="str">
        <f>F1095&amp;" | rest "&amp;D1095&amp;" | opt "&amp;VLOOKUP($E1095,Option!A:B,2,0)</f>
        <v>PESCADO | rest 17 | opt ESPECIAL | rest 17</v>
      </c>
      <c r="C1095" s="1">
        <v>3</v>
      </c>
      <c r="D1095" s="1">
        <f t="shared" si="51"/>
        <v>17</v>
      </c>
      <c r="E1095" s="1">
        <f t="shared" si="52"/>
        <v>98</v>
      </c>
      <c r="F1095" s="1" t="s">
        <v>20</v>
      </c>
    </row>
    <row r="1096" spans="1:6" x14ac:dyDescent="0.2">
      <c r="A1096" s="1">
        <f t="shared" si="50"/>
        <v>1095</v>
      </c>
      <c r="B1096" s="1" t="str">
        <f>F1096&amp;" | rest "&amp;D1096&amp;" | opt "&amp;VLOOKUP($E1096,Option!A:B,2,0)</f>
        <v>ARROZ | rest 17 | opt ESPECIAL | rest 17</v>
      </c>
      <c r="C1096" s="1">
        <v>4</v>
      </c>
      <c r="D1096" s="1">
        <f t="shared" si="51"/>
        <v>17</v>
      </c>
      <c r="E1096" s="1">
        <f t="shared" si="52"/>
        <v>98</v>
      </c>
      <c r="F1096" s="1" t="s">
        <v>12</v>
      </c>
    </row>
    <row r="1097" spans="1:6" x14ac:dyDescent="0.2">
      <c r="A1097" s="1">
        <f t="shared" si="50"/>
        <v>1096</v>
      </c>
      <c r="B1097" s="1" t="str">
        <f>F1097&amp;" | rest "&amp;D1097&amp;" | opt "&amp;VLOOKUP($E1097,Option!A:B,2,0)</f>
        <v>PAPA | rest 17 | opt ESPECIAL | rest 17</v>
      </c>
      <c r="C1097" s="1">
        <v>4</v>
      </c>
      <c r="D1097" s="1">
        <f t="shared" si="51"/>
        <v>17</v>
      </c>
      <c r="E1097" s="1">
        <f t="shared" si="52"/>
        <v>98</v>
      </c>
      <c r="F1097" s="1" t="s">
        <v>21</v>
      </c>
    </row>
    <row r="1098" spans="1:6" x14ac:dyDescent="0.2">
      <c r="A1098" s="1">
        <f t="shared" si="50"/>
        <v>1097</v>
      </c>
      <c r="B1098" s="1" t="str">
        <f>F1098&amp;" | rest "&amp;D1098&amp;" | opt "&amp;VLOOKUP($E1098,Option!A:B,2,0)</f>
        <v>TOMATE - CEBOLLA - LIMON | rest 17 | opt ESPECIAL | rest 17</v>
      </c>
      <c r="C1098" s="1">
        <v>5</v>
      </c>
      <c r="D1098" s="1">
        <f t="shared" si="51"/>
        <v>17</v>
      </c>
      <c r="E1098" s="1">
        <f t="shared" si="52"/>
        <v>98</v>
      </c>
      <c r="F1098" s="1" t="s">
        <v>44</v>
      </c>
    </row>
    <row r="1099" spans="1:6" x14ac:dyDescent="0.2">
      <c r="A1099" s="1">
        <f t="shared" si="50"/>
        <v>1098</v>
      </c>
      <c r="B1099" s="1" t="str">
        <f>F1099&amp;" | rest "&amp;D1099&amp;" | opt "&amp;VLOOKUP($E1099,Option!A:B,2,0)</f>
        <v>MANZANA - QUESO - MANZANA | rest 17 | opt ESPECIAL | rest 17</v>
      </c>
      <c r="C1099" s="1">
        <v>5</v>
      </c>
      <c r="D1099" s="1">
        <f t="shared" si="51"/>
        <v>17</v>
      </c>
      <c r="E1099" s="1">
        <f t="shared" si="52"/>
        <v>98</v>
      </c>
      <c r="F1099" s="1" t="s">
        <v>45</v>
      </c>
    </row>
    <row r="1100" spans="1:6" x14ac:dyDescent="0.2">
      <c r="A1100" s="1">
        <f t="shared" si="50"/>
        <v>1099</v>
      </c>
      <c r="B1100" s="1" t="str">
        <f>F1100&amp;" | rest "&amp;D1100&amp;" | opt "&amp;VLOOKUP($E1100,Option!A:B,2,0)</f>
        <v>JUGO | rest 17 | opt ESPECIAL | rest 17</v>
      </c>
      <c r="C1100" s="1">
        <v>6</v>
      </c>
      <c r="D1100" s="1">
        <f t="shared" si="51"/>
        <v>17</v>
      </c>
      <c r="E1100" s="1">
        <f t="shared" si="52"/>
        <v>98</v>
      </c>
      <c r="F1100" s="1" t="s">
        <v>22</v>
      </c>
    </row>
    <row r="1101" spans="1:6" x14ac:dyDescent="0.2">
      <c r="A1101" s="1">
        <f t="shared" si="50"/>
        <v>1100</v>
      </c>
      <c r="B1101" s="1" t="str">
        <f>F1101&amp;" | rest "&amp;D1101&amp;" | opt "&amp;VLOOKUP($E1101,Option!A:B,2,0)</f>
        <v>GASEOSA | rest 17 | opt ESPECIAL | rest 17</v>
      </c>
      <c r="C1101" s="1">
        <v>6</v>
      </c>
      <c r="D1101" s="1">
        <f t="shared" si="51"/>
        <v>17</v>
      </c>
      <c r="E1101" s="1">
        <f t="shared" si="52"/>
        <v>98</v>
      </c>
      <c r="F1101" s="1" t="s">
        <v>23</v>
      </c>
    </row>
    <row r="1102" spans="1:6" x14ac:dyDescent="0.2">
      <c r="A1102" s="1">
        <f t="shared" si="50"/>
        <v>1101</v>
      </c>
      <c r="B1102" s="1" t="str">
        <f>F1102&amp;" | rest "&amp;D1102&amp;" | opt "&amp;VLOOKUP($E1102,Option!A:B,2,0)</f>
        <v>AGUA | rest 17 | opt ESPECIAL | rest 17</v>
      </c>
      <c r="C1102" s="1">
        <v>6</v>
      </c>
      <c r="D1102" s="1">
        <f t="shared" si="51"/>
        <v>17</v>
      </c>
      <c r="E1102" s="1">
        <f t="shared" si="52"/>
        <v>98</v>
      </c>
      <c r="F1102" s="1" t="s">
        <v>24</v>
      </c>
    </row>
    <row r="1103" spans="1:6" x14ac:dyDescent="0.2">
      <c r="A1103" s="1">
        <f t="shared" si="50"/>
        <v>1102</v>
      </c>
      <c r="B1103" s="1" t="str">
        <f>F1103&amp;" | rest "&amp;D1103&amp;" | opt "&amp;VLOOKUP($E1103,Option!A:B,2,0)</f>
        <v>LENTEJA | rest 17 | opt $10.000 | rest 17</v>
      </c>
      <c r="C1103" s="1">
        <v>2</v>
      </c>
      <c r="D1103" s="1">
        <f t="shared" si="51"/>
        <v>17</v>
      </c>
      <c r="E1103" s="1">
        <f t="shared" si="52"/>
        <v>99</v>
      </c>
      <c r="F1103" s="1" t="s">
        <v>15</v>
      </c>
    </row>
    <row r="1104" spans="1:6" x14ac:dyDescent="0.2">
      <c r="A1104" s="1">
        <f t="shared" si="50"/>
        <v>1103</v>
      </c>
      <c r="B1104" s="1" t="str">
        <f>F1104&amp;" | rest "&amp;D1104&amp;" | opt "&amp;VLOOKUP($E1104,Option!A:B,2,0)</f>
        <v>AHUYAMA | rest 17 | opt $10.000 | rest 17</v>
      </c>
      <c r="C1104" s="1">
        <v>2</v>
      </c>
      <c r="D1104" s="1">
        <f t="shared" si="51"/>
        <v>17</v>
      </c>
      <c r="E1104" s="1">
        <f t="shared" si="52"/>
        <v>99</v>
      </c>
      <c r="F1104" s="1" t="s">
        <v>16</v>
      </c>
    </row>
    <row r="1105" spans="1:6" x14ac:dyDescent="0.2">
      <c r="A1105" s="1">
        <f t="shared" si="50"/>
        <v>1104</v>
      </c>
      <c r="B1105" s="1" t="str">
        <f>F1105&amp;" | rest "&amp;D1105&amp;" | opt "&amp;VLOOKUP($E1105,Option!A:B,2,0)</f>
        <v>FRIJOL | rest 17 | opt $10.000 | rest 17</v>
      </c>
      <c r="C1105" s="1">
        <v>2</v>
      </c>
      <c r="D1105" s="1">
        <f t="shared" si="51"/>
        <v>17</v>
      </c>
      <c r="E1105" s="1">
        <f t="shared" si="52"/>
        <v>99</v>
      </c>
      <c r="F1105" s="1" t="s">
        <v>17</v>
      </c>
    </row>
    <row r="1106" spans="1:6" x14ac:dyDescent="0.2">
      <c r="A1106" s="1">
        <f t="shared" si="50"/>
        <v>1105</v>
      </c>
      <c r="B1106" s="1" t="str">
        <f>F1106&amp;" | rest "&amp;D1106&amp;" | opt "&amp;VLOOKUP($E1106,Option!A:B,2,0)</f>
        <v>CARNE EN BISTEC | rest 17 | opt $10.000 | rest 17</v>
      </c>
      <c r="C1106" s="1">
        <v>3</v>
      </c>
      <c r="D1106" s="1">
        <f t="shared" si="51"/>
        <v>17</v>
      </c>
      <c r="E1106" s="1">
        <f t="shared" si="52"/>
        <v>99</v>
      </c>
      <c r="F1106" s="1" t="s">
        <v>18</v>
      </c>
    </row>
    <row r="1107" spans="1:6" x14ac:dyDescent="0.2">
      <c r="A1107" s="1">
        <f t="shared" si="50"/>
        <v>1106</v>
      </c>
      <c r="B1107" s="1" t="str">
        <f>F1107&amp;" | rest "&amp;D1107&amp;" | opt "&amp;VLOOKUP($E1107,Option!A:B,2,0)</f>
        <v>POLLO AL HORNO | rest 17 | opt $10.000 | rest 17</v>
      </c>
      <c r="C1107" s="1">
        <v>3</v>
      </c>
      <c r="D1107" s="1">
        <f t="shared" si="51"/>
        <v>17</v>
      </c>
      <c r="E1107" s="1">
        <f t="shared" si="52"/>
        <v>99</v>
      </c>
      <c r="F1107" s="1" t="s">
        <v>19</v>
      </c>
    </row>
    <row r="1108" spans="1:6" x14ac:dyDescent="0.2">
      <c r="A1108" s="1">
        <f t="shared" si="50"/>
        <v>1107</v>
      </c>
      <c r="B1108" s="1" t="str">
        <f>F1108&amp;" | rest "&amp;D1108&amp;" | opt "&amp;VLOOKUP($E1108,Option!A:B,2,0)</f>
        <v>PESCADO | rest 17 | opt $10.000 | rest 17</v>
      </c>
      <c r="C1108" s="1">
        <v>3</v>
      </c>
      <c r="D1108" s="1">
        <f t="shared" si="51"/>
        <v>17</v>
      </c>
      <c r="E1108" s="1">
        <f t="shared" si="52"/>
        <v>99</v>
      </c>
      <c r="F1108" s="1" t="s">
        <v>20</v>
      </c>
    </row>
    <row r="1109" spans="1:6" x14ac:dyDescent="0.2">
      <c r="A1109" s="1">
        <f t="shared" si="50"/>
        <v>1108</v>
      </c>
      <c r="B1109" s="1" t="str">
        <f>F1109&amp;" | rest "&amp;D1109&amp;" | opt "&amp;VLOOKUP($E1109,Option!A:B,2,0)</f>
        <v>ARROZ | rest 17 | opt $10.000 | rest 17</v>
      </c>
      <c r="C1109" s="1">
        <v>4</v>
      </c>
      <c r="D1109" s="1">
        <f t="shared" si="51"/>
        <v>17</v>
      </c>
      <c r="E1109" s="1">
        <f t="shared" si="52"/>
        <v>99</v>
      </c>
      <c r="F1109" s="1" t="s">
        <v>12</v>
      </c>
    </row>
    <row r="1110" spans="1:6" x14ac:dyDescent="0.2">
      <c r="A1110" s="1">
        <f t="shared" si="50"/>
        <v>1109</v>
      </c>
      <c r="B1110" s="1" t="str">
        <f>F1110&amp;" | rest "&amp;D1110&amp;" | opt "&amp;VLOOKUP($E1110,Option!A:B,2,0)</f>
        <v>PAPA | rest 17 | opt $10.000 | rest 17</v>
      </c>
      <c r="C1110" s="1">
        <v>4</v>
      </c>
      <c r="D1110" s="1">
        <f t="shared" si="51"/>
        <v>17</v>
      </c>
      <c r="E1110" s="1">
        <f t="shared" si="52"/>
        <v>99</v>
      </c>
      <c r="F1110" s="1" t="s">
        <v>21</v>
      </c>
    </row>
    <row r="1111" spans="1:6" x14ac:dyDescent="0.2">
      <c r="A1111" s="1">
        <f t="shared" si="50"/>
        <v>1110</v>
      </c>
      <c r="B1111" s="1" t="str">
        <f>F1111&amp;" | rest "&amp;D1111&amp;" | opt "&amp;VLOOKUP($E1111,Option!A:B,2,0)</f>
        <v>TOMATE - CEBOLLA - LIMON | rest 17 | opt $10.000 | rest 17</v>
      </c>
      <c r="C1111" s="1">
        <v>5</v>
      </c>
      <c r="D1111" s="1">
        <f t="shared" si="51"/>
        <v>17</v>
      </c>
      <c r="E1111" s="1">
        <f t="shared" si="52"/>
        <v>99</v>
      </c>
      <c r="F1111" s="1" t="s">
        <v>44</v>
      </c>
    </row>
    <row r="1112" spans="1:6" x14ac:dyDescent="0.2">
      <c r="A1112" s="1">
        <f t="shared" si="50"/>
        <v>1111</v>
      </c>
      <c r="B1112" s="1" t="str">
        <f>F1112&amp;" | rest "&amp;D1112&amp;" | opt "&amp;VLOOKUP($E1112,Option!A:B,2,0)</f>
        <v>MANZANA - QUESO - MANZANA | rest 17 | opt $10.000 | rest 17</v>
      </c>
      <c r="C1112" s="1">
        <v>5</v>
      </c>
      <c r="D1112" s="1">
        <f t="shared" si="51"/>
        <v>17</v>
      </c>
      <c r="E1112" s="1">
        <f t="shared" si="52"/>
        <v>99</v>
      </c>
      <c r="F1112" s="1" t="s">
        <v>45</v>
      </c>
    </row>
    <row r="1113" spans="1:6" x14ac:dyDescent="0.2">
      <c r="A1113" s="1">
        <f t="shared" si="50"/>
        <v>1112</v>
      </c>
      <c r="B1113" s="1" t="str">
        <f>F1113&amp;" | rest "&amp;D1113&amp;" | opt "&amp;VLOOKUP($E1113,Option!A:B,2,0)</f>
        <v>JUGO | rest 17 | opt $10.000 | rest 17</v>
      </c>
      <c r="C1113" s="1">
        <v>6</v>
      </c>
      <c r="D1113" s="1">
        <f t="shared" si="51"/>
        <v>17</v>
      </c>
      <c r="E1113" s="1">
        <f t="shared" si="52"/>
        <v>99</v>
      </c>
      <c r="F1113" s="1" t="s">
        <v>22</v>
      </c>
    </row>
    <row r="1114" spans="1:6" x14ac:dyDescent="0.2">
      <c r="A1114" s="1">
        <f t="shared" si="50"/>
        <v>1113</v>
      </c>
      <c r="B1114" s="1" t="str">
        <f>F1114&amp;" | rest "&amp;D1114&amp;" | opt "&amp;VLOOKUP($E1114,Option!A:B,2,0)</f>
        <v>GASEOSA | rest 17 | opt $10.000 | rest 17</v>
      </c>
      <c r="C1114" s="1">
        <v>6</v>
      </c>
      <c r="D1114" s="1">
        <f t="shared" si="51"/>
        <v>17</v>
      </c>
      <c r="E1114" s="1">
        <f t="shared" si="52"/>
        <v>99</v>
      </c>
      <c r="F1114" s="1" t="s">
        <v>23</v>
      </c>
    </row>
    <row r="1115" spans="1:6" x14ac:dyDescent="0.2">
      <c r="A1115" s="1">
        <f t="shared" si="50"/>
        <v>1114</v>
      </c>
      <c r="B1115" s="1" t="str">
        <f>F1115&amp;" | rest "&amp;D1115&amp;" | opt "&amp;VLOOKUP($E1115,Option!A:B,2,0)</f>
        <v>AGUA | rest 17 | opt $10.000 | rest 17</v>
      </c>
      <c r="C1115" s="1">
        <v>6</v>
      </c>
      <c r="D1115" s="1">
        <f t="shared" si="51"/>
        <v>17</v>
      </c>
      <c r="E1115" s="1">
        <f t="shared" si="52"/>
        <v>99</v>
      </c>
      <c r="F1115" s="1" t="s">
        <v>24</v>
      </c>
    </row>
    <row r="1116" spans="1:6" x14ac:dyDescent="0.2">
      <c r="A1116" s="1">
        <f t="shared" si="50"/>
        <v>1115</v>
      </c>
      <c r="B1116" s="1" t="str">
        <f>F1116&amp;" | rest "&amp;D1116&amp;" | opt "&amp;VLOOKUP($E1116,Option!A:B,2,0)</f>
        <v>CARNE EN BISTEC | rest 17 | opt $15.000 | rest 17</v>
      </c>
      <c r="C1116" s="1">
        <v>3</v>
      </c>
      <c r="D1116" s="1">
        <f t="shared" si="51"/>
        <v>17</v>
      </c>
      <c r="E1116" s="1">
        <f t="shared" si="52"/>
        <v>100</v>
      </c>
      <c r="F1116" s="1" t="s">
        <v>18</v>
      </c>
    </row>
    <row r="1117" spans="1:6" x14ac:dyDescent="0.2">
      <c r="A1117" s="1">
        <f t="shared" si="50"/>
        <v>1116</v>
      </c>
      <c r="B1117" s="1" t="str">
        <f>F1117&amp;" | rest "&amp;D1117&amp;" | opt "&amp;VLOOKUP($E1117,Option!A:B,2,0)</f>
        <v>POLLO AL HORNO | rest 17 | opt $15.000 | rest 17</v>
      </c>
      <c r="C1117" s="1">
        <v>3</v>
      </c>
      <c r="D1117" s="1">
        <f t="shared" si="51"/>
        <v>17</v>
      </c>
      <c r="E1117" s="1">
        <f t="shared" si="52"/>
        <v>100</v>
      </c>
      <c r="F1117" s="1" t="s">
        <v>19</v>
      </c>
    </row>
    <row r="1118" spans="1:6" x14ac:dyDescent="0.2">
      <c r="A1118" s="1">
        <f t="shared" si="50"/>
        <v>1117</v>
      </c>
      <c r="B1118" s="1" t="str">
        <f>F1118&amp;" | rest "&amp;D1118&amp;" | opt "&amp;VLOOKUP($E1118,Option!A:B,2,0)</f>
        <v>PESCADO | rest 17 | opt $15.000 | rest 17</v>
      </c>
      <c r="C1118" s="1">
        <v>3</v>
      </c>
      <c r="D1118" s="1">
        <f t="shared" si="51"/>
        <v>17</v>
      </c>
      <c r="E1118" s="1">
        <f t="shared" si="52"/>
        <v>100</v>
      </c>
      <c r="F1118" s="1" t="s">
        <v>20</v>
      </c>
    </row>
    <row r="1119" spans="1:6" x14ac:dyDescent="0.2">
      <c r="A1119" s="1">
        <f t="shared" si="50"/>
        <v>1118</v>
      </c>
      <c r="B1119" s="1" t="str">
        <f>F1119&amp;" | rest "&amp;D1119&amp;" | opt "&amp;VLOOKUP($E1119,Option!A:B,2,0)</f>
        <v>ARROZ | rest 17 | opt $15.000 | rest 17</v>
      </c>
      <c r="C1119" s="1">
        <v>4</v>
      </c>
      <c r="D1119" s="1">
        <f t="shared" si="51"/>
        <v>17</v>
      </c>
      <c r="E1119" s="1">
        <f t="shared" si="52"/>
        <v>100</v>
      </c>
      <c r="F1119" s="1" t="s">
        <v>12</v>
      </c>
    </row>
    <row r="1120" spans="1:6" x14ac:dyDescent="0.2">
      <c r="A1120" s="1">
        <f t="shared" si="50"/>
        <v>1119</v>
      </c>
      <c r="B1120" s="1" t="str">
        <f>F1120&amp;" | rest "&amp;D1120&amp;" | opt "&amp;VLOOKUP($E1120,Option!A:B,2,0)</f>
        <v>PAPA | rest 17 | opt $15.000 | rest 17</v>
      </c>
      <c r="C1120" s="1">
        <v>4</v>
      </c>
      <c r="D1120" s="1">
        <f t="shared" si="51"/>
        <v>17</v>
      </c>
      <c r="E1120" s="1">
        <f t="shared" si="52"/>
        <v>100</v>
      </c>
      <c r="F1120" s="1" t="s">
        <v>21</v>
      </c>
    </row>
    <row r="1121" spans="1:6" x14ac:dyDescent="0.2">
      <c r="A1121" s="1">
        <f t="shared" si="50"/>
        <v>1120</v>
      </c>
      <c r="B1121" s="1" t="str">
        <f>F1121&amp;" | rest "&amp;D1121&amp;" | opt "&amp;VLOOKUP($E1121,Option!A:B,2,0)</f>
        <v>TOMATE - CEBOLLA - LIMON | rest 17 | opt $15.000 | rest 17</v>
      </c>
      <c r="C1121" s="1">
        <v>5</v>
      </c>
      <c r="D1121" s="1">
        <f t="shared" si="51"/>
        <v>17</v>
      </c>
      <c r="E1121" s="1">
        <f t="shared" si="52"/>
        <v>100</v>
      </c>
      <c r="F1121" s="1" t="s">
        <v>44</v>
      </c>
    </row>
    <row r="1122" spans="1:6" x14ac:dyDescent="0.2">
      <c r="A1122" s="1">
        <f t="shared" si="50"/>
        <v>1121</v>
      </c>
      <c r="B1122" s="1" t="str">
        <f>F1122&amp;" | rest "&amp;D1122&amp;" | opt "&amp;VLOOKUP($E1122,Option!A:B,2,0)</f>
        <v>MANZANA - QUESO - MANZANA | rest 17 | opt $15.000 | rest 17</v>
      </c>
      <c r="C1122" s="1">
        <v>5</v>
      </c>
      <c r="D1122" s="1">
        <f t="shared" si="51"/>
        <v>17</v>
      </c>
      <c r="E1122" s="1">
        <f t="shared" si="52"/>
        <v>100</v>
      </c>
      <c r="F1122" s="1" t="s">
        <v>45</v>
      </c>
    </row>
    <row r="1123" spans="1:6" x14ac:dyDescent="0.2">
      <c r="A1123" s="1">
        <f t="shared" si="50"/>
        <v>1122</v>
      </c>
      <c r="B1123" s="1" t="str">
        <f>F1123&amp;" | rest "&amp;D1123&amp;" | opt "&amp;VLOOKUP($E1123,Option!A:B,2,0)</f>
        <v>JUGO | rest 17 | opt $15.000 | rest 17</v>
      </c>
      <c r="C1123" s="1">
        <v>6</v>
      </c>
      <c r="D1123" s="1">
        <f t="shared" si="51"/>
        <v>17</v>
      </c>
      <c r="E1123" s="1">
        <f t="shared" si="52"/>
        <v>100</v>
      </c>
      <c r="F1123" s="1" t="s">
        <v>22</v>
      </c>
    </row>
    <row r="1124" spans="1:6" x14ac:dyDescent="0.2">
      <c r="A1124" s="1">
        <f t="shared" si="50"/>
        <v>1123</v>
      </c>
      <c r="B1124" s="1" t="str">
        <f>F1124&amp;" | rest "&amp;D1124&amp;" | opt "&amp;VLOOKUP($E1124,Option!A:B,2,0)</f>
        <v>GASEOSA | rest 17 | opt $15.000 | rest 17</v>
      </c>
      <c r="C1124" s="1">
        <v>6</v>
      </c>
      <c r="D1124" s="1">
        <f t="shared" si="51"/>
        <v>17</v>
      </c>
      <c r="E1124" s="1">
        <f t="shared" si="52"/>
        <v>100</v>
      </c>
      <c r="F1124" s="1" t="s">
        <v>23</v>
      </c>
    </row>
    <row r="1125" spans="1:6" x14ac:dyDescent="0.2">
      <c r="A1125" s="1">
        <f t="shared" si="50"/>
        <v>1124</v>
      </c>
      <c r="B1125" s="1" t="str">
        <f>F1125&amp;" | rest "&amp;D1125&amp;" | opt "&amp;VLOOKUP($E1125,Option!A:B,2,0)</f>
        <v>AGUA | rest 17 | opt $15.000 | rest 17</v>
      </c>
      <c r="C1125" s="1">
        <v>6</v>
      </c>
      <c r="D1125" s="1">
        <f t="shared" si="51"/>
        <v>17</v>
      </c>
      <c r="E1125" s="1">
        <f t="shared" si="52"/>
        <v>100</v>
      </c>
      <c r="F1125" s="1" t="s">
        <v>24</v>
      </c>
    </row>
    <row r="1126" spans="1:6" x14ac:dyDescent="0.2">
      <c r="A1126" s="1">
        <f t="shared" si="50"/>
        <v>1125</v>
      </c>
      <c r="B1126" s="1" t="str">
        <f>F1126&amp;" | rest "&amp;D1126&amp;" | opt "&amp;VLOOKUP($E1126,Option!A:B,2,0)</f>
        <v>ARROZ | rest 17 | opt $20.000 | rest 17</v>
      </c>
      <c r="C1126" s="1">
        <v>4</v>
      </c>
      <c r="D1126" s="1">
        <f t="shared" si="51"/>
        <v>17</v>
      </c>
      <c r="E1126" s="1">
        <f t="shared" si="52"/>
        <v>101</v>
      </c>
      <c r="F1126" s="1" t="s">
        <v>12</v>
      </c>
    </row>
    <row r="1127" spans="1:6" x14ac:dyDescent="0.2">
      <c r="A1127" s="1">
        <f t="shared" si="50"/>
        <v>1126</v>
      </c>
      <c r="B1127" s="1" t="str">
        <f>F1127&amp;" | rest "&amp;D1127&amp;" | opt "&amp;VLOOKUP($E1127,Option!A:B,2,0)</f>
        <v>PAPA | rest 17 | opt $20.000 | rest 17</v>
      </c>
      <c r="C1127" s="1">
        <v>4</v>
      </c>
      <c r="D1127" s="1">
        <f t="shared" si="51"/>
        <v>17</v>
      </c>
      <c r="E1127" s="1">
        <f t="shared" si="52"/>
        <v>101</v>
      </c>
      <c r="F1127" s="1" t="s">
        <v>21</v>
      </c>
    </row>
    <row r="1128" spans="1:6" x14ac:dyDescent="0.2">
      <c r="A1128" s="1">
        <f t="shared" si="50"/>
        <v>1127</v>
      </c>
      <c r="B1128" s="1" t="str">
        <f>F1128&amp;" | rest "&amp;D1128&amp;" | opt "&amp;VLOOKUP($E1128,Option!A:B,2,0)</f>
        <v>TOMATE - CEBOLLA - LIMON | rest 17 | opt $20.000 | rest 17</v>
      </c>
      <c r="C1128" s="1">
        <v>5</v>
      </c>
      <c r="D1128" s="1">
        <f t="shared" si="51"/>
        <v>17</v>
      </c>
      <c r="E1128" s="1">
        <f t="shared" si="52"/>
        <v>101</v>
      </c>
      <c r="F1128" s="1" t="s">
        <v>44</v>
      </c>
    </row>
    <row r="1129" spans="1:6" x14ac:dyDescent="0.2">
      <c r="A1129" s="1">
        <f t="shared" si="50"/>
        <v>1128</v>
      </c>
      <c r="B1129" s="1" t="str">
        <f>F1129&amp;" | rest "&amp;D1129&amp;" | opt "&amp;VLOOKUP($E1129,Option!A:B,2,0)</f>
        <v>MANZANA - QUESO - MANZANA | rest 17 | opt $20.000 | rest 17</v>
      </c>
      <c r="C1129" s="1">
        <v>5</v>
      </c>
      <c r="D1129" s="1">
        <f t="shared" si="51"/>
        <v>17</v>
      </c>
      <c r="E1129" s="1">
        <f t="shared" si="52"/>
        <v>101</v>
      </c>
      <c r="F1129" s="1" t="s">
        <v>45</v>
      </c>
    </row>
    <row r="1130" spans="1:6" x14ac:dyDescent="0.2">
      <c r="A1130" s="1">
        <f t="shared" si="50"/>
        <v>1129</v>
      </c>
      <c r="B1130" s="1" t="str">
        <f>F1130&amp;" | rest "&amp;D1130&amp;" | opt "&amp;VLOOKUP($E1130,Option!A:B,2,0)</f>
        <v>JUGO | rest 17 | opt $20.000 | rest 17</v>
      </c>
      <c r="C1130" s="1">
        <v>6</v>
      </c>
      <c r="D1130" s="1">
        <f t="shared" si="51"/>
        <v>17</v>
      </c>
      <c r="E1130" s="1">
        <f t="shared" si="52"/>
        <v>101</v>
      </c>
      <c r="F1130" s="1" t="s">
        <v>22</v>
      </c>
    </row>
    <row r="1131" spans="1:6" x14ac:dyDescent="0.2">
      <c r="A1131" s="1">
        <f t="shared" si="50"/>
        <v>1130</v>
      </c>
      <c r="B1131" s="1" t="str">
        <f>F1131&amp;" | rest "&amp;D1131&amp;" | opt "&amp;VLOOKUP($E1131,Option!A:B,2,0)</f>
        <v>GASEOSA | rest 17 | opt $20.000 | rest 17</v>
      </c>
      <c r="C1131" s="1">
        <v>6</v>
      </c>
      <c r="D1131" s="1">
        <f t="shared" si="51"/>
        <v>17</v>
      </c>
      <c r="E1131" s="1">
        <f t="shared" si="52"/>
        <v>101</v>
      </c>
      <c r="F1131" s="1" t="s">
        <v>23</v>
      </c>
    </row>
    <row r="1132" spans="1:6" x14ac:dyDescent="0.2">
      <c r="A1132" s="1">
        <f t="shared" si="50"/>
        <v>1131</v>
      </c>
      <c r="B1132" s="1" t="str">
        <f>F1132&amp;" | rest "&amp;D1132&amp;" | opt "&amp;VLOOKUP($E1132,Option!A:B,2,0)</f>
        <v>AGUA | rest 17 | opt $20.000 | rest 17</v>
      </c>
      <c r="C1132" s="1">
        <v>6</v>
      </c>
      <c r="D1132" s="1">
        <f t="shared" si="51"/>
        <v>17</v>
      </c>
      <c r="E1132" s="1">
        <f t="shared" si="52"/>
        <v>101</v>
      </c>
      <c r="F1132" s="1" t="s">
        <v>24</v>
      </c>
    </row>
    <row r="1133" spans="1:6" x14ac:dyDescent="0.2">
      <c r="A1133" s="1">
        <f t="shared" si="50"/>
        <v>1132</v>
      </c>
      <c r="B1133" s="1" t="str">
        <f>F1133&amp;" | rest "&amp;D1133&amp;" | opt "&amp;VLOOKUP($E1133,Option!A:B,2,0)</f>
        <v>ARROZ | rest 17 | opt $30.000 | rest 17</v>
      </c>
      <c r="C1133" s="1">
        <v>1</v>
      </c>
      <c r="D1133" s="1">
        <f t="shared" si="51"/>
        <v>17</v>
      </c>
      <c r="E1133" s="1">
        <f t="shared" si="52"/>
        <v>102</v>
      </c>
      <c r="F1133" s="1" t="s">
        <v>12</v>
      </c>
    </row>
    <row r="1134" spans="1:6" x14ac:dyDescent="0.2">
      <c r="A1134" s="1">
        <f t="shared" si="50"/>
        <v>1133</v>
      </c>
      <c r="B1134" s="1" t="str">
        <f>F1134&amp;" | rest "&amp;D1134&amp;" | opt "&amp;VLOOKUP($E1134,Option!A:B,2,0)</f>
        <v>PASTA | rest 17 | opt $30.000 | rest 17</v>
      </c>
      <c r="C1134" s="1">
        <v>1</v>
      </c>
      <c r="D1134" s="1">
        <f t="shared" si="51"/>
        <v>17</v>
      </c>
      <c r="E1134" s="1">
        <f t="shared" si="52"/>
        <v>102</v>
      </c>
      <c r="F1134" s="1" t="s">
        <v>13</v>
      </c>
    </row>
    <row r="1135" spans="1:6" x14ac:dyDescent="0.2">
      <c r="A1135" s="1">
        <f t="shared" si="50"/>
        <v>1134</v>
      </c>
      <c r="B1135" s="1" t="str">
        <f>F1135&amp;" | rest "&amp;D1135&amp;" | opt "&amp;VLOOKUP($E1135,Option!A:B,2,0)</f>
        <v>CUCHUCO | rest 17 | opt $30.000 | rest 17</v>
      </c>
      <c r="C1135" s="1">
        <v>1</v>
      </c>
      <c r="D1135" s="1">
        <f t="shared" si="51"/>
        <v>17</v>
      </c>
      <c r="E1135" s="1">
        <f t="shared" si="52"/>
        <v>102</v>
      </c>
      <c r="F1135" s="1" t="s">
        <v>14</v>
      </c>
    </row>
    <row r="1136" spans="1:6" x14ac:dyDescent="0.2">
      <c r="A1136" s="1">
        <f t="shared" si="50"/>
        <v>1135</v>
      </c>
      <c r="B1136" s="1" t="str">
        <f>F1136&amp;" | rest "&amp;D1136&amp;" | opt "&amp;VLOOKUP($E1136,Option!A:B,2,0)</f>
        <v>TOMATE - CEBOLLA - LIMON | rest 17 | opt $30.000 | rest 17</v>
      </c>
      <c r="C1136" s="1">
        <v>5</v>
      </c>
      <c r="D1136" s="1">
        <f t="shared" si="51"/>
        <v>17</v>
      </c>
      <c r="E1136" s="1">
        <f t="shared" si="52"/>
        <v>102</v>
      </c>
      <c r="F1136" s="1" t="s">
        <v>44</v>
      </c>
    </row>
    <row r="1137" spans="1:6" x14ac:dyDescent="0.2">
      <c r="A1137" s="1">
        <f t="shared" si="50"/>
        <v>1136</v>
      </c>
      <c r="B1137" s="1" t="str">
        <f>F1137&amp;" | rest "&amp;D1137&amp;" | opt "&amp;VLOOKUP($E1137,Option!A:B,2,0)</f>
        <v>MANZANA - QUESO - MANZANA | rest 17 | opt $30.000 | rest 17</v>
      </c>
      <c r="C1137" s="1">
        <v>5</v>
      </c>
      <c r="D1137" s="1">
        <f t="shared" si="51"/>
        <v>17</v>
      </c>
      <c r="E1137" s="1">
        <f t="shared" si="52"/>
        <v>102</v>
      </c>
      <c r="F1137" s="1" t="s">
        <v>45</v>
      </c>
    </row>
    <row r="1138" spans="1:6" x14ac:dyDescent="0.2">
      <c r="A1138" s="1">
        <f t="shared" si="50"/>
        <v>1137</v>
      </c>
      <c r="B1138" s="1" t="str">
        <f>F1138&amp;" | rest "&amp;D1138&amp;" | opt "&amp;VLOOKUP($E1138,Option!A:B,2,0)</f>
        <v>JUGO | rest 17 | opt $30.000 | rest 17</v>
      </c>
      <c r="C1138" s="1">
        <v>6</v>
      </c>
      <c r="D1138" s="1">
        <f t="shared" si="51"/>
        <v>17</v>
      </c>
      <c r="E1138" s="1">
        <f t="shared" si="52"/>
        <v>102</v>
      </c>
      <c r="F1138" s="1" t="s">
        <v>22</v>
      </c>
    </row>
    <row r="1139" spans="1:6" x14ac:dyDescent="0.2">
      <c r="A1139" s="1">
        <f t="shared" si="50"/>
        <v>1138</v>
      </c>
      <c r="B1139" s="1" t="str">
        <f>F1139&amp;" | rest "&amp;D1139&amp;" | opt "&amp;VLOOKUP($E1139,Option!A:B,2,0)</f>
        <v>GASEOSA | rest 17 | opt $30.000 | rest 17</v>
      </c>
      <c r="C1139" s="1">
        <v>6</v>
      </c>
      <c r="D1139" s="1">
        <f t="shared" si="51"/>
        <v>17</v>
      </c>
      <c r="E1139" s="1">
        <f t="shared" si="52"/>
        <v>102</v>
      </c>
      <c r="F1139" s="1" t="s">
        <v>23</v>
      </c>
    </row>
    <row r="1140" spans="1:6" x14ac:dyDescent="0.2">
      <c r="A1140" s="1">
        <f t="shared" si="50"/>
        <v>1139</v>
      </c>
      <c r="B1140" s="1" t="str">
        <f>F1140&amp;" | rest "&amp;D1140&amp;" | opt "&amp;VLOOKUP($E1140,Option!A:B,2,0)</f>
        <v>AGUA | rest 17 | opt $30.000 | rest 17</v>
      </c>
      <c r="C1140" s="1">
        <v>6</v>
      </c>
      <c r="D1140" s="1">
        <f t="shared" si="51"/>
        <v>17</v>
      </c>
      <c r="E1140" s="1">
        <f t="shared" si="52"/>
        <v>102</v>
      </c>
      <c r="F1140" s="1" t="s">
        <v>24</v>
      </c>
    </row>
    <row r="1141" spans="1:6" x14ac:dyDescent="0.2">
      <c r="A1141" s="1">
        <f t="shared" si="50"/>
        <v>1140</v>
      </c>
      <c r="B1141" s="1" t="str">
        <f>F1141&amp;" | rest "&amp;D1141&amp;" | opt "&amp;VLOOKUP($E1141,Option!A:B,2,0)</f>
        <v>ARROZ | rest 18 | opt EJECUTIVO | rest 18</v>
      </c>
      <c r="C1141" s="1">
        <v>1</v>
      </c>
      <c r="D1141" s="1">
        <f t="shared" si="51"/>
        <v>18</v>
      </c>
      <c r="E1141" s="1">
        <f t="shared" si="52"/>
        <v>103</v>
      </c>
      <c r="F1141" s="1" t="s">
        <v>12</v>
      </c>
    </row>
    <row r="1142" spans="1:6" x14ac:dyDescent="0.2">
      <c r="A1142" s="1">
        <f t="shared" si="50"/>
        <v>1141</v>
      </c>
      <c r="B1142" s="1" t="str">
        <f>F1142&amp;" | rest "&amp;D1142&amp;" | opt "&amp;VLOOKUP($E1142,Option!A:B,2,0)</f>
        <v>PASTA | rest 18 | opt EJECUTIVO | rest 18</v>
      </c>
      <c r="C1142" s="1">
        <v>1</v>
      </c>
      <c r="D1142" s="1">
        <f t="shared" si="51"/>
        <v>18</v>
      </c>
      <c r="E1142" s="1">
        <f t="shared" si="52"/>
        <v>103</v>
      </c>
      <c r="F1142" s="1" t="s">
        <v>13</v>
      </c>
    </row>
    <row r="1143" spans="1:6" x14ac:dyDescent="0.2">
      <c r="A1143" s="1">
        <f t="shared" si="50"/>
        <v>1142</v>
      </c>
      <c r="B1143" s="1" t="str">
        <f>F1143&amp;" | rest "&amp;D1143&amp;" | opt "&amp;VLOOKUP($E1143,Option!A:B,2,0)</f>
        <v>CUCHUCO | rest 18 | opt EJECUTIVO | rest 18</v>
      </c>
      <c r="C1143" s="1">
        <v>1</v>
      </c>
      <c r="D1143" s="1">
        <f t="shared" si="51"/>
        <v>18</v>
      </c>
      <c r="E1143" s="1">
        <f t="shared" si="52"/>
        <v>103</v>
      </c>
      <c r="F1143" s="1" t="s">
        <v>14</v>
      </c>
    </row>
    <row r="1144" spans="1:6" x14ac:dyDescent="0.2">
      <c r="A1144" s="1">
        <f t="shared" si="50"/>
        <v>1143</v>
      </c>
      <c r="B1144" s="1" t="str">
        <f>F1144&amp;" | rest "&amp;D1144&amp;" | opt "&amp;VLOOKUP($E1144,Option!A:B,2,0)</f>
        <v>LENTEJA | rest 18 | opt EJECUTIVO | rest 18</v>
      </c>
      <c r="C1144" s="1">
        <v>2</v>
      </c>
      <c r="D1144" s="1">
        <f t="shared" si="51"/>
        <v>18</v>
      </c>
      <c r="E1144" s="1">
        <f t="shared" si="52"/>
        <v>103</v>
      </c>
      <c r="F1144" s="1" t="s">
        <v>15</v>
      </c>
    </row>
    <row r="1145" spans="1:6" x14ac:dyDescent="0.2">
      <c r="A1145" s="1">
        <f t="shared" si="50"/>
        <v>1144</v>
      </c>
      <c r="B1145" s="1" t="str">
        <f>F1145&amp;" | rest "&amp;D1145&amp;" | opt "&amp;VLOOKUP($E1145,Option!A:B,2,0)</f>
        <v>AHUYAMA | rest 18 | opt EJECUTIVO | rest 18</v>
      </c>
      <c r="C1145" s="1">
        <v>2</v>
      </c>
      <c r="D1145" s="1">
        <f t="shared" si="51"/>
        <v>18</v>
      </c>
      <c r="E1145" s="1">
        <f t="shared" si="52"/>
        <v>103</v>
      </c>
      <c r="F1145" s="1" t="s">
        <v>16</v>
      </c>
    </row>
    <row r="1146" spans="1:6" x14ac:dyDescent="0.2">
      <c r="A1146" s="1">
        <f t="shared" si="50"/>
        <v>1145</v>
      </c>
      <c r="B1146" s="1" t="str">
        <f>F1146&amp;" | rest "&amp;D1146&amp;" | opt "&amp;VLOOKUP($E1146,Option!A:B,2,0)</f>
        <v>FRIJOL | rest 18 | opt EJECUTIVO | rest 18</v>
      </c>
      <c r="C1146" s="1">
        <v>2</v>
      </c>
      <c r="D1146" s="1">
        <f t="shared" si="51"/>
        <v>18</v>
      </c>
      <c r="E1146" s="1">
        <f t="shared" si="52"/>
        <v>103</v>
      </c>
      <c r="F1146" s="1" t="s">
        <v>17</v>
      </c>
    </row>
    <row r="1147" spans="1:6" x14ac:dyDescent="0.2">
      <c r="A1147" s="1">
        <f t="shared" si="50"/>
        <v>1146</v>
      </c>
      <c r="B1147" s="1" t="str">
        <f>F1147&amp;" | rest "&amp;D1147&amp;" | opt "&amp;VLOOKUP($E1147,Option!A:B,2,0)</f>
        <v>CARNE EN BISTEC | rest 18 | opt EJECUTIVO | rest 18</v>
      </c>
      <c r="C1147" s="1">
        <v>3</v>
      </c>
      <c r="D1147" s="1">
        <f t="shared" si="51"/>
        <v>18</v>
      </c>
      <c r="E1147" s="1">
        <f t="shared" si="52"/>
        <v>103</v>
      </c>
      <c r="F1147" s="1" t="s">
        <v>18</v>
      </c>
    </row>
    <row r="1148" spans="1:6" x14ac:dyDescent="0.2">
      <c r="A1148" s="1">
        <f t="shared" si="50"/>
        <v>1147</v>
      </c>
      <c r="B1148" s="1" t="str">
        <f>F1148&amp;" | rest "&amp;D1148&amp;" | opt "&amp;VLOOKUP($E1148,Option!A:B,2,0)</f>
        <v>POLLO AL HORNO | rest 18 | opt EJECUTIVO | rest 18</v>
      </c>
      <c r="C1148" s="1">
        <v>3</v>
      </c>
      <c r="D1148" s="1">
        <f t="shared" si="51"/>
        <v>18</v>
      </c>
      <c r="E1148" s="1">
        <f t="shared" si="52"/>
        <v>103</v>
      </c>
      <c r="F1148" s="1" t="s">
        <v>19</v>
      </c>
    </row>
    <row r="1149" spans="1:6" x14ac:dyDescent="0.2">
      <c r="A1149" s="1">
        <f t="shared" si="50"/>
        <v>1148</v>
      </c>
      <c r="B1149" s="1" t="str">
        <f>F1149&amp;" | rest "&amp;D1149&amp;" | opt "&amp;VLOOKUP($E1149,Option!A:B,2,0)</f>
        <v>PESCADO | rest 18 | opt EJECUTIVO | rest 18</v>
      </c>
      <c r="C1149" s="1">
        <v>3</v>
      </c>
      <c r="D1149" s="1">
        <f t="shared" si="51"/>
        <v>18</v>
      </c>
      <c r="E1149" s="1">
        <f t="shared" si="52"/>
        <v>103</v>
      </c>
      <c r="F1149" s="1" t="s">
        <v>20</v>
      </c>
    </row>
    <row r="1150" spans="1:6" x14ac:dyDescent="0.2">
      <c r="A1150" s="1">
        <f t="shared" si="50"/>
        <v>1149</v>
      </c>
      <c r="B1150" s="1" t="str">
        <f>F1150&amp;" | rest "&amp;D1150&amp;" | opt "&amp;VLOOKUP($E1150,Option!A:B,2,0)</f>
        <v>ARROZ | rest 18 | opt EJECUTIVO | rest 18</v>
      </c>
      <c r="C1150" s="1">
        <v>4</v>
      </c>
      <c r="D1150" s="1">
        <f t="shared" si="51"/>
        <v>18</v>
      </c>
      <c r="E1150" s="1">
        <f t="shared" si="52"/>
        <v>103</v>
      </c>
      <c r="F1150" s="1" t="s">
        <v>12</v>
      </c>
    </row>
    <row r="1151" spans="1:6" x14ac:dyDescent="0.2">
      <c r="A1151" s="1">
        <f t="shared" si="50"/>
        <v>1150</v>
      </c>
      <c r="B1151" s="1" t="str">
        <f>F1151&amp;" | rest "&amp;D1151&amp;" | opt "&amp;VLOOKUP($E1151,Option!A:B,2,0)</f>
        <v>PAPA | rest 18 | opt EJECUTIVO | rest 18</v>
      </c>
      <c r="C1151" s="1">
        <v>4</v>
      </c>
      <c r="D1151" s="1">
        <f t="shared" si="51"/>
        <v>18</v>
      </c>
      <c r="E1151" s="1">
        <f t="shared" si="52"/>
        <v>103</v>
      </c>
      <c r="F1151" s="1" t="s">
        <v>21</v>
      </c>
    </row>
    <row r="1152" spans="1:6" x14ac:dyDescent="0.2">
      <c r="A1152" s="1">
        <f t="shared" si="50"/>
        <v>1151</v>
      </c>
      <c r="B1152" s="1" t="str">
        <f>F1152&amp;" | rest "&amp;D1152&amp;" | opt "&amp;VLOOKUP($E1152,Option!A:B,2,0)</f>
        <v>TOMATE - CEBOLLA - LIMON | rest 18 | opt EJECUTIVO | rest 18</v>
      </c>
      <c r="C1152" s="1">
        <v>5</v>
      </c>
      <c r="D1152" s="1">
        <f t="shared" si="51"/>
        <v>18</v>
      </c>
      <c r="E1152" s="1">
        <f t="shared" si="52"/>
        <v>103</v>
      </c>
      <c r="F1152" s="1" t="s">
        <v>44</v>
      </c>
    </row>
    <row r="1153" spans="1:6" x14ac:dyDescent="0.2">
      <c r="A1153" s="1">
        <f t="shared" si="50"/>
        <v>1152</v>
      </c>
      <c r="B1153" s="1" t="str">
        <f>F1153&amp;" | rest "&amp;D1153&amp;" | opt "&amp;VLOOKUP($E1153,Option!A:B,2,0)</f>
        <v>MANZANA - QUESO - MANZANA | rest 18 | opt EJECUTIVO | rest 18</v>
      </c>
      <c r="C1153" s="1">
        <v>5</v>
      </c>
      <c r="D1153" s="1">
        <f t="shared" si="51"/>
        <v>18</v>
      </c>
      <c r="E1153" s="1">
        <f t="shared" si="52"/>
        <v>103</v>
      </c>
      <c r="F1153" s="1" t="s">
        <v>45</v>
      </c>
    </row>
    <row r="1154" spans="1:6" x14ac:dyDescent="0.2">
      <c r="A1154" s="1">
        <f t="shared" si="50"/>
        <v>1153</v>
      </c>
      <c r="B1154" s="1" t="str">
        <f>F1154&amp;" | rest "&amp;D1154&amp;" | opt "&amp;VLOOKUP($E1154,Option!A:B,2,0)</f>
        <v>JUGO | rest 18 | opt EJECUTIVO | rest 18</v>
      </c>
      <c r="C1154" s="1">
        <v>6</v>
      </c>
      <c r="D1154" s="1">
        <f t="shared" si="51"/>
        <v>18</v>
      </c>
      <c r="E1154" s="1">
        <f t="shared" si="52"/>
        <v>103</v>
      </c>
      <c r="F1154" s="1" t="s">
        <v>22</v>
      </c>
    </row>
    <row r="1155" spans="1:6" x14ac:dyDescent="0.2">
      <c r="A1155" s="1">
        <f t="shared" ref="A1155:A1218" si="53">A1154+1</f>
        <v>1154</v>
      </c>
      <c r="B1155" s="1" t="str">
        <f>F1155&amp;" | rest "&amp;D1155&amp;" | opt "&amp;VLOOKUP($E1155,Option!A:B,2,0)</f>
        <v>GASEOSA | rest 18 | opt EJECUTIVO | rest 18</v>
      </c>
      <c r="C1155" s="1">
        <v>6</v>
      </c>
      <c r="D1155" s="1">
        <f t="shared" si="51"/>
        <v>18</v>
      </c>
      <c r="E1155" s="1">
        <f t="shared" si="52"/>
        <v>103</v>
      </c>
      <c r="F1155" s="1" t="s">
        <v>23</v>
      </c>
    </row>
    <row r="1156" spans="1:6" x14ac:dyDescent="0.2">
      <c r="A1156" s="1">
        <f t="shared" si="53"/>
        <v>1155</v>
      </c>
      <c r="B1156" s="1" t="str">
        <f>F1156&amp;" | rest "&amp;D1156&amp;" | opt "&amp;VLOOKUP($E1156,Option!A:B,2,0)</f>
        <v>AGUA | rest 18 | opt EJECUTIVO | rest 18</v>
      </c>
      <c r="C1156" s="1">
        <v>6</v>
      </c>
      <c r="D1156" s="1">
        <f t="shared" si="51"/>
        <v>18</v>
      </c>
      <c r="E1156" s="1">
        <f t="shared" si="52"/>
        <v>103</v>
      </c>
      <c r="F1156" s="1" t="s">
        <v>24</v>
      </c>
    </row>
    <row r="1157" spans="1:6" x14ac:dyDescent="0.2">
      <c r="A1157" s="1">
        <f t="shared" si="53"/>
        <v>1156</v>
      </c>
      <c r="B1157" s="1" t="str">
        <f>F1157&amp;" | rest "&amp;D1157&amp;" | opt "&amp;VLOOKUP($E1157,Option!A:B,2,0)</f>
        <v>ARROZ | rest 18 | opt ESPECIAL | rest 18</v>
      </c>
      <c r="C1157" s="1">
        <v>1</v>
      </c>
      <c r="D1157" s="1">
        <f t="shared" ref="D1157:D1220" si="54">D1090+1</f>
        <v>18</v>
      </c>
      <c r="E1157" s="1">
        <f t="shared" ref="E1157:E1220" si="55">E1090+6</f>
        <v>104</v>
      </c>
      <c r="F1157" s="1" t="s">
        <v>12</v>
      </c>
    </row>
    <row r="1158" spans="1:6" x14ac:dyDescent="0.2">
      <c r="A1158" s="1">
        <f t="shared" si="53"/>
        <v>1157</v>
      </c>
      <c r="B1158" s="1" t="str">
        <f>F1158&amp;" | rest "&amp;D1158&amp;" | opt "&amp;VLOOKUP($E1158,Option!A:B,2,0)</f>
        <v>PASTA | rest 18 | opt ESPECIAL | rest 18</v>
      </c>
      <c r="C1158" s="1">
        <v>1</v>
      </c>
      <c r="D1158" s="1">
        <f t="shared" si="54"/>
        <v>18</v>
      </c>
      <c r="E1158" s="1">
        <f t="shared" si="55"/>
        <v>104</v>
      </c>
      <c r="F1158" s="1" t="s">
        <v>13</v>
      </c>
    </row>
    <row r="1159" spans="1:6" x14ac:dyDescent="0.2">
      <c r="A1159" s="1">
        <f t="shared" si="53"/>
        <v>1158</v>
      </c>
      <c r="B1159" s="1" t="str">
        <f>F1159&amp;" | rest "&amp;D1159&amp;" | opt "&amp;VLOOKUP($E1159,Option!A:B,2,0)</f>
        <v>CUCHUCO | rest 18 | opt ESPECIAL | rest 18</v>
      </c>
      <c r="C1159" s="1">
        <v>1</v>
      </c>
      <c r="D1159" s="1">
        <f t="shared" si="54"/>
        <v>18</v>
      </c>
      <c r="E1159" s="1">
        <f t="shared" si="55"/>
        <v>104</v>
      </c>
      <c r="F1159" s="1" t="s">
        <v>14</v>
      </c>
    </row>
    <row r="1160" spans="1:6" x14ac:dyDescent="0.2">
      <c r="A1160" s="1">
        <f t="shared" si="53"/>
        <v>1159</v>
      </c>
      <c r="B1160" s="1" t="str">
        <f>F1160&amp;" | rest "&amp;D1160&amp;" | opt "&amp;VLOOKUP($E1160,Option!A:B,2,0)</f>
        <v>CARNE EN BISTEC | rest 18 | opt ESPECIAL | rest 18</v>
      </c>
      <c r="C1160" s="1">
        <v>3</v>
      </c>
      <c r="D1160" s="1">
        <f t="shared" si="54"/>
        <v>18</v>
      </c>
      <c r="E1160" s="1">
        <f t="shared" si="55"/>
        <v>104</v>
      </c>
      <c r="F1160" s="1" t="s">
        <v>18</v>
      </c>
    </row>
    <row r="1161" spans="1:6" x14ac:dyDescent="0.2">
      <c r="A1161" s="1">
        <f t="shared" si="53"/>
        <v>1160</v>
      </c>
      <c r="B1161" s="1" t="str">
        <f>F1161&amp;" | rest "&amp;D1161&amp;" | opt "&amp;VLOOKUP($E1161,Option!A:B,2,0)</f>
        <v>POLLO AL HORNO | rest 18 | opt ESPECIAL | rest 18</v>
      </c>
      <c r="C1161" s="1">
        <v>3</v>
      </c>
      <c r="D1161" s="1">
        <f t="shared" si="54"/>
        <v>18</v>
      </c>
      <c r="E1161" s="1">
        <f t="shared" si="55"/>
        <v>104</v>
      </c>
      <c r="F1161" s="1" t="s">
        <v>19</v>
      </c>
    </row>
    <row r="1162" spans="1:6" x14ac:dyDescent="0.2">
      <c r="A1162" s="1">
        <f t="shared" si="53"/>
        <v>1161</v>
      </c>
      <c r="B1162" s="1" t="str">
        <f>F1162&amp;" | rest "&amp;D1162&amp;" | opt "&amp;VLOOKUP($E1162,Option!A:B,2,0)</f>
        <v>PESCADO | rest 18 | opt ESPECIAL | rest 18</v>
      </c>
      <c r="C1162" s="1">
        <v>3</v>
      </c>
      <c r="D1162" s="1">
        <f t="shared" si="54"/>
        <v>18</v>
      </c>
      <c r="E1162" s="1">
        <f t="shared" si="55"/>
        <v>104</v>
      </c>
      <c r="F1162" s="1" t="s">
        <v>20</v>
      </c>
    </row>
    <row r="1163" spans="1:6" x14ac:dyDescent="0.2">
      <c r="A1163" s="1">
        <f t="shared" si="53"/>
        <v>1162</v>
      </c>
      <c r="B1163" s="1" t="str">
        <f>F1163&amp;" | rest "&amp;D1163&amp;" | opt "&amp;VLOOKUP($E1163,Option!A:B,2,0)</f>
        <v>ARROZ | rest 18 | opt ESPECIAL | rest 18</v>
      </c>
      <c r="C1163" s="1">
        <v>4</v>
      </c>
      <c r="D1163" s="1">
        <f t="shared" si="54"/>
        <v>18</v>
      </c>
      <c r="E1163" s="1">
        <f t="shared" si="55"/>
        <v>104</v>
      </c>
      <c r="F1163" s="1" t="s">
        <v>12</v>
      </c>
    </row>
    <row r="1164" spans="1:6" x14ac:dyDescent="0.2">
      <c r="A1164" s="1">
        <f t="shared" si="53"/>
        <v>1163</v>
      </c>
      <c r="B1164" s="1" t="str">
        <f>F1164&amp;" | rest "&amp;D1164&amp;" | opt "&amp;VLOOKUP($E1164,Option!A:B,2,0)</f>
        <v>PAPA | rest 18 | opt ESPECIAL | rest 18</v>
      </c>
      <c r="C1164" s="1">
        <v>4</v>
      </c>
      <c r="D1164" s="1">
        <f t="shared" si="54"/>
        <v>18</v>
      </c>
      <c r="E1164" s="1">
        <f t="shared" si="55"/>
        <v>104</v>
      </c>
      <c r="F1164" s="1" t="s">
        <v>21</v>
      </c>
    </row>
    <row r="1165" spans="1:6" x14ac:dyDescent="0.2">
      <c r="A1165" s="1">
        <f t="shared" si="53"/>
        <v>1164</v>
      </c>
      <c r="B1165" s="1" t="str">
        <f>F1165&amp;" | rest "&amp;D1165&amp;" | opt "&amp;VLOOKUP($E1165,Option!A:B,2,0)</f>
        <v>TOMATE - CEBOLLA - LIMON | rest 18 | opt ESPECIAL | rest 18</v>
      </c>
      <c r="C1165" s="1">
        <v>5</v>
      </c>
      <c r="D1165" s="1">
        <f t="shared" si="54"/>
        <v>18</v>
      </c>
      <c r="E1165" s="1">
        <f t="shared" si="55"/>
        <v>104</v>
      </c>
      <c r="F1165" s="1" t="s">
        <v>44</v>
      </c>
    </row>
    <row r="1166" spans="1:6" x14ac:dyDescent="0.2">
      <c r="A1166" s="1">
        <f t="shared" si="53"/>
        <v>1165</v>
      </c>
      <c r="B1166" s="1" t="str">
        <f>F1166&amp;" | rest "&amp;D1166&amp;" | opt "&amp;VLOOKUP($E1166,Option!A:B,2,0)</f>
        <v>MANZANA - QUESO - MANZANA | rest 18 | opt ESPECIAL | rest 18</v>
      </c>
      <c r="C1166" s="1">
        <v>5</v>
      </c>
      <c r="D1166" s="1">
        <f t="shared" si="54"/>
        <v>18</v>
      </c>
      <c r="E1166" s="1">
        <f t="shared" si="55"/>
        <v>104</v>
      </c>
      <c r="F1166" s="1" t="s">
        <v>45</v>
      </c>
    </row>
    <row r="1167" spans="1:6" x14ac:dyDescent="0.2">
      <c r="A1167" s="1">
        <f t="shared" si="53"/>
        <v>1166</v>
      </c>
      <c r="B1167" s="1" t="str">
        <f>F1167&amp;" | rest "&amp;D1167&amp;" | opt "&amp;VLOOKUP($E1167,Option!A:B,2,0)</f>
        <v>JUGO | rest 18 | opt ESPECIAL | rest 18</v>
      </c>
      <c r="C1167" s="1">
        <v>6</v>
      </c>
      <c r="D1167" s="1">
        <f t="shared" si="54"/>
        <v>18</v>
      </c>
      <c r="E1167" s="1">
        <f t="shared" si="55"/>
        <v>104</v>
      </c>
      <c r="F1167" s="1" t="s">
        <v>22</v>
      </c>
    </row>
    <row r="1168" spans="1:6" x14ac:dyDescent="0.2">
      <c r="A1168" s="1">
        <f t="shared" si="53"/>
        <v>1167</v>
      </c>
      <c r="B1168" s="1" t="str">
        <f>F1168&amp;" | rest "&amp;D1168&amp;" | opt "&amp;VLOOKUP($E1168,Option!A:B,2,0)</f>
        <v>GASEOSA | rest 18 | opt ESPECIAL | rest 18</v>
      </c>
      <c r="C1168" s="1">
        <v>6</v>
      </c>
      <c r="D1168" s="1">
        <f t="shared" si="54"/>
        <v>18</v>
      </c>
      <c r="E1168" s="1">
        <f t="shared" si="55"/>
        <v>104</v>
      </c>
      <c r="F1168" s="1" t="s">
        <v>23</v>
      </c>
    </row>
    <row r="1169" spans="1:6" x14ac:dyDescent="0.2">
      <c r="A1169" s="1">
        <f t="shared" si="53"/>
        <v>1168</v>
      </c>
      <c r="B1169" s="1" t="str">
        <f>F1169&amp;" | rest "&amp;D1169&amp;" | opt "&amp;VLOOKUP($E1169,Option!A:B,2,0)</f>
        <v>AGUA | rest 18 | opt ESPECIAL | rest 18</v>
      </c>
      <c r="C1169" s="1">
        <v>6</v>
      </c>
      <c r="D1169" s="1">
        <f t="shared" si="54"/>
        <v>18</v>
      </c>
      <c r="E1169" s="1">
        <f t="shared" si="55"/>
        <v>104</v>
      </c>
      <c r="F1169" s="1" t="s">
        <v>24</v>
      </c>
    </row>
    <row r="1170" spans="1:6" x14ac:dyDescent="0.2">
      <c r="A1170" s="1">
        <f t="shared" si="53"/>
        <v>1169</v>
      </c>
      <c r="B1170" s="1" t="str">
        <f>F1170&amp;" | rest "&amp;D1170&amp;" | opt "&amp;VLOOKUP($E1170,Option!A:B,2,0)</f>
        <v>LENTEJA | rest 18 | opt $10.000 | rest 18</v>
      </c>
      <c r="C1170" s="1">
        <v>2</v>
      </c>
      <c r="D1170" s="1">
        <f t="shared" si="54"/>
        <v>18</v>
      </c>
      <c r="E1170" s="1">
        <f t="shared" si="55"/>
        <v>105</v>
      </c>
      <c r="F1170" s="1" t="s">
        <v>15</v>
      </c>
    </row>
    <row r="1171" spans="1:6" x14ac:dyDescent="0.2">
      <c r="A1171" s="1">
        <f t="shared" si="53"/>
        <v>1170</v>
      </c>
      <c r="B1171" s="1" t="str">
        <f>F1171&amp;" | rest "&amp;D1171&amp;" | opt "&amp;VLOOKUP($E1171,Option!A:B,2,0)</f>
        <v>AHUYAMA | rest 18 | opt $10.000 | rest 18</v>
      </c>
      <c r="C1171" s="1">
        <v>2</v>
      </c>
      <c r="D1171" s="1">
        <f t="shared" si="54"/>
        <v>18</v>
      </c>
      <c r="E1171" s="1">
        <f t="shared" si="55"/>
        <v>105</v>
      </c>
      <c r="F1171" s="1" t="s">
        <v>16</v>
      </c>
    </row>
    <row r="1172" spans="1:6" x14ac:dyDescent="0.2">
      <c r="A1172" s="1">
        <f t="shared" si="53"/>
        <v>1171</v>
      </c>
      <c r="B1172" s="1" t="str">
        <f>F1172&amp;" | rest "&amp;D1172&amp;" | opt "&amp;VLOOKUP($E1172,Option!A:B,2,0)</f>
        <v>FRIJOL | rest 18 | opt $10.000 | rest 18</v>
      </c>
      <c r="C1172" s="1">
        <v>2</v>
      </c>
      <c r="D1172" s="1">
        <f t="shared" si="54"/>
        <v>18</v>
      </c>
      <c r="E1172" s="1">
        <f t="shared" si="55"/>
        <v>105</v>
      </c>
      <c r="F1172" s="1" t="s">
        <v>17</v>
      </c>
    </row>
    <row r="1173" spans="1:6" x14ac:dyDescent="0.2">
      <c r="A1173" s="1">
        <f t="shared" si="53"/>
        <v>1172</v>
      </c>
      <c r="B1173" s="1" t="str">
        <f>F1173&amp;" | rest "&amp;D1173&amp;" | opt "&amp;VLOOKUP($E1173,Option!A:B,2,0)</f>
        <v>CARNE EN BISTEC | rest 18 | opt $10.000 | rest 18</v>
      </c>
      <c r="C1173" s="1">
        <v>3</v>
      </c>
      <c r="D1173" s="1">
        <f t="shared" si="54"/>
        <v>18</v>
      </c>
      <c r="E1173" s="1">
        <f t="shared" si="55"/>
        <v>105</v>
      </c>
      <c r="F1173" s="1" t="s">
        <v>18</v>
      </c>
    </row>
    <row r="1174" spans="1:6" x14ac:dyDescent="0.2">
      <c r="A1174" s="1">
        <f t="shared" si="53"/>
        <v>1173</v>
      </c>
      <c r="B1174" s="1" t="str">
        <f>F1174&amp;" | rest "&amp;D1174&amp;" | opt "&amp;VLOOKUP($E1174,Option!A:B,2,0)</f>
        <v>POLLO AL HORNO | rest 18 | opt $10.000 | rest 18</v>
      </c>
      <c r="C1174" s="1">
        <v>3</v>
      </c>
      <c r="D1174" s="1">
        <f t="shared" si="54"/>
        <v>18</v>
      </c>
      <c r="E1174" s="1">
        <f t="shared" si="55"/>
        <v>105</v>
      </c>
      <c r="F1174" s="1" t="s">
        <v>19</v>
      </c>
    </row>
    <row r="1175" spans="1:6" x14ac:dyDescent="0.2">
      <c r="A1175" s="1">
        <f t="shared" si="53"/>
        <v>1174</v>
      </c>
      <c r="B1175" s="1" t="str">
        <f>F1175&amp;" | rest "&amp;D1175&amp;" | opt "&amp;VLOOKUP($E1175,Option!A:B,2,0)</f>
        <v>PESCADO | rest 18 | opt $10.000 | rest 18</v>
      </c>
      <c r="C1175" s="1">
        <v>3</v>
      </c>
      <c r="D1175" s="1">
        <f t="shared" si="54"/>
        <v>18</v>
      </c>
      <c r="E1175" s="1">
        <f t="shared" si="55"/>
        <v>105</v>
      </c>
      <c r="F1175" s="1" t="s">
        <v>20</v>
      </c>
    </row>
    <row r="1176" spans="1:6" x14ac:dyDescent="0.2">
      <c r="A1176" s="1">
        <f t="shared" si="53"/>
        <v>1175</v>
      </c>
      <c r="B1176" s="1" t="str">
        <f>F1176&amp;" | rest "&amp;D1176&amp;" | opt "&amp;VLOOKUP($E1176,Option!A:B,2,0)</f>
        <v>ARROZ | rest 18 | opt $10.000 | rest 18</v>
      </c>
      <c r="C1176" s="1">
        <v>4</v>
      </c>
      <c r="D1176" s="1">
        <f t="shared" si="54"/>
        <v>18</v>
      </c>
      <c r="E1176" s="1">
        <f t="shared" si="55"/>
        <v>105</v>
      </c>
      <c r="F1176" s="1" t="s">
        <v>12</v>
      </c>
    </row>
    <row r="1177" spans="1:6" x14ac:dyDescent="0.2">
      <c r="A1177" s="1">
        <f t="shared" si="53"/>
        <v>1176</v>
      </c>
      <c r="B1177" s="1" t="str">
        <f>F1177&amp;" | rest "&amp;D1177&amp;" | opt "&amp;VLOOKUP($E1177,Option!A:B,2,0)</f>
        <v>PAPA | rest 18 | opt $10.000 | rest 18</v>
      </c>
      <c r="C1177" s="1">
        <v>4</v>
      </c>
      <c r="D1177" s="1">
        <f t="shared" si="54"/>
        <v>18</v>
      </c>
      <c r="E1177" s="1">
        <f t="shared" si="55"/>
        <v>105</v>
      </c>
      <c r="F1177" s="1" t="s">
        <v>21</v>
      </c>
    </row>
    <row r="1178" spans="1:6" x14ac:dyDescent="0.2">
      <c r="A1178" s="1">
        <f t="shared" si="53"/>
        <v>1177</v>
      </c>
      <c r="B1178" s="1" t="str">
        <f>F1178&amp;" | rest "&amp;D1178&amp;" | opt "&amp;VLOOKUP($E1178,Option!A:B,2,0)</f>
        <v>TOMATE - CEBOLLA - LIMON | rest 18 | opt $10.000 | rest 18</v>
      </c>
      <c r="C1178" s="1">
        <v>5</v>
      </c>
      <c r="D1178" s="1">
        <f t="shared" si="54"/>
        <v>18</v>
      </c>
      <c r="E1178" s="1">
        <f t="shared" si="55"/>
        <v>105</v>
      </c>
      <c r="F1178" s="1" t="s">
        <v>44</v>
      </c>
    </row>
    <row r="1179" spans="1:6" x14ac:dyDescent="0.2">
      <c r="A1179" s="1">
        <f t="shared" si="53"/>
        <v>1178</v>
      </c>
      <c r="B1179" s="1" t="str">
        <f>F1179&amp;" | rest "&amp;D1179&amp;" | opt "&amp;VLOOKUP($E1179,Option!A:B,2,0)</f>
        <v>MANZANA - QUESO - MANZANA | rest 18 | opt $10.000 | rest 18</v>
      </c>
      <c r="C1179" s="1">
        <v>5</v>
      </c>
      <c r="D1179" s="1">
        <f t="shared" si="54"/>
        <v>18</v>
      </c>
      <c r="E1179" s="1">
        <f t="shared" si="55"/>
        <v>105</v>
      </c>
      <c r="F1179" s="1" t="s">
        <v>45</v>
      </c>
    </row>
    <row r="1180" spans="1:6" x14ac:dyDescent="0.2">
      <c r="A1180" s="1">
        <f t="shared" si="53"/>
        <v>1179</v>
      </c>
      <c r="B1180" s="1" t="str">
        <f>F1180&amp;" | rest "&amp;D1180&amp;" | opt "&amp;VLOOKUP($E1180,Option!A:B,2,0)</f>
        <v>JUGO | rest 18 | opt $10.000 | rest 18</v>
      </c>
      <c r="C1180" s="1">
        <v>6</v>
      </c>
      <c r="D1180" s="1">
        <f t="shared" si="54"/>
        <v>18</v>
      </c>
      <c r="E1180" s="1">
        <f t="shared" si="55"/>
        <v>105</v>
      </c>
      <c r="F1180" s="1" t="s">
        <v>22</v>
      </c>
    </row>
    <row r="1181" spans="1:6" x14ac:dyDescent="0.2">
      <c r="A1181" s="1">
        <f t="shared" si="53"/>
        <v>1180</v>
      </c>
      <c r="B1181" s="1" t="str">
        <f>F1181&amp;" | rest "&amp;D1181&amp;" | opt "&amp;VLOOKUP($E1181,Option!A:B,2,0)</f>
        <v>GASEOSA | rest 18 | opt $10.000 | rest 18</v>
      </c>
      <c r="C1181" s="1">
        <v>6</v>
      </c>
      <c r="D1181" s="1">
        <f t="shared" si="54"/>
        <v>18</v>
      </c>
      <c r="E1181" s="1">
        <f t="shared" si="55"/>
        <v>105</v>
      </c>
      <c r="F1181" s="1" t="s">
        <v>23</v>
      </c>
    </row>
    <row r="1182" spans="1:6" x14ac:dyDescent="0.2">
      <c r="A1182" s="1">
        <f t="shared" si="53"/>
        <v>1181</v>
      </c>
      <c r="B1182" s="1" t="str">
        <f>F1182&amp;" | rest "&amp;D1182&amp;" | opt "&amp;VLOOKUP($E1182,Option!A:B,2,0)</f>
        <v>AGUA | rest 18 | opt $10.000 | rest 18</v>
      </c>
      <c r="C1182" s="1">
        <v>6</v>
      </c>
      <c r="D1182" s="1">
        <f t="shared" si="54"/>
        <v>18</v>
      </c>
      <c r="E1182" s="1">
        <f t="shared" si="55"/>
        <v>105</v>
      </c>
      <c r="F1182" s="1" t="s">
        <v>24</v>
      </c>
    </row>
    <row r="1183" spans="1:6" x14ac:dyDescent="0.2">
      <c r="A1183" s="1">
        <f t="shared" si="53"/>
        <v>1182</v>
      </c>
      <c r="B1183" s="1" t="str">
        <f>F1183&amp;" | rest "&amp;D1183&amp;" | opt "&amp;VLOOKUP($E1183,Option!A:B,2,0)</f>
        <v>CARNE EN BISTEC | rest 18 | opt $15.000 | rest 18</v>
      </c>
      <c r="C1183" s="1">
        <v>3</v>
      </c>
      <c r="D1183" s="1">
        <f t="shared" si="54"/>
        <v>18</v>
      </c>
      <c r="E1183" s="1">
        <f t="shared" si="55"/>
        <v>106</v>
      </c>
      <c r="F1183" s="1" t="s">
        <v>18</v>
      </c>
    </row>
    <row r="1184" spans="1:6" x14ac:dyDescent="0.2">
      <c r="A1184" s="1">
        <f t="shared" si="53"/>
        <v>1183</v>
      </c>
      <c r="B1184" s="1" t="str">
        <f>F1184&amp;" | rest "&amp;D1184&amp;" | opt "&amp;VLOOKUP($E1184,Option!A:B,2,0)</f>
        <v>POLLO AL HORNO | rest 18 | opt $15.000 | rest 18</v>
      </c>
      <c r="C1184" s="1">
        <v>3</v>
      </c>
      <c r="D1184" s="1">
        <f t="shared" si="54"/>
        <v>18</v>
      </c>
      <c r="E1184" s="1">
        <f t="shared" si="55"/>
        <v>106</v>
      </c>
      <c r="F1184" s="1" t="s">
        <v>19</v>
      </c>
    </row>
    <row r="1185" spans="1:6" x14ac:dyDescent="0.2">
      <c r="A1185" s="1">
        <f t="shared" si="53"/>
        <v>1184</v>
      </c>
      <c r="B1185" s="1" t="str">
        <f>F1185&amp;" | rest "&amp;D1185&amp;" | opt "&amp;VLOOKUP($E1185,Option!A:B,2,0)</f>
        <v>PESCADO | rest 18 | opt $15.000 | rest 18</v>
      </c>
      <c r="C1185" s="1">
        <v>3</v>
      </c>
      <c r="D1185" s="1">
        <f t="shared" si="54"/>
        <v>18</v>
      </c>
      <c r="E1185" s="1">
        <f t="shared" si="55"/>
        <v>106</v>
      </c>
      <c r="F1185" s="1" t="s">
        <v>20</v>
      </c>
    </row>
    <row r="1186" spans="1:6" x14ac:dyDescent="0.2">
      <c r="A1186" s="1">
        <f t="shared" si="53"/>
        <v>1185</v>
      </c>
      <c r="B1186" s="1" t="str">
        <f>F1186&amp;" | rest "&amp;D1186&amp;" | opt "&amp;VLOOKUP($E1186,Option!A:B,2,0)</f>
        <v>ARROZ | rest 18 | opt $15.000 | rest 18</v>
      </c>
      <c r="C1186" s="1">
        <v>4</v>
      </c>
      <c r="D1186" s="1">
        <f t="shared" si="54"/>
        <v>18</v>
      </c>
      <c r="E1186" s="1">
        <f t="shared" si="55"/>
        <v>106</v>
      </c>
      <c r="F1186" s="1" t="s">
        <v>12</v>
      </c>
    </row>
    <row r="1187" spans="1:6" x14ac:dyDescent="0.2">
      <c r="A1187" s="1">
        <f t="shared" si="53"/>
        <v>1186</v>
      </c>
      <c r="B1187" s="1" t="str">
        <f>F1187&amp;" | rest "&amp;D1187&amp;" | opt "&amp;VLOOKUP($E1187,Option!A:B,2,0)</f>
        <v>PAPA | rest 18 | opt $15.000 | rest 18</v>
      </c>
      <c r="C1187" s="1">
        <v>4</v>
      </c>
      <c r="D1187" s="1">
        <f t="shared" si="54"/>
        <v>18</v>
      </c>
      <c r="E1187" s="1">
        <f t="shared" si="55"/>
        <v>106</v>
      </c>
      <c r="F1187" s="1" t="s">
        <v>21</v>
      </c>
    </row>
    <row r="1188" spans="1:6" x14ac:dyDescent="0.2">
      <c r="A1188" s="1">
        <f t="shared" si="53"/>
        <v>1187</v>
      </c>
      <c r="B1188" s="1" t="str">
        <f>F1188&amp;" | rest "&amp;D1188&amp;" | opt "&amp;VLOOKUP($E1188,Option!A:B,2,0)</f>
        <v>TOMATE - CEBOLLA - LIMON | rest 18 | opt $15.000 | rest 18</v>
      </c>
      <c r="C1188" s="1">
        <v>5</v>
      </c>
      <c r="D1188" s="1">
        <f t="shared" si="54"/>
        <v>18</v>
      </c>
      <c r="E1188" s="1">
        <f t="shared" si="55"/>
        <v>106</v>
      </c>
      <c r="F1188" s="1" t="s">
        <v>44</v>
      </c>
    </row>
    <row r="1189" spans="1:6" x14ac:dyDescent="0.2">
      <c r="A1189" s="1">
        <f t="shared" si="53"/>
        <v>1188</v>
      </c>
      <c r="B1189" s="1" t="str">
        <f>F1189&amp;" | rest "&amp;D1189&amp;" | opt "&amp;VLOOKUP($E1189,Option!A:B,2,0)</f>
        <v>MANZANA - QUESO - MANZANA | rest 18 | opt $15.000 | rest 18</v>
      </c>
      <c r="C1189" s="1">
        <v>5</v>
      </c>
      <c r="D1189" s="1">
        <f t="shared" si="54"/>
        <v>18</v>
      </c>
      <c r="E1189" s="1">
        <f t="shared" si="55"/>
        <v>106</v>
      </c>
      <c r="F1189" s="1" t="s">
        <v>45</v>
      </c>
    </row>
    <row r="1190" spans="1:6" x14ac:dyDescent="0.2">
      <c r="A1190" s="1">
        <f t="shared" si="53"/>
        <v>1189</v>
      </c>
      <c r="B1190" s="1" t="str">
        <f>F1190&amp;" | rest "&amp;D1190&amp;" | opt "&amp;VLOOKUP($E1190,Option!A:B,2,0)</f>
        <v>JUGO | rest 18 | opt $15.000 | rest 18</v>
      </c>
      <c r="C1190" s="1">
        <v>6</v>
      </c>
      <c r="D1190" s="1">
        <f t="shared" si="54"/>
        <v>18</v>
      </c>
      <c r="E1190" s="1">
        <f t="shared" si="55"/>
        <v>106</v>
      </c>
      <c r="F1190" s="1" t="s">
        <v>22</v>
      </c>
    </row>
    <row r="1191" spans="1:6" x14ac:dyDescent="0.2">
      <c r="A1191" s="1">
        <f t="shared" si="53"/>
        <v>1190</v>
      </c>
      <c r="B1191" s="1" t="str">
        <f>F1191&amp;" | rest "&amp;D1191&amp;" | opt "&amp;VLOOKUP($E1191,Option!A:B,2,0)</f>
        <v>GASEOSA | rest 18 | opt $15.000 | rest 18</v>
      </c>
      <c r="C1191" s="1">
        <v>6</v>
      </c>
      <c r="D1191" s="1">
        <f t="shared" si="54"/>
        <v>18</v>
      </c>
      <c r="E1191" s="1">
        <f t="shared" si="55"/>
        <v>106</v>
      </c>
      <c r="F1191" s="1" t="s">
        <v>23</v>
      </c>
    </row>
    <row r="1192" spans="1:6" x14ac:dyDescent="0.2">
      <c r="A1192" s="1">
        <f t="shared" si="53"/>
        <v>1191</v>
      </c>
      <c r="B1192" s="1" t="str">
        <f>F1192&amp;" | rest "&amp;D1192&amp;" | opt "&amp;VLOOKUP($E1192,Option!A:B,2,0)</f>
        <v>AGUA | rest 18 | opt $15.000 | rest 18</v>
      </c>
      <c r="C1192" s="1">
        <v>6</v>
      </c>
      <c r="D1192" s="1">
        <f t="shared" si="54"/>
        <v>18</v>
      </c>
      <c r="E1192" s="1">
        <f t="shared" si="55"/>
        <v>106</v>
      </c>
      <c r="F1192" s="1" t="s">
        <v>24</v>
      </c>
    </row>
    <row r="1193" spans="1:6" x14ac:dyDescent="0.2">
      <c r="A1193" s="1">
        <f t="shared" si="53"/>
        <v>1192</v>
      </c>
      <c r="B1193" s="1" t="str">
        <f>F1193&amp;" | rest "&amp;D1193&amp;" | opt "&amp;VLOOKUP($E1193,Option!A:B,2,0)</f>
        <v>ARROZ | rest 18 | opt $20.000 | rest 18</v>
      </c>
      <c r="C1193" s="1">
        <v>4</v>
      </c>
      <c r="D1193" s="1">
        <f t="shared" si="54"/>
        <v>18</v>
      </c>
      <c r="E1193" s="1">
        <f t="shared" si="55"/>
        <v>107</v>
      </c>
      <c r="F1193" s="1" t="s">
        <v>12</v>
      </c>
    </row>
    <row r="1194" spans="1:6" x14ac:dyDescent="0.2">
      <c r="A1194" s="1">
        <f t="shared" si="53"/>
        <v>1193</v>
      </c>
      <c r="B1194" s="1" t="str">
        <f>F1194&amp;" | rest "&amp;D1194&amp;" | opt "&amp;VLOOKUP($E1194,Option!A:B,2,0)</f>
        <v>PAPA | rest 18 | opt $20.000 | rest 18</v>
      </c>
      <c r="C1194" s="1">
        <v>4</v>
      </c>
      <c r="D1194" s="1">
        <f t="shared" si="54"/>
        <v>18</v>
      </c>
      <c r="E1194" s="1">
        <f t="shared" si="55"/>
        <v>107</v>
      </c>
      <c r="F1194" s="1" t="s">
        <v>21</v>
      </c>
    </row>
    <row r="1195" spans="1:6" x14ac:dyDescent="0.2">
      <c r="A1195" s="1">
        <f t="shared" si="53"/>
        <v>1194</v>
      </c>
      <c r="B1195" s="1" t="str">
        <f>F1195&amp;" | rest "&amp;D1195&amp;" | opt "&amp;VLOOKUP($E1195,Option!A:B,2,0)</f>
        <v>TOMATE - CEBOLLA - LIMON | rest 18 | opt $20.000 | rest 18</v>
      </c>
      <c r="C1195" s="1">
        <v>5</v>
      </c>
      <c r="D1195" s="1">
        <f t="shared" si="54"/>
        <v>18</v>
      </c>
      <c r="E1195" s="1">
        <f t="shared" si="55"/>
        <v>107</v>
      </c>
      <c r="F1195" s="1" t="s">
        <v>44</v>
      </c>
    </row>
    <row r="1196" spans="1:6" x14ac:dyDescent="0.2">
      <c r="A1196" s="1">
        <f t="shared" si="53"/>
        <v>1195</v>
      </c>
      <c r="B1196" s="1" t="str">
        <f>F1196&amp;" | rest "&amp;D1196&amp;" | opt "&amp;VLOOKUP($E1196,Option!A:B,2,0)</f>
        <v>MANZANA - QUESO - MANZANA | rest 18 | opt $20.000 | rest 18</v>
      </c>
      <c r="C1196" s="1">
        <v>5</v>
      </c>
      <c r="D1196" s="1">
        <f t="shared" si="54"/>
        <v>18</v>
      </c>
      <c r="E1196" s="1">
        <f t="shared" si="55"/>
        <v>107</v>
      </c>
      <c r="F1196" s="1" t="s">
        <v>45</v>
      </c>
    </row>
    <row r="1197" spans="1:6" x14ac:dyDescent="0.2">
      <c r="A1197" s="1">
        <f t="shared" si="53"/>
        <v>1196</v>
      </c>
      <c r="B1197" s="1" t="str">
        <f>F1197&amp;" | rest "&amp;D1197&amp;" | opt "&amp;VLOOKUP($E1197,Option!A:B,2,0)</f>
        <v>JUGO | rest 18 | opt $20.000 | rest 18</v>
      </c>
      <c r="C1197" s="1">
        <v>6</v>
      </c>
      <c r="D1197" s="1">
        <f t="shared" si="54"/>
        <v>18</v>
      </c>
      <c r="E1197" s="1">
        <f t="shared" si="55"/>
        <v>107</v>
      </c>
      <c r="F1197" s="1" t="s">
        <v>22</v>
      </c>
    </row>
    <row r="1198" spans="1:6" x14ac:dyDescent="0.2">
      <c r="A1198" s="1">
        <f t="shared" si="53"/>
        <v>1197</v>
      </c>
      <c r="B1198" s="1" t="str">
        <f>F1198&amp;" | rest "&amp;D1198&amp;" | opt "&amp;VLOOKUP($E1198,Option!A:B,2,0)</f>
        <v>GASEOSA | rest 18 | opt $20.000 | rest 18</v>
      </c>
      <c r="C1198" s="1">
        <v>6</v>
      </c>
      <c r="D1198" s="1">
        <f t="shared" si="54"/>
        <v>18</v>
      </c>
      <c r="E1198" s="1">
        <f t="shared" si="55"/>
        <v>107</v>
      </c>
      <c r="F1198" s="1" t="s">
        <v>23</v>
      </c>
    </row>
    <row r="1199" spans="1:6" x14ac:dyDescent="0.2">
      <c r="A1199" s="1">
        <f t="shared" si="53"/>
        <v>1198</v>
      </c>
      <c r="B1199" s="1" t="str">
        <f>F1199&amp;" | rest "&amp;D1199&amp;" | opt "&amp;VLOOKUP($E1199,Option!A:B,2,0)</f>
        <v>AGUA | rest 18 | opt $20.000 | rest 18</v>
      </c>
      <c r="C1199" s="1">
        <v>6</v>
      </c>
      <c r="D1199" s="1">
        <f t="shared" si="54"/>
        <v>18</v>
      </c>
      <c r="E1199" s="1">
        <f t="shared" si="55"/>
        <v>107</v>
      </c>
      <c r="F1199" s="1" t="s">
        <v>24</v>
      </c>
    </row>
    <row r="1200" spans="1:6" x14ac:dyDescent="0.2">
      <c r="A1200" s="1">
        <f t="shared" si="53"/>
        <v>1199</v>
      </c>
      <c r="B1200" s="1" t="str">
        <f>F1200&amp;" | rest "&amp;D1200&amp;" | opt "&amp;VLOOKUP($E1200,Option!A:B,2,0)</f>
        <v>ARROZ | rest 18 | opt $30.000 | rest 18</v>
      </c>
      <c r="C1200" s="1">
        <v>1</v>
      </c>
      <c r="D1200" s="1">
        <f t="shared" si="54"/>
        <v>18</v>
      </c>
      <c r="E1200" s="1">
        <f t="shared" si="55"/>
        <v>108</v>
      </c>
      <c r="F1200" s="1" t="s">
        <v>12</v>
      </c>
    </row>
    <row r="1201" spans="1:6" x14ac:dyDescent="0.2">
      <c r="A1201" s="1">
        <f t="shared" si="53"/>
        <v>1200</v>
      </c>
      <c r="B1201" s="1" t="str">
        <f>F1201&amp;" | rest "&amp;D1201&amp;" | opt "&amp;VLOOKUP($E1201,Option!A:B,2,0)</f>
        <v>PASTA | rest 18 | opt $30.000 | rest 18</v>
      </c>
      <c r="C1201" s="1">
        <v>1</v>
      </c>
      <c r="D1201" s="1">
        <f t="shared" si="54"/>
        <v>18</v>
      </c>
      <c r="E1201" s="1">
        <f t="shared" si="55"/>
        <v>108</v>
      </c>
      <c r="F1201" s="1" t="s">
        <v>13</v>
      </c>
    </row>
    <row r="1202" spans="1:6" x14ac:dyDescent="0.2">
      <c r="A1202" s="1">
        <f t="shared" si="53"/>
        <v>1201</v>
      </c>
      <c r="B1202" s="1" t="str">
        <f>F1202&amp;" | rest "&amp;D1202&amp;" | opt "&amp;VLOOKUP($E1202,Option!A:B,2,0)</f>
        <v>CUCHUCO | rest 18 | opt $30.000 | rest 18</v>
      </c>
      <c r="C1202" s="1">
        <v>1</v>
      </c>
      <c r="D1202" s="1">
        <f t="shared" si="54"/>
        <v>18</v>
      </c>
      <c r="E1202" s="1">
        <f t="shared" si="55"/>
        <v>108</v>
      </c>
      <c r="F1202" s="1" t="s">
        <v>14</v>
      </c>
    </row>
    <row r="1203" spans="1:6" x14ac:dyDescent="0.2">
      <c r="A1203" s="1">
        <f t="shared" si="53"/>
        <v>1202</v>
      </c>
      <c r="B1203" s="1" t="str">
        <f>F1203&amp;" | rest "&amp;D1203&amp;" | opt "&amp;VLOOKUP($E1203,Option!A:B,2,0)</f>
        <v>TOMATE - CEBOLLA - LIMON | rest 18 | opt $30.000 | rest 18</v>
      </c>
      <c r="C1203" s="1">
        <v>5</v>
      </c>
      <c r="D1203" s="1">
        <f t="shared" si="54"/>
        <v>18</v>
      </c>
      <c r="E1203" s="1">
        <f t="shared" si="55"/>
        <v>108</v>
      </c>
      <c r="F1203" s="1" t="s">
        <v>44</v>
      </c>
    </row>
    <row r="1204" spans="1:6" x14ac:dyDescent="0.2">
      <c r="A1204" s="1">
        <f t="shared" si="53"/>
        <v>1203</v>
      </c>
      <c r="B1204" s="1" t="str">
        <f>F1204&amp;" | rest "&amp;D1204&amp;" | opt "&amp;VLOOKUP($E1204,Option!A:B,2,0)</f>
        <v>MANZANA - QUESO - MANZANA | rest 18 | opt $30.000 | rest 18</v>
      </c>
      <c r="C1204" s="1">
        <v>5</v>
      </c>
      <c r="D1204" s="1">
        <f t="shared" si="54"/>
        <v>18</v>
      </c>
      <c r="E1204" s="1">
        <f t="shared" si="55"/>
        <v>108</v>
      </c>
      <c r="F1204" s="1" t="s">
        <v>45</v>
      </c>
    </row>
    <row r="1205" spans="1:6" x14ac:dyDescent="0.2">
      <c r="A1205" s="1">
        <f t="shared" si="53"/>
        <v>1204</v>
      </c>
      <c r="B1205" s="1" t="str">
        <f>F1205&amp;" | rest "&amp;D1205&amp;" | opt "&amp;VLOOKUP($E1205,Option!A:B,2,0)</f>
        <v>JUGO | rest 18 | opt $30.000 | rest 18</v>
      </c>
      <c r="C1205" s="1">
        <v>6</v>
      </c>
      <c r="D1205" s="1">
        <f t="shared" si="54"/>
        <v>18</v>
      </c>
      <c r="E1205" s="1">
        <f t="shared" si="55"/>
        <v>108</v>
      </c>
      <c r="F1205" s="1" t="s">
        <v>22</v>
      </c>
    </row>
    <row r="1206" spans="1:6" x14ac:dyDescent="0.2">
      <c r="A1206" s="1">
        <f t="shared" si="53"/>
        <v>1205</v>
      </c>
      <c r="B1206" s="1" t="str">
        <f>F1206&amp;" | rest "&amp;D1206&amp;" | opt "&amp;VLOOKUP($E1206,Option!A:B,2,0)</f>
        <v>GASEOSA | rest 18 | opt $30.000 | rest 18</v>
      </c>
      <c r="C1206" s="1">
        <v>6</v>
      </c>
      <c r="D1206" s="1">
        <f t="shared" si="54"/>
        <v>18</v>
      </c>
      <c r="E1206" s="1">
        <f t="shared" si="55"/>
        <v>108</v>
      </c>
      <c r="F1206" s="1" t="s">
        <v>23</v>
      </c>
    </row>
    <row r="1207" spans="1:6" x14ac:dyDescent="0.2">
      <c r="A1207" s="1">
        <f t="shared" si="53"/>
        <v>1206</v>
      </c>
      <c r="B1207" s="1" t="str">
        <f>F1207&amp;" | rest "&amp;D1207&amp;" | opt "&amp;VLOOKUP($E1207,Option!A:B,2,0)</f>
        <v>AGUA | rest 18 | opt $30.000 | rest 18</v>
      </c>
      <c r="C1207" s="1">
        <v>6</v>
      </c>
      <c r="D1207" s="1">
        <f t="shared" si="54"/>
        <v>18</v>
      </c>
      <c r="E1207" s="1">
        <f t="shared" si="55"/>
        <v>108</v>
      </c>
      <c r="F1207" s="1" t="s">
        <v>24</v>
      </c>
    </row>
    <row r="1208" spans="1:6" x14ac:dyDescent="0.2">
      <c r="A1208" s="1">
        <f t="shared" si="53"/>
        <v>1207</v>
      </c>
      <c r="B1208" s="1" t="str">
        <f>F1208&amp;" | rest "&amp;D1208&amp;" | opt "&amp;VLOOKUP($E1208,Option!A:B,2,0)</f>
        <v>ARROZ | rest 19 | opt EJECUTIVO | rest 19</v>
      </c>
      <c r="C1208" s="1">
        <v>1</v>
      </c>
      <c r="D1208" s="1">
        <f t="shared" si="54"/>
        <v>19</v>
      </c>
      <c r="E1208" s="1">
        <f t="shared" si="55"/>
        <v>109</v>
      </c>
      <c r="F1208" s="1" t="s">
        <v>12</v>
      </c>
    </row>
    <row r="1209" spans="1:6" x14ac:dyDescent="0.2">
      <c r="A1209" s="1">
        <f t="shared" si="53"/>
        <v>1208</v>
      </c>
      <c r="B1209" s="1" t="str">
        <f>F1209&amp;" | rest "&amp;D1209&amp;" | opt "&amp;VLOOKUP($E1209,Option!A:B,2,0)</f>
        <v>PASTA | rest 19 | opt EJECUTIVO | rest 19</v>
      </c>
      <c r="C1209" s="1">
        <v>1</v>
      </c>
      <c r="D1209" s="1">
        <f t="shared" si="54"/>
        <v>19</v>
      </c>
      <c r="E1209" s="1">
        <f t="shared" si="55"/>
        <v>109</v>
      </c>
      <c r="F1209" s="1" t="s">
        <v>13</v>
      </c>
    </row>
    <row r="1210" spans="1:6" x14ac:dyDescent="0.2">
      <c r="A1210" s="1">
        <f t="shared" si="53"/>
        <v>1209</v>
      </c>
      <c r="B1210" s="1" t="str">
        <f>F1210&amp;" | rest "&amp;D1210&amp;" | opt "&amp;VLOOKUP($E1210,Option!A:B,2,0)</f>
        <v>CUCHUCO | rest 19 | opt EJECUTIVO | rest 19</v>
      </c>
      <c r="C1210" s="1">
        <v>1</v>
      </c>
      <c r="D1210" s="1">
        <f t="shared" si="54"/>
        <v>19</v>
      </c>
      <c r="E1210" s="1">
        <f t="shared" si="55"/>
        <v>109</v>
      </c>
      <c r="F1210" s="1" t="s">
        <v>14</v>
      </c>
    </row>
    <row r="1211" spans="1:6" x14ac:dyDescent="0.2">
      <c r="A1211" s="1">
        <f t="shared" si="53"/>
        <v>1210</v>
      </c>
      <c r="B1211" s="1" t="str">
        <f>F1211&amp;" | rest "&amp;D1211&amp;" | opt "&amp;VLOOKUP($E1211,Option!A:B,2,0)</f>
        <v>LENTEJA | rest 19 | opt EJECUTIVO | rest 19</v>
      </c>
      <c r="C1211" s="1">
        <v>2</v>
      </c>
      <c r="D1211" s="1">
        <f t="shared" si="54"/>
        <v>19</v>
      </c>
      <c r="E1211" s="1">
        <f t="shared" si="55"/>
        <v>109</v>
      </c>
      <c r="F1211" s="1" t="s">
        <v>15</v>
      </c>
    </row>
    <row r="1212" spans="1:6" x14ac:dyDescent="0.2">
      <c r="A1212" s="1">
        <f t="shared" si="53"/>
        <v>1211</v>
      </c>
      <c r="B1212" s="1" t="str">
        <f>F1212&amp;" | rest "&amp;D1212&amp;" | opt "&amp;VLOOKUP($E1212,Option!A:B,2,0)</f>
        <v>AHUYAMA | rest 19 | opt EJECUTIVO | rest 19</v>
      </c>
      <c r="C1212" s="1">
        <v>2</v>
      </c>
      <c r="D1212" s="1">
        <f t="shared" si="54"/>
        <v>19</v>
      </c>
      <c r="E1212" s="1">
        <f t="shared" si="55"/>
        <v>109</v>
      </c>
      <c r="F1212" s="1" t="s">
        <v>16</v>
      </c>
    </row>
    <row r="1213" spans="1:6" x14ac:dyDescent="0.2">
      <c r="A1213" s="1">
        <f t="shared" si="53"/>
        <v>1212</v>
      </c>
      <c r="B1213" s="1" t="str">
        <f>F1213&amp;" | rest "&amp;D1213&amp;" | opt "&amp;VLOOKUP($E1213,Option!A:B,2,0)</f>
        <v>FRIJOL | rest 19 | opt EJECUTIVO | rest 19</v>
      </c>
      <c r="C1213" s="1">
        <v>2</v>
      </c>
      <c r="D1213" s="1">
        <f t="shared" si="54"/>
        <v>19</v>
      </c>
      <c r="E1213" s="1">
        <f t="shared" si="55"/>
        <v>109</v>
      </c>
      <c r="F1213" s="1" t="s">
        <v>17</v>
      </c>
    </row>
    <row r="1214" spans="1:6" x14ac:dyDescent="0.2">
      <c r="A1214" s="1">
        <f t="shared" si="53"/>
        <v>1213</v>
      </c>
      <c r="B1214" s="1" t="str">
        <f>F1214&amp;" | rest "&amp;D1214&amp;" | opt "&amp;VLOOKUP($E1214,Option!A:B,2,0)</f>
        <v>CARNE EN BISTEC | rest 19 | opt EJECUTIVO | rest 19</v>
      </c>
      <c r="C1214" s="1">
        <v>3</v>
      </c>
      <c r="D1214" s="1">
        <f t="shared" si="54"/>
        <v>19</v>
      </c>
      <c r="E1214" s="1">
        <f t="shared" si="55"/>
        <v>109</v>
      </c>
      <c r="F1214" s="1" t="s">
        <v>18</v>
      </c>
    </row>
    <row r="1215" spans="1:6" x14ac:dyDescent="0.2">
      <c r="A1215" s="1">
        <f t="shared" si="53"/>
        <v>1214</v>
      </c>
      <c r="B1215" s="1" t="str">
        <f>F1215&amp;" | rest "&amp;D1215&amp;" | opt "&amp;VLOOKUP($E1215,Option!A:B,2,0)</f>
        <v>POLLO AL HORNO | rest 19 | opt EJECUTIVO | rest 19</v>
      </c>
      <c r="C1215" s="1">
        <v>3</v>
      </c>
      <c r="D1215" s="1">
        <f t="shared" si="54"/>
        <v>19</v>
      </c>
      <c r="E1215" s="1">
        <f t="shared" si="55"/>
        <v>109</v>
      </c>
      <c r="F1215" s="1" t="s">
        <v>19</v>
      </c>
    </row>
    <row r="1216" spans="1:6" x14ac:dyDescent="0.2">
      <c r="A1216" s="1">
        <f t="shared" si="53"/>
        <v>1215</v>
      </c>
      <c r="B1216" s="1" t="str">
        <f>F1216&amp;" | rest "&amp;D1216&amp;" | opt "&amp;VLOOKUP($E1216,Option!A:B,2,0)</f>
        <v>PESCADO | rest 19 | opt EJECUTIVO | rest 19</v>
      </c>
      <c r="C1216" s="1">
        <v>3</v>
      </c>
      <c r="D1216" s="1">
        <f t="shared" si="54"/>
        <v>19</v>
      </c>
      <c r="E1216" s="1">
        <f t="shared" si="55"/>
        <v>109</v>
      </c>
      <c r="F1216" s="1" t="s">
        <v>20</v>
      </c>
    </row>
    <row r="1217" spans="1:6" x14ac:dyDescent="0.2">
      <c r="A1217" s="1">
        <f t="shared" si="53"/>
        <v>1216</v>
      </c>
      <c r="B1217" s="1" t="str">
        <f>F1217&amp;" | rest "&amp;D1217&amp;" | opt "&amp;VLOOKUP($E1217,Option!A:B,2,0)</f>
        <v>ARROZ | rest 19 | opt EJECUTIVO | rest 19</v>
      </c>
      <c r="C1217" s="1">
        <v>4</v>
      </c>
      <c r="D1217" s="1">
        <f t="shared" si="54"/>
        <v>19</v>
      </c>
      <c r="E1217" s="1">
        <f t="shared" si="55"/>
        <v>109</v>
      </c>
      <c r="F1217" s="1" t="s">
        <v>12</v>
      </c>
    </row>
    <row r="1218" spans="1:6" x14ac:dyDescent="0.2">
      <c r="A1218" s="1">
        <f t="shared" si="53"/>
        <v>1217</v>
      </c>
      <c r="B1218" s="1" t="str">
        <f>F1218&amp;" | rest "&amp;D1218&amp;" | opt "&amp;VLOOKUP($E1218,Option!A:B,2,0)</f>
        <v>PAPA | rest 19 | opt EJECUTIVO | rest 19</v>
      </c>
      <c r="C1218" s="1">
        <v>4</v>
      </c>
      <c r="D1218" s="1">
        <f t="shared" si="54"/>
        <v>19</v>
      </c>
      <c r="E1218" s="1">
        <f t="shared" si="55"/>
        <v>109</v>
      </c>
      <c r="F1218" s="1" t="s">
        <v>21</v>
      </c>
    </row>
    <row r="1219" spans="1:6" x14ac:dyDescent="0.2">
      <c r="A1219" s="1">
        <f t="shared" ref="A1219:A1282" si="56">A1218+1</f>
        <v>1218</v>
      </c>
      <c r="B1219" s="1" t="str">
        <f>F1219&amp;" | rest "&amp;D1219&amp;" | opt "&amp;VLOOKUP($E1219,Option!A:B,2,0)</f>
        <v>TOMATE - CEBOLLA - LIMON | rest 19 | opt EJECUTIVO | rest 19</v>
      </c>
      <c r="C1219" s="1">
        <v>5</v>
      </c>
      <c r="D1219" s="1">
        <f t="shared" si="54"/>
        <v>19</v>
      </c>
      <c r="E1219" s="1">
        <f t="shared" si="55"/>
        <v>109</v>
      </c>
      <c r="F1219" s="1" t="s">
        <v>44</v>
      </c>
    </row>
    <row r="1220" spans="1:6" x14ac:dyDescent="0.2">
      <c r="A1220" s="1">
        <f t="shared" si="56"/>
        <v>1219</v>
      </c>
      <c r="B1220" s="1" t="str">
        <f>F1220&amp;" | rest "&amp;D1220&amp;" | opt "&amp;VLOOKUP($E1220,Option!A:B,2,0)</f>
        <v>MANZANA - QUESO - MANZANA | rest 19 | opt EJECUTIVO | rest 19</v>
      </c>
      <c r="C1220" s="1">
        <v>5</v>
      </c>
      <c r="D1220" s="1">
        <f t="shared" si="54"/>
        <v>19</v>
      </c>
      <c r="E1220" s="1">
        <f t="shared" si="55"/>
        <v>109</v>
      </c>
      <c r="F1220" s="1" t="s">
        <v>45</v>
      </c>
    </row>
    <row r="1221" spans="1:6" x14ac:dyDescent="0.2">
      <c r="A1221" s="1">
        <f t="shared" si="56"/>
        <v>1220</v>
      </c>
      <c r="B1221" s="1" t="str">
        <f>F1221&amp;" | rest "&amp;D1221&amp;" | opt "&amp;VLOOKUP($E1221,Option!A:B,2,0)</f>
        <v>JUGO | rest 19 | opt EJECUTIVO | rest 19</v>
      </c>
      <c r="C1221" s="1">
        <v>6</v>
      </c>
      <c r="D1221" s="1">
        <f t="shared" ref="D1221:D1284" si="57">D1154+1</f>
        <v>19</v>
      </c>
      <c r="E1221" s="1">
        <f t="shared" ref="E1221:E1284" si="58">E1154+6</f>
        <v>109</v>
      </c>
      <c r="F1221" s="1" t="s">
        <v>22</v>
      </c>
    </row>
    <row r="1222" spans="1:6" x14ac:dyDescent="0.2">
      <c r="A1222" s="1">
        <f t="shared" si="56"/>
        <v>1221</v>
      </c>
      <c r="B1222" s="1" t="str">
        <f>F1222&amp;" | rest "&amp;D1222&amp;" | opt "&amp;VLOOKUP($E1222,Option!A:B,2,0)</f>
        <v>GASEOSA | rest 19 | opt EJECUTIVO | rest 19</v>
      </c>
      <c r="C1222" s="1">
        <v>6</v>
      </c>
      <c r="D1222" s="1">
        <f t="shared" si="57"/>
        <v>19</v>
      </c>
      <c r="E1222" s="1">
        <f t="shared" si="58"/>
        <v>109</v>
      </c>
      <c r="F1222" s="1" t="s">
        <v>23</v>
      </c>
    </row>
    <row r="1223" spans="1:6" x14ac:dyDescent="0.2">
      <c r="A1223" s="1">
        <f t="shared" si="56"/>
        <v>1222</v>
      </c>
      <c r="B1223" s="1" t="str">
        <f>F1223&amp;" | rest "&amp;D1223&amp;" | opt "&amp;VLOOKUP($E1223,Option!A:B,2,0)</f>
        <v>AGUA | rest 19 | opt EJECUTIVO | rest 19</v>
      </c>
      <c r="C1223" s="1">
        <v>6</v>
      </c>
      <c r="D1223" s="1">
        <f t="shared" si="57"/>
        <v>19</v>
      </c>
      <c r="E1223" s="1">
        <f t="shared" si="58"/>
        <v>109</v>
      </c>
      <c r="F1223" s="1" t="s">
        <v>24</v>
      </c>
    </row>
    <row r="1224" spans="1:6" x14ac:dyDescent="0.2">
      <c r="A1224" s="1">
        <f t="shared" si="56"/>
        <v>1223</v>
      </c>
      <c r="B1224" s="1" t="str">
        <f>F1224&amp;" | rest "&amp;D1224&amp;" | opt "&amp;VLOOKUP($E1224,Option!A:B,2,0)</f>
        <v>ARROZ | rest 19 | opt ESPECIAL | rest 19</v>
      </c>
      <c r="C1224" s="1">
        <v>1</v>
      </c>
      <c r="D1224" s="1">
        <f t="shared" si="57"/>
        <v>19</v>
      </c>
      <c r="E1224" s="1">
        <f t="shared" si="58"/>
        <v>110</v>
      </c>
      <c r="F1224" s="1" t="s">
        <v>12</v>
      </c>
    </row>
    <row r="1225" spans="1:6" x14ac:dyDescent="0.2">
      <c r="A1225" s="1">
        <f t="shared" si="56"/>
        <v>1224</v>
      </c>
      <c r="B1225" s="1" t="str">
        <f>F1225&amp;" | rest "&amp;D1225&amp;" | opt "&amp;VLOOKUP($E1225,Option!A:B,2,0)</f>
        <v>PASTA | rest 19 | opt ESPECIAL | rest 19</v>
      </c>
      <c r="C1225" s="1">
        <v>1</v>
      </c>
      <c r="D1225" s="1">
        <f t="shared" si="57"/>
        <v>19</v>
      </c>
      <c r="E1225" s="1">
        <f t="shared" si="58"/>
        <v>110</v>
      </c>
      <c r="F1225" s="1" t="s">
        <v>13</v>
      </c>
    </row>
    <row r="1226" spans="1:6" x14ac:dyDescent="0.2">
      <c r="A1226" s="1">
        <f t="shared" si="56"/>
        <v>1225</v>
      </c>
      <c r="B1226" s="1" t="str">
        <f>F1226&amp;" | rest "&amp;D1226&amp;" | opt "&amp;VLOOKUP($E1226,Option!A:B,2,0)</f>
        <v>CUCHUCO | rest 19 | opt ESPECIAL | rest 19</v>
      </c>
      <c r="C1226" s="1">
        <v>1</v>
      </c>
      <c r="D1226" s="1">
        <f t="shared" si="57"/>
        <v>19</v>
      </c>
      <c r="E1226" s="1">
        <f t="shared" si="58"/>
        <v>110</v>
      </c>
      <c r="F1226" s="1" t="s">
        <v>14</v>
      </c>
    </row>
    <row r="1227" spans="1:6" x14ac:dyDescent="0.2">
      <c r="A1227" s="1">
        <f t="shared" si="56"/>
        <v>1226</v>
      </c>
      <c r="B1227" s="1" t="str">
        <f>F1227&amp;" | rest "&amp;D1227&amp;" | opt "&amp;VLOOKUP($E1227,Option!A:B,2,0)</f>
        <v>CARNE EN BISTEC | rest 19 | opt ESPECIAL | rest 19</v>
      </c>
      <c r="C1227" s="1">
        <v>3</v>
      </c>
      <c r="D1227" s="1">
        <f t="shared" si="57"/>
        <v>19</v>
      </c>
      <c r="E1227" s="1">
        <f t="shared" si="58"/>
        <v>110</v>
      </c>
      <c r="F1227" s="1" t="s">
        <v>18</v>
      </c>
    </row>
    <row r="1228" spans="1:6" x14ac:dyDescent="0.2">
      <c r="A1228" s="1">
        <f t="shared" si="56"/>
        <v>1227</v>
      </c>
      <c r="B1228" s="1" t="str">
        <f>F1228&amp;" | rest "&amp;D1228&amp;" | opt "&amp;VLOOKUP($E1228,Option!A:B,2,0)</f>
        <v>POLLO AL HORNO | rest 19 | opt ESPECIAL | rest 19</v>
      </c>
      <c r="C1228" s="1">
        <v>3</v>
      </c>
      <c r="D1228" s="1">
        <f t="shared" si="57"/>
        <v>19</v>
      </c>
      <c r="E1228" s="1">
        <f t="shared" si="58"/>
        <v>110</v>
      </c>
      <c r="F1228" s="1" t="s">
        <v>19</v>
      </c>
    </row>
    <row r="1229" spans="1:6" x14ac:dyDescent="0.2">
      <c r="A1229" s="1">
        <f t="shared" si="56"/>
        <v>1228</v>
      </c>
      <c r="B1229" s="1" t="str">
        <f>F1229&amp;" | rest "&amp;D1229&amp;" | opt "&amp;VLOOKUP($E1229,Option!A:B,2,0)</f>
        <v>PESCADO | rest 19 | opt ESPECIAL | rest 19</v>
      </c>
      <c r="C1229" s="1">
        <v>3</v>
      </c>
      <c r="D1229" s="1">
        <f t="shared" si="57"/>
        <v>19</v>
      </c>
      <c r="E1229" s="1">
        <f t="shared" si="58"/>
        <v>110</v>
      </c>
      <c r="F1229" s="1" t="s">
        <v>20</v>
      </c>
    </row>
    <row r="1230" spans="1:6" x14ac:dyDescent="0.2">
      <c r="A1230" s="1">
        <f t="shared" si="56"/>
        <v>1229</v>
      </c>
      <c r="B1230" s="1" t="str">
        <f>F1230&amp;" | rest "&amp;D1230&amp;" | opt "&amp;VLOOKUP($E1230,Option!A:B,2,0)</f>
        <v>ARROZ | rest 19 | opt ESPECIAL | rest 19</v>
      </c>
      <c r="C1230" s="1">
        <v>4</v>
      </c>
      <c r="D1230" s="1">
        <f t="shared" si="57"/>
        <v>19</v>
      </c>
      <c r="E1230" s="1">
        <f t="shared" si="58"/>
        <v>110</v>
      </c>
      <c r="F1230" s="1" t="s">
        <v>12</v>
      </c>
    </row>
    <row r="1231" spans="1:6" x14ac:dyDescent="0.2">
      <c r="A1231" s="1">
        <f t="shared" si="56"/>
        <v>1230</v>
      </c>
      <c r="B1231" s="1" t="str">
        <f>F1231&amp;" | rest "&amp;D1231&amp;" | opt "&amp;VLOOKUP($E1231,Option!A:B,2,0)</f>
        <v>PAPA | rest 19 | opt ESPECIAL | rest 19</v>
      </c>
      <c r="C1231" s="1">
        <v>4</v>
      </c>
      <c r="D1231" s="1">
        <f t="shared" si="57"/>
        <v>19</v>
      </c>
      <c r="E1231" s="1">
        <f t="shared" si="58"/>
        <v>110</v>
      </c>
      <c r="F1231" s="1" t="s">
        <v>21</v>
      </c>
    </row>
    <row r="1232" spans="1:6" x14ac:dyDescent="0.2">
      <c r="A1232" s="1">
        <f t="shared" si="56"/>
        <v>1231</v>
      </c>
      <c r="B1232" s="1" t="str">
        <f>F1232&amp;" | rest "&amp;D1232&amp;" | opt "&amp;VLOOKUP($E1232,Option!A:B,2,0)</f>
        <v>TOMATE - CEBOLLA - LIMON | rest 19 | opt ESPECIAL | rest 19</v>
      </c>
      <c r="C1232" s="1">
        <v>5</v>
      </c>
      <c r="D1232" s="1">
        <f t="shared" si="57"/>
        <v>19</v>
      </c>
      <c r="E1232" s="1">
        <f t="shared" si="58"/>
        <v>110</v>
      </c>
      <c r="F1232" s="1" t="s">
        <v>44</v>
      </c>
    </row>
    <row r="1233" spans="1:6" x14ac:dyDescent="0.2">
      <c r="A1233" s="1">
        <f t="shared" si="56"/>
        <v>1232</v>
      </c>
      <c r="B1233" s="1" t="str">
        <f>F1233&amp;" | rest "&amp;D1233&amp;" | opt "&amp;VLOOKUP($E1233,Option!A:B,2,0)</f>
        <v>MANZANA - QUESO - MANZANA | rest 19 | opt ESPECIAL | rest 19</v>
      </c>
      <c r="C1233" s="1">
        <v>5</v>
      </c>
      <c r="D1233" s="1">
        <f t="shared" si="57"/>
        <v>19</v>
      </c>
      <c r="E1233" s="1">
        <f t="shared" si="58"/>
        <v>110</v>
      </c>
      <c r="F1233" s="1" t="s">
        <v>45</v>
      </c>
    </row>
    <row r="1234" spans="1:6" x14ac:dyDescent="0.2">
      <c r="A1234" s="1">
        <f t="shared" si="56"/>
        <v>1233</v>
      </c>
      <c r="B1234" s="1" t="str">
        <f>F1234&amp;" | rest "&amp;D1234&amp;" | opt "&amp;VLOOKUP($E1234,Option!A:B,2,0)</f>
        <v>JUGO | rest 19 | opt ESPECIAL | rest 19</v>
      </c>
      <c r="C1234" s="1">
        <v>6</v>
      </c>
      <c r="D1234" s="1">
        <f t="shared" si="57"/>
        <v>19</v>
      </c>
      <c r="E1234" s="1">
        <f t="shared" si="58"/>
        <v>110</v>
      </c>
      <c r="F1234" s="1" t="s">
        <v>22</v>
      </c>
    </row>
    <row r="1235" spans="1:6" x14ac:dyDescent="0.2">
      <c r="A1235" s="1">
        <f t="shared" si="56"/>
        <v>1234</v>
      </c>
      <c r="B1235" s="1" t="str">
        <f>F1235&amp;" | rest "&amp;D1235&amp;" | opt "&amp;VLOOKUP($E1235,Option!A:B,2,0)</f>
        <v>GASEOSA | rest 19 | opt ESPECIAL | rest 19</v>
      </c>
      <c r="C1235" s="1">
        <v>6</v>
      </c>
      <c r="D1235" s="1">
        <f t="shared" si="57"/>
        <v>19</v>
      </c>
      <c r="E1235" s="1">
        <f t="shared" si="58"/>
        <v>110</v>
      </c>
      <c r="F1235" s="1" t="s">
        <v>23</v>
      </c>
    </row>
    <row r="1236" spans="1:6" x14ac:dyDescent="0.2">
      <c r="A1236" s="1">
        <f t="shared" si="56"/>
        <v>1235</v>
      </c>
      <c r="B1236" s="1" t="str">
        <f>F1236&amp;" | rest "&amp;D1236&amp;" | opt "&amp;VLOOKUP($E1236,Option!A:B,2,0)</f>
        <v>AGUA | rest 19 | opt ESPECIAL | rest 19</v>
      </c>
      <c r="C1236" s="1">
        <v>6</v>
      </c>
      <c r="D1236" s="1">
        <f t="shared" si="57"/>
        <v>19</v>
      </c>
      <c r="E1236" s="1">
        <f t="shared" si="58"/>
        <v>110</v>
      </c>
      <c r="F1236" s="1" t="s">
        <v>24</v>
      </c>
    </row>
    <row r="1237" spans="1:6" x14ac:dyDescent="0.2">
      <c r="A1237" s="1">
        <f t="shared" si="56"/>
        <v>1236</v>
      </c>
      <c r="B1237" s="1" t="str">
        <f>F1237&amp;" | rest "&amp;D1237&amp;" | opt "&amp;VLOOKUP($E1237,Option!A:B,2,0)</f>
        <v>LENTEJA | rest 19 | opt $10.000 | rest 19</v>
      </c>
      <c r="C1237" s="1">
        <v>2</v>
      </c>
      <c r="D1237" s="1">
        <f t="shared" si="57"/>
        <v>19</v>
      </c>
      <c r="E1237" s="1">
        <f t="shared" si="58"/>
        <v>111</v>
      </c>
      <c r="F1237" s="1" t="s">
        <v>15</v>
      </c>
    </row>
    <row r="1238" spans="1:6" x14ac:dyDescent="0.2">
      <c r="A1238" s="1">
        <f t="shared" si="56"/>
        <v>1237</v>
      </c>
      <c r="B1238" s="1" t="str">
        <f>F1238&amp;" | rest "&amp;D1238&amp;" | opt "&amp;VLOOKUP($E1238,Option!A:B,2,0)</f>
        <v>AHUYAMA | rest 19 | opt $10.000 | rest 19</v>
      </c>
      <c r="C1238" s="1">
        <v>2</v>
      </c>
      <c r="D1238" s="1">
        <f t="shared" si="57"/>
        <v>19</v>
      </c>
      <c r="E1238" s="1">
        <f t="shared" si="58"/>
        <v>111</v>
      </c>
      <c r="F1238" s="1" t="s">
        <v>16</v>
      </c>
    </row>
    <row r="1239" spans="1:6" x14ac:dyDescent="0.2">
      <c r="A1239" s="1">
        <f t="shared" si="56"/>
        <v>1238</v>
      </c>
      <c r="B1239" s="1" t="str">
        <f>F1239&amp;" | rest "&amp;D1239&amp;" | opt "&amp;VLOOKUP($E1239,Option!A:B,2,0)</f>
        <v>FRIJOL | rest 19 | opt $10.000 | rest 19</v>
      </c>
      <c r="C1239" s="1">
        <v>2</v>
      </c>
      <c r="D1239" s="1">
        <f t="shared" si="57"/>
        <v>19</v>
      </c>
      <c r="E1239" s="1">
        <f t="shared" si="58"/>
        <v>111</v>
      </c>
      <c r="F1239" s="1" t="s">
        <v>17</v>
      </c>
    </row>
    <row r="1240" spans="1:6" x14ac:dyDescent="0.2">
      <c r="A1240" s="1">
        <f t="shared" si="56"/>
        <v>1239</v>
      </c>
      <c r="B1240" s="1" t="str">
        <f>F1240&amp;" | rest "&amp;D1240&amp;" | opt "&amp;VLOOKUP($E1240,Option!A:B,2,0)</f>
        <v>CARNE EN BISTEC | rest 19 | opt $10.000 | rest 19</v>
      </c>
      <c r="C1240" s="1">
        <v>3</v>
      </c>
      <c r="D1240" s="1">
        <f t="shared" si="57"/>
        <v>19</v>
      </c>
      <c r="E1240" s="1">
        <f t="shared" si="58"/>
        <v>111</v>
      </c>
      <c r="F1240" s="1" t="s">
        <v>18</v>
      </c>
    </row>
    <row r="1241" spans="1:6" x14ac:dyDescent="0.2">
      <c r="A1241" s="1">
        <f t="shared" si="56"/>
        <v>1240</v>
      </c>
      <c r="B1241" s="1" t="str">
        <f>F1241&amp;" | rest "&amp;D1241&amp;" | opt "&amp;VLOOKUP($E1241,Option!A:B,2,0)</f>
        <v>POLLO AL HORNO | rest 19 | opt $10.000 | rest 19</v>
      </c>
      <c r="C1241" s="1">
        <v>3</v>
      </c>
      <c r="D1241" s="1">
        <f t="shared" si="57"/>
        <v>19</v>
      </c>
      <c r="E1241" s="1">
        <f t="shared" si="58"/>
        <v>111</v>
      </c>
      <c r="F1241" s="1" t="s">
        <v>19</v>
      </c>
    </row>
    <row r="1242" spans="1:6" x14ac:dyDescent="0.2">
      <c r="A1242" s="1">
        <f t="shared" si="56"/>
        <v>1241</v>
      </c>
      <c r="B1242" s="1" t="str">
        <f>F1242&amp;" | rest "&amp;D1242&amp;" | opt "&amp;VLOOKUP($E1242,Option!A:B,2,0)</f>
        <v>PESCADO | rest 19 | opt $10.000 | rest 19</v>
      </c>
      <c r="C1242" s="1">
        <v>3</v>
      </c>
      <c r="D1242" s="1">
        <f t="shared" si="57"/>
        <v>19</v>
      </c>
      <c r="E1242" s="1">
        <f t="shared" si="58"/>
        <v>111</v>
      </c>
      <c r="F1242" s="1" t="s">
        <v>20</v>
      </c>
    </row>
    <row r="1243" spans="1:6" x14ac:dyDescent="0.2">
      <c r="A1243" s="1">
        <f t="shared" si="56"/>
        <v>1242</v>
      </c>
      <c r="B1243" s="1" t="str">
        <f>F1243&amp;" | rest "&amp;D1243&amp;" | opt "&amp;VLOOKUP($E1243,Option!A:B,2,0)</f>
        <v>ARROZ | rest 19 | opt $10.000 | rest 19</v>
      </c>
      <c r="C1243" s="1">
        <v>4</v>
      </c>
      <c r="D1243" s="1">
        <f t="shared" si="57"/>
        <v>19</v>
      </c>
      <c r="E1243" s="1">
        <f t="shared" si="58"/>
        <v>111</v>
      </c>
      <c r="F1243" s="1" t="s">
        <v>12</v>
      </c>
    </row>
    <row r="1244" spans="1:6" x14ac:dyDescent="0.2">
      <c r="A1244" s="1">
        <f t="shared" si="56"/>
        <v>1243</v>
      </c>
      <c r="B1244" s="1" t="str">
        <f>F1244&amp;" | rest "&amp;D1244&amp;" | opt "&amp;VLOOKUP($E1244,Option!A:B,2,0)</f>
        <v>PAPA | rest 19 | opt $10.000 | rest 19</v>
      </c>
      <c r="C1244" s="1">
        <v>4</v>
      </c>
      <c r="D1244" s="1">
        <f t="shared" si="57"/>
        <v>19</v>
      </c>
      <c r="E1244" s="1">
        <f t="shared" si="58"/>
        <v>111</v>
      </c>
      <c r="F1244" s="1" t="s">
        <v>21</v>
      </c>
    </row>
    <row r="1245" spans="1:6" x14ac:dyDescent="0.2">
      <c r="A1245" s="1">
        <f t="shared" si="56"/>
        <v>1244</v>
      </c>
      <c r="B1245" s="1" t="str">
        <f>F1245&amp;" | rest "&amp;D1245&amp;" | opt "&amp;VLOOKUP($E1245,Option!A:B,2,0)</f>
        <v>TOMATE - CEBOLLA - LIMON | rest 19 | opt $10.000 | rest 19</v>
      </c>
      <c r="C1245" s="1">
        <v>5</v>
      </c>
      <c r="D1245" s="1">
        <f t="shared" si="57"/>
        <v>19</v>
      </c>
      <c r="E1245" s="1">
        <f t="shared" si="58"/>
        <v>111</v>
      </c>
      <c r="F1245" s="1" t="s">
        <v>44</v>
      </c>
    </row>
    <row r="1246" spans="1:6" x14ac:dyDescent="0.2">
      <c r="A1246" s="1">
        <f t="shared" si="56"/>
        <v>1245</v>
      </c>
      <c r="B1246" s="1" t="str">
        <f>F1246&amp;" | rest "&amp;D1246&amp;" | opt "&amp;VLOOKUP($E1246,Option!A:B,2,0)</f>
        <v>MANZANA - QUESO - MANZANA | rest 19 | opt $10.000 | rest 19</v>
      </c>
      <c r="C1246" s="1">
        <v>5</v>
      </c>
      <c r="D1246" s="1">
        <f t="shared" si="57"/>
        <v>19</v>
      </c>
      <c r="E1246" s="1">
        <f t="shared" si="58"/>
        <v>111</v>
      </c>
      <c r="F1246" s="1" t="s">
        <v>45</v>
      </c>
    </row>
    <row r="1247" spans="1:6" x14ac:dyDescent="0.2">
      <c r="A1247" s="1">
        <f t="shared" si="56"/>
        <v>1246</v>
      </c>
      <c r="B1247" s="1" t="str">
        <f>F1247&amp;" | rest "&amp;D1247&amp;" | opt "&amp;VLOOKUP($E1247,Option!A:B,2,0)</f>
        <v>JUGO | rest 19 | opt $10.000 | rest 19</v>
      </c>
      <c r="C1247" s="1">
        <v>6</v>
      </c>
      <c r="D1247" s="1">
        <f t="shared" si="57"/>
        <v>19</v>
      </c>
      <c r="E1247" s="1">
        <f t="shared" si="58"/>
        <v>111</v>
      </c>
      <c r="F1247" s="1" t="s">
        <v>22</v>
      </c>
    </row>
    <row r="1248" spans="1:6" x14ac:dyDescent="0.2">
      <c r="A1248" s="1">
        <f t="shared" si="56"/>
        <v>1247</v>
      </c>
      <c r="B1248" s="1" t="str">
        <f>F1248&amp;" | rest "&amp;D1248&amp;" | opt "&amp;VLOOKUP($E1248,Option!A:B,2,0)</f>
        <v>GASEOSA | rest 19 | opt $10.000 | rest 19</v>
      </c>
      <c r="C1248" s="1">
        <v>6</v>
      </c>
      <c r="D1248" s="1">
        <f t="shared" si="57"/>
        <v>19</v>
      </c>
      <c r="E1248" s="1">
        <f t="shared" si="58"/>
        <v>111</v>
      </c>
      <c r="F1248" s="1" t="s">
        <v>23</v>
      </c>
    </row>
    <row r="1249" spans="1:6" x14ac:dyDescent="0.2">
      <c r="A1249" s="1">
        <f t="shared" si="56"/>
        <v>1248</v>
      </c>
      <c r="B1249" s="1" t="str">
        <f>F1249&amp;" | rest "&amp;D1249&amp;" | opt "&amp;VLOOKUP($E1249,Option!A:B,2,0)</f>
        <v>AGUA | rest 19 | opt $10.000 | rest 19</v>
      </c>
      <c r="C1249" s="1">
        <v>6</v>
      </c>
      <c r="D1249" s="1">
        <f t="shared" si="57"/>
        <v>19</v>
      </c>
      <c r="E1249" s="1">
        <f t="shared" si="58"/>
        <v>111</v>
      </c>
      <c r="F1249" s="1" t="s">
        <v>24</v>
      </c>
    </row>
    <row r="1250" spans="1:6" x14ac:dyDescent="0.2">
      <c r="A1250" s="1">
        <f t="shared" si="56"/>
        <v>1249</v>
      </c>
      <c r="B1250" s="1" t="str">
        <f>F1250&amp;" | rest "&amp;D1250&amp;" | opt "&amp;VLOOKUP($E1250,Option!A:B,2,0)</f>
        <v>CARNE EN BISTEC | rest 19 | opt $15.000 | rest 19</v>
      </c>
      <c r="C1250" s="1">
        <v>3</v>
      </c>
      <c r="D1250" s="1">
        <f t="shared" si="57"/>
        <v>19</v>
      </c>
      <c r="E1250" s="1">
        <f t="shared" si="58"/>
        <v>112</v>
      </c>
      <c r="F1250" s="1" t="s">
        <v>18</v>
      </c>
    </row>
    <row r="1251" spans="1:6" x14ac:dyDescent="0.2">
      <c r="A1251" s="1">
        <f t="shared" si="56"/>
        <v>1250</v>
      </c>
      <c r="B1251" s="1" t="str">
        <f>F1251&amp;" | rest "&amp;D1251&amp;" | opt "&amp;VLOOKUP($E1251,Option!A:B,2,0)</f>
        <v>POLLO AL HORNO | rest 19 | opt $15.000 | rest 19</v>
      </c>
      <c r="C1251" s="1">
        <v>3</v>
      </c>
      <c r="D1251" s="1">
        <f t="shared" si="57"/>
        <v>19</v>
      </c>
      <c r="E1251" s="1">
        <f t="shared" si="58"/>
        <v>112</v>
      </c>
      <c r="F1251" s="1" t="s">
        <v>19</v>
      </c>
    </row>
    <row r="1252" spans="1:6" x14ac:dyDescent="0.2">
      <c r="A1252" s="1">
        <f t="shared" si="56"/>
        <v>1251</v>
      </c>
      <c r="B1252" s="1" t="str">
        <f>F1252&amp;" | rest "&amp;D1252&amp;" | opt "&amp;VLOOKUP($E1252,Option!A:B,2,0)</f>
        <v>PESCADO | rest 19 | opt $15.000 | rest 19</v>
      </c>
      <c r="C1252" s="1">
        <v>3</v>
      </c>
      <c r="D1252" s="1">
        <f t="shared" si="57"/>
        <v>19</v>
      </c>
      <c r="E1252" s="1">
        <f t="shared" si="58"/>
        <v>112</v>
      </c>
      <c r="F1252" s="1" t="s">
        <v>20</v>
      </c>
    </row>
    <row r="1253" spans="1:6" x14ac:dyDescent="0.2">
      <c r="A1253" s="1">
        <f t="shared" si="56"/>
        <v>1252</v>
      </c>
      <c r="B1253" s="1" t="str">
        <f>F1253&amp;" | rest "&amp;D1253&amp;" | opt "&amp;VLOOKUP($E1253,Option!A:B,2,0)</f>
        <v>ARROZ | rest 19 | opt $15.000 | rest 19</v>
      </c>
      <c r="C1253" s="1">
        <v>4</v>
      </c>
      <c r="D1253" s="1">
        <f t="shared" si="57"/>
        <v>19</v>
      </c>
      <c r="E1253" s="1">
        <f t="shared" si="58"/>
        <v>112</v>
      </c>
      <c r="F1253" s="1" t="s">
        <v>12</v>
      </c>
    </row>
    <row r="1254" spans="1:6" x14ac:dyDescent="0.2">
      <c r="A1254" s="1">
        <f t="shared" si="56"/>
        <v>1253</v>
      </c>
      <c r="B1254" s="1" t="str">
        <f>F1254&amp;" | rest "&amp;D1254&amp;" | opt "&amp;VLOOKUP($E1254,Option!A:B,2,0)</f>
        <v>PAPA | rest 19 | opt $15.000 | rest 19</v>
      </c>
      <c r="C1254" s="1">
        <v>4</v>
      </c>
      <c r="D1254" s="1">
        <f t="shared" si="57"/>
        <v>19</v>
      </c>
      <c r="E1254" s="1">
        <f t="shared" si="58"/>
        <v>112</v>
      </c>
      <c r="F1254" s="1" t="s">
        <v>21</v>
      </c>
    </row>
    <row r="1255" spans="1:6" x14ac:dyDescent="0.2">
      <c r="A1255" s="1">
        <f t="shared" si="56"/>
        <v>1254</v>
      </c>
      <c r="B1255" s="1" t="str">
        <f>F1255&amp;" | rest "&amp;D1255&amp;" | opt "&amp;VLOOKUP($E1255,Option!A:B,2,0)</f>
        <v>TOMATE - CEBOLLA - LIMON | rest 19 | opt $15.000 | rest 19</v>
      </c>
      <c r="C1255" s="1">
        <v>5</v>
      </c>
      <c r="D1255" s="1">
        <f t="shared" si="57"/>
        <v>19</v>
      </c>
      <c r="E1255" s="1">
        <f t="shared" si="58"/>
        <v>112</v>
      </c>
      <c r="F1255" s="1" t="s">
        <v>44</v>
      </c>
    </row>
    <row r="1256" spans="1:6" x14ac:dyDescent="0.2">
      <c r="A1256" s="1">
        <f t="shared" si="56"/>
        <v>1255</v>
      </c>
      <c r="B1256" s="1" t="str">
        <f>F1256&amp;" | rest "&amp;D1256&amp;" | opt "&amp;VLOOKUP($E1256,Option!A:B,2,0)</f>
        <v>MANZANA - QUESO - MANZANA | rest 19 | opt $15.000 | rest 19</v>
      </c>
      <c r="C1256" s="1">
        <v>5</v>
      </c>
      <c r="D1256" s="1">
        <f t="shared" si="57"/>
        <v>19</v>
      </c>
      <c r="E1256" s="1">
        <f t="shared" si="58"/>
        <v>112</v>
      </c>
      <c r="F1256" s="1" t="s">
        <v>45</v>
      </c>
    </row>
    <row r="1257" spans="1:6" x14ac:dyDescent="0.2">
      <c r="A1257" s="1">
        <f t="shared" si="56"/>
        <v>1256</v>
      </c>
      <c r="B1257" s="1" t="str">
        <f>F1257&amp;" | rest "&amp;D1257&amp;" | opt "&amp;VLOOKUP($E1257,Option!A:B,2,0)</f>
        <v>JUGO | rest 19 | opt $15.000 | rest 19</v>
      </c>
      <c r="C1257" s="1">
        <v>6</v>
      </c>
      <c r="D1257" s="1">
        <f t="shared" si="57"/>
        <v>19</v>
      </c>
      <c r="E1257" s="1">
        <f t="shared" si="58"/>
        <v>112</v>
      </c>
      <c r="F1257" s="1" t="s">
        <v>22</v>
      </c>
    </row>
    <row r="1258" spans="1:6" x14ac:dyDescent="0.2">
      <c r="A1258" s="1">
        <f t="shared" si="56"/>
        <v>1257</v>
      </c>
      <c r="B1258" s="1" t="str">
        <f>F1258&amp;" | rest "&amp;D1258&amp;" | opt "&amp;VLOOKUP($E1258,Option!A:B,2,0)</f>
        <v>GASEOSA | rest 19 | opt $15.000 | rest 19</v>
      </c>
      <c r="C1258" s="1">
        <v>6</v>
      </c>
      <c r="D1258" s="1">
        <f t="shared" si="57"/>
        <v>19</v>
      </c>
      <c r="E1258" s="1">
        <f t="shared" si="58"/>
        <v>112</v>
      </c>
      <c r="F1258" s="1" t="s">
        <v>23</v>
      </c>
    </row>
    <row r="1259" spans="1:6" x14ac:dyDescent="0.2">
      <c r="A1259" s="1">
        <f t="shared" si="56"/>
        <v>1258</v>
      </c>
      <c r="B1259" s="1" t="str">
        <f>F1259&amp;" | rest "&amp;D1259&amp;" | opt "&amp;VLOOKUP($E1259,Option!A:B,2,0)</f>
        <v>AGUA | rest 19 | opt $15.000 | rest 19</v>
      </c>
      <c r="C1259" s="1">
        <v>6</v>
      </c>
      <c r="D1259" s="1">
        <f t="shared" si="57"/>
        <v>19</v>
      </c>
      <c r="E1259" s="1">
        <f t="shared" si="58"/>
        <v>112</v>
      </c>
      <c r="F1259" s="1" t="s">
        <v>24</v>
      </c>
    </row>
    <row r="1260" spans="1:6" x14ac:dyDescent="0.2">
      <c r="A1260" s="1">
        <f t="shared" si="56"/>
        <v>1259</v>
      </c>
      <c r="B1260" s="1" t="str">
        <f>F1260&amp;" | rest "&amp;D1260&amp;" | opt "&amp;VLOOKUP($E1260,Option!A:B,2,0)</f>
        <v>ARROZ | rest 19 | opt $20.000 | rest 19</v>
      </c>
      <c r="C1260" s="1">
        <v>4</v>
      </c>
      <c r="D1260" s="1">
        <f t="shared" si="57"/>
        <v>19</v>
      </c>
      <c r="E1260" s="1">
        <f t="shared" si="58"/>
        <v>113</v>
      </c>
      <c r="F1260" s="1" t="s">
        <v>12</v>
      </c>
    </row>
    <row r="1261" spans="1:6" x14ac:dyDescent="0.2">
      <c r="A1261" s="1">
        <f t="shared" si="56"/>
        <v>1260</v>
      </c>
      <c r="B1261" s="1" t="str">
        <f>F1261&amp;" | rest "&amp;D1261&amp;" | opt "&amp;VLOOKUP($E1261,Option!A:B,2,0)</f>
        <v>PAPA | rest 19 | opt $20.000 | rest 19</v>
      </c>
      <c r="C1261" s="1">
        <v>4</v>
      </c>
      <c r="D1261" s="1">
        <f t="shared" si="57"/>
        <v>19</v>
      </c>
      <c r="E1261" s="1">
        <f t="shared" si="58"/>
        <v>113</v>
      </c>
      <c r="F1261" s="1" t="s">
        <v>21</v>
      </c>
    </row>
    <row r="1262" spans="1:6" x14ac:dyDescent="0.2">
      <c r="A1262" s="1">
        <f t="shared" si="56"/>
        <v>1261</v>
      </c>
      <c r="B1262" s="1" t="str">
        <f>F1262&amp;" | rest "&amp;D1262&amp;" | opt "&amp;VLOOKUP($E1262,Option!A:B,2,0)</f>
        <v>TOMATE - CEBOLLA - LIMON | rest 19 | opt $20.000 | rest 19</v>
      </c>
      <c r="C1262" s="1">
        <v>5</v>
      </c>
      <c r="D1262" s="1">
        <f t="shared" si="57"/>
        <v>19</v>
      </c>
      <c r="E1262" s="1">
        <f t="shared" si="58"/>
        <v>113</v>
      </c>
      <c r="F1262" s="1" t="s">
        <v>44</v>
      </c>
    </row>
    <row r="1263" spans="1:6" x14ac:dyDescent="0.2">
      <c r="A1263" s="1">
        <f t="shared" si="56"/>
        <v>1262</v>
      </c>
      <c r="B1263" s="1" t="str">
        <f>F1263&amp;" | rest "&amp;D1263&amp;" | opt "&amp;VLOOKUP($E1263,Option!A:B,2,0)</f>
        <v>MANZANA - QUESO - MANZANA | rest 19 | opt $20.000 | rest 19</v>
      </c>
      <c r="C1263" s="1">
        <v>5</v>
      </c>
      <c r="D1263" s="1">
        <f t="shared" si="57"/>
        <v>19</v>
      </c>
      <c r="E1263" s="1">
        <f t="shared" si="58"/>
        <v>113</v>
      </c>
      <c r="F1263" s="1" t="s">
        <v>45</v>
      </c>
    </row>
    <row r="1264" spans="1:6" x14ac:dyDescent="0.2">
      <c r="A1264" s="1">
        <f t="shared" si="56"/>
        <v>1263</v>
      </c>
      <c r="B1264" s="1" t="str">
        <f>F1264&amp;" | rest "&amp;D1264&amp;" | opt "&amp;VLOOKUP($E1264,Option!A:B,2,0)</f>
        <v>JUGO | rest 19 | opt $20.000 | rest 19</v>
      </c>
      <c r="C1264" s="1">
        <v>6</v>
      </c>
      <c r="D1264" s="1">
        <f t="shared" si="57"/>
        <v>19</v>
      </c>
      <c r="E1264" s="1">
        <f t="shared" si="58"/>
        <v>113</v>
      </c>
      <c r="F1264" s="1" t="s">
        <v>22</v>
      </c>
    </row>
    <row r="1265" spans="1:6" x14ac:dyDescent="0.2">
      <c r="A1265" s="1">
        <f t="shared" si="56"/>
        <v>1264</v>
      </c>
      <c r="B1265" s="1" t="str">
        <f>F1265&amp;" | rest "&amp;D1265&amp;" | opt "&amp;VLOOKUP($E1265,Option!A:B,2,0)</f>
        <v>GASEOSA | rest 19 | opt $20.000 | rest 19</v>
      </c>
      <c r="C1265" s="1">
        <v>6</v>
      </c>
      <c r="D1265" s="1">
        <f t="shared" si="57"/>
        <v>19</v>
      </c>
      <c r="E1265" s="1">
        <f t="shared" si="58"/>
        <v>113</v>
      </c>
      <c r="F1265" s="1" t="s">
        <v>23</v>
      </c>
    </row>
    <row r="1266" spans="1:6" x14ac:dyDescent="0.2">
      <c r="A1266" s="1">
        <f t="shared" si="56"/>
        <v>1265</v>
      </c>
      <c r="B1266" s="1" t="str">
        <f>F1266&amp;" | rest "&amp;D1266&amp;" | opt "&amp;VLOOKUP($E1266,Option!A:B,2,0)</f>
        <v>AGUA | rest 19 | opt $20.000 | rest 19</v>
      </c>
      <c r="C1266" s="1">
        <v>6</v>
      </c>
      <c r="D1266" s="1">
        <f t="shared" si="57"/>
        <v>19</v>
      </c>
      <c r="E1266" s="1">
        <f t="shared" si="58"/>
        <v>113</v>
      </c>
      <c r="F1266" s="1" t="s">
        <v>24</v>
      </c>
    </row>
    <row r="1267" spans="1:6" x14ac:dyDescent="0.2">
      <c r="A1267" s="1">
        <f t="shared" si="56"/>
        <v>1266</v>
      </c>
      <c r="B1267" s="1" t="str">
        <f>F1267&amp;" | rest "&amp;D1267&amp;" | opt "&amp;VLOOKUP($E1267,Option!A:B,2,0)</f>
        <v>ARROZ | rest 19 | opt $30.000 | rest 19</v>
      </c>
      <c r="C1267" s="1">
        <v>1</v>
      </c>
      <c r="D1267" s="1">
        <f t="shared" si="57"/>
        <v>19</v>
      </c>
      <c r="E1267" s="1">
        <f t="shared" si="58"/>
        <v>114</v>
      </c>
      <c r="F1267" s="1" t="s">
        <v>12</v>
      </c>
    </row>
    <row r="1268" spans="1:6" x14ac:dyDescent="0.2">
      <c r="A1268" s="1">
        <f t="shared" si="56"/>
        <v>1267</v>
      </c>
      <c r="B1268" s="1" t="str">
        <f>F1268&amp;" | rest "&amp;D1268&amp;" | opt "&amp;VLOOKUP($E1268,Option!A:B,2,0)</f>
        <v>PASTA | rest 19 | opt $30.000 | rest 19</v>
      </c>
      <c r="C1268" s="1">
        <v>1</v>
      </c>
      <c r="D1268" s="1">
        <f t="shared" si="57"/>
        <v>19</v>
      </c>
      <c r="E1268" s="1">
        <f t="shared" si="58"/>
        <v>114</v>
      </c>
      <c r="F1268" s="1" t="s">
        <v>13</v>
      </c>
    </row>
    <row r="1269" spans="1:6" x14ac:dyDescent="0.2">
      <c r="A1269" s="1">
        <f t="shared" si="56"/>
        <v>1268</v>
      </c>
      <c r="B1269" s="1" t="str">
        <f>F1269&amp;" | rest "&amp;D1269&amp;" | opt "&amp;VLOOKUP($E1269,Option!A:B,2,0)</f>
        <v>CUCHUCO | rest 19 | opt $30.000 | rest 19</v>
      </c>
      <c r="C1269" s="1">
        <v>1</v>
      </c>
      <c r="D1269" s="1">
        <f t="shared" si="57"/>
        <v>19</v>
      </c>
      <c r="E1269" s="1">
        <f t="shared" si="58"/>
        <v>114</v>
      </c>
      <c r="F1269" s="1" t="s">
        <v>14</v>
      </c>
    </row>
    <row r="1270" spans="1:6" x14ac:dyDescent="0.2">
      <c r="A1270" s="1">
        <f t="shared" si="56"/>
        <v>1269</v>
      </c>
      <c r="B1270" s="1" t="str">
        <f>F1270&amp;" | rest "&amp;D1270&amp;" | opt "&amp;VLOOKUP($E1270,Option!A:B,2,0)</f>
        <v>TOMATE - CEBOLLA - LIMON | rest 19 | opt $30.000 | rest 19</v>
      </c>
      <c r="C1270" s="1">
        <v>5</v>
      </c>
      <c r="D1270" s="1">
        <f t="shared" si="57"/>
        <v>19</v>
      </c>
      <c r="E1270" s="1">
        <f t="shared" si="58"/>
        <v>114</v>
      </c>
      <c r="F1270" s="1" t="s">
        <v>44</v>
      </c>
    </row>
    <row r="1271" spans="1:6" x14ac:dyDescent="0.2">
      <c r="A1271" s="1">
        <f t="shared" si="56"/>
        <v>1270</v>
      </c>
      <c r="B1271" s="1" t="str">
        <f>F1271&amp;" | rest "&amp;D1271&amp;" | opt "&amp;VLOOKUP($E1271,Option!A:B,2,0)</f>
        <v>MANZANA - QUESO - MANZANA | rest 19 | opt $30.000 | rest 19</v>
      </c>
      <c r="C1271" s="1">
        <v>5</v>
      </c>
      <c r="D1271" s="1">
        <f t="shared" si="57"/>
        <v>19</v>
      </c>
      <c r="E1271" s="1">
        <f t="shared" si="58"/>
        <v>114</v>
      </c>
      <c r="F1271" s="1" t="s">
        <v>45</v>
      </c>
    </row>
    <row r="1272" spans="1:6" x14ac:dyDescent="0.2">
      <c r="A1272" s="1">
        <f t="shared" si="56"/>
        <v>1271</v>
      </c>
      <c r="B1272" s="1" t="str">
        <f>F1272&amp;" | rest "&amp;D1272&amp;" | opt "&amp;VLOOKUP($E1272,Option!A:B,2,0)</f>
        <v>JUGO | rest 19 | opt $30.000 | rest 19</v>
      </c>
      <c r="C1272" s="1">
        <v>6</v>
      </c>
      <c r="D1272" s="1">
        <f t="shared" si="57"/>
        <v>19</v>
      </c>
      <c r="E1272" s="1">
        <f t="shared" si="58"/>
        <v>114</v>
      </c>
      <c r="F1272" s="1" t="s">
        <v>22</v>
      </c>
    </row>
    <row r="1273" spans="1:6" x14ac:dyDescent="0.2">
      <c r="A1273" s="1">
        <f t="shared" si="56"/>
        <v>1272</v>
      </c>
      <c r="B1273" s="1" t="str">
        <f>F1273&amp;" | rest "&amp;D1273&amp;" | opt "&amp;VLOOKUP($E1273,Option!A:B,2,0)</f>
        <v>GASEOSA | rest 19 | opt $30.000 | rest 19</v>
      </c>
      <c r="C1273" s="1">
        <v>6</v>
      </c>
      <c r="D1273" s="1">
        <f t="shared" si="57"/>
        <v>19</v>
      </c>
      <c r="E1273" s="1">
        <f t="shared" si="58"/>
        <v>114</v>
      </c>
      <c r="F1273" s="1" t="s">
        <v>23</v>
      </c>
    </row>
    <row r="1274" spans="1:6" x14ac:dyDescent="0.2">
      <c r="A1274" s="1">
        <f t="shared" si="56"/>
        <v>1273</v>
      </c>
      <c r="B1274" s="1" t="str">
        <f>F1274&amp;" | rest "&amp;D1274&amp;" | opt "&amp;VLOOKUP($E1274,Option!A:B,2,0)</f>
        <v>AGUA | rest 19 | opt $30.000 | rest 19</v>
      </c>
      <c r="C1274" s="1">
        <v>6</v>
      </c>
      <c r="D1274" s="1">
        <f t="shared" si="57"/>
        <v>19</v>
      </c>
      <c r="E1274" s="1">
        <f t="shared" si="58"/>
        <v>114</v>
      </c>
      <c r="F1274" s="1" t="s">
        <v>24</v>
      </c>
    </row>
    <row r="1275" spans="1:6" x14ac:dyDescent="0.2">
      <c r="A1275" s="1">
        <f t="shared" si="56"/>
        <v>1274</v>
      </c>
      <c r="B1275" s="1" t="str">
        <f>F1275&amp;" | rest "&amp;D1275&amp;" | opt "&amp;VLOOKUP($E1275,Option!A:B,2,0)</f>
        <v>ARROZ | rest 20 | opt EJECUTIVO | rest 20</v>
      </c>
      <c r="C1275" s="1">
        <v>1</v>
      </c>
      <c r="D1275" s="1">
        <f t="shared" si="57"/>
        <v>20</v>
      </c>
      <c r="E1275" s="1">
        <f t="shared" si="58"/>
        <v>115</v>
      </c>
      <c r="F1275" s="1" t="s">
        <v>12</v>
      </c>
    </row>
    <row r="1276" spans="1:6" x14ac:dyDescent="0.2">
      <c r="A1276" s="1">
        <f t="shared" si="56"/>
        <v>1275</v>
      </c>
      <c r="B1276" s="1" t="str">
        <f>F1276&amp;" | rest "&amp;D1276&amp;" | opt "&amp;VLOOKUP($E1276,Option!A:B,2,0)</f>
        <v>PASTA | rest 20 | opt EJECUTIVO | rest 20</v>
      </c>
      <c r="C1276" s="1">
        <v>1</v>
      </c>
      <c r="D1276" s="1">
        <f t="shared" si="57"/>
        <v>20</v>
      </c>
      <c r="E1276" s="1">
        <f t="shared" si="58"/>
        <v>115</v>
      </c>
      <c r="F1276" s="1" t="s">
        <v>13</v>
      </c>
    </row>
    <row r="1277" spans="1:6" x14ac:dyDescent="0.2">
      <c r="A1277" s="1">
        <f t="shared" si="56"/>
        <v>1276</v>
      </c>
      <c r="B1277" s="1" t="str">
        <f>F1277&amp;" | rest "&amp;D1277&amp;" | opt "&amp;VLOOKUP($E1277,Option!A:B,2,0)</f>
        <v>CUCHUCO | rest 20 | opt EJECUTIVO | rest 20</v>
      </c>
      <c r="C1277" s="1">
        <v>1</v>
      </c>
      <c r="D1277" s="1">
        <f t="shared" si="57"/>
        <v>20</v>
      </c>
      <c r="E1277" s="1">
        <f t="shared" si="58"/>
        <v>115</v>
      </c>
      <c r="F1277" s="1" t="s">
        <v>14</v>
      </c>
    </row>
    <row r="1278" spans="1:6" x14ac:dyDescent="0.2">
      <c r="A1278" s="1">
        <f t="shared" si="56"/>
        <v>1277</v>
      </c>
      <c r="B1278" s="1" t="str">
        <f>F1278&amp;" | rest "&amp;D1278&amp;" | opt "&amp;VLOOKUP($E1278,Option!A:B,2,0)</f>
        <v>LENTEJA | rest 20 | opt EJECUTIVO | rest 20</v>
      </c>
      <c r="C1278" s="1">
        <v>2</v>
      </c>
      <c r="D1278" s="1">
        <f t="shared" si="57"/>
        <v>20</v>
      </c>
      <c r="E1278" s="1">
        <f t="shared" si="58"/>
        <v>115</v>
      </c>
      <c r="F1278" s="1" t="s">
        <v>15</v>
      </c>
    </row>
    <row r="1279" spans="1:6" x14ac:dyDescent="0.2">
      <c r="A1279" s="1">
        <f t="shared" si="56"/>
        <v>1278</v>
      </c>
      <c r="B1279" s="1" t="str">
        <f>F1279&amp;" | rest "&amp;D1279&amp;" | opt "&amp;VLOOKUP($E1279,Option!A:B,2,0)</f>
        <v>AHUYAMA | rest 20 | opt EJECUTIVO | rest 20</v>
      </c>
      <c r="C1279" s="1">
        <v>2</v>
      </c>
      <c r="D1279" s="1">
        <f t="shared" si="57"/>
        <v>20</v>
      </c>
      <c r="E1279" s="1">
        <f t="shared" si="58"/>
        <v>115</v>
      </c>
      <c r="F1279" s="1" t="s">
        <v>16</v>
      </c>
    </row>
    <row r="1280" spans="1:6" x14ac:dyDescent="0.2">
      <c r="A1280" s="1">
        <f t="shared" si="56"/>
        <v>1279</v>
      </c>
      <c r="B1280" s="1" t="str">
        <f>F1280&amp;" | rest "&amp;D1280&amp;" | opt "&amp;VLOOKUP($E1280,Option!A:B,2,0)</f>
        <v>FRIJOL | rest 20 | opt EJECUTIVO | rest 20</v>
      </c>
      <c r="C1280" s="1">
        <v>2</v>
      </c>
      <c r="D1280" s="1">
        <f t="shared" si="57"/>
        <v>20</v>
      </c>
      <c r="E1280" s="1">
        <f t="shared" si="58"/>
        <v>115</v>
      </c>
      <c r="F1280" s="1" t="s">
        <v>17</v>
      </c>
    </row>
    <row r="1281" spans="1:6" x14ac:dyDescent="0.2">
      <c r="A1281" s="1">
        <f t="shared" si="56"/>
        <v>1280</v>
      </c>
      <c r="B1281" s="1" t="str">
        <f>F1281&amp;" | rest "&amp;D1281&amp;" | opt "&amp;VLOOKUP($E1281,Option!A:B,2,0)</f>
        <v>CARNE EN BISTEC | rest 20 | opt EJECUTIVO | rest 20</v>
      </c>
      <c r="C1281" s="1">
        <v>3</v>
      </c>
      <c r="D1281" s="1">
        <f t="shared" si="57"/>
        <v>20</v>
      </c>
      <c r="E1281" s="1">
        <f t="shared" si="58"/>
        <v>115</v>
      </c>
      <c r="F1281" s="1" t="s">
        <v>18</v>
      </c>
    </row>
    <row r="1282" spans="1:6" x14ac:dyDescent="0.2">
      <c r="A1282" s="1">
        <f t="shared" si="56"/>
        <v>1281</v>
      </c>
      <c r="B1282" s="1" t="str">
        <f>F1282&amp;" | rest "&amp;D1282&amp;" | opt "&amp;VLOOKUP($E1282,Option!A:B,2,0)</f>
        <v>POLLO AL HORNO | rest 20 | opt EJECUTIVO | rest 20</v>
      </c>
      <c r="C1282" s="1">
        <v>3</v>
      </c>
      <c r="D1282" s="1">
        <f t="shared" si="57"/>
        <v>20</v>
      </c>
      <c r="E1282" s="1">
        <f t="shared" si="58"/>
        <v>115</v>
      </c>
      <c r="F1282" s="1" t="s">
        <v>19</v>
      </c>
    </row>
    <row r="1283" spans="1:6" x14ac:dyDescent="0.2">
      <c r="A1283" s="1">
        <f t="shared" ref="A1283:A1346" si="59">A1282+1</f>
        <v>1282</v>
      </c>
      <c r="B1283" s="1" t="str">
        <f>F1283&amp;" | rest "&amp;D1283&amp;" | opt "&amp;VLOOKUP($E1283,Option!A:B,2,0)</f>
        <v>PESCADO | rest 20 | opt EJECUTIVO | rest 20</v>
      </c>
      <c r="C1283" s="1">
        <v>3</v>
      </c>
      <c r="D1283" s="1">
        <f t="shared" si="57"/>
        <v>20</v>
      </c>
      <c r="E1283" s="1">
        <f t="shared" si="58"/>
        <v>115</v>
      </c>
      <c r="F1283" s="1" t="s">
        <v>20</v>
      </c>
    </row>
    <row r="1284" spans="1:6" x14ac:dyDescent="0.2">
      <c r="A1284" s="1">
        <f t="shared" si="59"/>
        <v>1283</v>
      </c>
      <c r="B1284" s="1" t="str">
        <f>F1284&amp;" | rest "&amp;D1284&amp;" | opt "&amp;VLOOKUP($E1284,Option!A:B,2,0)</f>
        <v>ARROZ | rest 20 | opt EJECUTIVO | rest 20</v>
      </c>
      <c r="C1284" s="1">
        <v>4</v>
      </c>
      <c r="D1284" s="1">
        <f t="shared" si="57"/>
        <v>20</v>
      </c>
      <c r="E1284" s="1">
        <f t="shared" si="58"/>
        <v>115</v>
      </c>
      <c r="F1284" s="1" t="s">
        <v>12</v>
      </c>
    </row>
    <row r="1285" spans="1:6" x14ac:dyDescent="0.2">
      <c r="A1285" s="1">
        <f t="shared" si="59"/>
        <v>1284</v>
      </c>
      <c r="B1285" s="1" t="str">
        <f>F1285&amp;" | rest "&amp;D1285&amp;" | opt "&amp;VLOOKUP($E1285,Option!A:B,2,0)</f>
        <v>PAPA | rest 20 | opt EJECUTIVO | rest 20</v>
      </c>
      <c r="C1285" s="1">
        <v>4</v>
      </c>
      <c r="D1285" s="1">
        <f t="shared" ref="D1285:D1348" si="60">D1218+1</f>
        <v>20</v>
      </c>
      <c r="E1285" s="1">
        <f t="shared" ref="E1285:E1348" si="61">E1218+6</f>
        <v>115</v>
      </c>
      <c r="F1285" s="1" t="s">
        <v>21</v>
      </c>
    </row>
    <row r="1286" spans="1:6" x14ac:dyDescent="0.2">
      <c r="A1286" s="1">
        <f t="shared" si="59"/>
        <v>1285</v>
      </c>
      <c r="B1286" s="1" t="str">
        <f>F1286&amp;" | rest "&amp;D1286&amp;" | opt "&amp;VLOOKUP($E1286,Option!A:B,2,0)</f>
        <v>TOMATE - CEBOLLA - LIMON | rest 20 | opt EJECUTIVO | rest 20</v>
      </c>
      <c r="C1286" s="1">
        <v>5</v>
      </c>
      <c r="D1286" s="1">
        <f t="shared" si="60"/>
        <v>20</v>
      </c>
      <c r="E1286" s="1">
        <f t="shared" si="61"/>
        <v>115</v>
      </c>
      <c r="F1286" s="1" t="s">
        <v>44</v>
      </c>
    </row>
    <row r="1287" spans="1:6" x14ac:dyDescent="0.2">
      <c r="A1287" s="1">
        <f t="shared" si="59"/>
        <v>1286</v>
      </c>
      <c r="B1287" s="1" t="str">
        <f>F1287&amp;" | rest "&amp;D1287&amp;" | opt "&amp;VLOOKUP($E1287,Option!A:B,2,0)</f>
        <v>MANZANA - QUESO - MANZANA | rest 20 | opt EJECUTIVO | rest 20</v>
      </c>
      <c r="C1287" s="1">
        <v>5</v>
      </c>
      <c r="D1287" s="1">
        <f t="shared" si="60"/>
        <v>20</v>
      </c>
      <c r="E1287" s="1">
        <f t="shared" si="61"/>
        <v>115</v>
      </c>
      <c r="F1287" s="1" t="s">
        <v>45</v>
      </c>
    </row>
    <row r="1288" spans="1:6" x14ac:dyDescent="0.2">
      <c r="A1288" s="1">
        <f t="shared" si="59"/>
        <v>1287</v>
      </c>
      <c r="B1288" s="1" t="str">
        <f>F1288&amp;" | rest "&amp;D1288&amp;" | opt "&amp;VLOOKUP($E1288,Option!A:B,2,0)</f>
        <v>JUGO | rest 20 | opt EJECUTIVO | rest 20</v>
      </c>
      <c r="C1288" s="1">
        <v>6</v>
      </c>
      <c r="D1288" s="1">
        <f t="shared" si="60"/>
        <v>20</v>
      </c>
      <c r="E1288" s="1">
        <f t="shared" si="61"/>
        <v>115</v>
      </c>
      <c r="F1288" s="1" t="s">
        <v>22</v>
      </c>
    </row>
    <row r="1289" spans="1:6" x14ac:dyDescent="0.2">
      <c r="A1289" s="1">
        <f t="shared" si="59"/>
        <v>1288</v>
      </c>
      <c r="B1289" s="1" t="str">
        <f>F1289&amp;" | rest "&amp;D1289&amp;" | opt "&amp;VLOOKUP($E1289,Option!A:B,2,0)</f>
        <v>GASEOSA | rest 20 | opt EJECUTIVO | rest 20</v>
      </c>
      <c r="C1289" s="1">
        <v>6</v>
      </c>
      <c r="D1289" s="1">
        <f t="shared" si="60"/>
        <v>20</v>
      </c>
      <c r="E1289" s="1">
        <f t="shared" si="61"/>
        <v>115</v>
      </c>
      <c r="F1289" s="1" t="s">
        <v>23</v>
      </c>
    </row>
    <row r="1290" spans="1:6" x14ac:dyDescent="0.2">
      <c r="A1290" s="1">
        <f t="shared" si="59"/>
        <v>1289</v>
      </c>
      <c r="B1290" s="1" t="str">
        <f>F1290&amp;" | rest "&amp;D1290&amp;" | opt "&amp;VLOOKUP($E1290,Option!A:B,2,0)</f>
        <v>AGUA | rest 20 | opt EJECUTIVO | rest 20</v>
      </c>
      <c r="C1290" s="1">
        <v>6</v>
      </c>
      <c r="D1290" s="1">
        <f t="shared" si="60"/>
        <v>20</v>
      </c>
      <c r="E1290" s="1">
        <f t="shared" si="61"/>
        <v>115</v>
      </c>
      <c r="F1290" s="1" t="s">
        <v>24</v>
      </c>
    </row>
    <row r="1291" spans="1:6" x14ac:dyDescent="0.2">
      <c r="A1291" s="1">
        <f t="shared" si="59"/>
        <v>1290</v>
      </c>
      <c r="B1291" s="1" t="str">
        <f>F1291&amp;" | rest "&amp;D1291&amp;" | opt "&amp;VLOOKUP($E1291,Option!A:B,2,0)</f>
        <v>ARROZ | rest 20 | opt ESPECIAL | rest 20</v>
      </c>
      <c r="C1291" s="1">
        <v>1</v>
      </c>
      <c r="D1291" s="1">
        <f t="shared" si="60"/>
        <v>20</v>
      </c>
      <c r="E1291" s="1">
        <f t="shared" si="61"/>
        <v>116</v>
      </c>
      <c r="F1291" s="1" t="s">
        <v>12</v>
      </c>
    </row>
    <row r="1292" spans="1:6" x14ac:dyDescent="0.2">
      <c r="A1292" s="1">
        <f t="shared" si="59"/>
        <v>1291</v>
      </c>
      <c r="B1292" s="1" t="str">
        <f>F1292&amp;" | rest "&amp;D1292&amp;" | opt "&amp;VLOOKUP($E1292,Option!A:B,2,0)</f>
        <v>PASTA | rest 20 | opt ESPECIAL | rest 20</v>
      </c>
      <c r="C1292" s="1">
        <v>1</v>
      </c>
      <c r="D1292" s="1">
        <f t="shared" si="60"/>
        <v>20</v>
      </c>
      <c r="E1292" s="1">
        <f t="shared" si="61"/>
        <v>116</v>
      </c>
      <c r="F1292" s="1" t="s">
        <v>13</v>
      </c>
    </row>
    <row r="1293" spans="1:6" x14ac:dyDescent="0.2">
      <c r="A1293" s="1">
        <f t="shared" si="59"/>
        <v>1292</v>
      </c>
      <c r="B1293" s="1" t="str">
        <f>F1293&amp;" | rest "&amp;D1293&amp;" | opt "&amp;VLOOKUP($E1293,Option!A:B,2,0)</f>
        <v>CUCHUCO | rest 20 | opt ESPECIAL | rest 20</v>
      </c>
      <c r="C1293" s="1">
        <v>1</v>
      </c>
      <c r="D1293" s="1">
        <f t="shared" si="60"/>
        <v>20</v>
      </c>
      <c r="E1293" s="1">
        <f t="shared" si="61"/>
        <v>116</v>
      </c>
      <c r="F1293" s="1" t="s">
        <v>14</v>
      </c>
    </row>
    <row r="1294" spans="1:6" x14ac:dyDescent="0.2">
      <c r="A1294" s="1">
        <f t="shared" si="59"/>
        <v>1293</v>
      </c>
      <c r="B1294" s="1" t="str">
        <f>F1294&amp;" | rest "&amp;D1294&amp;" | opt "&amp;VLOOKUP($E1294,Option!A:B,2,0)</f>
        <v>CARNE EN BISTEC | rest 20 | opt ESPECIAL | rest 20</v>
      </c>
      <c r="C1294" s="1">
        <v>3</v>
      </c>
      <c r="D1294" s="1">
        <f t="shared" si="60"/>
        <v>20</v>
      </c>
      <c r="E1294" s="1">
        <f t="shared" si="61"/>
        <v>116</v>
      </c>
      <c r="F1294" s="1" t="s">
        <v>18</v>
      </c>
    </row>
    <row r="1295" spans="1:6" x14ac:dyDescent="0.2">
      <c r="A1295" s="1">
        <f t="shared" si="59"/>
        <v>1294</v>
      </c>
      <c r="B1295" s="1" t="str">
        <f>F1295&amp;" | rest "&amp;D1295&amp;" | opt "&amp;VLOOKUP($E1295,Option!A:B,2,0)</f>
        <v>POLLO AL HORNO | rest 20 | opt ESPECIAL | rest 20</v>
      </c>
      <c r="C1295" s="1">
        <v>3</v>
      </c>
      <c r="D1295" s="1">
        <f t="shared" si="60"/>
        <v>20</v>
      </c>
      <c r="E1295" s="1">
        <f t="shared" si="61"/>
        <v>116</v>
      </c>
      <c r="F1295" s="1" t="s">
        <v>19</v>
      </c>
    </row>
    <row r="1296" spans="1:6" x14ac:dyDescent="0.2">
      <c r="A1296" s="1">
        <f t="shared" si="59"/>
        <v>1295</v>
      </c>
      <c r="B1296" s="1" t="str">
        <f>F1296&amp;" | rest "&amp;D1296&amp;" | opt "&amp;VLOOKUP($E1296,Option!A:B,2,0)</f>
        <v>PESCADO | rest 20 | opt ESPECIAL | rest 20</v>
      </c>
      <c r="C1296" s="1">
        <v>3</v>
      </c>
      <c r="D1296" s="1">
        <f t="shared" si="60"/>
        <v>20</v>
      </c>
      <c r="E1296" s="1">
        <f t="shared" si="61"/>
        <v>116</v>
      </c>
      <c r="F1296" s="1" t="s">
        <v>20</v>
      </c>
    </row>
    <row r="1297" spans="1:6" x14ac:dyDescent="0.2">
      <c r="A1297" s="1">
        <f t="shared" si="59"/>
        <v>1296</v>
      </c>
      <c r="B1297" s="1" t="str">
        <f>F1297&amp;" | rest "&amp;D1297&amp;" | opt "&amp;VLOOKUP($E1297,Option!A:B,2,0)</f>
        <v>ARROZ | rest 20 | opt ESPECIAL | rest 20</v>
      </c>
      <c r="C1297" s="1">
        <v>4</v>
      </c>
      <c r="D1297" s="1">
        <f t="shared" si="60"/>
        <v>20</v>
      </c>
      <c r="E1297" s="1">
        <f t="shared" si="61"/>
        <v>116</v>
      </c>
      <c r="F1297" s="1" t="s">
        <v>12</v>
      </c>
    </row>
    <row r="1298" spans="1:6" x14ac:dyDescent="0.2">
      <c r="A1298" s="1">
        <f t="shared" si="59"/>
        <v>1297</v>
      </c>
      <c r="B1298" s="1" t="str">
        <f>F1298&amp;" | rest "&amp;D1298&amp;" | opt "&amp;VLOOKUP($E1298,Option!A:B,2,0)</f>
        <v>PAPA | rest 20 | opt ESPECIAL | rest 20</v>
      </c>
      <c r="C1298" s="1">
        <v>4</v>
      </c>
      <c r="D1298" s="1">
        <f t="shared" si="60"/>
        <v>20</v>
      </c>
      <c r="E1298" s="1">
        <f t="shared" si="61"/>
        <v>116</v>
      </c>
      <c r="F1298" s="1" t="s">
        <v>21</v>
      </c>
    </row>
    <row r="1299" spans="1:6" x14ac:dyDescent="0.2">
      <c r="A1299" s="1">
        <f t="shared" si="59"/>
        <v>1298</v>
      </c>
      <c r="B1299" s="1" t="str">
        <f>F1299&amp;" | rest "&amp;D1299&amp;" | opt "&amp;VLOOKUP($E1299,Option!A:B,2,0)</f>
        <v>TOMATE - CEBOLLA - LIMON | rest 20 | opt ESPECIAL | rest 20</v>
      </c>
      <c r="C1299" s="1">
        <v>5</v>
      </c>
      <c r="D1299" s="1">
        <f t="shared" si="60"/>
        <v>20</v>
      </c>
      <c r="E1299" s="1">
        <f t="shared" si="61"/>
        <v>116</v>
      </c>
      <c r="F1299" s="1" t="s">
        <v>44</v>
      </c>
    </row>
    <row r="1300" spans="1:6" x14ac:dyDescent="0.2">
      <c r="A1300" s="1">
        <f t="shared" si="59"/>
        <v>1299</v>
      </c>
      <c r="B1300" s="1" t="str">
        <f>F1300&amp;" | rest "&amp;D1300&amp;" | opt "&amp;VLOOKUP($E1300,Option!A:B,2,0)</f>
        <v>MANZANA - QUESO - MANZANA | rest 20 | opt ESPECIAL | rest 20</v>
      </c>
      <c r="C1300" s="1">
        <v>5</v>
      </c>
      <c r="D1300" s="1">
        <f t="shared" si="60"/>
        <v>20</v>
      </c>
      <c r="E1300" s="1">
        <f t="shared" si="61"/>
        <v>116</v>
      </c>
      <c r="F1300" s="1" t="s">
        <v>45</v>
      </c>
    </row>
    <row r="1301" spans="1:6" x14ac:dyDescent="0.2">
      <c r="A1301" s="1">
        <f t="shared" si="59"/>
        <v>1300</v>
      </c>
      <c r="B1301" s="1" t="str">
        <f>F1301&amp;" | rest "&amp;D1301&amp;" | opt "&amp;VLOOKUP($E1301,Option!A:B,2,0)</f>
        <v>JUGO | rest 20 | opt ESPECIAL | rest 20</v>
      </c>
      <c r="C1301" s="1">
        <v>6</v>
      </c>
      <c r="D1301" s="1">
        <f t="shared" si="60"/>
        <v>20</v>
      </c>
      <c r="E1301" s="1">
        <f t="shared" si="61"/>
        <v>116</v>
      </c>
      <c r="F1301" s="1" t="s">
        <v>22</v>
      </c>
    </row>
    <row r="1302" spans="1:6" x14ac:dyDescent="0.2">
      <c r="A1302" s="1">
        <f t="shared" si="59"/>
        <v>1301</v>
      </c>
      <c r="B1302" s="1" t="str">
        <f>F1302&amp;" | rest "&amp;D1302&amp;" | opt "&amp;VLOOKUP($E1302,Option!A:B,2,0)</f>
        <v>GASEOSA | rest 20 | opt ESPECIAL | rest 20</v>
      </c>
      <c r="C1302" s="1">
        <v>6</v>
      </c>
      <c r="D1302" s="1">
        <f t="shared" si="60"/>
        <v>20</v>
      </c>
      <c r="E1302" s="1">
        <f t="shared" si="61"/>
        <v>116</v>
      </c>
      <c r="F1302" s="1" t="s">
        <v>23</v>
      </c>
    </row>
    <row r="1303" spans="1:6" x14ac:dyDescent="0.2">
      <c r="A1303" s="1">
        <f t="shared" si="59"/>
        <v>1302</v>
      </c>
      <c r="B1303" s="1" t="str">
        <f>F1303&amp;" | rest "&amp;D1303&amp;" | opt "&amp;VLOOKUP($E1303,Option!A:B,2,0)</f>
        <v>AGUA | rest 20 | opt ESPECIAL | rest 20</v>
      </c>
      <c r="C1303" s="1">
        <v>6</v>
      </c>
      <c r="D1303" s="1">
        <f t="shared" si="60"/>
        <v>20</v>
      </c>
      <c r="E1303" s="1">
        <f t="shared" si="61"/>
        <v>116</v>
      </c>
      <c r="F1303" s="1" t="s">
        <v>24</v>
      </c>
    </row>
    <row r="1304" spans="1:6" x14ac:dyDescent="0.2">
      <c r="A1304" s="1">
        <f t="shared" si="59"/>
        <v>1303</v>
      </c>
      <c r="B1304" s="1" t="str">
        <f>F1304&amp;" | rest "&amp;D1304&amp;" | opt "&amp;VLOOKUP($E1304,Option!A:B,2,0)</f>
        <v>LENTEJA | rest 20 | opt $10.000 | rest 20</v>
      </c>
      <c r="C1304" s="1">
        <v>2</v>
      </c>
      <c r="D1304" s="1">
        <f t="shared" si="60"/>
        <v>20</v>
      </c>
      <c r="E1304" s="1">
        <f t="shared" si="61"/>
        <v>117</v>
      </c>
      <c r="F1304" s="1" t="s">
        <v>15</v>
      </c>
    </row>
    <row r="1305" spans="1:6" x14ac:dyDescent="0.2">
      <c r="A1305" s="1">
        <f t="shared" si="59"/>
        <v>1304</v>
      </c>
      <c r="B1305" s="1" t="str">
        <f>F1305&amp;" | rest "&amp;D1305&amp;" | opt "&amp;VLOOKUP($E1305,Option!A:B,2,0)</f>
        <v>AHUYAMA | rest 20 | opt $10.000 | rest 20</v>
      </c>
      <c r="C1305" s="1">
        <v>2</v>
      </c>
      <c r="D1305" s="1">
        <f t="shared" si="60"/>
        <v>20</v>
      </c>
      <c r="E1305" s="1">
        <f t="shared" si="61"/>
        <v>117</v>
      </c>
      <c r="F1305" s="1" t="s">
        <v>16</v>
      </c>
    </row>
    <row r="1306" spans="1:6" x14ac:dyDescent="0.2">
      <c r="A1306" s="1">
        <f t="shared" si="59"/>
        <v>1305</v>
      </c>
      <c r="B1306" s="1" t="str">
        <f>F1306&amp;" | rest "&amp;D1306&amp;" | opt "&amp;VLOOKUP($E1306,Option!A:B,2,0)</f>
        <v>FRIJOL | rest 20 | opt $10.000 | rest 20</v>
      </c>
      <c r="C1306" s="1">
        <v>2</v>
      </c>
      <c r="D1306" s="1">
        <f t="shared" si="60"/>
        <v>20</v>
      </c>
      <c r="E1306" s="1">
        <f t="shared" si="61"/>
        <v>117</v>
      </c>
      <c r="F1306" s="1" t="s">
        <v>17</v>
      </c>
    </row>
    <row r="1307" spans="1:6" x14ac:dyDescent="0.2">
      <c r="A1307" s="1">
        <f t="shared" si="59"/>
        <v>1306</v>
      </c>
      <c r="B1307" s="1" t="str">
        <f>F1307&amp;" | rest "&amp;D1307&amp;" | opt "&amp;VLOOKUP($E1307,Option!A:B,2,0)</f>
        <v>CARNE EN BISTEC | rest 20 | opt $10.000 | rest 20</v>
      </c>
      <c r="C1307" s="1">
        <v>3</v>
      </c>
      <c r="D1307" s="1">
        <f t="shared" si="60"/>
        <v>20</v>
      </c>
      <c r="E1307" s="1">
        <f t="shared" si="61"/>
        <v>117</v>
      </c>
      <c r="F1307" s="1" t="s">
        <v>18</v>
      </c>
    </row>
    <row r="1308" spans="1:6" x14ac:dyDescent="0.2">
      <c r="A1308" s="1">
        <f t="shared" si="59"/>
        <v>1307</v>
      </c>
      <c r="B1308" s="1" t="str">
        <f>F1308&amp;" | rest "&amp;D1308&amp;" | opt "&amp;VLOOKUP($E1308,Option!A:B,2,0)</f>
        <v>POLLO AL HORNO | rest 20 | opt $10.000 | rest 20</v>
      </c>
      <c r="C1308" s="1">
        <v>3</v>
      </c>
      <c r="D1308" s="1">
        <f t="shared" si="60"/>
        <v>20</v>
      </c>
      <c r="E1308" s="1">
        <f t="shared" si="61"/>
        <v>117</v>
      </c>
      <c r="F1308" s="1" t="s">
        <v>19</v>
      </c>
    </row>
    <row r="1309" spans="1:6" x14ac:dyDescent="0.2">
      <c r="A1309" s="1">
        <f t="shared" si="59"/>
        <v>1308</v>
      </c>
      <c r="B1309" s="1" t="str">
        <f>F1309&amp;" | rest "&amp;D1309&amp;" | opt "&amp;VLOOKUP($E1309,Option!A:B,2,0)</f>
        <v>PESCADO | rest 20 | opt $10.000 | rest 20</v>
      </c>
      <c r="C1309" s="1">
        <v>3</v>
      </c>
      <c r="D1309" s="1">
        <f t="shared" si="60"/>
        <v>20</v>
      </c>
      <c r="E1309" s="1">
        <f t="shared" si="61"/>
        <v>117</v>
      </c>
      <c r="F1309" s="1" t="s">
        <v>20</v>
      </c>
    </row>
    <row r="1310" spans="1:6" x14ac:dyDescent="0.2">
      <c r="A1310" s="1">
        <f t="shared" si="59"/>
        <v>1309</v>
      </c>
      <c r="B1310" s="1" t="str">
        <f>F1310&amp;" | rest "&amp;D1310&amp;" | opt "&amp;VLOOKUP($E1310,Option!A:B,2,0)</f>
        <v>ARROZ | rest 20 | opt $10.000 | rest 20</v>
      </c>
      <c r="C1310" s="1">
        <v>4</v>
      </c>
      <c r="D1310" s="1">
        <f t="shared" si="60"/>
        <v>20</v>
      </c>
      <c r="E1310" s="1">
        <f t="shared" si="61"/>
        <v>117</v>
      </c>
      <c r="F1310" s="1" t="s">
        <v>12</v>
      </c>
    </row>
    <row r="1311" spans="1:6" x14ac:dyDescent="0.2">
      <c r="A1311" s="1">
        <f t="shared" si="59"/>
        <v>1310</v>
      </c>
      <c r="B1311" s="1" t="str">
        <f>F1311&amp;" | rest "&amp;D1311&amp;" | opt "&amp;VLOOKUP($E1311,Option!A:B,2,0)</f>
        <v>PAPA | rest 20 | opt $10.000 | rest 20</v>
      </c>
      <c r="C1311" s="1">
        <v>4</v>
      </c>
      <c r="D1311" s="1">
        <f t="shared" si="60"/>
        <v>20</v>
      </c>
      <c r="E1311" s="1">
        <f t="shared" si="61"/>
        <v>117</v>
      </c>
      <c r="F1311" s="1" t="s">
        <v>21</v>
      </c>
    </row>
    <row r="1312" spans="1:6" x14ac:dyDescent="0.2">
      <c r="A1312" s="1">
        <f t="shared" si="59"/>
        <v>1311</v>
      </c>
      <c r="B1312" s="1" t="str">
        <f>F1312&amp;" | rest "&amp;D1312&amp;" | opt "&amp;VLOOKUP($E1312,Option!A:B,2,0)</f>
        <v>TOMATE - CEBOLLA - LIMON | rest 20 | opt $10.000 | rest 20</v>
      </c>
      <c r="C1312" s="1">
        <v>5</v>
      </c>
      <c r="D1312" s="1">
        <f t="shared" si="60"/>
        <v>20</v>
      </c>
      <c r="E1312" s="1">
        <f t="shared" si="61"/>
        <v>117</v>
      </c>
      <c r="F1312" s="1" t="s">
        <v>44</v>
      </c>
    </row>
    <row r="1313" spans="1:6" x14ac:dyDescent="0.2">
      <c r="A1313" s="1">
        <f t="shared" si="59"/>
        <v>1312</v>
      </c>
      <c r="B1313" s="1" t="str">
        <f>F1313&amp;" | rest "&amp;D1313&amp;" | opt "&amp;VLOOKUP($E1313,Option!A:B,2,0)</f>
        <v>MANZANA - QUESO - MANZANA | rest 20 | opt $10.000 | rest 20</v>
      </c>
      <c r="C1313" s="1">
        <v>5</v>
      </c>
      <c r="D1313" s="1">
        <f t="shared" si="60"/>
        <v>20</v>
      </c>
      <c r="E1313" s="1">
        <f t="shared" si="61"/>
        <v>117</v>
      </c>
      <c r="F1313" s="1" t="s">
        <v>45</v>
      </c>
    </row>
    <row r="1314" spans="1:6" x14ac:dyDescent="0.2">
      <c r="A1314" s="1">
        <f t="shared" si="59"/>
        <v>1313</v>
      </c>
      <c r="B1314" s="1" t="str">
        <f>F1314&amp;" | rest "&amp;D1314&amp;" | opt "&amp;VLOOKUP($E1314,Option!A:B,2,0)</f>
        <v>JUGO | rest 20 | opt $10.000 | rest 20</v>
      </c>
      <c r="C1314" s="1">
        <v>6</v>
      </c>
      <c r="D1314" s="1">
        <f t="shared" si="60"/>
        <v>20</v>
      </c>
      <c r="E1314" s="1">
        <f t="shared" si="61"/>
        <v>117</v>
      </c>
      <c r="F1314" s="1" t="s">
        <v>22</v>
      </c>
    </row>
    <row r="1315" spans="1:6" x14ac:dyDescent="0.2">
      <c r="A1315" s="1">
        <f t="shared" si="59"/>
        <v>1314</v>
      </c>
      <c r="B1315" s="1" t="str">
        <f>F1315&amp;" | rest "&amp;D1315&amp;" | opt "&amp;VLOOKUP($E1315,Option!A:B,2,0)</f>
        <v>GASEOSA | rest 20 | opt $10.000 | rest 20</v>
      </c>
      <c r="C1315" s="1">
        <v>6</v>
      </c>
      <c r="D1315" s="1">
        <f t="shared" si="60"/>
        <v>20</v>
      </c>
      <c r="E1315" s="1">
        <f t="shared" si="61"/>
        <v>117</v>
      </c>
      <c r="F1315" s="1" t="s">
        <v>23</v>
      </c>
    </row>
    <row r="1316" spans="1:6" x14ac:dyDescent="0.2">
      <c r="A1316" s="1">
        <f t="shared" si="59"/>
        <v>1315</v>
      </c>
      <c r="B1316" s="1" t="str">
        <f>F1316&amp;" | rest "&amp;D1316&amp;" | opt "&amp;VLOOKUP($E1316,Option!A:B,2,0)</f>
        <v>AGUA | rest 20 | opt $10.000 | rest 20</v>
      </c>
      <c r="C1316" s="1">
        <v>6</v>
      </c>
      <c r="D1316" s="1">
        <f t="shared" si="60"/>
        <v>20</v>
      </c>
      <c r="E1316" s="1">
        <f t="shared" si="61"/>
        <v>117</v>
      </c>
      <c r="F1316" s="1" t="s">
        <v>24</v>
      </c>
    </row>
    <row r="1317" spans="1:6" x14ac:dyDescent="0.2">
      <c r="A1317" s="1">
        <f t="shared" si="59"/>
        <v>1316</v>
      </c>
      <c r="B1317" s="1" t="str">
        <f>F1317&amp;" | rest "&amp;D1317&amp;" | opt "&amp;VLOOKUP($E1317,Option!A:B,2,0)</f>
        <v>CARNE EN BISTEC | rest 20 | opt $15.000 | rest 20</v>
      </c>
      <c r="C1317" s="1">
        <v>3</v>
      </c>
      <c r="D1317" s="1">
        <f t="shared" si="60"/>
        <v>20</v>
      </c>
      <c r="E1317" s="1">
        <f t="shared" si="61"/>
        <v>118</v>
      </c>
      <c r="F1317" s="1" t="s">
        <v>18</v>
      </c>
    </row>
    <row r="1318" spans="1:6" x14ac:dyDescent="0.2">
      <c r="A1318" s="1">
        <f t="shared" si="59"/>
        <v>1317</v>
      </c>
      <c r="B1318" s="1" t="str">
        <f>F1318&amp;" | rest "&amp;D1318&amp;" | opt "&amp;VLOOKUP($E1318,Option!A:B,2,0)</f>
        <v>POLLO AL HORNO | rest 20 | opt $15.000 | rest 20</v>
      </c>
      <c r="C1318" s="1">
        <v>3</v>
      </c>
      <c r="D1318" s="1">
        <f t="shared" si="60"/>
        <v>20</v>
      </c>
      <c r="E1318" s="1">
        <f t="shared" si="61"/>
        <v>118</v>
      </c>
      <c r="F1318" s="1" t="s">
        <v>19</v>
      </c>
    </row>
    <row r="1319" spans="1:6" x14ac:dyDescent="0.2">
      <c r="A1319" s="1">
        <f t="shared" si="59"/>
        <v>1318</v>
      </c>
      <c r="B1319" s="1" t="str">
        <f>F1319&amp;" | rest "&amp;D1319&amp;" | opt "&amp;VLOOKUP($E1319,Option!A:B,2,0)</f>
        <v>PESCADO | rest 20 | opt $15.000 | rest 20</v>
      </c>
      <c r="C1319" s="1">
        <v>3</v>
      </c>
      <c r="D1319" s="1">
        <f t="shared" si="60"/>
        <v>20</v>
      </c>
      <c r="E1319" s="1">
        <f t="shared" si="61"/>
        <v>118</v>
      </c>
      <c r="F1319" s="1" t="s">
        <v>20</v>
      </c>
    </row>
    <row r="1320" spans="1:6" x14ac:dyDescent="0.2">
      <c r="A1320" s="1">
        <f t="shared" si="59"/>
        <v>1319</v>
      </c>
      <c r="B1320" s="1" t="str">
        <f>F1320&amp;" | rest "&amp;D1320&amp;" | opt "&amp;VLOOKUP($E1320,Option!A:B,2,0)</f>
        <v>ARROZ | rest 20 | opt $15.000 | rest 20</v>
      </c>
      <c r="C1320" s="1">
        <v>4</v>
      </c>
      <c r="D1320" s="1">
        <f t="shared" si="60"/>
        <v>20</v>
      </c>
      <c r="E1320" s="1">
        <f t="shared" si="61"/>
        <v>118</v>
      </c>
      <c r="F1320" s="1" t="s">
        <v>12</v>
      </c>
    </row>
    <row r="1321" spans="1:6" x14ac:dyDescent="0.2">
      <c r="A1321" s="1">
        <f t="shared" si="59"/>
        <v>1320</v>
      </c>
      <c r="B1321" s="1" t="str">
        <f>F1321&amp;" | rest "&amp;D1321&amp;" | opt "&amp;VLOOKUP($E1321,Option!A:B,2,0)</f>
        <v>PAPA | rest 20 | opt $15.000 | rest 20</v>
      </c>
      <c r="C1321" s="1">
        <v>4</v>
      </c>
      <c r="D1321" s="1">
        <f t="shared" si="60"/>
        <v>20</v>
      </c>
      <c r="E1321" s="1">
        <f t="shared" si="61"/>
        <v>118</v>
      </c>
      <c r="F1321" s="1" t="s">
        <v>21</v>
      </c>
    </row>
    <row r="1322" spans="1:6" x14ac:dyDescent="0.2">
      <c r="A1322" s="1">
        <f t="shared" si="59"/>
        <v>1321</v>
      </c>
      <c r="B1322" s="1" t="str">
        <f>F1322&amp;" | rest "&amp;D1322&amp;" | opt "&amp;VLOOKUP($E1322,Option!A:B,2,0)</f>
        <v>TOMATE - CEBOLLA - LIMON | rest 20 | opt $15.000 | rest 20</v>
      </c>
      <c r="C1322" s="1">
        <v>5</v>
      </c>
      <c r="D1322" s="1">
        <f t="shared" si="60"/>
        <v>20</v>
      </c>
      <c r="E1322" s="1">
        <f t="shared" si="61"/>
        <v>118</v>
      </c>
      <c r="F1322" s="1" t="s">
        <v>44</v>
      </c>
    </row>
    <row r="1323" spans="1:6" x14ac:dyDescent="0.2">
      <c r="A1323" s="1">
        <f t="shared" si="59"/>
        <v>1322</v>
      </c>
      <c r="B1323" s="1" t="str">
        <f>F1323&amp;" | rest "&amp;D1323&amp;" | opt "&amp;VLOOKUP($E1323,Option!A:B,2,0)</f>
        <v>MANZANA - QUESO - MANZANA | rest 20 | opt $15.000 | rest 20</v>
      </c>
      <c r="C1323" s="1">
        <v>5</v>
      </c>
      <c r="D1323" s="1">
        <f t="shared" si="60"/>
        <v>20</v>
      </c>
      <c r="E1323" s="1">
        <f t="shared" si="61"/>
        <v>118</v>
      </c>
      <c r="F1323" s="1" t="s">
        <v>45</v>
      </c>
    </row>
    <row r="1324" spans="1:6" x14ac:dyDescent="0.2">
      <c r="A1324" s="1">
        <f t="shared" si="59"/>
        <v>1323</v>
      </c>
      <c r="B1324" s="1" t="str">
        <f>F1324&amp;" | rest "&amp;D1324&amp;" | opt "&amp;VLOOKUP($E1324,Option!A:B,2,0)</f>
        <v>JUGO | rest 20 | opt $15.000 | rest 20</v>
      </c>
      <c r="C1324" s="1">
        <v>6</v>
      </c>
      <c r="D1324" s="1">
        <f t="shared" si="60"/>
        <v>20</v>
      </c>
      <c r="E1324" s="1">
        <f t="shared" si="61"/>
        <v>118</v>
      </c>
      <c r="F1324" s="1" t="s">
        <v>22</v>
      </c>
    </row>
    <row r="1325" spans="1:6" x14ac:dyDescent="0.2">
      <c r="A1325" s="1">
        <f t="shared" si="59"/>
        <v>1324</v>
      </c>
      <c r="B1325" s="1" t="str">
        <f>F1325&amp;" | rest "&amp;D1325&amp;" | opt "&amp;VLOOKUP($E1325,Option!A:B,2,0)</f>
        <v>GASEOSA | rest 20 | opt $15.000 | rest 20</v>
      </c>
      <c r="C1325" s="1">
        <v>6</v>
      </c>
      <c r="D1325" s="1">
        <f t="shared" si="60"/>
        <v>20</v>
      </c>
      <c r="E1325" s="1">
        <f t="shared" si="61"/>
        <v>118</v>
      </c>
      <c r="F1325" s="1" t="s">
        <v>23</v>
      </c>
    </row>
    <row r="1326" spans="1:6" x14ac:dyDescent="0.2">
      <c r="A1326" s="1">
        <f t="shared" si="59"/>
        <v>1325</v>
      </c>
      <c r="B1326" s="1" t="str">
        <f>F1326&amp;" | rest "&amp;D1326&amp;" | opt "&amp;VLOOKUP($E1326,Option!A:B,2,0)</f>
        <v>AGUA | rest 20 | opt $15.000 | rest 20</v>
      </c>
      <c r="C1326" s="1">
        <v>6</v>
      </c>
      <c r="D1326" s="1">
        <f t="shared" si="60"/>
        <v>20</v>
      </c>
      <c r="E1326" s="1">
        <f t="shared" si="61"/>
        <v>118</v>
      </c>
      <c r="F1326" s="1" t="s">
        <v>24</v>
      </c>
    </row>
    <row r="1327" spans="1:6" x14ac:dyDescent="0.2">
      <c r="A1327" s="1">
        <f t="shared" si="59"/>
        <v>1326</v>
      </c>
      <c r="B1327" s="1" t="str">
        <f>F1327&amp;" | rest "&amp;D1327&amp;" | opt "&amp;VLOOKUP($E1327,Option!A:B,2,0)</f>
        <v>ARROZ | rest 20 | opt $20.000 | rest 20</v>
      </c>
      <c r="C1327" s="1">
        <v>4</v>
      </c>
      <c r="D1327" s="1">
        <f t="shared" si="60"/>
        <v>20</v>
      </c>
      <c r="E1327" s="1">
        <f t="shared" si="61"/>
        <v>119</v>
      </c>
      <c r="F1327" s="1" t="s">
        <v>12</v>
      </c>
    </row>
    <row r="1328" spans="1:6" x14ac:dyDescent="0.2">
      <c r="A1328" s="1">
        <f t="shared" si="59"/>
        <v>1327</v>
      </c>
      <c r="B1328" s="1" t="str">
        <f>F1328&amp;" | rest "&amp;D1328&amp;" | opt "&amp;VLOOKUP($E1328,Option!A:B,2,0)</f>
        <v>PAPA | rest 20 | opt $20.000 | rest 20</v>
      </c>
      <c r="C1328" s="1">
        <v>4</v>
      </c>
      <c r="D1328" s="1">
        <f t="shared" si="60"/>
        <v>20</v>
      </c>
      <c r="E1328" s="1">
        <f t="shared" si="61"/>
        <v>119</v>
      </c>
      <c r="F1328" s="1" t="s">
        <v>21</v>
      </c>
    </row>
    <row r="1329" spans="1:6" x14ac:dyDescent="0.2">
      <c r="A1329" s="1">
        <f t="shared" si="59"/>
        <v>1328</v>
      </c>
      <c r="B1329" s="1" t="str">
        <f>F1329&amp;" | rest "&amp;D1329&amp;" | opt "&amp;VLOOKUP($E1329,Option!A:B,2,0)</f>
        <v>TOMATE - CEBOLLA - LIMON | rest 20 | opt $20.000 | rest 20</v>
      </c>
      <c r="C1329" s="1">
        <v>5</v>
      </c>
      <c r="D1329" s="1">
        <f t="shared" si="60"/>
        <v>20</v>
      </c>
      <c r="E1329" s="1">
        <f t="shared" si="61"/>
        <v>119</v>
      </c>
      <c r="F1329" s="1" t="s">
        <v>44</v>
      </c>
    </row>
    <row r="1330" spans="1:6" x14ac:dyDescent="0.2">
      <c r="A1330" s="1">
        <f t="shared" si="59"/>
        <v>1329</v>
      </c>
      <c r="B1330" s="1" t="str">
        <f>F1330&amp;" | rest "&amp;D1330&amp;" | opt "&amp;VLOOKUP($E1330,Option!A:B,2,0)</f>
        <v>MANZANA - QUESO - MANZANA | rest 20 | opt $20.000 | rest 20</v>
      </c>
      <c r="C1330" s="1">
        <v>5</v>
      </c>
      <c r="D1330" s="1">
        <f t="shared" si="60"/>
        <v>20</v>
      </c>
      <c r="E1330" s="1">
        <f t="shared" si="61"/>
        <v>119</v>
      </c>
      <c r="F1330" s="1" t="s">
        <v>45</v>
      </c>
    </row>
    <row r="1331" spans="1:6" x14ac:dyDescent="0.2">
      <c r="A1331" s="1">
        <f t="shared" si="59"/>
        <v>1330</v>
      </c>
      <c r="B1331" s="1" t="str">
        <f>F1331&amp;" | rest "&amp;D1331&amp;" | opt "&amp;VLOOKUP($E1331,Option!A:B,2,0)</f>
        <v>JUGO | rest 20 | opt $20.000 | rest 20</v>
      </c>
      <c r="C1331" s="1">
        <v>6</v>
      </c>
      <c r="D1331" s="1">
        <f t="shared" si="60"/>
        <v>20</v>
      </c>
      <c r="E1331" s="1">
        <f t="shared" si="61"/>
        <v>119</v>
      </c>
      <c r="F1331" s="1" t="s">
        <v>22</v>
      </c>
    </row>
    <row r="1332" spans="1:6" x14ac:dyDescent="0.2">
      <c r="A1332" s="1">
        <f t="shared" si="59"/>
        <v>1331</v>
      </c>
      <c r="B1332" s="1" t="str">
        <f>F1332&amp;" | rest "&amp;D1332&amp;" | opt "&amp;VLOOKUP($E1332,Option!A:B,2,0)</f>
        <v>GASEOSA | rest 20 | opt $20.000 | rest 20</v>
      </c>
      <c r="C1332" s="1">
        <v>6</v>
      </c>
      <c r="D1332" s="1">
        <f t="shared" si="60"/>
        <v>20</v>
      </c>
      <c r="E1332" s="1">
        <f t="shared" si="61"/>
        <v>119</v>
      </c>
      <c r="F1332" s="1" t="s">
        <v>23</v>
      </c>
    </row>
    <row r="1333" spans="1:6" x14ac:dyDescent="0.2">
      <c r="A1333" s="1">
        <f t="shared" si="59"/>
        <v>1332</v>
      </c>
      <c r="B1333" s="1" t="str">
        <f>F1333&amp;" | rest "&amp;D1333&amp;" | opt "&amp;VLOOKUP($E1333,Option!A:B,2,0)</f>
        <v>AGUA | rest 20 | opt $20.000 | rest 20</v>
      </c>
      <c r="C1333" s="1">
        <v>6</v>
      </c>
      <c r="D1333" s="1">
        <f t="shared" si="60"/>
        <v>20</v>
      </c>
      <c r="E1333" s="1">
        <f t="shared" si="61"/>
        <v>119</v>
      </c>
      <c r="F1333" s="1" t="s">
        <v>24</v>
      </c>
    </row>
    <row r="1334" spans="1:6" x14ac:dyDescent="0.2">
      <c r="A1334" s="1">
        <f t="shared" si="59"/>
        <v>1333</v>
      </c>
      <c r="B1334" s="1" t="str">
        <f>F1334&amp;" | rest "&amp;D1334&amp;" | opt "&amp;VLOOKUP($E1334,Option!A:B,2,0)</f>
        <v>ARROZ | rest 20 | opt $30.000 | rest 20</v>
      </c>
      <c r="C1334" s="1">
        <v>1</v>
      </c>
      <c r="D1334" s="1">
        <f t="shared" si="60"/>
        <v>20</v>
      </c>
      <c r="E1334" s="1">
        <f t="shared" si="61"/>
        <v>120</v>
      </c>
      <c r="F1334" s="1" t="s">
        <v>12</v>
      </c>
    </row>
    <row r="1335" spans="1:6" x14ac:dyDescent="0.2">
      <c r="A1335" s="1">
        <f t="shared" si="59"/>
        <v>1334</v>
      </c>
      <c r="B1335" s="1" t="str">
        <f>F1335&amp;" | rest "&amp;D1335&amp;" | opt "&amp;VLOOKUP($E1335,Option!A:B,2,0)</f>
        <v>PASTA | rest 20 | opt $30.000 | rest 20</v>
      </c>
      <c r="C1335" s="1">
        <v>1</v>
      </c>
      <c r="D1335" s="1">
        <f t="shared" si="60"/>
        <v>20</v>
      </c>
      <c r="E1335" s="1">
        <f t="shared" si="61"/>
        <v>120</v>
      </c>
      <c r="F1335" s="1" t="s">
        <v>13</v>
      </c>
    </row>
    <row r="1336" spans="1:6" x14ac:dyDescent="0.2">
      <c r="A1336" s="1">
        <f t="shared" si="59"/>
        <v>1335</v>
      </c>
      <c r="B1336" s="1" t="str">
        <f>F1336&amp;" | rest "&amp;D1336&amp;" | opt "&amp;VLOOKUP($E1336,Option!A:B,2,0)</f>
        <v>CUCHUCO | rest 20 | opt $30.000 | rest 20</v>
      </c>
      <c r="C1336" s="1">
        <v>1</v>
      </c>
      <c r="D1336" s="1">
        <f t="shared" si="60"/>
        <v>20</v>
      </c>
      <c r="E1336" s="1">
        <f t="shared" si="61"/>
        <v>120</v>
      </c>
      <c r="F1336" s="1" t="s">
        <v>14</v>
      </c>
    </row>
    <row r="1337" spans="1:6" x14ac:dyDescent="0.2">
      <c r="A1337" s="1">
        <f t="shared" si="59"/>
        <v>1336</v>
      </c>
      <c r="B1337" s="1" t="str">
        <f>F1337&amp;" | rest "&amp;D1337&amp;" | opt "&amp;VLOOKUP($E1337,Option!A:B,2,0)</f>
        <v>TOMATE - CEBOLLA - LIMON | rest 20 | opt $30.000 | rest 20</v>
      </c>
      <c r="C1337" s="1">
        <v>5</v>
      </c>
      <c r="D1337" s="1">
        <f t="shared" si="60"/>
        <v>20</v>
      </c>
      <c r="E1337" s="1">
        <f t="shared" si="61"/>
        <v>120</v>
      </c>
      <c r="F1337" s="1" t="s">
        <v>44</v>
      </c>
    </row>
    <row r="1338" spans="1:6" x14ac:dyDescent="0.2">
      <c r="A1338" s="1">
        <f t="shared" si="59"/>
        <v>1337</v>
      </c>
      <c r="B1338" s="1" t="str">
        <f>F1338&amp;" | rest "&amp;D1338&amp;" | opt "&amp;VLOOKUP($E1338,Option!A:B,2,0)</f>
        <v>MANZANA - QUESO - MANZANA | rest 20 | opt $30.000 | rest 20</v>
      </c>
      <c r="C1338" s="1">
        <v>5</v>
      </c>
      <c r="D1338" s="1">
        <f t="shared" si="60"/>
        <v>20</v>
      </c>
      <c r="E1338" s="1">
        <f t="shared" si="61"/>
        <v>120</v>
      </c>
      <c r="F1338" s="1" t="s">
        <v>45</v>
      </c>
    </row>
    <row r="1339" spans="1:6" x14ac:dyDescent="0.2">
      <c r="A1339" s="1">
        <f t="shared" si="59"/>
        <v>1338</v>
      </c>
      <c r="B1339" s="1" t="str">
        <f>F1339&amp;" | rest "&amp;D1339&amp;" | opt "&amp;VLOOKUP($E1339,Option!A:B,2,0)</f>
        <v>JUGO | rest 20 | opt $30.000 | rest 20</v>
      </c>
      <c r="C1339" s="1">
        <v>6</v>
      </c>
      <c r="D1339" s="1">
        <f t="shared" si="60"/>
        <v>20</v>
      </c>
      <c r="E1339" s="1">
        <f t="shared" si="61"/>
        <v>120</v>
      </c>
      <c r="F1339" s="1" t="s">
        <v>22</v>
      </c>
    </row>
    <row r="1340" spans="1:6" x14ac:dyDescent="0.2">
      <c r="A1340" s="1">
        <f t="shared" si="59"/>
        <v>1339</v>
      </c>
      <c r="B1340" s="1" t="str">
        <f>F1340&amp;" | rest "&amp;D1340&amp;" | opt "&amp;VLOOKUP($E1340,Option!A:B,2,0)</f>
        <v>GASEOSA | rest 20 | opt $30.000 | rest 20</v>
      </c>
      <c r="C1340" s="1">
        <v>6</v>
      </c>
      <c r="D1340" s="1">
        <f t="shared" si="60"/>
        <v>20</v>
      </c>
      <c r="E1340" s="1">
        <f t="shared" si="61"/>
        <v>120</v>
      </c>
      <c r="F1340" s="1" t="s">
        <v>23</v>
      </c>
    </row>
    <row r="1341" spans="1:6" x14ac:dyDescent="0.2">
      <c r="A1341" s="1">
        <f t="shared" si="59"/>
        <v>1340</v>
      </c>
      <c r="B1341" s="1" t="str">
        <f>F1341&amp;" | rest "&amp;D1341&amp;" | opt "&amp;VLOOKUP($E1341,Option!A:B,2,0)</f>
        <v>AGUA | rest 20 | opt $30.000 | rest 20</v>
      </c>
      <c r="C1341" s="1">
        <v>6</v>
      </c>
      <c r="D1341" s="1">
        <f t="shared" si="60"/>
        <v>20</v>
      </c>
      <c r="E1341" s="1">
        <f t="shared" si="61"/>
        <v>120</v>
      </c>
      <c r="F1341" s="1" t="s">
        <v>24</v>
      </c>
    </row>
    <row r="1342" spans="1:6" x14ac:dyDescent="0.2">
      <c r="A1342" s="1">
        <f t="shared" si="59"/>
        <v>1341</v>
      </c>
      <c r="B1342" s="1" t="str">
        <f>F1342&amp;" | rest "&amp;D1342&amp;" | opt "&amp;VLOOKUP($E1342,Option!A:B,2,0)</f>
        <v>ARROZ | rest 21 | opt EJECUTIVO | rest 21</v>
      </c>
      <c r="C1342" s="1">
        <v>1</v>
      </c>
      <c r="D1342" s="1">
        <f t="shared" si="60"/>
        <v>21</v>
      </c>
      <c r="E1342" s="1">
        <f t="shared" si="61"/>
        <v>121</v>
      </c>
      <c r="F1342" s="1" t="s">
        <v>12</v>
      </c>
    </row>
    <row r="1343" spans="1:6" x14ac:dyDescent="0.2">
      <c r="A1343" s="1">
        <f t="shared" si="59"/>
        <v>1342</v>
      </c>
      <c r="B1343" s="1" t="str">
        <f>F1343&amp;" | rest "&amp;D1343&amp;" | opt "&amp;VLOOKUP($E1343,Option!A:B,2,0)</f>
        <v>PASTA | rest 21 | opt EJECUTIVO | rest 21</v>
      </c>
      <c r="C1343" s="1">
        <v>1</v>
      </c>
      <c r="D1343" s="1">
        <f t="shared" si="60"/>
        <v>21</v>
      </c>
      <c r="E1343" s="1">
        <f t="shared" si="61"/>
        <v>121</v>
      </c>
      <c r="F1343" s="1" t="s">
        <v>13</v>
      </c>
    </row>
    <row r="1344" spans="1:6" x14ac:dyDescent="0.2">
      <c r="A1344" s="1">
        <f t="shared" si="59"/>
        <v>1343</v>
      </c>
      <c r="B1344" s="1" t="str">
        <f>F1344&amp;" | rest "&amp;D1344&amp;" | opt "&amp;VLOOKUP($E1344,Option!A:B,2,0)</f>
        <v>CUCHUCO | rest 21 | opt EJECUTIVO | rest 21</v>
      </c>
      <c r="C1344" s="1">
        <v>1</v>
      </c>
      <c r="D1344" s="1">
        <f t="shared" si="60"/>
        <v>21</v>
      </c>
      <c r="E1344" s="1">
        <f t="shared" si="61"/>
        <v>121</v>
      </c>
      <c r="F1344" s="1" t="s">
        <v>14</v>
      </c>
    </row>
    <row r="1345" spans="1:6" x14ac:dyDescent="0.2">
      <c r="A1345" s="1">
        <f t="shared" si="59"/>
        <v>1344</v>
      </c>
      <c r="B1345" s="1" t="str">
        <f>F1345&amp;" | rest "&amp;D1345&amp;" | opt "&amp;VLOOKUP($E1345,Option!A:B,2,0)</f>
        <v>LENTEJA | rest 21 | opt EJECUTIVO | rest 21</v>
      </c>
      <c r="C1345" s="1">
        <v>2</v>
      </c>
      <c r="D1345" s="1">
        <f t="shared" si="60"/>
        <v>21</v>
      </c>
      <c r="E1345" s="1">
        <f t="shared" si="61"/>
        <v>121</v>
      </c>
      <c r="F1345" s="1" t="s">
        <v>15</v>
      </c>
    </row>
    <row r="1346" spans="1:6" x14ac:dyDescent="0.2">
      <c r="A1346" s="1">
        <f t="shared" si="59"/>
        <v>1345</v>
      </c>
      <c r="B1346" s="1" t="str">
        <f>F1346&amp;" | rest "&amp;D1346&amp;" | opt "&amp;VLOOKUP($E1346,Option!A:B,2,0)</f>
        <v>AHUYAMA | rest 21 | opt EJECUTIVO | rest 21</v>
      </c>
      <c r="C1346" s="1">
        <v>2</v>
      </c>
      <c r="D1346" s="1">
        <f t="shared" si="60"/>
        <v>21</v>
      </c>
      <c r="E1346" s="1">
        <f t="shared" si="61"/>
        <v>121</v>
      </c>
      <c r="F1346" s="1" t="s">
        <v>16</v>
      </c>
    </row>
    <row r="1347" spans="1:6" x14ac:dyDescent="0.2">
      <c r="A1347" s="1">
        <f t="shared" ref="A1347:A1410" si="62">A1346+1</f>
        <v>1346</v>
      </c>
      <c r="B1347" s="1" t="str">
        <f>F1347&amp;" | rest "&amp;D1347&amp;" | opt "&amp;VLOOKUP($E1347,Option!A:B,2,0)</f>
        <v>FRIJOL | rest 21 | opt EJECUTIVO | rest 21</v>
      </c>
      <c r="C1347" s="1">
        <v>2</v>
      </c>
      <c r="D1347" s="1">
        <f t="shared" si="60"/>
        <v>21</v>
      </c>
      <c r="E1347" s="1">
        <f t="shared" si="61"/>
        <v>121</v>
      </c>
      <c r="F1347" s="1" t="s">
        <v>17</v>
      </c>
    </row>
    <row r="1348" spans="1:6" x14ac:dyDescent="0.2">
      <c r="A1348" s="1">
        <f t="shared" si="62"/>
        <v>1347</v>
      </c>
      <c r="B1348" s="1" t="str">
        <f>F1348&amp;" | rest "&amp;D1348&amp;" | opt "&amp;VLOOKUP($E1348,Option!A:B,2,0)</f>
        <v>CARNE EN BISTEC | rest 21 | opt EJECUTIVO | rest 21</v>
      </c>
      <c r="C1348" s="1">
        <v>3</v>
      </c>
      <c r="D1348" s="1">
        <f t="shared" si="60"/>
        <v>21</v>
      </c>
      <c r="E1348" s="1">
        <f t="shared" si="61"/>
        <v>121</v>
      </c>
      <c r="F1348" s="1" t="s">
        <v>18</v>
      </c>
    </row>
    <row r="1349" spans="1:6" x14ac:dyDescent="0.2">
      <c r="A1349" s="1">
        <f t="shared" si="62"/>
        <v>1348</v>
      </c>
      <c r="B1349" s="1" t="str">
        <f>F1349&amp;" | rest "&amp;D1349&amp;" | opt "&amp;VLOOKUP($E1349,Option!A:B,2,0)</f>
        <v>POLLO AL HORNO | rest 21 | opt EJECUTIVO | rest 21</v>
      </c>
      <c r="C1349" s="1">
        <v>3</v>
      </c>
      <c r="D1349" s="1">
        <f t="shared" ref="D1349:D1412" si="63">D1282+1</f>
        <v>21</v>
      </c>
      <c r="E1349" s="1">
        <f t="shared" ref="E1349:E1412" si="64">E1282+6</f>
        <v>121</v>
      </c>
      <c r="F1349" s="1" t="s">
        <v>19</v>
      </c>
    </row>
    <row r="1350" spans="1:6" x14ac:dyDescent="0.2">
      <c r="A1350" s="1">
        <f t="shared" si="62"/>
        <v>1349</v>
      </c>
      <c r="B1350" s="1" t="str">
        <f>F1350&amp;" | rest "&amp;D1350&amp;" | opt "&amp;VLOOKUP($E1350,Option!A:B,2,0)</f>
        <v>PESCADO | rest 21 | opt EJECUTIVO | rest 21</v>
      </c>
      <c r="C1350" s="1">
        <v>3</v>
      </c>
      <c r="D1350" s="1">
        <f t="shared" si="63"/>
        <v>21</v>
      </c>
      <c r="E1350" s="1">
        <f t="shared" si="64"/>
        <v>121</v>
      </c>
      <c r="F1350" s="1" t="s">
        <v>20</v>
      </c>
    </row>
    <row r="1351" spans="1:6" x14ac:dyDescent="0.2">
      <c r="A1351" s="1">
        <f t="shared" si="62"/>
        <v>1350</v>
      </c>
      <c r="B1351" s="1" t="str">
        <f>F1351&amp;" | rest "&amp;D1351&amp;" | opt "&amp;VLOOKUP($E1351,Option!A:B,2,0)</f>
        <v>ARROZ | rest 21 | opt EJECUTIVO | rest 21</v>
      </c>
      <c r="C1351" s="1">
        <v>4</v>
      </c>
      <c r="D1351" s="1">
        <f t="shared" si="63"/>
        <v>21</v>
      </c>
      <c r="E1351" s="1">
        <f t="shared" si="64"/>
        <v>121</v>
      </c>
      <c r="F1351" s="1" t="s">
        <v>12</v>
      </c>
    </row>
    <row r="1352" spans="1:6" x14ac:dyDescent="0.2">
      <c r="A1352" s="1">
        <f t="shared" si="62"/>
        <v>1351</v>
      </c>
      <c r="B1352" s="1" t="str">
        <f>F1352&amp;" | rest "&amp;D1352&amp;" | opt "&amp;VLOOKUP($E1352,Option!A:B,2,0)</f>
        <v>PAPA | rest 21 | opt EJECUTIVO | rest 21</v>
      </c>
      <c r="C1352" s="1">
        <v>4</v>
      </c>
      <c r="D1352" s="1">
        <f t="shared" si="63"/>
        <v>21</v>
      </c>
      <c r="E1352" s="1">
        <f t="shared" si="64"/>
        <v>121</v>
      </c>
      <c r="F1352" s="1" t="s">
        <v>21</v>
      </c>
    </row>
    <row r="1353" spans="1:6" x14ac:dyDescent="0.2">
      <c r="A1353" s="1">
        <f t="shared" si="62"/>
        <v>1352</v>
      </c>
      <c r="B1353" s="1" t="str">
        <f>F1353&amp;" | rest "&amp;D1353&amp;" | opt "&amp;VLOOKUP($E1353,Option!A:B,2,0)</f>
        <v>TOMATE - CEBOLLA - LIMON | rest 21 | opt EJECUTIVO | rest 21</v>
      </c>
      <c r="C1353" s="1">
        <v>5</v>
      </c>
      <c r="D1353" s="1">
        <f t="shared" si="63"/>
        <v>21</v>
      </c>
      <c r="E1353" s="1">
        <f t="shared" si="64"/>
        <v>121</v>
      </c>
      <c r="F1353" s="1" t="s">
        <v>44</v>
      </c>
    </row>
    <row r="1354" spans="1:6" x14ac:dyDescent="0.2">
      <c r="A1354" s="1">
        <f t="shared" si="62"/>
        <v>1353</v>
      </c>
      <c r="B1354" s="1" t="str">
        <f>F1354&amp;" | rest "&amp;D1354&amp;" | opt "&amp;VLOOKUP($E1354,Option!A:B,2,0)</f>
        <v>MANZANA - QUESO - MANZANA | rest 21 | opt EJECUTIVO | rest 21</v>
      </c>
      <c r="C1354" s="1">
        <v>5</v>
      </c>
      <c r="D1354" s="1">
        <f t="shared" si="63"/>
        <v>21</v>
      </c>
      <c r="E1354" s="1">
        <f t="shared" si="64"/>
        <v>121</v>
      </c>
      <c r="F1354" s="1" t="s">
        <v>45</v>
      </c>
    </row>
    <row r="1355" spans="1:6" x14ac:dyDescent="0.2">
      <c r="A1355" s="1">
        <f t="shared" si="62"/>
        <v>1354</v>
      </c>
      <c r="B1355" s="1" t="str">
        <f>F1355&amp;" | rest "&amp;D1355&amp;" | opt "&amp;VLOOKUP($E1355,Option!A:B,2,0)</f>
        <v>JUGO | rest 21 | opt EJECUTIVO | rest 21</v>
      </c>
      <c r="C1355" s="1">
        <v>6</v>
      </c>
      <c r="D1355" s="1">
        <f t="shared" si="63"/>
        <v>21</v>
      </c>
      <c r="E1355" s="1">
        <f t="shared" si="64"/>
        <v>121</v>
      </c>
      <c r="F1355" s="1" t="s">
        <v>22</v>
      </c>
    </row>
    <row r="1356" spans="1:6" x14ac:dyDescent="0.2">
      <c r="A1356" s="1">
        <f t="shared" si="62"/>
        <v>1355</v>
      </c>
      <c r="B1356" s="1" t="str">
        <f>F1356&amp;" | rest "&amp;D1356&amp;" | opt "&amp;VLOOKUP($E1356,Option!A:B,2,0)</f>
        <v>GASEOSA | rest 21 | opt EJECUTIVO | rest 21</v>
      </c>
      <c r="C1356" s="1">
        <v>6</v>
      </c>
      <c r="D1356" s="1">
        <f t="shared" si="63"/>
        <v>21</v>
      </c>
      <c r="E1356" s="1">
        <f t="shared" si="64"/>
        <v>121</v>
      </c>
      <c r="F1356" s="1" t="s">
        <v>23</v>
      </c>
    </row>
    <row r="1357" spans="1:6" x14ac:dyDescent="0.2">
      <c r="A1357" s="1">
        <f t="shared" si="62"/>
        <v>1356</v>
      </c>
      <c r="B1357" s="1" t="str">
        <f>F1357&amp;" | rest "&amp;D1357&amp;" | opt "&amp;VLOOKUP($E1357,Option!A:B,2,0)</f>
        <v>AGUA | rest 21 | opt EJECUTIVO | rest 21</v>
      </c>
      <c r="C1357" s="1">
        <v>6</v>
      </c>
      <c r="D1357" s="1">
        <f t="shared" si="63"/>
        <v>21</v>
      </c>
      <c r="E1357" s="1">
        <f t="shared" si="64"/>
        <v>121</v>
      </c>
      <c r="F1357" s="1" t="s">
        <v>24</v>
      </c>
    </row>
    <row r="1358" spans="1:6" x14ac:dyDescent="0.2">
      <c r="A1358" s="1">
        <f t="shared" si="62"/>
        <v>1357</v>
      </c>
      <c r="B1358" s="1" t="str">
        <f>F1358&amp;" | rest "&amp;D1358&amp;" | opt "&amp;VLOOKUP($E1358,Option!A:B,2,0)</f>
        <v>ARROZ | rest 21 | opt ESPECIAL | rest 21</v>
      </c>
      <c r="C1358" s="1">
        <v>1</v>
      </c>
      <c r="D1358" s="1">
        <f t="shared" si="63"/>
        <v>21</v>
      </c>
      <c r="E1358" s="1">
        <f t="shared" si="64"/>
        <v>122</v>
      </c>
      <c r="F1358" s="1" t="s">
        <v>12</v>
      </c>
    </row>
    <row r="1359" spans="1:6" x14ac:dyDescent="0.2">
      <c r="A1359" s="1">
        <f t="shared" si="62"/>
        <v>1358</v>
      </c>
      <c r="B1359" s="1" t="str">
        <f>F1359&amp;" | rest "&amp;D1359&amp;" | opt "&amp;VLOOKUP($E1359,Option!A:B,2,0)</f>
        <v>PASTA | rest 21 | opt ESPECIAL | rest 21</v>
      </c>
      <c r="C1359" s="1">
        <v>1</v>
      </c>
      <c r="D1359" s="1">
        <f t="shared" si="63"/>
        <v>21</v>
      </c>
      <c r="E1359" s="1">
        <f t="shared" si="64"/>
        <v>122</v>
      </c>
      <c r="F1359" s="1" t="s">
        <v>13</v>
      </c>
    </row>
    <row r="1360" spans="1:6" x14ac:dyDescent="0.2">
      <c r="A1360" s="1">
        <f t="shared" si="62"/>
        <v>1359</v>
      </c>
      <c r="B1360" s="1" t="str">
        <f>F1360&amp;" | rest "&amp;D1360&amp;" | opt "&amp;VLOOKUP($E1360,Option!A:B,2,0)</f>
        <v>CUCHUCO | rest 21 | opt ESPECIAL | rest 21</v>
      </c>
      <c r="C1360" s="1">
        <v>1</v>
      </c>
      <c r="D1360" s="1">
        <f t="shared" si="63"/>
        <v>21</v>
      </c>
      <c r="E1360" s="1">
        <f t="shared" si="64"/>
        <v>122</v>
      </c>
      <c r="F1360" s="1" t="s">
        <v>14</v>
      </c>
    </row>
    <row r="1361" spans="1:6" x14ac:dyDescent="0.2">
      <c r="A1361" s="1">
        <f t="shared" si="62"/>
        <v>1360</v>
      </c>
      <c r="B1361" s="1" t="str">
        <f>F1361&amp;" | rest "&amp;D1361&amp;" | opt "&amp;VLOOKUP($E1361,Option!A:B,2,0)</f>
        <v>CARNE EN BISTEC | rest 21 | opt ESPECIAL | rest 21</v>
      </c>
      <c r="C1361" s="1">
        <v>3</v>
      </c>
      <c r="D1361" s="1">
        <f t="shared" si="63"/>
        <v>21</v>
      </c>
      <c r="E1361" s="1">
        <f t="shared" si="64"/>
        <v>122</v>
      </c>
      <c r="F1361" s="1" t="s">
        <v>18</v>
      </c>
    </row>
    <row r="1362" spans="1:6" x14ac:dyDescent="0.2">
      <c r="A1362" s="1">
        <f t="shared" si="62"/>
        <v>1361</v>
      </c>
      <c r="B1362" s="1" t="str">
        <f>F1362&amp;" | rest "&amp;D1362&amp;" | opt "&amp;VLOOKUP($E1362,Option!A:B,2,0)</f>
        <v>POLLO AL HORNO | rest 21 | opt ESPECIAL | rest 21</v>
      </c>
      <c r="C1362" s="1">
        <v>3</v>
      </c>
      <c r="D1362" s="1">
        <f t="shared" si="63"/>
        <v>21</v>
      </c>
      <c r="E1362" s="1">
        <f t="shared" si="64"/>
        <v>122</v>
      </c>
      <c r="F1362" s="1" t="s">
        <v>19</v>
      </c>
    </row>
    <row r="1363" spans="1:6" x14ac:dyDescent="0.2">
      <c r="A1363" s="1">
        <f t="shared" si="62"/>
        <v>1362</v>
      </c>
      <c r="B1363" s="1" t="str">
        <f>F1363&amp;" | rest "&amp;D1363&amp;" | opt "&amp;VLOOKUP($E1363,Option!A:B,2,0)</f>
        <v>PESCADO | rest 21 | opt ESPECIAL | rest 21</v>
      </c>
      <c r="C1363" s="1">
        <v>3</v>
      </c>
      <c r="D1363" s="1">
        <f t="shared" si="63"/>
        <v>21</v>
      </c>
      <c r="E1363" s="1">
        <f t="shared" si="64"/>
        <v>122</v>
      </c>
      <c r="F1363" s="1" t="s">
        <v>20</v>
      </c>
    </row>
    <row r="1364" spans="1:6" x14ac:dyDescent="0.2">
      <c r="A1364" s="1">
        <f t="shared" si="62"/>
        <v>1363</v>
      </c>
      <c r="B1364" s="1" t="str">
        <f>F1364&amp;" | rest "&amp;D1364&amp;" | opt "&amp;VLOOKUP($E1364,Option!A:B,2,0)</f>
        <v>ARROZ | rest 21 | opt ESPECIAL | rest 21</v>
      </c>
      <c r="C1364" s="1">
        <v>4</v>
      </c>
      <c r="D1364" s="1">
        <f t="shared" si="63"/>
        <v>21</v>
      </c>
      <c r="E1364" s="1">
        <f t="shared" si="64"/>
        <v>122</v>
      </c>
      <c r="F1364" s="1" t="s">
        <v>12</v>
      </c>
    </row>
    <row r="1365" spans="1:6" x14ac:dyDescent="0.2">
      <c r="A1365" s="1">
        <f t="shared" si="62"/>
        <v>1364</v>
      </c>
      <c r="B1365" s="1" t="str">
        <f>F1365&amp;" | rest "&amp;D1365&amp;" | opt "&amp;VLOOKUP($E1365,Option!A:B,2,0)</f>
        <v>PAPA | rest 21 | opt ESPECIAL | rest 21</v>
      </c>
      <c r="C1365" s="1">
        <v>4</v>
      </c>
      <c r="D1365" s="1">
        <f t="shared" si="63"/>
        <v>21</v>
      </c>
      <c r="E1365" s="1">
        <f t="shared" si="64"/>
        <v>122</v>
      </c>
      <c r="F1365" s="1" t="s">
        <v>21</v>
      </c>
    </row>
    <row r="1366" spans="1:6" x14ac:dyDescent="0.2">
      <c r="A1366" s="1">
        <f t="shared" si="62"/>
        <v>1365</v>
      </c>
      <c r="B1366" s="1" t="str">
        <f>F1366&amp;" | rest "&amp;D1366&amp;" | opt "&amp;VLOOKUP($E1366,Option!A:B,2,0)</f>
        <v>TOMATE - CEBOLLA - LIMON | rest 21 | opt ESPECIAL | rest 21</v>
      </c>
      <c r="C1366" s="1">
        <v>5</v>
      </c>
      <c r="D1366" s="1">
        <f t="shared" si="63"/>
        <v>21</v>
      </c>
      <c r="E1366" s="1">
        <f t="shared" si="64"/>
        <v>122</v>
      </c>
      <c r="F1366" s="1" t="s">
        <v>44</v>
      </c>
    </row>
    <row r="1367" spans="1:6" x14ac:dyDescent="0.2">
      <c r="A1367" s="1">
        <f t="shared" si="62"/>
        <v>1366</v>
      </c>
      <c r="B1367" s="1" t="str">
        <f>F1367&amp;" | rest "&amp;D1367&amp;" | opt "&amp;VLOOKUP($E1367,Option!A:B,2,0)</f>
        <v>MANZANA - QUESO - MANZANA | rest 21 | opt ESPECIAL | rest 21</v>
      </c>
      <c r="C1367" s="1">
        <v>5</v>
      </c>
      <c r="D1367" s="1">
        <f t="shared" si="63"/>
        <v>21</v>
      </c>
      <c r="E1367" s="1">
        <f t="shared" si="64"/>
        <v>122</v>
      </c>
      <c r="F1367" s="1" t="s">
        <v>45</v>
      </c>
    </row>
    <row r="1368" spans="1:6" x14ac:dyDescent="0.2">
      <c r="A1368" s="1">
        <f t="shared" si="62"/>
        <v>1367</v>
      </c>
      <c r="B1368" s="1" t="str">
        <f>F1368&amp;" | rest "&amp;D1368&amp;" | opt "&amp;VLOOKUP($E1368,Option!A:B,2,0)</f>
        <v>JUGO | rest 21 | opt ESPECIAL | rest 21</v>
      </c>
      <c r="C1368" s="1">
        <v>6</v>
      </c>
      <c r="D1368" s="1">
        <f t="shared" si="63"/>
        <v>21</v>
      </c>
      <c r="E1368" s="1">
        <f t="shared" si="64"/>
        <v>122</v>
      </c>
      <c r="F1368" s="1" t="s">
        <v>22</v>
      </c>
    </row>
    <row r="1369" spans="1:6" x14ac:dyDescent="0.2">
      <c r="A1369" s="1">
        <f t="shared" si="62"/>
        <v>1368</v>
      </c>
      <c r="B1369" s="1" t="str">
        <f>F1369&amp;" | rest "&amp;D1369&amp;" | opt "&amp;VLOOKUP($E1369,Option!A:B,2,0)</f>
        <v>GASEOSA | rest 21 | opt ESPECIAL | rest 21</v>
      </c>
      <c r="C1369" s="1">
        <v>6</v>
      </c>
      <c r="D1369" s="1">
        <f t="shared" si="63"/>
        <v>21</v>
      </c>
      <c r="E1369" s="1">
        <f t="shared" si="64"/>
        <v>122</v>
      </c>
      <c r="F1369" s="1" t="s">
        <v>23</v>
      </c>
    </row>
    <row r="1370" spans="1:6" x14ac:dyDescent="0.2">
      <c r="A1370" s="1">
        <f t="shared" si="62"/>
        <v>1369</v>
      </c>
      <c r="B1370" s="1" t="str">
        <f>F1370&amp;" | rest "&amp;D1370&amp;" | opt "&amp;VLOOKUP($E1370,Option!A:B,2,0)</f>
        <v>AGUA | rest 21 | opt ESPECIAL | rest 21</v>
      </c>
      <c r="C1370" s="1">
        <v>6</v>
      </c>
      <c r="D1370" s="1">
        <f t="shared" si="63"/>
        <v>21</v>
      </c>
      <c r="E1370" s="1">
        <f t="shared" si="64"/>
        <v>122</v>
      </c>
      <c r="F1370" s="1" t="s">
        <v>24</v>
      </c>
    </row>
    <row r="1371" spans="1:6" x14ac:dyDescent="0.2">
      <c r="A1371" s="1">
        <f t="shared" si="62"/>
        <v>1370</v>
      </c>
      <c r="B1371" s="1" t="str">
        <f>F1371&amp;" | rest "&amp;D1371&amp;" | opt "&amp;VLOOKUP($E1371,Option!A:B,2,0)</f>
        <v>LENTEJA | rest 21 | opt $10.000 | rest 21</v>
      </c>
      <c r="C1371" s="1">
        <v>2</v>
      </c>
      <c r="D1371" s="1">
        <f t="shared" si="63"/>
        <v>21</v>
      </c>
      <c r="E1371" s="1">
        <f t="shared" si="64"/>
        <v>123</v>
      </c>
      <c r="F1371" s="1" t="s">
        <v>15</v>
      </c>
    </row>
    <row r="1372" spans="1:6" x14ac:dyDescent="0.2">
      <c r="A1372" s="1">
        <f t="shared" si="62"/>
        <v>1371</v>
      </c>
      <c r="B1372" s="1" t="str">
        <f>F1372&amp;" | rest "&amp;D1372&amp;" | opt "&amp;VLOOKUP($E1372,Option!A:B,2,0)</f>
        <v>AHUYAMA | rest 21 | opt $10.000 | rest 21</v>
      </c>
      <c r="C1372" s="1">
        <v>2</v>
      </c>
      <c r="D1372" s="1">
        <f t="shared" si="63"/>
        <v>21</v>
      </c>
      <c r="E1372" s="1">
        <f t="shared" si="64"/>
        <v>123</v>
      </c>
      <c r="F1372" s="1" t="s">
        <v>16</v>
      </c>
    </row>
    <row r="1373" spans="1:6" x14ac:dyDescent="0.2">
      <c r="A1373" s="1">
        <f t="shared" si="62"/>
        <v>1372</v>
      </c>
      <c r="B1373" s="1" t="str">
        <f>F1373&amp;" | rest "&amp;D1373&amp;" | opt "&amp;VLOOKUP($E1373,Option!A:B,2,0)</f>
        <v>FRIJOL | rest 21 | opt $10.000 | rest 21</v>
      </c>
      <c r="C1373" s="1">
        <v>2</v>
      </c>
      <c r="D1373" s="1">
        <f t="shared" si="63"/>
        <v>21</v>
      </c>
      <c r="E1373" s="1">
        <f t="shared" si="64"/>
        <v>123</v>
      </c>
      <c r="F1373" s="1" t="s">
        <v>17</v>
      </c>
    </row>
    <row r="1374" spans="1:6" x14ac:dyDescent="0.2">
      <c r="A1374" s="1">
        <f t="shared" si="62"/>
        <v>1373</v>
      </c>
      <c r="B1374" s="1" t="str">
        <f>F1374&amp;" | rest "&amp;D1374&amp;" | opt "&amp;VLOOKUP($E1374,Option!A:B,2,0)</f>
        <v>CARNE EN BISTEC | rest 21 | opt $10.000 | rest 21</v>
      </c>
      <c r="C1374" s="1">
        <v>3</v>
      </c>
      <c r="D1374" s="1">
        <f t="shared" si="63"/>
        <v>21</v>
      </c>
      <c r="E1374" s="1">
        <f t="shared" si="64"/>
        <v>123</v>
      </c>
      <c r="F1374" s="1" t="s">
        <v>18</v>
      </c>
    </row>
    <row r="1375" spans="1:6" x14ac:dyDescent="0.2">
      <c r="A1375" s="1">
        <f t="shared" si="62"/>
        <v>1374</v>
      </c>
      <c r="B1375" s="1" t="str">
        <f>F1375&amp;" | rest "&amp;D1375&amp;" | opt "&amp;VLOOKUP($E1375,Option!A:B,2,0)</f>
        <v>POLLO AL HORNO | rest 21 | opt $10.000 | rest 21</v>
      </c>
      <c r="C1375" s="1">
        <v>3</v>
      </c>
      <c r="D1375" s="1">
        <f t="shared" si="63"/>
        <v>21</v>
      </c>
      <c r="E1375" s="1">
        <f t="shared" si="64"/>
        <v>123</v>
      </c>
      <c r="F1375" s="1" t="s">
        <v>19</v>
      </c>
    </row>
    <row r="1376" spans="1:6" x14ac:dyDescent="0.2">
      <c r="A1376" s="1">
        <f t="shared" si="62"/>
        <v>1375</v>
      </c>
      <c r="B1376" s="1" t="str">
        <f>F1376&amp;" | rest "&amp;D1376&amp;" | opt "&amp;VLOOKUP($E1376,Option!A:B,2,0)</f>
        <v>PESCADO | rest 21 | opt $10.000 | rest 21</v>
      </c>
      <c r="C1376" s="1">
        <v>3</v>
      </c>
      <c r="D1376" s="1">
        <f t="shared" si="63"/>
        <v>21</v>
      </c>
      <c r="E1376" s="1">
        <f t="shared" si="64"/>
        <v>123</v>
      </c>
      <c r="F1376" s="1" t="s">
        <v>20</v>
      </c>
    </row>
    <row r="1377" spans="1:6" x14ac:dyDescent="0.2">
      <c r="A1377" s="1">
        <f t="shared" si="62"/>
        <v>1376</v>
      </c>
      <c r="B1377" s="1" t="str">
        <f>F1377&amp;" | rest "&amp;D1377&amp;" | opt "&amp;VLOOKUP($E1377,Option!A:B,2,0)</f>
        <v>ARROZ | rest 21 | opt $10.000 | rest 21</v>
      </c>
      <c r="C1377" s="1">
        <v>4</v>
      </c>
      <c r="D1377" s="1">
        <f t="shared" si="63"/>
        <v>21</v>
      </c>
      <c r="E1377" s="1">
        <f t="shared" si="64"/>
        <v>123</v>
      </c>
      <c r="F1377" s="1" t="s">
        <v>12</v>
      </c>
    </row>
    <row r="1378" spans="1:6" x14ac:dyDescent="0.2">
      <c r="A1378" s="1">
        <f t="shared" si="62"/>
        <v>1377</v>
      </c>
      <c r="B1378" s="1" t="str">
        <f>F1378&amp;" | rest "&amp;D1378&amp;" | opt "&amp;VLOOKUP($E1378,Option!A:B,2,0)</f>
        <v>PAPA | rest 21 | opt $10.000 | rest 21</v>
      </c>
      <c r="C1378" s="1">
        <v>4</v>
      </c>
      <c r="D1378" s="1">
        <f t="shared" si="63"/>
        <v>21</v>
      </c>
      <c r="E1378" s="1">
        <f t="shared" si="64"/>
        <v>123</v>
      </c>
      <c r="F1378" s="1" t="s">
        <v>21</v>
      </c>
    </row>
    <row r="1379" spans="1:6" x14ac:dyDescent="0.2">
      <c r="A1379" s="1">
        <f t="shared" si="62"/>
        <v>1378</v>
      </c>
      <c r="B1379" s="1" t="str">
        <f>F1379&amp;" | rest "&amp;D1379&amp;" | opt "&amp;VLOOKUP($E1379,Option!A:B,2,0)</f>
        <v>TOMATE - CEBOLLA - LIMON | rest 21 | opt $10.000 | rest 21</v>
      </c>
      <c r="C1379" s="1">
        <v>5</v>
      </c>
      <c r="D1379" s="1">
        <f t="shared" si="63"/>
        <v>21</v>
      </c>
      <c r="E1379" s="1">
        <f t="shared" si="64"/>
        <v>123</v>
      </c>
      <c r="F1379" s="1" t="s">
        <v>44</v>
      </c>
    </row>
    <row r="1380" spans="1:6" x14ac:dyDescent="0.2">
      <c r="A1380" s="1">
        <f t="shared" si="62"/>
        <v>1379</v>
      </c>
      <c r="B1380" s="1" t="str">
        <f>F1380&amp;" | rest "&amp;D1380&amp;" | opt "&amp;VLOOKUP($E1380,Option!A:B,2,0)</f>
        <v>MANZANA - QUESO - MANZANA | rest 21 | opt $10.000 | rest 21</v>
      </c>
      <c r="C1380" s="1">
        <v>5</v>
      </c>
      <c r="D1380" s="1">
        <f t="shared" si="63"/>
        <v>21</v>
      </c>
      <c r="E1380" s="1">
        <f t="shared" si="64"/>
        <v>123</v>
      </c>
      <c r="F1380" s="1" t="s">
        <v>45</v>
      </c>
    </row>
    <row r="1381" spans="1:6" x14ac:dyDescent="0.2">
      <c r="A1381" s="1">
        <f t="shared" si="62"/>
        <v>1380</v>
      </c>
      <c r="B1381" s="1" t="str">
        <f>F1381&amp;" | rest "&amp;D1381&amp;" | opt "&amp;VLOOKUP($E1381,Option!A:B,2,0)</f>
        <v>JUGO | rest 21 | opt $10.000 | rest 21</v>
      </c>
      <c r="C1381" s="1">
        <v>6</v>
      </c>
      <c r="D1381" s="1">
        <f t="shared" si="63"/>
        <v>21</v>
      </c>
      <c r="E1381" s="1">
        <f t="shared" si="64"/>
        <v>123</v>
      </c>
      <c r="F1381" s="1" t="s">
        <v>22</v>
      </c>
    </row>
    <row r="1382" spans="1:6" x14ac:dyDescent="0.2">
      <c r="A1382" s="1">
        <f t="shared" si="62"/>
        <v>1381</v>
      </c>
      <c r="B1382" s="1" t="str">
        <f>F1382&amp;" | rest "&amp;D1382&amp;" | opt "&amp;VLOOKUP($E1382,Option!A:B,2,0)</f>
        <v>GASEOSA | rest 21 | opt $10.000 | rest 21</v>
      </c>
      <c r="C1382" s="1">
        <v>6</v>
      </c>
      <c r="D1382" s="1">
        <f t="shared" si="63"/>
        <v>21</v>
      </c>
      <c r="E1382" s="1">
        <f t="shared" si="64"/>
        <v>123</v>
      </c>
      <c r="F1382" s="1" t="s">
        <v>23</v>
      </c>
    </row>
    <row r="1383" spans="1:6" x14ac:dyDescent="0.2">
      <c r="A1383" s="1">
        <f t="shared" si="62"/>
        <v>1382</v>
      </c>
      <c r="B1383" s="1" t="str">
        <f>F1383&amp;" | rest "&amp;D1383&amp;" | opt "&amp;VLOOKUP($E1383,Option!A:B,2,0)</f>
        <v>AGUA | rest 21 | opt $10.000 | rest 21</v>
      </c>
      <c r="C1383" s="1">
        <v>6</v>
      </c>
      <c r="D1383" s="1">
        <f t="shared" si="63"/>
        <v>21</v>
      </c>
      <c r="E1383" s="1">
        <f t="shared" si="64"/>
        <v>123</v>
      </c>
      <c r="F1383" s="1" t="s">
        <v>24</v>
      </c>
    </row>
    <row r="1384" spans="1:6" x14ac:dyDescent="0.2">
      <c r="A1384" s="1">
        <f t="shared" si="62"/>
        <v>1383</v>
      </c>
      <c r="B1384" s="1" t="str">
        <f>F1384&amp;" | rest "&amp;D1384&amp;" | opt "&amp;VLOOKUP($E1384,Option!A:B,2,0)</f>
        <v>CARNE EN BISTEC | rest 21 | opt $15.000 | rest 21</v>
      </c>
      <c r="C1384" s="1">
        <v>3</v>
      </c>
      <c r="D1384" s="1">
        <f t="shared" si="63"/>
        <v>21</v>
      </c>
      <c r="E1384" s="1">
        <f t="shared" si="64"/>
        <v>124</v>
      </c>
      <c r="F1384" s="1" t="s">
        <v>18</v>
      </c>
    </row>
    <row r="1385" spans="1:6" x14ac:dyDescent="0.2">
      <c r="A1385" s="1">
        <f t="shared" si="62"/>
        <v>1384</v>
      </c>
      <c r="B1385" s="1" t="str">
        <f>F1385&amp;" | rest "&amp;D1385&amp;" | opt "&amp;VLOOKUP($E1385,Option!A:B,2,0)</f>
        <v>POLLO AL HORNO | rest 21 | opt $15.000 | rest 21</v>
      </c>
      <c r="C1385" s="1">
        <v>3</v>
      </c>
      <c r="D1385" s="1">
        <f t="shared" si="63"/>
        <v>21</v>
      </c>
      <c r="E1385" s="1">
        <f t="shared" si="64"/>
        <v>124</v>
      </c>
      <c r="F1385" s="1" t="s">
        <v>19</v>
      </c>
    </row>
    <row r="1386" spans="1:6" x14ac:dyDescent="0.2">
      <c r="A1386" s="1">
        <f t="shared" si="62"/>
        <v>1385</v>
      </c>
      <c r="B1386" s="1" t="str">
        <f>F1386&amp;" | rest "&amp;D1386&amp;" | opt "&amp;VLOOKUP($E1386,Option!A:B,2,0)</f>
        <v>PESCADO | rest 21 | opt $15.000 | rest 21</v>
      </c>
      <c r="C1386" s="1">
        <v>3</v>
      </c>
      <c r="D1386" s="1">
        <f t="shared" si="63"/>
        <v>21</v>
      </c>
      <c r="E1386" s="1">
        <f t="shared" si="64"/>
        <v>124</v>
      </c>
      <c r="F1386" s="1" t="s">
        <v>20</v>
      </c>
    </row>
    <row r="1387" spans="1:6" x14ac:dyDescent="0.2">
      <c r="A1387" s="1">
        <f t="shared" si="62"/>
        <v>1386</v>
      </c>
      <c r="B1387" s="1" t="str">
        <f>F1387&amp;" | rest "&amp;D1387&amp;" | opt "&amp;VLOOKUP($E1387,Option!A:B,2,0)</f>
        <v>ARROZ | rest 21 | opt $15.000 | rest 21</v>
      </c>
      <c r="C1387" s="1">
        <v>4</v>
      </c>
      <c r="D1387" s="1">
        <f t="shared" si="63"/>
        <v>21</v>
      </c>
      <c r="E1387" s="1">
        <f t="shared" si="64"/>
        <v>124</v>
      </c>
      <c r="F1387" s="1" t="s">
        <v>12</v>
      </c>
    </row>
    <row r="1388" spans="1:6" x14ac:dyDescent="0.2">
      <c r="A1388" s="1">
        <f t="shared" si="62"/>
        <v>1387</v>
      </c>
      <c r="B1388" s="1" t="str">
        <f>F1388&amp;" | rest "&amp;D1388&amp;" | opt "&amp;VLOOKUP($E1388,Option!A:B,2,0)</f>
        <v>PAPA | rest 21 | opt $15.000 | rest 21</v>
      </c>
      <c r="C1388" s="1">
        <v>4</v>
      </c>
      <c r="D1388" s="1">
        <f t="shared" si="63"/>
        <v>21</v>
      </c>
      <c r="E1388" s="1">
        <f t="shared" si="64"/>
        <v>124</v>
      </c>
      <c r="F1388" s="1" t="s">
        <v>21</v>
      </c>
    </row>
    <row r="1389" spans="1:6" x14ac:dyDescent="0.2">
      <c r="A1389" s="1">
        <f t="shared" si="62"/>
        <v>1388</v>
      </c>
      <c r="B1389" s="1" t="str">
        <f>F1389&amp;" | rest "&amp;D1389&amp;" | opt "&amp;VLOOKUP($E1389,Option!A:B,2,0)</f>
        <v>TOMATE - CEBOLLA - LIMON | rest 21 | opt $15.000 | rest 21</v>
      </c>
      <c r="C1389" s="1">
        <v>5</v>
      </c>
      <c r="D1389" s="1">
        <f t="shared" si="63"/>
        <v>21</v>
      </c>
      <c r="E1389" s="1">
        <f t="shared" si="64"/>
        <v>124</v>
      </c>
      <c r="F1389" s="1" t="s">
        <v>44</v>
      </c>
    </row>
    <row r="1390" spans="1:6" x14ac:dyDescent="0.2">
      <c r="A1390" s="1">
        <f t="shared" si="62"/>
        <v>1389</v>
      </c>
      <c r="B1390" s="1" t="str">
        <f>F1390&amp;" | rest "&amp;D1390&amp;" | opt "&amp;VLOOKUP($E1390,Option!A:B,2,0)</f>
        <v>MANZANA - QUESO - MANZANA | rest 21 | opt $15.000 | rest 21</v>
      </c>
      <c r="C1390" s="1">
        <v>5</v>
      </c>
      <c r="D1390" s="1">
        <f t="shared" si="63"/>
        <v>21</v>
      </c>
      <c r="E1390" s="1">
        <f t="shared" si="64"/>
        <v>124</v>
      </c>
      <c r="F1390" s="1" t="s">
        <v>45</v>
      </c>
    </row>
    <row r="1391" spans="1:6" x14ac:dyDescent="0.2">
      <c r="A1391" s="1">
        <f t="shared" si="62"/>
        <v>1390</v>
      </c>
      <c r="B1391" s="1" t="str">
        <f>F1391&amp;" | rest "&amp;D1391&amp;" | opt "&amp;VLOOKUP($E1391,Option!A:B,2,0)</f>
        <v>JUGO | rest 21 | opt $15.000 | rest 21</v>
      </c>
      <c r="C1391" s="1">
        <v>6</v>
      </c>
      <c r="D1391" s="1">
        <f t="shared" si="63"/>
        <v>21</v>
      </c>
      <c r="E1391" s="1">
        <f t="shared" si="64"/>
        <v>124</v>
      </c>
      <c r="F1391" s="1" t="s">
        <v>22</v>
      </c>
    </row>
    <row r="1392" spans="1:6" x14ac:dyDescent="0.2">
      <c r="A1392" s="1">
        <f t="shared" si="62"/>
        <v>1391</v>
      </c>
      <c r="B1392" s="1" t="str">
        <f>F1392&amp;" | rest "&amp;D1392&amp;" | opt "&amp;VLOOKUP($E1392,Option!A:B,2,0)</f>
        <v>GASEOSA | rest 21 | opt $15.000 | rest 21</v>
      </c>
      <c r="C1392" s="1">
        <v>6</v>
      </c>
      <c r="D1392" s="1">
        <f t="shared" si="63"/>
        <v>21</v>
      </c>
      <c r="E1392" s="1">
        <f t="shared" si="64"/>
        <v>124</v>
      </c>
      <c r="F1392" s="1" t="s">
        <v>23</v>
      </c>
    </row>
    <row r="1393" spans="1:6" x14ac:dyDescent="0.2">
      <c r="A1393" s="1">
        <f t="shared" si="62"/>
        <v>1392</v>
      </c>
      <c r="B1393" s="1" t="str">
        <f>F1393&amp;" | rest "&amp;D1393&amp;" | opt "&amp;VLOOKUP($E1393,Option!A:B,2,0)</f>
        <v>AGUA | rest 21 | opt $15.000 | rest 21</v>
      </c>
      <c r="C1393" s="1">
        <v>6</v>
      </c>
      <c r="D1393" s="1">
        <f t="shared" si="63"/>
        <v>21</v>
      </c>
      <c r="E1393" s="1">
        <f t="shared" si="64"/>
        <v>124</v>
      </c>
      <c r="F1393" s="1" t="s">
        <v>24</v>
      </c>
    </row>
    <row r="1394" spans="1:6" x14ac:dyDescent="0.2">
      <c r="A1394" s="1">
        <f t="shared" si="62"/>
        <v>1393</v>
      </c>
      <c r="B1394" s="1" t="str">
        <f>F1394&amp;" | rest "&amp;D1394&amp;" | opt "&amp;VLOOKUP($E1394,Option!A:B,2,0)</f>
        <v>ARROZ | rest 21 | opt $20.000 | rest 21</v>
      </c>
      <c r="C1394" s="1">
        <v>4</v>
      </c>
      <c r="D1394" s="1">
        <f t="shared" si="63"/>
        <v>21</v>
      </c>
      <c r="E1394" s="1">
        <f t="shared" si="64"/>
        <v>125</v>
      </c>
      <c r="F1394" s="1" t="s">
        <v>12</v>
      </c>
    </row>
    <row r="1395" spans="1:6" x14ac:dyDescent="0.2">
      <c r="A1395" s="1">
        <f t="shared" si="62"/>
        <v>1394</v>
      </c>
      <c r="B1395" s="1" t="str">
        <f>F1395&amp;" | rest "&amp;D1395&amp;" | opt "&amp;VLOOKUP($E1395,Option!A:B,2,0)</f>
        <v>PAPA | rest 21 | opt $20.000 | rest 21</v>
      </c>
      <c r="C1395" s="1">
        <v>4</v>
      </c>
      <c r="D1395" s="1">
        <f t="shared" si="63"/>
        <v>21</v>
      </c>
      <c r="E1395" s="1">
        <f t="shared" si="64"/>
        <v>125</v>
      </c>
      <c r="F1395" s="1" t="s">
        <v>21</v>
      </c>
    </row>
    <row r="1396" spans="1:6" x14ac:dyDescent="0.2">
      <c r="A1396" s="1">
        <f t="shared" si="62"/>
        <v>1395</v>
      </c>
      <c r="B1396" s="1" t="str">
        <f>F1396&amp;" | rest "&amp;D1396&amp;" | opt "&amp;VLOOKUP($E1396,Option!A:B,2,0)</f>
        <v>TOMATE - CEBOLLA - LIMON | rest 21 | opt $20.000 | rest 21</v>
      </c>
      <c r="C1396" s="1">
        <v>5</v>
      </c>
      <c r="D1396" s="1">
        <f t="shared" si="63"/>
        <v>21</v>
      </c>
      <c r="E1396" s="1">
        <f t="shared" si="64"/>
        <v>125</v>
      </c>
      <c r="F1396" s="1" t="s">
        <v>44</v>
      </c>
    </row>
    <row r="1397" spans="1:6" x14ac:dyDescent="0.2">
      <c r="A1397" s="1">
        <f t="shared" si="62"/>
        <v>1396</v>
      </c>
      <c r="B1397" s="1" t="str">
        <f>F1397&amp;" | rest "&amp;D1397&amp;" | opt "&amp;VLOOKUP($E1397,Option!A:B,2,0)</f>
        <v>MANZANA - QUESO - MANZANA | rest 21 | opt $20.000 | rest 21</v>
      </c>
      <c r="C1397" s="1">
        <v>5</v>
      </c>
      <c r="D1397" s="1">
        <f t="shared" si="63"/>
        <v>21</v>
      </c>
      <c r="E1397" s="1">
        <f t="shared" si="64"/>
        <v>125</v>
      </c>
      <c r="F1397" s="1" t="s">
        <v>45</v>
      </c>
    </row>
    <row r="1398" spans="1:6" x14ac:dyDescent="0.2">
      <c r="A1398" s="1">
        <f t="shared" si="62"/>
        <v>1397</v>
      </c>
      <c r="B1398" s="1" t="str">
        <f>F1398&amp;" | rest "&amp;D1398&amp;" | opt "&amp;VLOOKUP($E1398,Option!A:B,2,0)</f>
        <v>JUGO | rest 21 | opt $20.000 | rest 21</v>
      </c>
      <c r="C1398" s="1">
        <v>6</v>
      </c>
      <c r="D1398" s="1">
        <f t="shared" si="63"/>
        <v>21</v>
      </c>
      <c r="E1398" s="1">
        <f t="shared" si="64"/>
        <v>125</v>
      </c>
      <c r="F1398" s="1" t="s">
        <v>22</v>
      </c>
    </row>
    <row r="1399" spans="1:6" x14ac:dyDescent="0.2">
      <c r="A1399" s="1">
        <f t="shared" si="62"/>
        <v>1398</v>
      </c>
      <c r="B1399" s="1" t="str">
        <f>F1399&amp;" | rest "&amp;D1399&amp;" | opt "&amp;VLOOKUP($E1399,Option!A:B,2,0)</f>
        <v>GASEOSA | rest 21 | opt $20.000 | rest 21</v>
      </c>
      <c r="C1399" s="1">
        <v>6</v>
      </c>
      <c r="D1399" s="1">
        <f t="shared" si="63"/>
        <v>21</v>
      </c>
      <c r="E1399" s="1">
        <f t="shared" si="64"/>
        <v>125</v>
      </c>
      <c r="F1399" s="1" t="s">
        <v>23</v>
      </c>
    </row>
    <row r="1400" spans="1:6" x14ac:dyDescent="0.2">
      <c r="A1400" s="1">
        <f t="shared" si="62"/>
        <v>1399</v>
      </c>
      <c r="B1400" s="1" t="str">
        <f>F1400&amp;" | rest "&amp;D1400&amp;" | opt "&amp;VLOOKUP($E1400,Option!A:B,2,0)</f>
        <v>AGUA | rest 21 | opt $20.000 | rest 21</v>
      </c>
      <c r="C1400" s="1">
        <v>6</v>
      </c>
      <c r="D1400" s="1">
        <f t="shared" si="63"/>
        <v>21</v>
      </c>
      <c r="E1400" s="1">
        <f t="shared" si="64"/>
        <v>125</v>
      </c>
      <c r="F1400" s="1" t="s">
        <v>24</v>
      </c>
    </row>
    <row r="1401" spans="1:6" x14ac:dyDescent="0.2">
      <c r="A1401" s="1">
        <f t="shared" si="62"/>
        <v>1400</v>
      </c>
      <c r="B1401" s="1" t="str">
        <f>F1401&amp;" | rest "&amp;D1401&amp;" | opt "&amp;VLOOKUP($E1401,Option!A:B,2,0)</f>
        <v>ARROZ | rest 21 | opt $30.000 | rest 21</v>
      </c>
      <c r="C1401" s="1">
        <v>1</v>
      </c>
      <c r="D1401" s="1">
        <f t="shared" si="63"/>
        <v>21</v>
      </c>
      <c r="E1401" s="1">
        <f t="shared" si="64"/>
        <v>126</v>
      </c>
      <c r="F1401" s="1" t="s">
        <v>12</v>
      </c>
    </row>
    <row r="1402" spans="1:6" x14ac:dyDescent="0.2">
      <c r="A1402" s="1">
        <f t="shared" si="62"/>
        <v>1401</v>
      </c>
      <c r="B1402" s="1" t="str">
        <f>F1402&amp;" | rest "&amp;D1402&amp;" | opt "&amp;VLOOKUP($E1402,Option!A:B,2,0)</f>
        <v>PASTA | rest 21 | opt $30.000 | rest 21</v>
      </c>
      <c r="C1402" s="1">
        <v>1</v>
      </c>
      <c r="D1402" s="1">
        <f t="shared" si="63"/>
        <v>21</v>
      </c>
      <c r="E1402" s="1">
        <f t="shared" si="64"/>
        <v>126</v>
      </c>
      <c r="F1402" s="1" t="s">
        <v>13</v>
      </c>
    </row>
    <row r="1403" spans="1:6" x14ac:dyDescent="0.2">
      <c r="A1403" s="1">
        <f t="shared" si="62"/>
        <v>1402</v>
      </c>
      <c r="B1403" s="1" t="str">
        <f>F1403&amp;" | rest "&amp;D1403&amp;" | opt "&amp;VLOOKUP($E1403,Option!A:B,2,0)</f>
        <v>CUCHUCO | rest 21 | opt $30.000 | rest 21</v>
      </c>
      <c r="C1403" s="1">
        <v>1</v>
      </c>
      <c r="D1403" s="1">
        <f t="shared" si="63"/>
        <v>21</v>
      </c>
      <c r="E1403" s="1">
        <f t="shared" si="64"/>
        <v>126</v>
      </c>
      <c r="F1403" s="1" t="s">
        <v>14</v>
      </c>
    </row>
    <row r="1404" spans="1:6" x14ac:dyDescent="0.2">
      <c r="A1404" s="1">
        <f t="shared" si="62"/>
        <v>1403</v>
      </c>
      <c r="B1404" s="1" t="str">
        <f>F1404&amp;" | rest "&amp;D1404&amp;" | opt "&amp;VLOOKUP($E1404,Option!A:B,2,0)</f>
        <v>TOMATE - CEBOLLA - LIMON | rest 21 | opt $30.000 | rest 21</v>
      </c>
      <c r="C1404" s="1">
        <v>5</v>
      </c>
      <c r="D1404" s="1">
        <f t="shared" si="63"/>
        <v>21</v>
      </c>
      <c r="E1404" s="1">
        <f t="shared" si="64"/>
        <v>126</v>
      </c>
      <c r="F1404" s="1" t="s">
        <v>44</v>
      </c>
    </row>
    <row r="1405" spans="1:6" x14ac:dyDescent="0.2">
      <c r="A1405" s="1">
        <f t="shared" si="62"/>
        <v>1404</v>
      </c>
      <c r="B1405" s="1" t="str">
        <f>F1405&amp;" | rest "&amp;D1405&amp;" | opt "&amp;VLOOKUP($E1405,Option!A:B,2,0)</f>
        <v>MANZANA - QUESO - MANZANA | rest 21 | opt $30.000 | rest 21</v>
      </c>
      <c r="C1405" s="1">
        <v>5</v>
      </c>
      <c r="D1405" s="1">
        <f t="shared" si="63"/>
        <v>21</v>
      </c>
      <c r="E1405" s="1">
        <f t="shared" si="64"/>
        <v>126</v>
      </c>
      <c r="F1405" s="1" t="s">
        <v>45</v>
      </c>
    </row>
    <row r="1406" spans="1:6" x14ac:dyDescent="0.2">
      <c r="A1406" s="1">
        <f t="shared" si="62"/>
        <v>1405</v>
      </c>
      <c r="B1406" s="1" t="str">
        <f>F1406&amp;" | rest "&amp;D1406&amp;" | opt "&amp;VLOOKUP($E1406,Option!A:B,2,0)</f>
        <v>JUGO | rest 21 | opt $30.000 | rest 21</v>
      </c>
      <c r="C1406" s="1">
        <v>6</v>
      </c>
      <c r="D1406" s="1">
        <f t="shared" si="63"/>
        <v>21</v>
      </c>
      <c r="E1406" s="1">
        <f t="shared" si="64"/>
        <v>126</v>
      </c>
      <c r="F1406" s="1" t="s">
        <v>22</v>
      </c>
    </row>
    <row r="1407" spans="1:6" x14ac:dyDescent="0.2">
      <c r="A1407" s="1">
        <f t="shared" si="62"/>
        <v>1406</v>
      </c>
      <c r="B1407" s="1" t="str">
        <f>F1407&amp;" | rest "&amp;D1407&amp;" | opt "&amp;VLOOKUP($E1407,Option!A:B,2,0)</f>
        <v>GASEOSA | rest 21 | opt $30.000 | rest 21</v>
      </c>
      <c r="C1407" s="1">
        <v>6</v>
      </c>
      <c r="D1407" s="1">
        <f t="shared" si="63"/>
        <v>21</v>
      </c>
      <c r="E1407" s="1">
        <f t="shared" si="64"/>
        <v>126</v>
      </c>
      <c r="F1407" s="1" t="s">
        <v>23</v>
      </c>
    </row>
    <row r="1408" spans="1:6" x14ac:dyDescent="0.2">
      <c r="A1408" s="1">
        <f t="shared" si="62"/>
        <v>1407</v>
      </c>
      <c r="B1408" s="1" t="str">
        <f>F1408&amp;" | rest "&amp;D1408&amp;" | opt "&amp;VLOOKUP($E1408,Option!A:B,2,0)</f>
        <v>AGUA | rest 21 | opt $30.000 | rest 21</v>
      </c>
      <c r="C1408" s="1">
        <v>6</v>
      </c>
      <c r="D1408" s="1">
        <f t="shared" si="63"/>
        <v>21</v>
      </c>
      <c r="E1408" s="1">
        <f t="shared" si="64"/>
        <v>126</v>
      </c>
      <c r="F1408" s="1" t="s">
        <v>24</v>
      </c>
    </row>
    <row r="1409" spans="1:6" x14ac:dyDescent="0.2">
      <c r="A1409" s="1">
        <f t="shared" si="62"/>
        <v>1408</v>
      </c>
      <c r="B1409" s="1" t="str">
        <f>F1409&amp;" | rest "&amp;D1409&amp;" | opt "&amp;VLOOKUP($E1409,Option!A:B,2,0)</f>
        <v>ARROZ | rest 22 | opt EJECUTIVO | rest 22</v>
      </c>
      <c r="C1409" s="1">
        <v>1</v>
      </c>
      <c r="D1409" s="1">
        <f t="shared" si="63"/>
        <v>22</v>
      </c>
      <c r="E1409" s="1">
        <f t="shared" si="64"/>
        <v>127</v>
      </c>
      <c r="F1409" s="1" t="s">
        <v>12</v>
      </c>
    </row>
    <row r="1410" spans="1:6" x14ac:dyDescent="0.2">
      <c r="A1410" s="1">
        <f t="shared" si="62"/>
        <v>1409</v>
      </c>
      <c r="B1410" s="1" t="str">
        <f>F1410&amp;" | rest "&amp;D1410&amp;" | opt "&amp;VLOOKUP($E1410,Option!A:B,2,0)</f>
        <v>PASTA | rest 22 | opt EJECUTIVO | rest 22</v>
      </c>
      <c r="C1410" s="1">
        <v>1</v>
      </c>
      <c r="D1410" s="1">
        <f t="shared" si="63"/>
        <v>22</v>
      </c>
      <c r="E1410" s="1">
        <f t="shared" si="64"/>
        <v>127</v>
      </c>
      <c r="F1410" s="1" t="s">
        <v>13</v>
      </c>
    </row>
    <row r="1411" spans="1:6" x14ac:dyDescent="0.2">
      <c r="A1411" s="1">
        <f t="shared" ref="A1411:A1474" si="65">A1410+1</f>
        <v>1410</v>
      </c>
      <c r="B1411" s="1" t="str">
        <f>F1411&amp;" | rest "&amp;D1411&amp;" | opt "&amp;VLOOKUP($E1411,Option!A:B,2,0)</f>
        <v>CUCHUCO | rest 22 | opt EJECUTIVO | rest 22</v>
      </c>
      <c r="C1411" s="1">
        <v>1</v>
      </c>
      <c r="D1411" s="1">
        <f t="shared" si="63"/>
        <v>22</v>
      </c>
      <c r="E1411" s="1">
        <f t="shared" si="64"/>
        <v>127</v>
      </c>
      <c r="F1411" s="1" t="s">
        <v>14</v>
      </c>
    </row>
    <row r="1412" spans="1:6" x14ac:dyDescent="0.2">
      <c r="A1412" s="1">
        <f t="shared" si="65"/>
        <v>1411</v>
      </c>
      <c r="B1412" s="1" t="str">
        <f>F1412&amp;" | rest "&amp;D1412&amp;" | opt "&amp;VLOOKUP($E1412,Option!A:B,2,0)</f>
        <v>LENTEJA | rest 22 | opt EJECUTIVO | rest 22</v>
      </c>
      <c r="C1412" s="1">
        <v>2</v>
      </c>
      <c r="D1412" s="1">
        <f t="shared" si="63"/>
        <v>22</v>
      </c>
      <c r="E1412" s="1">
        <f t="shared" si="64"/>
        <v>127</v>
      </c>
      <c r="F1412" s="1" t="s">
        <v>15</v>
      </c>
    </row>
    <row r="1413" spans="1:6" x14ac:dyDescent="0.2">
      <c r="A1413" s="1">
        <f t="shared" si="65"/>
        <v>1412</v>
      </c>
      <c r="B1413" s="1" t="str">
        <f>F1413&amp;" | rest "&amp;D1413&amp;" | opt "&amp;VLOOKUP($E1413,Option!A:B,2,0)</f>
        <v>AHUYAMA | rest 22 | opt EJECUTIVO | rest 22</v>
      </c>
      <c r="C1413" s="1">
        <v>2</v>
      </c>
      <c r="D1413" s="1">
        <f t="shared" ref="D1413:D1476" si="66">D1346+1</f>
        <v>22</v>
      </c>
      <c r="E1413" s="1">
        <f t="shared" ref="E1413:E1476" si="67">E1346+6</f>
        <v>127</v>
      </c>
      <c r="F1413" s="1" t="s">
        <v>16</v>
      </c>
    </row>
    <row r="1414" spans="1:6" x14ac:dyDescent="0.2">
      <c r="A1414" s="1">
        <f t="shared" si="65"/>
        <v>1413</v>
      </c>
      <c r="B1414" s="1" t="str">
        <f>F1414&amp;" | rest "&amp;D1414&amp;" | opt "&amp;VLOOKUP($E1414,Option!A:B,2,0)</f>
        <v>FRIJOL | rest 22 | opt EJECUTIVO | rest 22</v>
      </c>
      <c r="C1414" s="1">
        <v>2</v>
      </c>
      <c r="D1414" s="1">
        <f t="shared" si="66"/>
        <v>22</v>
      </c>
      <c r="E1414" s="1">
        <f t="shared" si="67"/>
        <v>127</v>
      </c>
      <c r="F1414" s="1" t="s">
        <v>17</v>
      </c>
    </row>
    <row r="1415" spans="1:6" x14ac:dyDescent="0.2">
      <c r="A1415" s="1">
        <f t="shared" si="65"/>
        <v>1414</v>
      </c>
      <c r="B1415" s="1" t="str">
        <f>F1415&amp;" | rest "&amp;D1415&amp;" | opt "&amp;VLOOKUP($E1415,Option!A:B,2,0)</f>
        <v>CARNE EN BISTEC | rest 22 | opt EJECUTIVO | rest 22</v>
      </c>
      <c r="C1415" s="1">
        <v>3</v>
      </c>
      <c r="D1415" s="1">
        <f t="shared" si="66"/>
        <v>22</v>
      </c>
      <c r="E1415" s="1">
        <f t="shared" si="67"/>
        <v>127</v>
      </c>
      <c r="F1415" s="1" t="s">
        <v>18</v>
      </c>
    </row>
    <row r="1416" spans="1:6" x14ac:dyDescent="0.2">
      <c r="A1416" s="1">
        <f t="shared" si="65"/>
        <v>1415</v>
      </c>
      <c r="B1416" s="1" t="str">
        <f>F1416&amp;" | rest "&amp;D1416&amp;" | opt "&amp;VLOOKUP($E1416,Option!A:B,2,0)</f>
        <v>POLLO AL HORNO | rest 22 | opt EJECUTIVO | rest 22</v>
      </c>
      <c r="C1416" s="1">
        <v>3</v>
      </c>
      <c r="D1416" s="1">
        <f t="shared" si="66"/>
        <v>22</v>
      </c>
      <c r="E1416" s="1">
        <f t="shared" si="67"/>
        <v>127</v>
      </c>
      <c r="F1416" s="1" t="s">
        <v>19</v>
      </c>
    </row>
    <row r="1417" spans="1:6" x14ac:dyDescent="0.2">
      <c r="A1417" s="1">
        <f t="shared" si="65"/>
        <v>1416</v>
      </c>
      <c r="B1417" s="1" t="str">
        <f>F1417&amp;" | rest "&amp;D1417&amp;" | opt "&amp;VLOOKUP($E1417,Option!A:B,2,0)</f>
        <v>PESCADO | rest 22 | opt EJECUTIVO | rest 22</v>
      </c>
      <c r="C1417" s="1">
        <v>3</v>
      </c>
      <c r="D1417" s="1">
        <f t="shared" si="66"/>
        <v>22</v>
      </c>
      <c r="E1417" s="1">
        <f t="shared" si="67"/>
        <v>127</v>
      </c>
      <c r="F1417" s="1" t="s">
        <v>20</v>
      </c>
    </row>
    <row r="1418" spans="1:6" x14ac:dyDescent="0.2">
      <c r="A1418" s="1">
        <f t="shared" si="65"/>
        <v>1417</v>
      </c>
      <c r="B1418" s="1" t="str">
        <f>F1418&amp;" | rest "&amp;D1418&amp;" | opt "&amp;VLOOKUP($E1418,Option!A:B,2,0)</f>
        <v>ARROZ | rest 22 | opt EJECUTIVO | rest 22</v>
      </c>
      <c r="C1418" s="1">
        <v>4</v>
      </c>
      <c r="D1418" s="1">
        <f t="shared" si="66"/>
        <v>22</v>
      </c>
      <c r="E1418" s="1">
        <f t="shared" si="67"/>
        <v>127</v>
      </c>
      <c r="F1418" s="1" t="s">
        <v>12</v>
      </c>
    </row>
    <row r="1419" spans="1:6" x14ac:dyDescent="0.2">
      <c r="A1419" s="1">
        <f t="shared" si="65"/>
        <v>1418</v>
      </c>
      <c r="B1419" s="1" t="str">
        <f>F1419&amp;" | rest "&amp;D1419&amp;" | opt "&amp;VLOOKUP($E1419,Option!A:B,2,0)</f>
        <v>PAPA | rest 22 | opt EJECUTIVO | rest 22</v>
      </c>
      <c r="C1419" s="1">
        <v>4</v>
      </c>
      <c r="D1419" s="1">
        <f t="shared" si="66"/>
        <v>22</v>
      </c>
      <c r="E1419" s="1">
        <f t="shared" si="67"/>
        <v>127</v>
      </c>
      <c r="F1419" s="1" t="s">
        <v>21</v>
      </c>
    </row>
    <row r="1420" spans="1:6" x14ac:dyDescent="0.2">
      <c r="A1420" s="1">
        <f t="shared" si="65"/>
        <v>1419</v>
      </c>
      <c r="B1420" s="1" t="str">
        <f>F1420&amp;" | rest "&amp;D1420&amp;" | opt "&amp;VLOOKUP($E1420,Option!A:B,2,0)</f>
        <v>TOMATE - CEBOLLA - LIMON | rest 22 | opt EJECUTIVO | rest 22</v>
      </c>
      <c r="C1420" s="1">
        <v>5</v>
      </c>
      <c r="D1420" s="1">
        <f t="shared" si="66"/>
        <v>22</v>
      </c>
      <c r="E1420" s="1">
        <f t="shared" si="67"/>
        <v>127</v>
      </c>
      <c r="F1420" s="1" t="s">
        <v>44</v>
      </c>
    </row>
    <row r="1421" spans="1:6" x14ac:dyDescent="0.2">
      <c r="A1421" s="1">
        <f t="shared" si="65"/>
        <v>1420</v>
      </c>
      <c r="B1421" s="1" t="str">
        <f>F1421&amp;" | rest "&amp;D1421&amp;" | opt "&amp;VLOOKUP($E1421,Option!A:B,2,0)</f>
        <v>MANZANA - QUESO - MANZANA | rest 22 | opt EJECUTIVO | rest 22</v>
      </c>
      <c r="C1421" s="1">
        <v>5</v>
      </c>
      <c r="D1421" s="1">
        <f t="shared" si="66"/>
        <v>22</v>
      </c>
      <c r="E1421" s="1">
        <f t="shared" si="67"/>
        <v>127</v>
      </c>
      <c r="F1421" s="1" t="s">
        <v>45</v>
      </c>
    </row>
    <row r="1422" spans="1:6" x14ac:dyDescent="0.2">
      <c r="A1422" s="1">
        <f t="shared" si="65"/>
        <v>1421</v>
      </c>
      <c r="B1422" s="1" t="str">
        <f>F1422&amp;" | rest "&amp;D1422&amp;" | opt "&amp;VLOOKUP($E1422,Option!A:B,2,0)</f>
        <v>JUGO | rest 22 | opt EJECUTIVO | rest 22</v>
      </c>
      <c r="C1422" s="1">
        <v>6</v>
      </c>
      <c r="D1422" s="1">
        <f t="shared" si="66"/>
        <v>22</v>
      </c>
      <c r="E1422" s="1">
        <f t="shared" si="67"/>
        <v>127</v>
      </c>
      <c r="F1422" s="1" t="s">
        <v>22</v>
      </c>
    </row>
    <row r="1423" spans="1:6" x14ac:dyDescent="0.2">
      <c r="A1423" s="1">
        <f t="shared" si="65"/>
        <v>1422</v>
      </c>
      <c r="B1423" s="1" t="str">
        <f>F1423&amp;" | rest "&amp;D1423&amp;" | opt "&amp;VLOOKUP($E1423,Option!A:B,2,0)</f>
        <v>GASEOSA | rest 22 | opt EJECUTIVO | rest 22</v>
      </c>
      <c r="C1423" s="1">
        <v>6</v>
      </c>
      <c r="D1423" s="1">
        <f t="shared" si="66"/>
        <v>22</v>
      </c>
      <c r="E1423" s="1">
        <f t="shared" si="67"/>
        <v>127</v>
      </c>
      <c r="F1423" s="1" t="s">
        <v>23</v>
      </c>
    </row>
    <row r="1424" spans="1:6" x14ac:dyDescent="0.2">
      <c r="A1424" s="1">
        <f t="shared" si="65"/>
        <v>1423</v>
      </c>
      <c r="B1424" s="1" t="str">
        <f>F1424&amp;" | rest "&amp;D1424&amp;" | opt "&amp;VLOOKUP($E1424,Option!A:B,2,0)</f>
        <v>AGUA | rest 22 | opt EJECUTIVO | rest 22</v>
      </c>
      <c r="C1424" s="1">
        <v>6</v>
      </c>
      <c r="D1424" s="1">
        <f t="shared" si="66"/>
        <v>22</v>
      </c>
      <c r="E1424" s="1">
        <f t="shared" si="67"/>
        <v>127</v>
      </c>
      <c r="F1424" s="1" t="s">
        <v>24</v>
      </c>
    </row>
    <row r="1425" spans="1:6" x14ac:dyDescent="0.2">
      <c r="A1425" s="1">
        <f t="shared" si="65"/>
        <v>1424</v>
      </c>
      <c r="B1425" s="1" t="str">
        <f>F1425&amp;" | rest "&amp;D1425&amp;" | opt "&amp;VLOOKUP($E1425,Option!A:B,2,0)</f>
        <v>ARROZ | rest 22 | opt ESPECIAL | rest 22</v>
      </c>
      <c r="C1425" s="1">
        <v>1</v>
      </c>
      <c r="D1425" s="1">
        <f t="shared" si="66"/>
        <v>22</v>
      </c>
      <c r="E1425" s="1">
        <f t="shared" si="67"/>
        <v>128</v>
      </c>
      <c r="F1425" s="1" t="s">
        <v>12</v>
      </c>
    </row>
    <row r="1426" spans="1:6" x14ac:dyDescent="0.2">
      <c r="A1426" s="1">
        <f t="shared" si="65"/>
        <v>1425</v>
      </c>
      <c r="B1426" s="1" t="str">
        <f>F1426&amp;" | rest "&amp;D1426&amp;" | opt "&amp;VLOOKUP($E1426,Option!A:B,2,0)</f>
        <v>PASTA | rest 22 | opt ESPECIAL | rest 22</v>
      </c>
      <c r="C1426" s="1">
        <v>1</v>
      </c>
      <c r="D1426" s="1">
        <f t="shared" si="66"/>
        <v>22</v>
      </c>
      <c r="E1426" s="1">
        <f t="shared" si="67"/>
        <v>128</v>
      </c>
      <c r="F1426" s="1" t="s">
        <v>13</v>
      </c>
    </row>
    <row r="1427" spans="1:6" x14ac:dyDescent="0.2">
      <c r="A1427" s="1">
        <f t="shared" si="65"/>
        <v>1426</v>
      </c>
      <c r="B1427" s="1" t="str">
        <f>F1427&amp;" | rest "&amp;D1427&amp;" | opt "&amp;VLOOKUP($E1427,Option!A:B,2,0)</f>
        <v>CUCHUCO | rest 22 | opt ESPECIAL | rest 22</v>
      </c>
      <c r="C1427" s="1">
        <v>1</v>
      </c>
      <c r="D1427" s="1">
        <f t="shared" si="66"/>
        <v>22</v>
      </c>
      <c r="E1427" s="1">
        <f t="shared" si="67"/>
        <v>128</v>
      </c>
      <c r="F1427" s="1" t="s">
        <v>14</v>
      </c>
    </row>
    <row r="1428" spans="1:6" x14ac:dyDescent="0.2">
      <c r="A1428" s="1">
        <f t="shared" si="65"/>
        <v>1427</v>
      </c>
      <c r="B1428" s="1" t="str">
        <f>F1428&amp;" | rest "&amp;D1428&amp;" | opt "&amp;VLOOKUP($E1428,Option!A:B,2,0)</f>
        <v>CARNE EN BISTEC | rest 22 | opt ESPECIAL | rest 22</v>
      </c>
      <c r="C1428" s="1">
        <v>3</v>
      </c>
      <c r="D1428" s="1">
        <f t="shared" si="66"/>
        <v>22</v>
      </c>
      <c r="E1428" s="1">
        <f t="shared" si="67"/>
        <v>128</v>
      </c>
      <c r="F1428" s="1" t="s">
        <v>18</v>
      </c>
    </row>
    <row r="1429" spans="1:6" x14ac:dyDescent="0.2">
      <c r="A1429" s="1">
        <f t="shared" si="65"/>
        <v>1428</v>
      </c>
      <c r="B1429" s="1" t="str">
        <f>F1429&amp;" | rest "&amp;D1429&amp;" | opt "&amp;VLOOKUP($E1429,Option!A:B,2,0)</f>
        <v>POLLO AL HORNO | rest 22 | opt ESPECIAL | rest 22</v>
      </c>
      <c r="C1429" s="1">
        <v>3</v>
      </c>
      <c r="D1429" s="1">
        <f t="shared" si="66"/>
        <v>22</v>
      </c>
      <c r="E1429" s="1">
        <f t="shared" si="67"/>
        <v>128</v>
      </c>
      <c r="F1429" s="1" t="s">
        <v>19</v>
      </c>
    </row>
    <row r="1430" spans="1:6" x14ac:dyDescent="0.2">
      <c r="A1430" s="1">
        <f t="shared" si="65"/>
        <v>1429</v>
      </c>
      <c r="B1430" s="1" t="str">
        <f>F1430&amp;" | rest "&amp;D1430&amp;" | opt "&amp;VLOOKUP($E1430,Option!A:B,2,0)</f>
        <v>PESCADO | rest 22 | opt ESPECIAL | rest 22</v>
      </c>
      <c r="C1430" s="1">
        <v>3</v>
      </c>
      <c r="D1430" s="1">
        <f t="shared" si="66"/>
        <v>22</v>
      </c>
      <c r="E1430" s="1">
        <f t="shared" si="67"/>
        <v>128</v>
      </c>
      <c r="F1430" s="1" t="s">
        <v>20</v>
      </c>
    </row>
    <row r="1431" spans="1:6" x14ac:dyDescent="0.2">
      <c r="A1431" s="1">
        <f t="shared" si="65"/>
        <v>1430</v>
      </c>
      <c r="B1431" s="1" t="str">
        <f>F1431&amp;" | rest "&amp;D1431&amp;" | opt "&amp;VLOOKUP($E1431,Option!A:B,2,0)</f>
        <v>ARROZ | rest 22 | opt ESPECIAL | rest 22</v>
      </c>
      <c r="C1431" s="1">
        <v>4</v>
      </c>
      <c r="D1431" s="1">
        <f t="shared" si="66"/>
        <v>22</v>
      </c>
      <c r="E1431" s="1">
        <f t="shared" si="67"/>
        <v>128</v>
      </c>
      <c r="F1431" s="1" t="s">
        <v>12</v>
      </c>
    </row>
    <row r="1432" spans="1:6" x14ac:dyDescent="0.2">
      <c r="A1432" s="1">
        <f t="shared" si="65"/>
        <v>1431</v>
      </c>
      <c r="B1432" s="1" t="str">
        <f>F1432&amp;" | rest "&amp;D1432&amp;" | opt "&amp;VLOOKUP($E1432,Option!A:B,2,0)</f>
        <v>PAPA | rest 22 | opt ESPECIAL | rest 22</v>
      </c>
      <c r="C1432" s="1">
        <v>4</v>
      </c>
      <c r="D1432" s="1">
        <f t="shared" si="66"/>
        <v>22</v>
      </c>
      <c r="E1432" s="1">
        <f t="shared" si="67"/>
        <v>128</v>
      </c>
      <c r="F1432" s="1" t="s">
        <v>21</v>
      </c>
    </row>
    <row r="1433" spans="1:6" x14ac:dyDescent="0.2">
      <c r="A1433" s="1">
        <f t="shared" si="65"/>
        <v>1432</v>
      </c>
      <c r="B1433" s="1" t="str">
        <f>F1433&amp;" | rest "&amp;D1433&amp;" | opt "&amp;VLOOKUP($E1433,Option!A:B,2,0)</f>
        <v>TOMATE - CEBOLLA - LIMON | rest 22 | opt ESPECIAL | rest 22</v>
      </c>
      <c r="C1433" s="1">
        <v>5</v>
      </c>
      <c r="D1433" s="1">
        <f t="shared" si="66"/>
        <v>22</v>
      </c>
      <c r="E1433" s="1">
        <f t="shared" si="67"/>
        <v>128</v>
      </c>
      <c r="F1433" s="1" t="s">
        <v>44</v>
      </c>
    </row>
    <row r="1434" spans="1:6" x14ac:dyDescent="0.2">
      <c r="A1434" s="1">
        <f t="shared" si="65"/>
        <v>1433</v>
      </c>
      <c r="B1434" s="1" t="str">
        <f>F1434&amp;" | rest "&amp;D1434&amp;" | opt "&amp;VLOOKUP($E1434,Option!A:B,2,0)</f>
        <v>MANZANA - QUESO - MANZANA | rest 22 | opt ESPECIAL | rest 22</v>
      </c>
      <c r="C1434" s="1">
        <v>5</v>
      </c>
      <c r="D1434" s="1">
        <f t="shared" si="66"/>
        <v>22</v>
      </c>
      <c r="E1434" s="1">
        <f t="shared" si="67"/>
        <v>128</v>
      </c>
      <c r="F1434" s="1" t="s">
        <v>45</v>
      </c>
    </row>
    <row r="1435" spans="1:6" x14ac:dyDescent="0.2">
      <c r="A1435" s="1">
        <f t="shared" si="65"/>
        <v>1434</v>
      </c>
      <c r="B1435" s="1" t="str">
        <f>F1435&amp;" | rest "&amp;D1435&amp;" | opt "&amp;VLOOKUP($E1435,Option!A:B,2,0)</f>
        <v>JUGO | rest 22 | opt ESPECIAL | rest 22</v>
      </c>
      <c r="C1435" s="1">
        <v>6</v>
      </c>
      <c r="D1435" s="1">
        <f t="shared" si="66"/>
        <v>22</v>
      </c>
      <c r="E1435" s="1">
        <f t="shared" si="67"/>
        <v>128</v>
      </c>
      <c r="F1435" s="1" t="s">
        <v>22</v>
      </c>
    </row>
    <row r="1436" spans="1:6" x14ac:dyDescent="0.2">
      <c r="A1436" s="1">
        <f t="shared" si="65"/>
        <v>1435</v>
      </c>
      <c r="B1436" s="1" t="str">
        <f>F1436&amp;" | rest "&amp;D1436&amp;" | opt "&amp;VLOOKUP($E1436,Option!A:B,2,0)</f>
        <v>GASEOSA | rest 22 | opt ESPECIAL | rest 22</v>
      </c>
      <c r="C1436" s="1">
        <v>6</v>
      </c>
      <c r="D1436" s="1">
        <f t="shared" si="66"/>
        <v>22</v>
      </c>
      <c r="E1436" s="1">
        <f t="shared" si="67"/>
        <v>128</v>
      </c>
      <c r="F1436" s="1" t="s">
        <v>23</v>
      </c>
    </row>
    <row r="1437" spans="1:6" x14ac:dyDescent="0.2">
      <c r="A1437" s="1">
        <f t="shared" si="65"/>
        <v>1436</v>
      </c>
      <c r="B1437" s="1" t="str">
        <f>F1437&amp;" | rest "&amp;D1437&amp;" | opt "&amp;VLOOKUP($E1437,Option!A:B,2,0)</f>
        <v>AGUA | rest 22 | opt ESPECIAL | rest 22</v>
      </c>
      <c r="C1437" s="1">
        <v>6</v>
      </c>
      <c r="D1437" s="1">
        <f t="shared" si="66"/>
        <v>22</v>
      </c>
      <c r="E1437" s="1">
        <f t="shared" si="67"/>
        <v>128</v>
      </c>
      <c r="F1437" s="1" t="s">
        <v>24</v>
      </c>
    </row>
    <row r="1438" spans="1:6" x14ac:dyDescent="0.2">
      <c r="A1438" s="1">
        <f t="shared" si="65"/>
        <v>1437</v>
      </c>
      <c r="B1438" s="1" t="str">
        <f>F1438&amp;" | rest "&amp;D1438&amp;" | opt "&amp;VLOOKUP($E1438,Option!A:B,2,0)</f>
        <v>LENTEJA | rest 22 | opt $10.000 | rest 22</v>
      </c>
      <c r="C1438" s="1">
        <v>2</v>
      </c>
      <c r="D1438" s="1">
        <f t="shared" si="66"/>
        <v>22</v>
      </c>
      <c r="E1438" s="1">
        <f t="shared" si="67"/>
        <v>129</v>
      </c>
      <c r="F1438" s="1" t="s">
        <v>15</v>
      </c>
    </row>
    <row r="1439" spans="1:6" x14ac:dyDescent="0.2">
      <c r="A1439" s="1">
        <f t="shared" si="65"/>
        <v>1438</v>
      </c>
      <c r="B1439" s="1" t="str">
        <f>F1439&amp;" | rest "&amp;D1439&amp;" | opt "&amp;VLOOKUP($E1439,Option!A:B,2,0)</f>
        <v>AHUYAMA | rest 22 | opt $10.000 | rest 22</v>
      </c>
      <c r="C1439" s="1">
        <v>2</v>
      </c>
      <c r="D1439" s="1">
        <f t="shared" si="66"/>
        <v>22</v>
      </c>
      <c r="E1439" s="1">
        <f t="shared" si="67"/>
        <v>129</v>
      </c>
      <c r="F1439" s="1" t="s">
        <v>16</v>
      </c>
    </row>
    <row r="1440" spans="1:6" x14ac:dyDescent="0.2">
      <c r="A1440" s="1">
        <f t="shared" si="65"/>
        <v>1439</v>
      </c>
      <c r="B1440" s="1" t="str">
        <f>F1440&amp;" | rest "&amp;D1440&amp;" | opt "&amp;VLOOKUP($E1440,Option!A:B,2,0)</f>
        <v>FRIJOL | rest 22 | opt $10.000 | rest 22</v>
      </c>
      <c r="C1440" s="1">
        <v>2</v>
      </c>
      <c r="D1440" s="1">
        <f t="shared" si="66"/>
        <v>22</v>
      </c>
      <c r="E1440" s="1">
        <f t="shared" si="67"/>
        <v>129</v>
      </c>
      <c r="F1440" s="1" t="s">
        <v>17</v>
      </c>
    </row>
    <row r="1441" spans="1:6" x14ac:dyDescent="0.2">
      <c r="A1441" s="1">
        <f t="shared" si="65"/>
        <v>1440</v>
      </c>
      <c r="B1441" s="1" t="str">
        <f>F1441&amp;" | rest "&amp;D1441&amp;" | opt "&amp;VLOOKUP($E1441,Option!A:B,2,0)</f>
        <v>CARNE EN BISTEC | rest 22 | opt $10.000 | rest 22</v>
      </c>
      <c r="C1441" s="1">
        <v>3</v>
      </c>
      <c r="D1441" s="1">
        <f t="shared" si="66"/>
        <v>22</v>
      </c>
      <c r="E1441" s="1">
        <f t="shared" si="67"/>
        <v>129</v>
      </c>
      <c r="F1441" s="1" t="s">
        <v>18</v>
      </c>
    </row>
    <row r="1442" spans="1:6" x14ac:dyDescent="0.2">
      <c r="A1442" s="1">
        <f t="shared" si="65"/>
        <v>1441</v>
      </c>
      <c r="B1442" s="1" t="str">
        <f>F1442&amp;" | rest "&amp;D1442&amp;" | opt "&amp;VLOOKUP($E1442,Option!A:B,2,0)</f>
        <v>POLLO AL HORNO | rest 22 | opt $10.000 | rest 22</v>
      </c>
      <c r="C1442" s="1">
        <v>3</v>
      </c>
      <c r="D1442" s="1">
        <f t="shared" si="66"/>
        <v>22</v>
      </c>
      <c r="E1442" s="1">
        <f t="shared" si="67"/>
        <v>129</v>
      </c>
      <c r="F1442" s="1" t="s">
        <v>19</v>
      </c>
    </row>
    <row r="1443" spans="1:6" x14ac:dyDescent="0.2">
      <c r="A1443" s="1">
        <f t="shared" si="65"/>
        <v>1442</v>
      </c>
      <c r="B1443" s="1" t="str">
        <f>F1443&amp;" | rest "&amp;D1443&amp;" | opt "&amp;VLOOKUP($E1443,Option!A:B,2,0)</f>
        <v>PESCADO | rest 22 | opt $10.000 | rest 22</v>
      </c>
      <c r="C1443" s="1">
        <v>3</v>
      </c>
      <c r="D1443" s="1">
        <f t="shared" si="66"/>
        <v>22</v>
      </c>
      <c r="E1443" s="1">
        <f t="shared" si="67"/>
        <v>129</v>
      </c>
      <c r="F1443" s="1" t="s">
        <v>20</v>
      </c>
    </row>
    <row r="1444" spans="1:6" x14ac:dyDescent="0.2">
      <c r="A1444" s="1">
        <f t="shared" si="65"/>
        <v>1443</v>
      </c>
      <c r="B1444" s="1" t="str">
        <f>F1444&amp;" | rest "&amp;D1444&amp;" | opt "&amp;VLOOKUP($E1444,Option!A:B,2,0)</f>
        <v>ARROZ | rest 22 | opt $10.000 | rest 22</v>
      </c>
      <c r="C1444" s="1">
        <v>4</v>
      </c>
      <c r="D1444" s="1">
        <f t="shared" si="66"/>
        <v>22</v>
      </c>
      <c r="E1444" s="1">
        <f t="shared" si="67"/>
        <v>129</v>
      </c>
      <c r="F1444" s="1" t="s">
        <v>12</v>
      </c>
    </row>
    <row r="1445" spans="1:6" x14ac:dyDescent="0.2">
      <c r="A1445" s="1">
        <f t="shared" si="65"/>
        <v>1444</v>
      </c>
      <c r="B1445" s="1" t="str">
        <f>F1445&amp;" | rest "&amp;D1445&amp;" | opt "&amp;VLOOKUP($E1445,Option!A:B,2,0)</f>
        <v>PAPA | rest 22 | opt $10.000 | rest 22</v>
      </c>
      <c r="C1445" s="1">
        <v>4</v>
      </c>
      <c r="D1445" s="1">
        <f t="shared" si="66"/>
        <v>22</v>
      </c>
      <c r="E1445" s="1">
        <f t="shared" si="67"/>
        <v>129</v>
      </c>
      <c r="F1445" s="1" t="s">
        <v>21</v>
      </c>
    </row>
    <row r="1446" spans="1:6" x14ac:dyDescent="0.2">
      <c r="A1446" s="1">
        <f t="shared" si="65"/>
        <v>1445</v>
      </c>
      <c r="B1446" s="1" t="str">
        <f>F1446&amp;" | rest "&amp;D1446&amp;" | opt "&amp;VLOOKUP($E1446,Option!A:B,2,0)</f>
        <v>TOMATE - CEBOLLA - LIMON | rest 22 | opt $10.000 | rest 22</v>
      </c>
      <c r="C1446" s="1">
        <v>5</v>
      </c>
      <c r="D1446" s="1">
        <f t="shared" si="66"/>
        <v>22</v>
      </c>
      <c r="E1446" s="1">
        <f t="shared" si="67"/>
        <v>129</v>
      </c>
      <c r="F1446" s="1" t="s">
        <v>44</v>
      </c>
    </row>
    <row r="1447" spans="1:6" x14ac:dyDescent="0.2">
      <c r="A1447" s="1">
        <f t="shared" si="65"/>
        <v>1446</v>
      </c>
      <c r="B1447" s="1" t="str">
        <f>F1447&amp;" | rest "&amp;D1447&amp;" | opt "&amp;VLOOKUP($E1447,Option!A:B,2,0)</f>
        <v>MANZANA - QUESO - MANZANA | rest 22 | opt $10.000 | rest 22</v>
      </c>
      <c r="C1447" s="1">
        <v>5</v>
      </c>
      <c r="D1447" s="1">
        <f t="shared" si="66"/>
        <v>22</v>
      </c>
      <c r="E1447" s="1">
        <f t="shared" si="67"/>
        <v>129</v>
      </c>
      <c r="F1447" s="1" t="s">
        <v>45</v>
      </c>
    </row>
    <row r="1448" spans="1:6" x14ac:dyDescent="0.2">
      <c r="A1448" s="1">
        <f t="shared" si="65"/>
        <v>1447</v>
      </c>
      <c r="B1448" s="1" t="str">
        <f>F1448&amp;" | rest "&amp;D1448&amp;" | opt "&amp;VLOOKUP($E1448,Option!A:B,2,0)</f>
        <v>JUGO | rest 22 | opt $10.000 | rest 22</v>
      </c>
      <c r="C1448" s="1">
        <v>6</v>
      </c>
      <c r="D1448" s="1">
        <f t="shared" si="66"/>
        <v>22</v>
      </c>
      <c r="E1448" s="1">
        <f t="shared" si="67"/>
        <v>129</v>
      </c>
      <c r="F1448" s="1" t="s">
        <v>22</v>
      </c>
    </row>
    <row r="1449" spans="1:6" x14ac:dyDescent="0.2">
      <c r="A1449" s="1">
        <f t="shared" si="65"/>
        <v>1448</v>
      </c>
      <c r="B1449" s="1" t="str">
        <f>F1449&amp;" | rest "&amp;D1449&amp;" | opt "&amp;VLOOKUP($E1449,Option!A:B,2,0)</f>
        <v>GASEOSA | rest 22 | opt $10.000 | rest 22</v>
      </c>
      <c r="C1449" s="1">
        <v>6</v>
      </c>
      <c r="D1449" s="1">
        <f t="shared" si="66"/>
        <v>22</v>
      </c>
      <c r="E1449" s="1">
        <f t="shared" si="67"/>
        <v>129</v>
      </c>
      <c r="F1449" s="1" t="s">
        <v>23</v>
      </c>
    </row>
    <row r="1450" spans="1:6" x14ac:dyDescent="0.2">
      <c r="A1450" s="1">
        <f t="shared" si="65"/>
        <v>1449</v>
      </c>
      <c r="B1450" s="1" t="str">
        <f>F1450&amp;" | rest "&amp;D1450&amp;" | opt "&amp;VLOOKUP($E1450,Option!A:B,2,0)</f>
        <v>AGUA | rest 22 | opt $10.000 | rest 22</v>
      </c>
      <c r="C1450" s="1">
        <v>6</v>
      </c>
      <c r="D1450" s="1">
        <f t="shared" si="66"/>
        <v>22</v>
      </c>
      <c r="E1450" s="1">
        <f t="shared" si="67"/>
        <v>129</v>
      </c>
      <c r="F1450" s="1" t="s">
        <v>24</v>
      </c>
    </row>
    <row r="1451" spans="1:6" x14ac:dyDescent="0.2">
      <c r="A1451" s="1">
        <f t="shared" si="65"/>
        <v>1450</v>
      </c>
      <c r="B1451" s="1" t="str">
        <f>F1451&amp;" | rest "&amp;D1451&amp;" | opt "&amp;VLOOKUP($E1451,Option!A:B,2,0)</f>
        <v>CARNE EN BISTEC | rest 22 | opt $15.000 | rest 22</v>
      </c>
      <c r="C1451" s="1">
        <v>3</v>
      </c>
      <c r="D1451" s="1">
        <f t="shared" si="66"/>
        <v>22</v>
      </c>
      <c r="E1451" s="1">
        <f t="shared" si="67"/>
        <v>130</v>
      </c>
      <c r="F1451" s="1" t="s">
        <v>18</v>
      </c>
    </row>
    <row r="1452" spans="1:6" x14ac:dyDescent="0.2">
      <c r="A1452" s="1">
        <f t="shared" si="65"/>
        <v>1451</v>
      </c>
      <c r="B1452" s="1" t="str">
        <f>F1452&amp;" | rest "&amp;D1452&amp;" | opt "&amp;VLOOKUP($E1452,Option!A:B,2,0)</f>
        <v>POLLO AL HORNO | rest 22 | opt $15.000 | rest 22</v>
      </c>
      <c r="C1452" s="1">
        <v>3</v>
      </c>
      <c r="D1452" s="1">
        <f t="shared" si="66"/>
        <v>22</v>
      </c>
      <c r="E1452" s="1">
        <f t="shared" si="67"/>
        <v>130</v>
      </c>
      <c r="F1452" s="1" t="s">
        <v>19</v>
      </c>
    </row>
    <row r="1453" spans="1:6" x14ac:dyDescent="0.2">
      <c r="A1453" s="1">
        <f t="shared" si="65"/>
        <v>1452</v>
      </c>
      <c r="B1453" s="1" t="str">
        <f>F1453&amp;" | rest "&amp;D1453&amp;" | opt "&amp;VLOOKUP($E1453,Option!A:B,2,0)</f>
        <v>PESCADO | rest 22 | opt $15.000 | rest 22</v>
      </c>
      <c r="C1453" s="1">
        <v>3</v>
      </c>
      <c r="D1453" s="1">
        <f t="shared" si="66"/>
        <v>22</v>
      </c>
      <c r="E1453" s="1">
        <f t="shared" si="67"/>
        <v>130</v>
      </c>
      <c r="F1453" s="1" t="s">
        <v>20</v>
      </c>
    </row>
    <row r="1454" spans="1:6" x14ac:dyDescent="0.2">
      <c r="A1454" s="1">
        <f t="shared" si="65"/>
        <v>1453</v>
      </c>
      <c r="B1454" s="1" t="str">
        <f>F1454&amp;" | rest "&amp;D1454&amp;" | opt "&amp;VLOOKUP($E1454,Option!A:B,2,0)</f>
        <v>ARROZ | rest 22 | opt $15.000 | rest 22</v>
      </c>
      <c r="C1454" s="1">
        <v>4</v>
      </c>
      <c r="D1454" s="1">
        <f t="shared" si="66"/>
        <v>22</v>
      </c>
      <c r="E1454" s="1">
        <f t="shared" si="67"/>
        <v>130</v>
      </c>
      <c r="F1454" s="1" t="s">
        <v>12</v>
      </c>
    </row>
    <row r="1455" spans="1:6" x14ac:dyDescent="0.2">
      <c r="A1455" s="1">
        <f t="shared" si="65"/>
        <v>1454</v>
      </c>
      <c r="B1455" s="1" t="str">
        <f>F1455&amp;" | rest "&amp;D1455&amp;" | opt "&amp;VLOOKUP($E1455,Option!A:B,2,0)</f>
        <v>PAPA | rest 22 | opt $15.000 | rest 22</v>
      </c>
      <c r="C1455" s="1">
        <v>4</v>
      </c>
      <c r="D1455" s="1">
        <f t="shared" si="66"/>
        <v>22</v>
      </c>
      <c r="E1455" s="1">
        <f t="shared" si="67"/>
        <v>130</v>
      </c>
      <c r="F1455" s="1" t="s">
        <v>21</v>
      </c>
    </row>
    <row r="1456" spans="1:6" x14ac:dyDescent="0.2">
      <c r="A1456" s="1">
        <f t="shared" si="65"/>
        <v>1455</v>
      </c>
      <c r="B1456" s="1" t="str">
        <f>F1456&amp;" | rest "&amp;D1456&amp;" | opt "&amp;VLOOKUP($E1456,Option!A:B,2,0)</f>
        <v>TOMATE - CEBOLLA - LIMON | rest 22 | opt $15.000 | rest 22</v>
      </c>
      <c r="C1456" s="1">
        <v>5</v>
      </c>
      <c r="D1456" s="1">
        <f t="shared" si="66"/>
        <v>22</v>
      </c>
      <c r="E1456" s="1">
        <f t="shared" si="67"/>
        <v>130</v>
      </c>
      <c r="F1456" s="1" t="s">
        <v>44</v>
      </c>
    </row>
    <row r="1457" spans="1:6" x14ac:dyDescent="0.2">
      <c r="A1457" s="1">
        <f t="shared" si="65"/>
        <v>1456</v>
      </c>
      <c r="B1457" s="1" t="str">
        <f>F1457&amp;" | rest "&amp;D1457&amp;" | opt "&amp;VLOOKUP($E1457,Option!A:B,2,0)</f>
        <v>MANZANA - QUESO - MANZANA | rest 22 | opt $15.000 | rest 22</v>
      </c>
      <c r="C1457" s="1">
        <v>5</v>
      </c>
      <c r="D1457" s="1">
        <f t="shared" si="66"/>
        <v>22</v>
      </c>
      <c r="E1457" s="1">
        <f t="shared" si="67"/>
        <v>130</v>
      </c>
      <c r="F1457" s="1" t="s">
        <v>45</v>
      </c>
    </row>
    <row r="1458" spans="1:6" x14ac:dyDescent="0.2">
      <c r="A1458" s="1">
        <f t="shared" si="65"/>
        <v>1457</v>
      </c>
      <c r="B1458" s="1" t="str">
        <f>F1458&amp;" | rest "&amp;D1458&amp;" | opt "&amp;VLOOKUP($E1458,Option!A:B,2,0)</f>
        <v>JUGO | rest 22 | opt $15.000 | rest 22</v>
      </c>
      <c r="C1458" s="1">
        <v>6</v>
      </c>
      <c r="D1458" s="1">
        <f t="shared" si="66"/>
        <v>22</v>
      </c>
      <c r="E1458" s="1">
        <f t="shared" si="67"/>
        <v>130</v>
      </c>
      <c r="F1458" s="1" t="s">
        <v>22</v>
      </c>
    </row>
    <row r="1459" spans="1:6" x14ac:dyDescent="0.2">
      <c r="A1459" s="1">
        <f t="shared" si="65"/>
        <v>1458</v>
      </c>
      <c r="B1459" s="1" t="str">
        <f>F1459&amp;" | rest "&amp;D1459&amp;" | opt "&amp;VLOOKUP($E1459,Option!A:B,2,0)</f>
        <v>GASEOSA | rest 22 | opt $15.000 | rest 22</v>
      </c>
      <c r="C1459" s="1">
        <v>6</v>
      </c>
      <c r="D1459" s="1">
        <f t="shared" si="66"/>
        <v>22</v>
      </c>
      <c r="E1459" s="1">
        <f t="shared" si="67"/>
        <v>130</v>
      </c>
      <c r="F1459" s="1" t="s">
        <v>23</v>
      </c>
    </row>
    <row r="1460" spans="1:6" x14ac:dyDescent="0.2">
      <c r="A1460" s="1">
        <f t="shared" si="65"/>
        <v>1459</v>
      </c>
      <c r="B1460" s="1" t="str">
        <f>F1460&amp;" | rest "&amp;D1460&amp;" | opt "&amp;VLOOKUP($E1460,Option!A:B,2,0)</f>
        <v>AGUA | rest 22 | opt $15.000 | rest 22</v>
      </c>
      <c r="C1460" s="1">
        <v>6</v>
      </c>
      <c r="D1460" s="1">
        <f t="shared" si="66"/>
        <v>22</v>
      </c>
      <c r="E1460" s="1">
        <f t="shared" si="67"/>
        <v>130</v>
      </c>
      <c r="F1460" s="1" t="s">
        <v>24</v>
      </c>
    </row>
    <row r="1461" spans="1:6" x14ac:dyDescent="0.2">
      <c r="A1461" s="1">
        <f t="shared" si="65"/>
        <v>1460</v>
      </c>
      <c r="B1461" s="1" t="str">
        <f>F1461&amp;" | rest "&amp;D1461&amp;" | opt "&amp;VLOOKUP($E1461,Option!A:B,2,0)</f>
        <v>ARROZ | rest 22 | opt $20.000 | rest 22</v>
      </c>
      <c r="C1461" s="1">
        <v>4</v>
      </c>
      <c r="D1461" s="1">
        <f t="shared" si="66"/>
        <v>22</v>
      </c>
      <c r="E1461" s="1">
        <f t="shared" si="67"/>
        <v>131</v>
      </c>
      <c r="F1461" s="1" t="s">
        <v>12</v>
      </c>
    </row>
    <row r="1462" spans="1:6" x14ac:dyDescent="0.2">
      <c r="A1462" s="1">
        <f t="shared" si="65"/>
        <v>1461</v>
      </c>
      <c r="B1462" s="1" t="str">
        <f>F1462&amp;" | rest "&amp;D1462&amp;" | opt "&amp;VLOOKUP($E1462,Option!A:B,2,0)</f>
        <v>PAPA | rest 22 | opt $20.000 | rest 22</v>
      </c>
      <c r="C1462" s="1">
        <v>4</v>
      </c>
      <c r="D1462" s="1">
        <f t="shared" si="66"/>
        <v>22</v>
      </c>
      <c r="E1462" s="1">
        <f t="shared" si="67"/>
        <v>131</v>
      </c>
      <c r="F1462" s="1" t="s">
        <v>21</v>
      </c>
    </row>
    <row r="1463" spans="1:6" x14ac:dyDescent="0.2">
      <c r="A1463" s="1">
        <f t="shared" si="65"/>
        <v>1462</v>
      </c>
      <c r="B1463" s="1" t="str">
        <f>F1463&amp;" | rest "&amp;D1463&amp;" | opt "&amp;VLOOKUP($E1463,Option!A:B,2,0)</f>
        <v>TOMATE - CEBOLLA - LIMON | rest 22 | opt $20.000 | rest 22</v>
      </c>
      <c r="C1463" s="1">
        <v>5</v>
      </c>
      <c r="D1463" s="1">
        <f t="shared" si="66"/>
        <v>22</v>
      </c>
      <c r="E1463" s="1">
        <f t="shared" si="67"/>
        <v>131</v>
      </c>
      <c r="F1463" s="1" t="s">
        <v>44</v>
      </c>
    </row>
    <row r="1464" spans="1:6" x14ac:dyDescent="0.2">
      <c r="A1464" s="1">
        <f t="shared" si="65"/>
        <v>1463</v>
      </c>
      <c r="B1464" s="1" t="str">
        <f>F1464&amp;" | rest "&amp;D1464&amp;" | opt "&amp;VLOOKUP($E1464,Option!A:B,2,0)</f>
        <v>MANZANA - QUESO - MANZANA | rest 22 | opt $20.000 | rest 22</v>
      </c>
      <c r="C1464" s="1">
        <v>5</v>
      </c>
      <c r="D1464" s="1">
        <f t="shared" si="66"/>
        <v>22</v>
      </c>
      <c r="E1464" s="1">
        <f t="shared" si="67"/>
        <v>131</v>
      </c>
      <c r="F1464" s="1" t="s">
        <v>45</v>
      </c>
    </row>
    <row r="1465" spans="1:6" x14ac:dyDescent="0.2">
      <c r="A1465" s="1">
        <f t="shared" si="65"/>
        <v>1464</v>
      </c>
      <c r="B1465" s="1" t="str">
        <f>F1465&amp;" | rest "&amp;D1465&amp;" | opt "&amp;VLOOKUP($E1465,Option!A:B,2,0)</f>
        <v>JUGO | rest 22 | opt $20.000 | rest 22</v>
      </c>
      <c r="C1465" s="1">
        <v>6</v>
      </c>
      <c r="D1465" s="1">
        <f t="shared" si="66"/>
        <v>22</v>
      </c>
      <c r="E1465" s="1">
        <f t="shared" si="67"/>
        <v>131</v>
      </c>
      <c r="F1465" s="1" t="s">
        <v>22</v>
      </c>
    </row>
    <row r="1466" spans="1:6" x14ac:dyDescent="0.2">
      <c r="A1466" s="1">
        <f t="shared" si="65"/>
        <v>1465</v>
      </c>
      <c r="B1466" s="1" t="str">
        <f>F1466&amp;" | rest "&amp;D1466&amp;" | opt "&amp;VLOOKUP($E1466,Option!A:B,2,0)</f>
        <v>GASEOSA | rest 22 | opt $20.000 | rest 22</v>
      </c>
      <c r="C1466" s="1">
        <v>6</v>
      </c>
      <c r="D1466" s="1">
        <f t="shared" si="66"/>
        <v>22</v>
      </c>
      <c r="E1466" s="1">
        <f t="shared" si="67"/>
        <v>131</v>
      </c>
      <c r="F1466" s="1" t="s">
        <v>23</v>
      </c>
    </row>
    <row r="1467" spans="1:6" x14ac:dyDescent="0.2">
      <c r="A1467" s="1">
        <f t="shared" si="65"/>
        <v>1466</v>
      </c>
      <c r="B1467" s="1" t="str">
        <f>F1467&amp;" | rest "&amp;D1467&amp;" | opt "&amp;VLOOKUP($E1467,Option!A:B,2,0)</f>
        <v>AGUA | rest 22 | opt $20.000 | rest 22</v>
      </c>
      <c r="C1467" s="1">
        <v>6</v>
      </c>
      <c r="D1467" s="1">
        <f t="shared" si="66"/>
        <v>22</v>
      </c>
      <c r="E1467" s="1">
        <f t="shared" si="67"/>
        <v>131</v>
      </c>
      <c r="F1467" s="1" t="s">
        <v>24</v>
      </c>
    </row>
    <row r="1468" spans="1:6" x14ac:dyDescent="0.2">
      <c r="A1468" s="1">
        <f t="shared" si="65"/>
        <v>1467</v>
      </c>
      <c r="B1468" s="1" t="str">
        <f>F1468&amp;" | rest "&amp;D1468&amp;" | opt "&amp;VLOOKUP($E1468,Option!A:B,2,0)</f>
        <v>ARROZ | rest 22 | opt $30.000 | rest 22</v>
      </c>
      <c r="C1468" s="1">
        <v>1</v>
      </c>
      <c r="D1468" s="1">
        <f t="shared" si="66"/>
        <v>22</v>
      </c>
      <c r="E1468" s="1">
        <f t="shared" si="67"/>
        <v>132</v>
      </c>
      <c r="F1468" s="1" t="s">
        <v>12</v>
      </c>
    </row>
    <row r="1469" spans="1:6" x14ac:dyDescent="0.2">
      <c r="A1469" s="1">
        <f t="shared" si="65"/>
        <v>1468</v>
      </c>
      <c r="B1469" s="1" t="str">
        <f>F1469&amp;" | rest "&amp;D1469&amp;" | opt "&amp;VLOOKUP($E1469,Option!A:B,2,0)</f>
        <v>PASTA | rest 22 | opt $30.000 | rest 22</v>
      </c>
      <c r="C1469" s="1">
        <v>1</v>
      </c>
      <c r="D1469" s="1">
        <f t="shared" si="66"/>
        <v>22</v>
      </c>
      <c r="E1469" s="1">
        <f t="shared" si="67"/>
        <v>132</v>
      </c>
      <c r="F1469" s="1" t="s">
        <v>13</v>
      </c>
    </row>
    <row r="1470" spans="1:6" x14ac:dyDescent="0.2">
      <c r="A1470" s="1">
        <f t="shared" si="65"/>
        <v>1469</v>
      </c>
      <c r="B1470" s="1" t="str">
        <f>F1470&amp;" | rest "&amp;D1470&amp;" | opt "&amp;VLOOKUP($E1470,Option!A:B,2,0)</f>
        <v>CUCHUCO | rest 22 | opt $30.000 | rest 22</v>
      </c>
      <c r="C1470" s="1">
        <v>1</v>
      </c>
      <c r="D1470" s="1">
        <f t="shared" si="66"/>
        <v>22</v>
      </c>
      <c r="E1470" s="1">
        <f t="shared" si="67"/>
        <v>132</v>
      </c>
      <c r="F1470" s="1" t="s">
        <v>14</v>
      </c>
    </row>
    <row r="1471" spans="1:6" x14ac:dyDescent="0.2">
      <c r="A1471" s="1">
        <f t="shared" si="65"/>
        <v>1470</v>
      </c>
      <c r="B1471" s="1" t="str">
        <f>F1471&amp;" | rest "&amp;D1471&amp;" | opt "&amp;VLOOKUP($E1471,Option!A:B,2,0)</f>
        <v>TOMATE - CEBOLLA - LIMON | rest 22 | opt $30.000 | rest 22</v>
      </c>
      <c r="C1471" s="1">
        <v>5</v>
      </c>
      <c r="D1471" s="1">
        <f t="shared" si="66"/>
        <v>22</v>
      </c>
      <c r="E1471" s="1">
        <f t="shared" si="67"/>
        <v>132</v>
      </c>
      <c r="F1471" s="1" t="s">
        <v>44</v>
      </c>
    </row>
    <row r="1472" spans="1:6" x14ac:dyDescent="0.2">
      <c r="A1472" s="1">
        <f t="shared" si="65"/>
        <v>1471</v>
      </c>
      <c r="B1472" s="1" t="str">
        <f>F1472&amp;" | rest "&amp;D1472&amp;" | opt "&amp;VLOOKUP($E1472,Option!A:B,2,0)</f>
        <v>MANZANA - QUESO - MANZANA | rest 22 | opt $30.000 | rest 22</v>
      </c>
      <c r="C1472" s="1">
        <v>5</v>
      </c>
      <c r="D1472" s="1">
        <f t="shared" si="66"/>
        <v>22</v>
      </c>
      <c r="E1472" s="1">
        <f t="shared" si="67"/>
        <v>132</v>
      </c>
      <c r="F1472" s="1" t="s">
        <v>45</v>
      </c>
    </row>
    <row r="1473" spans="1:6" x14ac:dyDescent="0.2">
      <c r="A1473" s="1">
        <f t="shared" si="65"/>
        <v>1472</v>
      </c>
      <c r="B1473" s="1" t="str">
        <f>F1473&amp;" | rest "&amp;D1473&amp;" | opt "&amp;VLOOKUP($E1473,Option!A:B,2,0)</f>
        <v>JUGO | rest 22 | opt $30.000 | rest 22</v>
      </c>
      <c r="C1473" s="1">
        <v>6</v>
      </c>
      <c r="D1473" s="1">
        <f t="shared" si="66"/>
        <v>22</v>
      </c>
      <c r="E1473" s="1">
        <f t="shared" si="67"/>
        <v>132</v>
      </c>
      <c r="F1473" s="1" t="s">
        <v>22</v>
      </c>
    </row>
    <row r="1474" spans="1:6" x14ac:dyDescent="0.2">
      <c r="A1474" s="1">
        <f t="shared" si="65"/>
        <v>1473</v>
      </c>
      <c r="B1474" s="1" t="str">
        <f>F1474&amp;" | rest "&amp;D1474&amp;" | opt "&amp;VLOOKUP($E1474,Option!A:B,2,0)</f>
        <v>GASEOSA | rest 22 | opt $30.000 | rest 22</v>
      </c>
      <c r="C1474" s="1">
        <v>6</v>
      </c>
      <c r="D1474" s="1">
        <f t="shared" si="66"/>
        <v>22</v>
      </c>
      <c r="E1474" s="1">
        <f t="shared" si="67"/>
        <v>132</v>
      </c>
      <c r="F1474" s="1" t="s">
        <v>23</v>
      </c>
    </row>
    <row r="1475" spans="1:6" x14ac:dyDescent="0.2">
      <c r="A1475" s="1">
        <f t="shared" ref="A1475:A1538" si="68">A1474+1</f>
        <v>1474</v>
      </c>
      <c r="B1475" s="1" t="str">
        <f>F1475&amp;" | rest "&amp;D1475&amp;" | opt "&amp;VLOOKUP($E1475,Option!A:B,2,0)</f>
        <v>AGUA | rest 22 | opt $30.000 | rest 22</v>
      </c>
      <c r="C1475" s="1">
        <v>6</v>
      </c>
      <c r="D1475" s="1">
        <f t="shared" si="66"/>
        <v>22</v>
      </c>
      <c r="E1475" s="1">
        <f t="shared" si="67"/>
        <v>132</v>
      </c>
      <c r="F1475" s="1" t="s">
        <v>24</v>
      </c>
    </row>
    <row r="1476" spans="1:6" x14ac:dyDescent="0.2">
      <c r="A1476" s="1">
        <f t="shared" si="68"/>
        <v>1475</v>
      </c>
      <c r="B1476" s="1" t="str">
        <f>F1476&amp;" | rest "&amp;D1476&amp;" | opt "&amp;VLOOKUP($E1476,Option!A:B,2,0)</f>
        <v>ARROZ | rest 23 | opt EJECUTIVO | rest 23</v>
      </c>
      <c r="C1476" s="1">
        <v>1</v>
      </c>
      <c r="D1476" s="1">
        <f t="shared" si="66"/>
        <v>23</v>
      </c>
      <c r="E1476" s="1">
        <f t="shared" si="67"/>
        <v>133</v>
      </c>
      <c r="F1476" s="1" t="s">
        <v>12</v>
      </c>
    </row>
    <row r="1477" spans="1:6" x14ac:dyDescent="0.2">
      <c r="A1477" s="1">
        <f t="shared" si="68"/>
        <v>1476</v>
      </c>
      <c r="B1477" s="1" t="str">
        <f>F1477&amp;" | rest "&amp;D1477&amp;" | opt "&amp;VLOOKUP($E1477,Option!A:B,2,0)</f>
        <v>PASTA | rest 23 | opt EJECUTIVO | rest 23</v>
      </c>
      <c r="C1477" s="1">
        <v>1</v>
      </c>
      <c r="D1477" s="1">
        <f t="shared" ref="D1477:D1540" si="69">D1410+1</f>
        <v>23</v>
      </c>
      <c r="E1477" s="1">
        <f t="shared" ref="E1477:E1540" si="70">E1410+6</f>
        <v>133</v>
      </c>
      <c r="F1477" s="1" t="s">
        <v>13</v>
      </c>
    </row>
    <row r="1478" spans="1:6" x14ac:dyDescent="0.2">
      <c r="A1478" s="1">
        <f t="shared" si="68"/>
        <v>1477</v>
      </c>
      <c r="B1478" s="1" t="str">
        <f>F1478&amp;" | rest "&amp;D1478&amp;" | opt "&amp;VLOOKUP($E1478,Option!A:B,2,0)</f>
        <v>CUCHUCO | rest 23 | opt EJECUTIVO | rest 23</v>
      </c>
      <c r="C1478" s="1">
        <v>1</v>
      </c>
      <c r="D1478" s="1">
        <f t="shared" si="69"/>
        <v>23</v>
      </c>
      <c r="E1478" s="1">
        <f t="shared" si="70"/>
        <v>133</v>
      </c>
      <c r="F1478" s="1" t="s">
        <v>14</v>
      </c>
    </row>
    <row r="1479" spans="1:6" x14ac:dyDescent="0.2">
      <c r="A1479" s="1">
        <f t="shared" si="68"/>
        <v>1478</v>
      </c>
      <c r="B1479" s="1" t="str">
        <f>F1479&amp;" | rest "&amp;D1479&amp;" | opt "&amp;VLOOKUP($E1479,Option!A:B,2,0)</f>
        <v>LENTEJA | rest 23 | opt EJECUTIVO | rest 23</v>
      </c>
      <c r="C1479" s="1">
        <v>2</v>
      </c>
      <c r="D1479" s="1">
        <f t="shared" si="69"/>
        <v>23</v>
      </c>
      <c r="E1479" s="1">
        <f t="shared" si="70"/>
        <v>133</v>
      </c>
      <c r="F1479" s="1" t="s">
        <v>15</v>
      </c>
    </row>
    <row r="1480" spans="1:6" x14ac:dyDescent="0.2">
      <c r="A1480" s="1">
        <f t="shared" si="68"/>
        <v>1479</v>
      </c>
      <c r="B1480" s="1" t="str">
        <f>F1480&amp;" | rest "&amp;D1480&amp;" | opt "&amp;VLOOKUP($E1480,Option!A:B,2,0)</f>
        <v>AHUYAMA | rest 23 | opt EJECUTIVO | rest 23</v>
      </c>
      <c r="C1480" s="1">
        <v>2</v>
      </c>
      <c r="D1480" s="1">
        <f t="shared" si="69"/>
        <v>23</v>
      </c>
      <c r="E1480" s="1">
        <f t="shared" si="70"/>
        <v>133</v>
      </c>
      <c r="F1480" s="1" t="s">
        <v>16</v>
      </c>
    </row>
    <row r="1481" spans="1:6" x14ac:dyDescent="0.2">
      <c r="A1481" s="1">
        <f t="shared" si="68"/>
        <v>1480</v>
      </c>
      <c r="B1481" s="1" t="str">
        <f>F1481&amp;" | rest "&amp;D1481&amp;" | opt "&amp;VLOOKUP($E1481,Option!A:B,2,0)</f>
        <v>FRIJOL | rest 23 | opt EJECUTIVO | rest 23</v>
      </c>
      <c r="C1481" s="1">
        <v>2</v>
      </c>
      <c r="D1481" s="1">
        <f t="shared" si="69"/>
        <v>23</v>
      </c>
      <c r="E1481" s="1">
        <f t="shared" si="70"/>
        <v>133</v>
      </c>
      <c r="F1481" s="1" t="s">
        <v>17</v>
      </c>
    </row>
    <row r="1482" spans="1:6" x14ac:dyDescent="0.2">
      <c r="A1482" s="1">
        <f t="shared" si="68"/>
        <v>1481</v>
      </c>
      <c r="B1482" s="1" t="str">
        <f>F1482&amp;" | rest "&amp;D1482&amp;" | opt "&amp;VLOOKUP($E1482,Option!A:B,2,0)</f>
        <v>CARNE EN BISTEC | rest 23 | opt EJECUTIVO | rest 23</v>
      </c>
      <c r="C1482" s="1">
        <v>3</v>
      </c>
      <c r="D1482" s="1">
        <f t="shared" si="69"/>
        <v>23</v>
      </c>
      <c r="E1482" s="1">
        <f t="shared" si="70"/>
        <v>133</v>
      </c>
      <c r="F1482" s="1" t="s">
        <v>18</v>
      </c>
    </row>
    <row r="1483" spans="1:6" x14ac:dyDescent="0.2">
      <c r="A1483" s="1">
        <f t="shared" si="68"/>
        <v>1482</v>
      </c>
      <c r="B1483" s="1" t="str">
        <f>F1483&amp;" | rest "&amp;D1483&amp;" | opt "&amp;VLOOKUP($E1483,Option!A:B,2,0)</f>
        <v>POLLO AL HORNO | rest 23 | opt EJECUTIVO | rest 23</v>
      </c>
      <c r="C1483" s="1">
        <v>3</v>
      </c>
      <c r="D1483" s="1">
        <f t="shared" si="69"/>
        <v>23</v>
      </c>
      <c r="E1483" s="1">
        <f t="shared" si="70"/>
        <v>133</v>
      </c>
      <c r="F1483" s="1" t="s">
        <v>19</v>
      </c>
    </row>
    <row r="1484" spans="1:6" x14ac:dyDescent="0.2">
      <c r="A1484" s="1">
        <f t="shared" si="68"/>
        <v>1483</v>
      </c>
      <c r="B1484" s="1" t="str">
        <f>F1484&amp;" | rest "&amp;D1484&amp;" | opt "&amp;VLOOKUP($E1484,Option!A:B,2,0)</f>
        <v>PESCADO | rest 23 | opt EJECUTIVO | rest 23</v>
      </c>
      <c r="C1484" s="1">
        <v>3</v>
      </c>
      <c r="D1484" s="1">
        <f t="shared" si="69"/>
        <v>23</v>
      </c>
      <c r="E1484" s="1">
        <f t="shared" si="70"/>
        <v>133</v>
      </c>
      <c r="F1484" s="1" t="s">
        <v>20</v>
      </c>
    </row>
    <row r="1485" spans="1:6" x14ac:dyDescent="0.2">
      <c r="A1485" s="1">
        <f t="shared" si="68"/>
        <v>1484</v>
      </c>
      <c r="B1485" s="1" t="str">
        <f>F1485&amp;" | rest "&amp;D1485&amp;" | opt "&amp;VLOOKUP($E1485,Option!A:B,2,0)</f>
        <v>ARROZ | rest 23 | opt EJECUTIVO | rest 23</v>
      </c>
      <c r="C1485" s="1">
        <v>4</v>
      </c>
      <c r="D1485" s="1">
        <f t="shared" si="69"/>
        <v>23</v>
      </c>
      <c r="E1485" s="1">
        <f t="shared" si="70"/>
        <v>133</v>
      </c>
      <c r="F1485" s="1" t="s">
        <v>12</v>
      </c>
    </row>
    <row r="1486" spans="1:6" x14ac:dyDescent="0.2">
      <c r="A1486" s="1">
        <f t="shared" si="68"/>
        <v>1485</v>
      </c>
      <c r="B1486" s="1" t="str">
        <f>F1486&amp;" | rest "&amp;D1486&amp;" | opt "&amp;VLOOKUP($E1486,Option!A:B,2,0)</f>
        <v>PAPA | rest 23 | opt EJECUTIVO | rest 23</v>
      </c>
      <c r="C1486" s="1">
        <v>4</v>
      </c>
      <c r="D1486" s="1">
        <f t="shared" si="69"/>
        <v>23</v>
      </c>
      <c r="E1486" s="1">
        <f t="shared" si="70"/>
        <v>133</v>
      </c>
      <c r="F1486" s="1" t="s">
        <v>21</v>
      </c>
    </row>
    <row r="1487" spans="1:6" x14ac:dyDescent="0.2">
      <c r="A1487" s="1">
        <f t="shared" si="68"/>
        <v>1486</v>
      </c>
      <c r="B1487" s="1" t="str">
        <f>F1487&amp;" | rest "&amp;D1487&amp;" | opt "&amp;VLOOKUP($E1487,Option!A:B,2,0)</f>
        <v>TOMATE - CEBOLLA - LIMON | rest 23 | opt EJECUTIVO | rest 23</v>
      </c>
      <c r="C1487" s="1">
        <v>5</v>
      </c>
      <c r="D1487" s="1">
        <f t="shared" si="69"/>
        <v>23</v>
      </c>
      <c r="E1487" s="1">
        <f t="shared" si="70"/>
        <v>133</v>
      </c>
      <c r="F1487" s="1" t="s">
        <v>44</v>
      </c>
    </row>
    <row r="1488" spans="1:6" x14ac:dyDescent="0.2">
      <c r="A1488" s="1">
        <f t="shared" si="68"/>
        <v>1487</v>
      </c>
      <c r="B1488" s="1" t="str">
        <f>F1488&amp;" | rest "&amp;D1488&amp;" | opt "&amp;VLOOKUP($E1488,Option!A:B,2,0)</f>
        <v>MANZANA - QUESO - MANZANA | rest 23 | opt EJECUTIVO | rest 23</v>
      </c>
      <c r="C1488" s="1">
        <v>5</v>
      </c>
      <c r="D1488" s="1">
        <f t="shared" si="69"/>
        <v>23</v>
      </c>
      <c r="E1488" s="1">
        <f t="shared" si="70"/>
        <v>133</v>
      </c>
      <c r="F1488" s="1" t="s">
        <v>45</v>
      </c>
    </row>
    <row r="1489" spans="1:6" x14ac:dyDescent="0.2">
      <c r="A1489" s="1">
        <f t="shared" si="68"/>
        <v>1488</v>
      </c>
      <c r="B1489" s="1" t="str">
        <f>F1489&amp;" | rest "&amp;D1489&amp;" | opt "&amp;VLOOKUP($E1489,Option!A:B,2,0)</f>
        <v>JUGO | rest 23 | opt EJECUTIVO | rest 23</v>
      </c>
      <c r="C1489" s="1">
        <v>6</v>
      </c>
      <c r="D1489" s="1">
        <f t="shared" si="69"/>
        <v>23</v>
      </c>
      <c r="E1489" s="1">
        <f t="shared" si="70"/>
        <v>133</v>
      </c>
      <c r="F1489" s="1" t="s">
        <v>22</v>
      </c>
    </row>
    <row r="1490" spans="1:6" x14ac:dyDescent="0.2">
      <c r="A1490" s="1">
        <f t="shared" si="68"/>
        <v>1489</v>
      </c>
      <c r="B1490" s="1" t="str">
        <f>F1490&amp;" | rest "&amp;D1490&amp;" | opt "&amp;VLOOKUP($E1490,Option!A:B,2,0)</f>
        <v>GASEOSA | rest 23 | opt EJECUTIVO | rest 23</v>
      </c>
      <c r="C1490" s="1">
        <v>6</v>
      </c>
      <c r="D1490" s="1">
        <f t="shared" si="69"/>
        <v>23</v>
      </c>
      <c r="E1490" s="1">
        <f t="shared" si="70"/>
        <v>133</v>
      </c>
      <c r="F1490" s="1" t="s">
        <v>23</v>
      </c>
    </row>
    <row r="1491" spans="1:6" x14ac:dyDescent="0.2">
      <c r="A1491" s="1">
        <f t="shared" si="68"/>
        <v>1490</v>
      </c>
      <c r="B1491" s="1" t="str">
        <f>F1491&amp;" | rest "&amp;D1491&amp;" | opt "&amp;VLOOKUP($E1491,Option!A:B,2,0)</f>
        <v>AGUA | rest 23 | opt EJECUTIVO | rest 23</v>
      </c>
      <c r="C1491" s="1">
        <v>6</v>
      </c>
      <c r="D1491" s="1">
        <f t="shared" si="69"/>
        <v>23</v>
      </c>
      <c r="E1491" s="1">
        <f t="shared" si="70"/>
        <v>133</v>
      </c>
      <c r="F1491" s="1" t="s">
        <v>24</v>
      </c>
    </row>
    <row r="1492" spans="1:6" x14ac:dyDescent="0.2">
      <c r="A1492" s="1">
        <f t="shared" si="68"/>
        <v>1491</v>
      </c>
      <c r="B1492" s="1" t="str">
        <f>F1492&amp;" | rest "&amp;D1492&amp;" | opt "&amp;VLOOKUP($E1492,Option!A:B,2,0)</f>
        <v>ARROZ | rest 23 | opt ESPECIAL | rest 23</v>
      </c>
      <c r="C1492" s="1">
        <v>1</v>
      </c>
      <c r="D1492" s="1">
        <f t="shared" si="69"/>
        <v>23</v>
      </c>
      <c r="E1492" s="1">
        <f t="shared" si="70"/>
        <v>134</v>
      </c>
      <c r="F1492" s="1" t="s">
        <v>12</v>
      </c>
    </row>
    <row r="1493" spans="1:6" x14ac:dyDescent="0.2">
      <c r="A1493" s="1">
        <f t="shared" si="68"/>
        <v>1492</v>
      </c>
      <c r="B1493" s="1" t="str">
        <f>F1493&amp;" | rest "&amp;D1493&amp;" | opt "&amp;VLOOKUP($E1493,Option!A:B,2,0)</f>
        <v>PASTA | rest 23 | opt ESPECIAL | rest 23</v>
      </c>
      <c r="C1493" s="1">
        <v>1</v>
      </c>
      <c r="D1493" s="1">
        <f t="shared" si="69"/>
        <v>23</v>
      </c>
      <c r="E1493" s="1">
        <f t="shared" si="70"/>
        <v>134</v>
      </c>
      <c r="F1493" s="1" t="s">
        <v>13</v>
      </c>
    </row>
    <row r="1494" spans="1:6" x14ac:dyDescent="0.2">
      <c r="A1494" s="1">
        <f t="shared" si="68"/>
        <v>1493</v>
      </c>
      <c r="B1494" s="1" t="str">
        <f>F1494&amp;" | rest "&amp;D1494&amp;" | opt "&amp;VLOOKUP($E1494,Option!A:B,2,0)</f>
        <v>CUCHUCO | rest 23 | opt ESPECIAL | rest 23</v>
      </c>
      <c r="C1494" s="1">
        <v>1</v>
      </c>
      <c r="D1494" s="1">
        <f t="shared" si="69"/>
        <v>23</v>
      </c>
      <c r="E1494" s="1">
        <f t="shared" si="70"/>
        <v>134</v>
      </c>
      <c r="F1494" s="1" t="s">
        <v>14</v>
      </c>
    </row>
    <row r="1495" spans="1:6" x14ac:dyDescent="0.2">
      <c r="A1495" s="1">
        <f t="shared" si="68"/>
        <v>1494</v>
      </c>
      <c r="B1495" s="1" t="str">
        <f>F1495&amp;" | rest "&amp;D1495&amp;" | opt "&amp;VLOOKUP($E1495,Option!A:B,2,0)</f>
        <v>CARNE EN BISTEC | rest 23 | opt ESPECIAL | rest 23</v>
      </c>
      <c r="C1495" s="1">
        <v>3</v>
      </c>
      <c r="D1495" s="1">
        <f t="shared" si="69"/>
        <v>23</v>
      </c>
      <c r="E1495" s="1">
        <f t="shared" si="70"/>
        <v>134</v>
      </c>
      <c r="F1495" s="1" t="s">
        <v>18</v>
      </c>
    </row>
    <row r="1496" spans="1:6" x14ac:dyDescent="0.2">
      <c r="A1496" s="1">
        <f t="shared" si="68"/>
        <v>1495</v>
      </c>
      <c r="B1496" s="1" t="str">
        <f>F1496&amp;" | rest "&amp;D1496&amp;" | opt "&amp;VLOOKUP($E1496,Option!A:B,2,0)</f>
        <v>POLLO AL HORNO | rest 23 | opt ESPECIAL | rest 23</v>
      </c>
      <c r="C1496" s="1">
        <v>3</v>
      </c>
      <c r="D1496" s="1">
        <f t="shared" si="69"/>
        <v>23</v>
      </c>
      <c r="E1496" s="1">
        <f t="shared" si="70"/>
        <v>134</v>
      </c>
      <c r="F1496" s="1" t="s">
        <v>19</v>
      </c>
    </row>
    <row r="1497" spans="1:6" x14ac:dyDescent="0.2">
      <c r="A1497" s="1">
        <f t="shared" si="68"/>
        <v>1496</v>
      </c>
      <c r="B1497" s="1" t="str">
        <f>F1497&amp;" | rest "&amp;D1497&amp;" | opt "&amp;VLOOKUP($E1497,Option!A:B,2,0)</f>
        <v>PESCADO | rest 23 | opt ESPECIAL | rest 23</v>
      </c>
      <c r="C1497" s="1">
        <v>3</v>
      </c>
      <c r="D1497" s="1">
        <f t="shared" si="69"/>
        <v>23</v>
      </c>
      <c r="E1497" s="1">
        <f t="shared" si="70"/>
        <v>134</v>
      </c>
      <c r="F1497" s="1" t="s">
        <v>20</v>
      </c>
    </row>
    <row r="1498" spans="1:6" x14ac:dyDescent="0.2">
      <c r="A1498" s="1">
        <f t="shared" si="68"/>
        <v>1497</v>
      </c>
      <c r="B1498" s="1" t="str">
        <f>F1498&amp;" | rest "&amp;D1498&amp;" | opt "&amp;VLOOKUP($E1498,Option!A:B,2,0)</f>
        <v>ARROZ | rest 23 | opt ESPECIAL | rest 23</v>
      </c>
      <c r="C1498" s="1">
        <v>4</v>
      </c>
      <c r="D1498" s="1">
        <f t="shared" si="69"/>
        <v>23</v>
      </c>
      <c r="E1498" s="1">
        <f t="shared" si="70"/>
        <v>134</v>
      </c>
      <c r="F1498" s="1" t="s">
        <v>12</v>
      </c>
    </row>
    <row r="1499" spans="1:6" x14ac:dyDescent="0.2">
      <c r="A1499" s="1">
        <f t="shared" si="68"/>
        <v>1498</v>
      </c>
      <c r="B1499" s="1" t="str">
        <f>F1499&amp;" | rest "&amp;D1499&amp;" | opt "&amp;VLOOKUP($E1499,Option!A:B,2,0)</f>
        <v>PAPA | rest 23 | opt ESPECIAL | rest 23</v>
      </c>
      <c r="C1499" s="1">
        <v>4</v>
      </c>
      <c r="D1499" s="1">
        <f t="shared" si="69"/>
        <v>23</v>
      </c>
      <c r="E1499" s="1">
        <f t="shared" si="70"/>
        <v>134</v>
      </c>
      <c r="F1499" s="1" t="s">
        <v>21</v>
      </c>
    </row>
    <row r="1500" spans="1:6" x14ac:dyDescent="0.2">
      <c r="A1500" s="1">
        <f t="shared" si="68"/>
        <v>1499</v>
      </c>
      <c r="B1500" s="1" t="str">
        <f>F1500&amp;" | rest "&amp;D1500&amp;" | opt "&amp;VLOOKUP($E1500,Option!A:B,2,0)</f>
        <v>TOMATE - CEBOLLA - LIMON | rest 23 | opt ESPECIAL | rest 23</v>
      </c>
      <c r="C1500" s="1">
        <v>5</v>
      </c>
      <c r="D1500" s="1">
        <f t="shared" si="69"/>
        <v>23</v>
      </c>
      <c r="E1500" s="1">
        <f t="shared" si="70"/>
        <v>134</v>
      </c>
      <c r="F1500" s="1" t="s">
        <v>44</v>
      </c>
    </row>
    <row r="1501" spans="1:6" x14ac:dyDescent="0.2">
      <c r="A1501" s="1">
        <f t="shared" si="68"/>
        <v>1500</v>
      </c>
      <c r="B1501" s="1" t="str">
        <f>F1501&amp;" | rest "&amp;D1501&amp;" | opt "&amp;VLOOKUP($E1501,Option!A:B,2,0)</f>
        <v>MANZANA - QUESO - MANZANA | rest 23 | opt ESPECIAL | rest 23</v>
      </c>
      <c r="C1501" s="1">
        <v>5</v>
      </c>
      <c r="D1501" s="1">
        <f t="shared" si="69"/>
        <v>23</v>
      </c>
      <c r="E1501" s="1">
        <f t="shared" si="70"/>
        <v>134</v>
      </c>
      <c r="F1501" s="1" t="s">
        <v>45</v>
      </c>
    </row>
    <row r="1502" spans="1:6" x14ac:dyDescent="0.2">
      <c r="A1502" s="1">
        <f t="shared" si="68"/>
        <v>1501</v>
      </c>
      <c r="B1502" s="1" t="str">
        <f>F1502&amp;" | rest "&amp;D1502&amp;" | opt "&amp;VLOOKUP($E1502,Option!A:B,2,0)</f>
        <v>JUGO | rest 23 | opt ESPECIAL | rest 23</v>
      </c>
      <c r="C1502" s="1">
        <v>6</v>
      </c>
      <c r="D1502" s="1">
        <f t="shared" si="69"/>
        <v>23</v>
      </c>
      <c r="E1502" s="1">
        <f t="shared" si="70"/>
        <v>134</v>
      </c>
      <c r="F1502" s="1" t="s">
        <v>22</v>
      </c>
    </row>
    <row r="1503" spans="1:6" x14ac:dyDescent="0.2">
      <c r="A1503" s="1">
        <f t="shared" si="68"/>
        <v>1502</v>
      </c>
      <c r="B1503" s="1" t="str">
        <f>F1503&amp;" | rest "&amp;D1503&amp;" | opt "&amp;VLOOKUP($E1503,Option!A:B,2,0)</f>
        <v>GASEOSA | rest 23 | opt ESPECIAL | rest 23</v>
      </c>
      <c r="C1503" s="1">
        <v>6</v>
      </c>
      <c r="D1503" s="1">
        <f t="shared" si="69"/>
        <v>23</v>
      </c>
      <c r="E1503" s="1">
        <f t="shared" si="70"/>
        <v>134</v>
      </c>
      <c r="F1503" s="1" t="s">
        <v>23</v>
      </c>
    </row>
    <row r="1504" spans="1:6" x14ac:dyDescent="0.2">
      <c r="A1504" s="1">
        <f t="shared" si="68"/>
        <v>1503</v>
      </c>
      <c r="B1504" s="1" t="str">
        <f>F1504&amp;" | rest "&amp;D1504&amp;" | opt "&amp;VLOOKUP($E1504,Option!A:B,2,0)</f>
        <v>AGUA | rest 23 | opt ESPECIAL | rest 23</v>
      </c>
      <c r="C1504" s="1">
        <v>6</v>
      </c>
      <c r="D1504" s="1">
        <f t="shared" si="69"/>
        <v>23</v>
      </c>
      <c r="E1504" s="1">
        <f t="shared" si="70"/>
        <v>134</v>
      </c>
      <c r="F1504" s="1" t="s">
        <v>24</v>
      </c>
    </row>
    <row r="1505" spans="1:6" x14ac:dyDescent="0.2">
      <c r="A1505" s="1">
        <f t="shared" si="68"/>
        <v>1504</v>
      </c>
      <c r="B1505" s="1" t="str">
        <f>F1505&amp;" | rest "&amp;D1505&amp;" | opt "&amp;VLOOKUP($E1505,Option!A:B,2,0)</f>
        <v>LENTEJA | rest 23 | opt $10.000 | rest 23</v>
      </c>
      <c r="C1505" s="1">
        <v>2</v>
      </c>
      <c r="D1505" s="1">
        <f t="shared" si="69"/>
        <v>23</v>
      </c>
      <c r="E1505" s="1">
        <f t="shared" si="70"/>
        <v>135</v>
      </c>
      <c r="F1505" s="1" t="s">
        <v>15</v>
      </c>
    </row>
    <row r="1506" spans="1:6" x14ac:dyDescent="0.2">
      <c r="A1506" s="1">
        <f t="shared" si="68"/>
        <v>1505</v>
      </c>
      <c r="B1506" s="1" t="str">
        <f>F1506&amp;" | rest "&amp;D1506&amp;" | opt "&amp;VLOOKUP($E1506,Option!A:B,2,0)</f>
        <v>AHUYAMA | rest 23 | opt $10.000 | rest 23</v>
      </c>
      <c r="C1506" s="1">
        <v>2</v>
      </c>
      <c r="D1506" s="1">
        <f t="shared" si="69"/>
        <v>23</v>
      </c>
      <c r="E1506" s="1">
        <f t="shared" si="70"/>
        <v>135</v>
      </c>
      <c r="F1506" s="1" t="s">
        <v>16</v>
      </c>
    </row>
    <row r="1507" spans="1:6" x14ac:dyDescent="0.2">
      <c r="A1507" s="1">
        <f t="shared" si="68"/>
        <v>1506</v>
      </c>
      <c r="B1507" s="1" t="str">
        <f>F1507&amp;" | rest "&amp;D1507&amp;" | opt "&amp;VLOOKUP($E1507,Option!A:B,2,0)</f>
        <v>FRIJOL | rest 23 | opt $10.000 | rest 23</v>
      </c>
      <c r="C1507" s="1">
        <v>2</v>
      </c>
      <c r="D1507" s="1">
        <f t="shared" si="69"/>
        <v>23</v>
      </c>
      <c r="E1507" s="1">
        <f t="shared" si="70"/>
        <v>135</v>
      </c>
      <c r="F1507" s="1" t="s">
        <v>17</v>
      </c>
    </row>
    <row r="1508" spans="1:6" x14ac:dyDescent="0.2">
      <c r="A1508" s="1">
        <f t="shared" si="68"/>
        <v>1507</v>
      </c>
      <c r="B1508" s="1" t="str">
        <f>F1508&amp;" | rest "&amp;D1508&amp;" | opt "&amp;VLOOKUP($E1508,Option!A:B,2,0)</f>
        <v>CARNE EN BISTEC | rest 23 | opt $10.000 | rest 23</v>
      </c>
      <c r="C1508" s="1">
        <v>3</v>
      </c>
      <c r="D1508" s="1">
        <f t="shared" si="69"/>
        <v>23</v>
      </c>
      <c r="E1508" s="1">
        <f t="shared" si="70"/>
        <v>135</v>
      </c>
      <c r="F1508" s="1" t="s">
        <v>18</v>
      </c>
    </row>
    <row r="1509" spans="1:6" x14ac:dyDescent="0.2">
      <c r="A1509" s="1">
        <f t="shared" si="68"/>
        <v>1508</v>
      </c>
      <c r="B1509" s="1" t="str">
        <f>F1509&amp;" | rest "&amp;D1509&amp;" | opt "&amp;VLOOKUP($E1509,Option!A:B,2,0)</f>
        <v>POLLO AL HORNO | rest 23 | opt $10.000 | rest 23</v>
      </c>
      <c r="C1509" s="1">
        <v>3</v>
      </c>
      <c r="D1509" s="1">
        <f t="shared" si="69"/>
        <v>23</v>
      </c>
      <c r="E1509" s="1">
        <f t="shared" si="70"/>
        <v>135</v>
      </c>
      <c r="F1509" s="1" t="s">
        <v>19</v>
      </c>
    </row>
    <row r="1510" spans="1:6" x14ac:dyDescent="0.2">
      <c r="A1510" s="1">
        <f t="shared" si="68"/>
        <v>1509</v>
      </c>
      <c r="B1510" s="1" t="str">
        <f>F1510&amp;" | rest "&amp;D1510&amp;" | opt "&amp;VLOOKUP($E1510,Option!A:B,2,0)</f>
        <v>PESCADO | rest 23 | opt $10.000 | rest 23</v>
      </c>
      <c r="C1510" s="1">
        <v>3</v>
      </c>
      <c r="D1510" s="1">
        <f t="shared" si="69"/>
        <v>23</v>
      </c>
      <c r="E1510" s="1">
        <f t="shared" si="70"/>
        <v>135</v>
      </c>
      <c r="F1510" s="1" t="s">
        <v>20</v>
      </c>
    </row>
    <row r="1511" spans="1:6" x14ac:dyDescent="0.2">
      <c r="A1511" s="1">
        <f t="shared" si="68"/>
        <v>1510</v>
      </c>
      <c r="B1511" s="1" t="str">
        <f>F1511&amp;" | rest "&amp;D1511&amp;" | opt "&amp;VLOOKUP($E1511,Option!A:B,2,0)</f>
        <v>ARROZ | rest 23 | opt $10.000 | rest 23</v>
      </c>
      <c r="C1511" s="1">
        <v>4</v>
      </c>
      <c r="D1511" s="1">
        <f t="shared" si="69"/>
        <v>23</v>
      </c>
      <c r="E1511" s="1">
        <f t="shared" si="70"/>
        <v>135</v>
      </c>
      <c r="F1511" s="1" t="s">
        <v>12</v>
      </c>
    </row>
    <row r="1512" spans="1:6" x14ac:dyDescent="0.2">
      <c r="A1512" s="1">
        <f t="shared" si="68"/>
        <v>1511</v>
      </c>
      <c r="B1512" s="1" t="str">
        <f>F1512&amp;" | rest "&amp;D1512&amp;" | opt "&amp;VLOOKUP($E1512,Option!A:B,2,0)</f>
        <v>PAPA | rest 23 | opt $10.000 | rest 23</v>
      </c>
      <c r="C1512" s="1">
        <v>4</v>
      </c>
      <c r="D1512" s="1">
        <f t="shared" si="69"/>
        <v>23</v>
      </c>
      <c r="E1512" s="1">
        <f t="shared" si="70"/>
        <v>135</v>
      </c>
      <c r="F1512" s="1" t="s">
        <v>21</v>
      </c>
    </row>
    <row r="1513" spans="1:6" x14ac:dyDescent="0.2">
      <c r="A1513" s="1">
        <f t="shared" si="68"/>
        <v>1512</v>
      </c>
      <c r="B1513" s="1" t="str">
        <f>F1513&amp;" | rest "&amp;D1513&amp;" | opt "&amp;VLOOKUP($E1513,Option!A:B,2,0)</f>
        <v>TOMATE - CEBOLLA - LIMON | rest 23 | opt $10.000 | rest 23</v>
      </c>
      <c r="C1513" s="1">
        <v>5</v>
      </c>
      <c r="D1513" s="1">
        <f t="shared" si="69"/>
        <v>23</v>
      </c>
      <c r="E1513" s="1">
        <f t="shared" si="70"/>
        <v>135</v>
      </c>
      <c r="F1513" s="1" t="s">
        <v>44</v>
      </c>
    </row>
    <row r="1514" spans="1:6" x14ac:dyDescent="0.2">
      <c r="A1514" s="1">
        <f t="shared" si="68"/>
        <v>1513</v>
      </c>
      <c r="B1514" s="1" t="str">
        <f>F1514&amp;" | rest "&amp;D1514&amp;" | opt "&amp;VLOOKUP($E1514,Option!A:B,2,0)</f>
        <v>MANZANA - QUESO - MANZANA | rest 23 | opt $10.000 | rest 23</v>
      </c>
      <c r="C1514" s="1">
        <v>5</v>
      </c>
      <c r="D1514" s="1">
        <f t="shared" si="69"/>
        <v>23</v>
      </c>
      <c r="E1514" s="1">
        <f t="shared" si="70"/>
        <v>135</v>
      </c>
      <c r="F1514" s="1" t="s">
        <v>45</v>
      </c>
    </row>
    <row r="1515" spans="1:6" x14ac:dyDescent="0.2">
      <c r="A1515" s="1">
        <f t="shared" si="68"/>
        <v>1514</v>
      </c>
      <c r="B1515" s="1" t="str">
        <f>F1515&amp;" | rest "&amp;D1515&amp;" | opt "&amp;VLOOKUP($E1515,Option!A:B,2,0)</f>
        <v>JUGO | rest 23 | opt $10.000 | rest 23</v>
      </c>
      <c r="C1515" s="1">
        <v>6</v>
      </c>
      <c r="D1515" s="1">
        <f t="shared" si="69"/>
        <v>23</v>
      </c>
      <c r="E1515" s="1">
        <f t="shared" si="70"/>
        <v>135</v>
      </c>
      <c r="F1515" s="1" t="s">
        <v>22</v>
      </c>
    </row>
    <row r="1516" spans="1:6" x14ac:dyDescent="0.2">
      <c r="A1516" s="1">
        <f t="shared" si="68"/>
        <v>1515</v>
      </c>
      <c r="B1516" s="1" t="str">
        <f>F1516&amp;" | rest "&amp;D1516&amp;" | opt "&amp;VLOOKUP($E1516,Option!A:B,2,0)</f>
        <v>GASEOSA | rest 23 | opt $10.000 | rest 23</v>
      </c>
      <c r="C1516" s="1">
        <v>6</v>
      </c>
      <c r="D1516" s="1">
        <f t="shared" si="69"/>
        <v>23</v>
      </c>
      <c r="E1516" s="1">
        <f t="shared" si="70"/>
        <v>135</v>
      </c>
      <c r="F1516" s="1" t="s">
        <v>23</v>
      </c>
    </row>
    <row r="1517" spans="1:6" x14ac:dyDescent="0.2">
      <c r="A1517" s="1">
        <f t="shared" si="68"/>
        <v>1516</v>
      </c>
      <c r="B1517" s="1" t="str">
        <f>F1517&amp;" | rest "&amp;D1517&amp;" | opt "&amp;VLOOKUP($E1517,Option!A:B,2,0)</f>
        <v>AGUA | rest 23 | opt $10.000 | rest 23</v>
      </c>
      <c r="C1517" s="1">
        <v>6</v>
      </c>
      <c r="D1517" s="1">
        <f t="shared" si="69"/>
        <v>23</v>
      </c>
      <c r="E1517" s="1">
        <f t="shared" si="70"/>
        <v>135</v>
      </c>
      <c r="F1517" s="1" t="s">
        <v>24</v>
      </c>
    </row>
    <row r="1518" spans="1:6" x14ac:dyDescent="0.2">
      <c r="A1518" s="1">
        <f t="shared" si="68"/>
        <v>1517</v>
      </c>
      <c r="B1518" s="1" t="str">
        <f>F1518&amp;" | rest "&amp;D1518&amp;" | opt "&amp;VLOOKUP($E1518,Option!A:B,2,0)</f>
        <v>CARNE EN BISTEC | rest 23 | opt $15.000 | rest 23</v>
      </c>
      <c r="C1518" s="1">
        <v>3</v>
      </c>
      <c r="D1518" s="1">
        <f t="shared" si="69"/>
        <v>23</v>
      </c>
      <c r="E1518" s="1">
        <f t="shared" si="70"/>
        <v>136</v>
      </c>
      <c r="F1518" s="1" t="s">
        <v>18</v>
      </c>
    </row>
    <row r="1519" spans="1:6" x14ac:dyDescent="0.2">
      <c r="A1519" s="1">
        <f t="shared" si="68"/>
        <v>1518</v>
      </c>
      <c r="B1519" s="1" t="str">
        <f>F1519&amp;" | rest "&amp;D1519&amp;" | opt "&amp;VLOOKUP($E1519,Option!A:B,2,0)</f>
        <v>POLLO AL HORNO | rest 23 | opt $15.000 | rest 23</v>
      </c>
      <c r="C1519" s="1">
        <v>3</v>
      </c>
      <c r="D1519" s="1">
        <f t="shared" si="69"/>
        <v>23</v>
      </c>
      <c r="E1519" s="1">
        <f t="shared" si="70"/>
        <v>136</v>
      </c>
      <c r="F1519" s="1" t="s">
        <v>19</v>
      </c>
    </row>
    <row r="1520" spans="1:6" x14ac:dyDescent="0.2">
      <c r="A1520" s="1">
        <f t="shared" si="68"/>
        <v>1519</v>
      </c>
      <c r="B1520" s="1" t="str">
        <f>F1520&amp;" | rest "&amp;D1520&amp;" | opt "&amp;VLOOKUP($E1520,Option!A:B,2,0)</f>
        <v>PESCADO | rest 23 | opt $15.000 | rest 23</v>
      </c>
      <c r="C1520" s="1">
        <v>3</v>
      </c>
      <c r="D1520" s="1">
        <f t="shared" si="69"/>
        <v>23</v>
      </c>
      <c r="E1520" s="1">
        <f t="shared" si="70"/>
        <v>136</v>
      </c>
      <c r="F1520" s="1" t="s">
        <v>20</v>
      </c>
    </row>
    <row r="1521" spans="1:6" x14ac:dyDescent="0.2">
      <c r="A1521" s="1">
        <f t="shared" si="68"/>
        <v>1520</v>
      </c>
      <c r="B1521" s="1" t="str">
        <f>F1521&amp;" | rest "&amp;D1521&amp;" | opt "&amp;VLOOKUP($E1521,Option!A:B,2,0)</f>
        <v>ARROZ | rest 23 | opt $15.000 | rest 23</v>
      </c>
      <c r="C1521" s="1">
        <v>4</v>
      </c>
      <c r="D1521" s="1">
        <f t="shared" si="69"/>
        <v>23</v>
      </c>
      <c r="E1521" s="1">
        <f t="shared" si="70"/>
        <v>136</v>
      </c>
      <c r="F1521" s="1" t="s">
        <v>12</v>
      </c>
    </row>
    <row r="1522" spans="1:6" x14ac:dyDescent="0.2">
      <c r="A1522" s="1">
        <f t="shared" si="68"/>
        <v>1521</v>
      </c>
      <c r="B1522" s="1" t="str">
        <f>F1522&amp;" | rest "&amp;D1522&amp;" | opt "&amp;VLOOKUP($E1522,Option!A:B,2,0)</f>
        <v>PAPA | rest 23 | opt $15.000 | rest 23</v>
      </c>
      <c r="C1522" s="1">
        <v>4</v>
      </c>
      <c r="D1522" s="1">
        <f t="shared" si="69"/>
        <v>23</v>
      </c>
      <c r="E1522" s="1">
        <f t="shared" si="70"/>
        <v>136</v>
      </c>
      <c r="F1522" s="1" t="s">
        <v>21</v>
      </c>
    </row>
    <row r="1523" spans="1:6" x14ac:dyDescent="0.2">
      <c r="A1523" s="1">
        <f t="shared" si="68"/>
        <v>1522</v>
      </c>
      <c r="B1523" s="1" t="str">
        <f>F1523&amp;" | rest "&amp;D1523&amp;" | opt "&amp;VLOOKUP($E1523,Option!A:B,2,0)</f>
        <v>TOMATE - CEBOLLA - LIMON | rest 23 | opt $15.000 | rest 23</v>
      </c>
      <c r="C1523" s="1">
        <v>5</v>
      </c>
      <c r="D1523" s="1">
        <f t="shared" si="69"/>
        <v>23</v>
      </c>
      <c r="E1523" s="1">
        <f t="shared" si="70"/>
        <v>136</v>
      </c>
      <c r="F1523" s="1" t="s">
        <v>44</v>
      </c>
    </row>
    <row r="1524" spans="1:6" x14ac:dyDescent="0.2">
      <c r="A1524" s="1">
        <f t="shared" si="68"/>
        <v>1523</v>
      </c>
      <c r="B1524" s="1" t="str">
        <f>F1524&amp;" | rest "&amp;D1524&amp;" | opt "&amp;VLOOKUP($E1524,Option!A:B,2,0)</f>
        <v>MANZANA - QUESO - MANZANA | rest 23 | opt $15.000 | rest 23</v>
      </c>
      <c r="C1524" s="1">
        <v>5</v>
      </c>
      <c r="D1524" s="1">
        <f t="shared" si="69"/>
        <v>23</v>
      </c>
      <c r="E1524" s="1">
        <f t="shared" si="70"/>
        <v>136</v>
      </c>
      <c r="F1524" s="1" t="s">
        <v>45</v>
      </c>
    </row>
    <row r="1525" spans="1:6" x14ac:dyDescent="0.2">
      <c r="A1525" s="1">
        <f t="shared" si="68"/>
        <v>1524</v>
      </c>
      <c r="B1525" s="1" t="str">
        <f>F1525&amp;" | rest "&amp;D1525&amp;" | opt "&amp;VLOOKUP($E1525,Option!A:B,2,0)</f>
        <v>JUGO | rest 23 | opt $15.000 | rest 23</v>
      </c>
      <c r="C1525" s="1">
        <v>6</v>
      </c>
      <c r="D1525" s="1">
        <f t="shared" si="69"/>
        <v>23</v>
      </c>
      <c r="E1525" s="1">
        <f t="shared" si="70"/>
        <v>136</v>
      </c>
      <c r="F1525" s="1" t="s">
        <v>22</v>
      </c>
    </row>
    <row r="1526" spans="1:6" x14ac:dyDescent="0.2">
      <c r="A1526" s="1">
        <f t="shared" si="68"/>
        <v>1525</v>
      </c>
      <c r="B1526" s="1" t="str">
        <f>F1526&amp;" | rest "&amp;D1526&amp;" | opt "&amp;VLOOKUP($E1526,Option!A:B,2,0)</f>
        <v>GASEOSA | rest 23 | opt $15.000 | rest 23</v>
      </c>
      <c r="C1526" s="1">
        <v>6</v>
      </c>
      <c r="D1526" s="1">
        <f t="shared" si="69"/>
        <v>23</v>
      </c>
      <c r="E1526" s="1">
        <f t="shared" si="70"/>
        <v>136</v>
      </c>
      <c r="F1526" s="1" t="s">
        <v>23</v>
      </c>
    </row>
    <row r="1527" spans="1:6" x14ac:dyDescent="0.2">
      <c r="A1527" s="1">
        <f t="shared" si="68"/>
        <v>1526</v>
      </c>
      <c r="B1527" s="1" t="str">
        <f>F1527&amp;" | rest "&amp;D1527&amp;" | opt "&amp;VLOOKUP($E1527,Option!A:B,2,0)</f>
        <v>AGUA | rest 23 | opt $15.000 | rest 23</v>
      </c>
      <c r="C1527" s="1">
        <v>6</v>
      </c>
      <c r="D1527" s="1">
        <f t="shared" si="69"/>
        <v>23</v>
      </c>
      <c r="E1527" s="1">
        <f t="shared" si="70"/>
        <v>136</v>
      </c>
      <c r="F1527" s="1" t="s">
        <v>24</v>
      </c>
    </row>
    <row r="1528" spans="1:6" x14ac:dyDescent="0.2">
      <c r="A1528" s="1">
        <f t="shared" si="68"/>
        <v>1527</v>
      </c>
      <c r="B1528" s="1" t="str">
        <f>F1528&amp;" | rest "&amp;D1528&amp;" | opt "&amp;VLOOKUP($E1528,Option!A:B,2,0)</f>
        <v>ARROZ | rest 23 | opt $20.000 | rest 23</v>
      </c>
      <c r="C1528" s="1">
        <v>4</v>
      </c>
      <c r="D1528" s="1">
        <f t="shared" si="69"/>
        <v>23</v>
      </c>
      <c r="E1528" s="1">
        <f t="shared" si="70"/>
        <v>137</v>
      </c>
      <c r="F1528" s="1" t="s">
        <v>12</v>
      </c>
    </row>
    <row r="1529" spans="1:6" x14ac:dyDescent="0.2">
      <c r="A1529" s="1">
        <f t="shared" si="68"/>
        <v>1528</v>
      </c>
      <c r="B1529" s="1" t="str">
        <f>F1529&amp;" | rest "&amp;D1529&amp;" | opt "&amp;VLOOKUP($E1529,Option!A:B,2,0)</f>
        <v>PAPA | rest 23 | opt $20.000 | rest 23</v>
      </c>
      <c r="C1529" s="1">
        <v>4</v>
      </c>
      <c r="D1529" s="1">
        <f t="shared" si="69"/>
        <v>23</v>
      </c>
      <c r="E1529" s="1">
        <f t="shared" si="70"/>
        <v>137</v>
      </c>
      <c r="F1529" s="1" t="s">
        <v>21</v>
      </c>
    </row>
    <row r="1530" spans="1:6" x14ac:dyDescent="0.2">
      <c r="A1530" s="1">
        <f t="shared" si="68"/>
        <v>1529</v>
      </c>
      <c r="B1530" s="1" t="str">
        <f>F1530&amp;" | rest "&amp;D1530&amp;" | opt "&amp;VLOOKUP($E1530,Option!A:B,2,0)</f>
        <v>TOMATE - CEBOLLA - LIMON | rest 23 | opt $20.000 | rest 23</v>
      </c>
      <c r="C1530" s="1">
        <v>5</v>
      </c>
      <c r="D1530" s="1">
        <f t="shared" si="69"/>
        <v>23</v>
      </c>
      <c r="E1530" s="1">
        <f t="shared" si="70"/>
        <v>137</v>
      </c>
      <c r="F1530" s="1" t="s">
        <v>44</v>
      </c>
    </row>
    <row r="1531" spans="1:6" x14ac:dyDescent="0.2">
      <c r="A1531" s="1">
        <f t="shared" si="68"/>
        <v>1530</v>
      </c>
      <c r="B1531" s="1" t="str">
        <f>F1531&amp;" | rest "&amp;D1531&amp;" | opt "&amp;VLOOKUP($E1531,Option!A:B,2,0)</f>
        <v>MANZANA - QUESO - MANZANA | rest 23 | opt $20.000 | rest 23</v>
      </c>
      <c r="C1531" s="1">
        <v>5</v>
      </c>
      <c r="D1531" s="1">
        <f t="shared" si="69"/>
        <v>23</v>
      </c>
      <c r="E1531" s="1">
        <f t="shared" si="70"/>
        <v>137</v>
      </c>
      <c r="F1531" s="1" t="s">
        <v>45</v>
      </c>
    </row>
    <row r="1532" spans="1:6" x14ac:dyDescent="0.2">
      <c r="A1532" s="1">
        <f t="shared" si="68"/>
        <v>1531</v>
      </c>
      <c r="B1532" s="1" t="str">
        <f>F1532&amp;" | rest "&amp;D1532&amp;" | opt "&amp;VLOOKUP($E1532,Option!A:B,2,0)</f>
        <v>JUGO | rest 23 | opt $20.000 | rest 23</v>
      </c>
      <c r="C1532" s="1">
        <v>6</v>
      </c>
      <c r="D1532" s="1">
        <f t="shared" si="69"/>
        <v>23</v>
      </c>
      <c r="E1532" s="1">
        <f t="shared" si="70"/>
        <v>137</v>
      </c>
      <c r="F1532" s="1" t="s">
        <v>22</v>
      </c>
    </row>
    <row r="1533" spans="1:6" x14ac:dyDescent="0.2">
      <c r="A1533" s="1">
        <f t="shared" si="68"/>
        <v>1532</v>
      </c>
      <c r="B1533" s="1" t="str">
        <f>F1533&amp;" | rest "&amp;D1533&amp;" | opt "&amp;VLOOKUP($E1533,Option!A:B,2,0)</f>
        <v>GASEOSA | rest 23 | opt $20.000 | rest 23</v>
      </c>
      <c r="C1533" s="1">
        <v>6</v>
      </c>
      <c r="D1533" s="1">
        <f t="shared" si="69"/>
        <v>23</v>
      </c>
      <c r="E1533" s="1">
        <f t="shared" si="70"/>
        <v>137</v>
      </c>
      <c r="F1533" s="1" t="s">
        <v>23</v>
      </c>
    </row>
    <row r="1534" spans="1:6" x14ac:dyDescent="0.2">
      <c r="A1534" s="1">
        <f t="shared" si="68"/>
        <v>1533</v>
      </c>
      <c r="B1534" s="1" t="str">
        <f>F1534&amp;" | rest "&amp;D1534&amp;" | opt "&amp;VLOOKUP($E1534,Option!A:B,2,0)</f>
        <v>AGUA | rest 23 | opt $20.000 | rest 23</v>
      </c>
      <c r="C1534" s="1">
        <v>6</v>
      </c>
      <c r="D1534" s="1">
        <f t="shared" si="69"/>
        <v>23</v>
      </c>
      <c r="E1534" s="1">
        <f t="shared" si="70"/>
        <v>137</v>
      </c>
      <c r="F1534" s="1" t="s">
        <v>24</v>
      </c>
    </row>
    <row r="1535" spans="1:6" x14ac:dyDescent="0.2">
      <c r="A1535" s="1">
        <f t="shared" si="68"/>
        <v>1534</v>
      </c>
      <c r="B1535" s="1" t="str">
        <f>F1535&amp;" | rest "&amp;D1535&amp;" | opt "&amp;VLOOKUP($E1535,Option!A:B,2,0)</f>
        <v>ARROZ | rest 23 | opt $30.000 | rest 23</v>
      </c>
      <c r="C1535" s="1">
        <v>1</v>
      </c>
      <c r="D1535" s="1">
        <f t="shared" si="69"/>
        <v>23</v>
      </c>
      <c r="E1535" s="1">
        <f t="shared" si="70"/>
        <v>138</v>
      </c>
      <c r="F1535" s="1" t="s">
        <v>12</v>
      </c>
    </row>
    <row r="1536" spans="1:6" x14ac:dyDescent="0.2">
      <c r="A1536" s="1">
        <f t="shared" si="68"/>
        <v>1535</v>
      </c>
      <c r="B1536" s="1" t="str">
        <f>F1536&amp;" | rest "&amp;D1536&amp;" | opt "&amp;VLOOKUP($E1536,Option!A:B,2,0)</f>
        <v>PASTA | rest 23 | opt $30.000 | rest 23</v>
      </c>
      <c r="C1536" s="1">
        <v>1</v>
      </c>
      <c r="D1536" s="1">
        <f t="shared" si="69"/>
        <v>23</v>
      </c>
      <c r="E1536" s="1">
        <f t="shared" si="70"/>
        <v>138</v>
      </c>
      <c r="F1536" s="1" t="s">
        <v>13</v>
      </c>
    </row>
    <row r="1537" spans="1:6" x14ac:dyDescent="0.2">
      <c r="A1537" s="1">
        <f t="shared" si="68"/>
        <v>1536</v>
      </c>
      <c r="B1537" s="1" t="str">
        <f>F1537&amp;" | rest "&amp;D1537&amp;" | opt "&amp;VLOOKUP($E1537,Option!A:B,2,0)</f>
        <v>CUCHUCO | rest 23 | opt $30.000 | rest 23</v>
      </c>
      <c r="C1537" s="1">
        <v>1</v>
      </c>
      <c r="D1537" s="1">
        <f t="shared" si="69"/>
        <v>23</v>
      </c>
      <c r="E1537" s="1">
        <f t="shared" si="70"/>
        <v>138</v>
      </c>
      <c r="F1537" s="1" t="s">
        <v>14</v>
      </c>
    </row>
    <row r="1538" spans="1:6" x14ac:dyDescent="0.2">
      <c r="A1538" s="1">
        <f t="shared" si="68"/>
        <v>1537</v>
      </c>
      <c r="B1538" s="1" t="str">
        <f>F1538&amp;" | rest "&amp;D1538&amp;" | opt "&amp;VLOOKUP($E1538,Option!A:B,2,0)</f>
        <v>TOMATE - CEBOLLA - LIMON | rest 23 | opt $30.000 | rest 23</v>
      </c>
      <c r="C1538" s="1">
        <v>5</v>
      </c>
      <c r="D1538" s="1">
        <f t="shared" si="69"/>
        <v>23</v>
      </c>
      <c r="E1538" s="1">
        <f t="shared" si="70"/>
        <v>138</v>
      </c>
      <c r="F1538" s="1" t="s">
        <v>44</v>
      </c>
    </row>
    <row r="1539" spans="1:6" x14ac:dyDescent="0.2">
      <c r="A1539" s="1">
        <f t="shared" ref="A1539:A1602" si="71">A1538+1</f>
        <v>1538</v>
      </c>
      <c r="B1539" s="1" t="str">
        <f>F1539&amp;" | rest "&amp;D1539&amp;" | opt "&amp;VLOOKUP($E1539,Option!A:B,2,0)</f>
        <v>MANZANA - QUESO - MANZANA | rest 23 | opt $30.000 | rest 23</v>
      </c>
      <c r="C1539" s="1">
        <v>5</v>
      </c>
      <c r="D1539" s="1">
        <f t="shared" si="69"/>
        <v>23</v>
      </c>
      <c r="E1539" s="1">
        <f t="shared" si="70"/>
        <v>138</v>
      </c>
      <c r="F1539" s="1" t="s">
        <v>45</v>
      </c>
    </row>
    <row r="1540" spans="1:6" x14ac:dyDescent="0.2">
      <c r="A1540" s="1">
        <f t="shared" si="71"/>
        <v>1539</v>
      </c>
      <c r="B1540" s="1" t="str">
        <f>F1540&amp;" | rest "&amp;D1540&amp;" | opt "&amp;VLOOKUP($E1540,Option!A:B,2,0)</f>
        <v>JUGO | rest 23 | opt $30.000 | rest 23</v>
      </c>
      <c r="C1540" s="1">
        <v>6</v>
      </c>
      <c r="D1540" s="1">
        <f t="shared" si="69"/>
        <v>23</v>
      </c>
      <c r="E1540" s="1">
        <f t="shared" si="70"/>
        <v>138</v>
      </c>
      <c r="F1540" s="1" t="s">
        <v>22</v>
      </c>
    </row>
    <row r="1541" spans="1:6" x14ac:dyDescent="0.2">
      <c r="A1541" s="1">
        <f t="shared" si="71"/>
        <v>1540</v>
      </c>
      <c r="B1541" s="1" t="str">
        <f>F1541&amp;" | rest "&amp;D1541&amp;" | opt "&amp;VLOOKUP($E1541,Option!A:B,2,0)</f>
        <v>GASEOSA | rest 23 | opt $30.000 | rest 23</v>
      </c>
      <c r="C1541" s="1">
        <v>6</v>
      </c>
      <c r="D1541" s="1">
        <f t="shared" ref="D1541:D1604" si="72">D1474+1</f>
        <v>23</v>
      </c>
      <c r="E1541" s="1">
        <f t="shared" ref="E1541:E1604" si="73">E1474+6</f>
        <v>138</v>
      </c>
      <c r="F1541" s="1" t="s">
        <v>23</v>
      </c>
    </row>
    <row r="1542" spans="1:6" x14ac:dyDescent="0.2">
      <c r="A1542" s="1">
        <f t="shared" si="71"/>
        <v>1541</v>
      </c>
      <c r="B1542" s="1" t="str">
        <f>F1542&amp;" | rest "&amp;D1542&amp;" | opt "&amp;VLOOKUP($E1542,Option!A:B,2,0)</f>
        <v>AGUA | rest 23 | opt $30.000 | rest 23</v>
      </c>
      <c r="C1542" s="1">
        <v>6</v>
      </c>
      <c r="D1542" s="1">
        <f t="shared" si="72"/>
        <v>23</v>
      </c>
      <c r="E1542" s="1">
        <f t="shared" si="73"/>
        <v>138</v>
      </c>
      <c r="F1542" s="1" t="s">
        <v>24</v>
      </c>
    </row>
    <row r="1543" spans="1:6" x14ac:dyDescent="0.2">
      <c r="A1543" s="1">
        <f t="shared" si="71"/>
        <v>1542</v>
      </c>
      <c r="B1543" s="1" t="str">
        <f>F1543&amp;" | rest "&amp;D1543&amp;" | opt "&amp;VLOOKUP($E1543,Option!A:B,2,0)</f>
        <v>ARROZ | rest 24 | opt EJECUTIVO | rest 24</v>
      </c>
      <c r="C1543" s="1">
        <v>1</v>
      </c>
      <c r="D1543" s="1">
        <f t="shared" si="72"/>
        <v>24</v>
      </c>
      <c r="E1543" s="1">
        <f t="shared" si="73"/>
        <v>139</v>
      </c>
      <c r="F1543" s="1" t="s">
        <v>12</v>
      </c>
    </row>
    <row r="1544" spans="1:6" x14ac:dyDescent="0.2">
      <c r="A1544" s="1">
        <f t="shared" si="71"/>
        <v>1543</v>
      </c>
      <c r="B1544" s="1" t="str">
        <f>F1544&amp;" | rest "&amp;D1544&amp;" | opt "&amp;VLOOKUP($E1544,Option!A:B,2,0)</f>
        <v>PASTA | rest 24 | opt EJECUTIVO | rest 24</v>
      </c>
      <c r="C1544" s="1">
        <v>1</v>
      </c>
      <c r="D1544" s="1">
        <f t="shared" si="72"/>
        <v>24</v>
      </c>
      <c r="E1544" s="1">
        <f t="shared" si="73"/>
        <v>139</v>
      </c>
      <c r="F1544" s="1" t="s">
        <v>13</v>
      </c>
    </row>
    <row r="1545" spans="1:6" x14ac:dyDescent="0.2">
      <c r="A1545" s="1">
        <f t="shared" si="71"/>
        <v>1544</v>
      </c>
      <c r="B1545" s="1" t="str">
        <f>F1545&amp;" | rest "&amp;D1545&amp;" | opt "&amp;VLOOKUP($E1545,Option!A:B,2,0)</f>
        <v>CUCHUCO | rest 24 | opt EJECUTIVO | rest 24</v>
      </c>
      <c r="C1545" s="1">
        <v>1</v>
      </c>
      <c r="D1545" s="1">
        <f t="shared" si="72"/>
        <v>24</v>
      </c>
      <c r="E1545" s="1">
        <f t="shared" si="73"/>
        <v>139</v>
      </c>
      <c r="F1545" s="1" t="s">
        <v>14</v>
      </c>
    </row>
    <row r="1546" spans="1:6" x14ac:dyDescent="0.2">
      <c r="A1546" s="1">
        <f t="shared" si="71"/>
        <v>1545</v>
      </c>
      <c r="B1546" s="1" t="str">
        <f>F1546&amp;" | rest "&amp;D1546&amp;" | opt "&amp;VLOOKUP($E1546,Option!A:B,2,0)</f>
        <v>LENTEJA | rest 24 | opt EJECUTIVO | rest 24</v>
      </c>
      <c r="C1546" s="1">
        <v>2</v>
      </c>
      <c r="D1546" s="1">
        <f t="shared" si="72"/>
        <v>24</v>
      </c>
      <c r="E1546" s="1">
        <f t="shared" si="73"/>
        <v>139</v>
      </c>
      <c r="F1546" s="1" t="s">
        <v>15</v>
      </c>
    </row>
    <row r="1547" spans="1:6" x14ac:dyDescent="0.2">
      <c r="A1547" s="1">
        <f t="shared" si="71"/>
        <v>1546</v>
      </c>
      <c r="B1547" s="1" t="str">
        <f>F1547&amp;" | rest "&amp;D1547&amp;" | opt "&amp;VLOOKUP($E1547,Option!A:B,2,0)</f>
        <v>AHUYAMA | rest 24 | opt EJECUTIVO | rest 24</v>
      </c>
      <c r="C1547" s="1">
        <v>2</v>
      </c>
      <c r="D1547" s="1">
        <f t="shared" si="72"/>
        <v>24</v>
      </c>
      <c r="E1547" s="1">
        <f t="shared" si="73"/>
        <v>139</v>
      </c>
      <c r="F1547" s="1" t="s">
        <v>16</v>
      </c>
    </row>
    <row r="1548" spans="1:6" x14ac:dyDescent="0.2">
      <c r="A1548" s="1">
        <f t="shared" si="71"/>
        <v>1547</v>
      </c>
      <c r="B1548" s="1" t="str">
        <f>F1548&amp;" | rest "&amp;D1548&amp;" | opt "&amp;VLOOKUP($E1548,Option!A:B,2,0)</f>
        <v>FRIJOL | rest 24 | opt EJECUTIVO | rest 24</v>
      </c>
      <c r="C1548" s="1">
        <v>2</v>
      </c>
      <c r="D1548" s="1">
        <f t="shared" si="72"/>
        <v>24</v>
      </c>
      <c r="E1548" s="1">
        <f t="shared" si="73"/>
        <v>139</v>
      </c>
      <c r="F1548" s="1" t="s">
        <v>17</v>
      </c>
    </row>
    <row r="1549" spans="1:6" x14ac:dyDescent="0.2">
      <c r="A1549" s="1">
        <f t="shared" si="71"/>
        <v>1548</v>
      </c>
      <c r="B1549" s="1" t="str">
        <f>F1549&amp;" | rest "&amp;D1549&amp;" | opt "&amp;VLOOKUP($E1549,Option!A:B,2,0)</f>
        <v>CARNE EN BISTEC | rest 24 | opt EJECUTIVO | rest 24</v>
      </c>
      <c r="C1549" s="1">
        <v>3</v>
      </c>
      <c r="D1549" s="1">
        <f t="shared" si="72"/>
        <v>24</v>
      </c>
      <c r="E1549" s="1">
        <f t="shared" si="73"/>
        <v>139</v>
      </c>
      <c r="F1549" s="1" t="s">
        <v>18</v>
      </c>
    </row>
    <row r="1550" spans="1:6" x14ac:dyDescent="0.2">
      <c r="A1550" s="1">
        <f t="shared" si="71"/>
        <v>1549</v>
      </c>
      <c r="B1550" s="1" t="str">
        <f>F1550&amp;" | rest "&amp;D1550&amp;" | opt "&amp;VLOOKUP($E1550,Option!A:B,2,0)</f>
        <v>POLLO AL HORNO | rest 24 | opt EJECUTIVO | rest 24</v>
      </c>
      <c r="C1550" s="1">
        <v>3</v>
      </c>
      <c r="D1550" s="1">
        <f t="shared" si="72"/>
        <v>24</v>
      </c>
      <c r="E1550" s="1">
        <f t="shared" si="73"/>
        <v>139</v>
      </c>
      <c r="F1550" s="1" t="s">
        <v>19</v>
      </c>
    </row>
    <row r="1551" spans="1:6" x14ac:dyDescent="0.2">
      <c r="A1551" s="1">
        <f t="shared" si="71"/>
        <v>1550</v>
      </c>
      <c r="B1551" s="1" t="str">
        <f>F1551&amp;" | rest "&amp;D1551&amp;" | opt "&amp;VLOOKUP($E1551,Option!A:B,2,0)</f>
        <v>PESCADO | rest 24 | opt EJECUTIVO | rest 24</v>
      </c>
      <c r="C1551" s="1">
        <v>3</v>
      </c>
      <c r="D1551" s="1">
        <f t="shared" si="72"/>
        <v>24</v>
      </c>
      <c r="E1551" s="1">
        <f t="shared" si="73"/>
        <v>139</v>
      </c>
      <c r="F1551" s="1" t="s">
        <v>20</v>
      </c>
    </row>
    <row r="1552" spans="1:6" x14ac:dyDescent="0.2">
      <c r="A1552" s="1">
        <f t="shared" si="71"/>
        <v>1551</v>
      </c>
      <c r="B1552" s="1" t="str">
        <f>F1552&amp;" | rest "&amp;D1552&amp;" | opt "&amp;VLOOKUP($E1552,Option!A:B,2,0)</f>
        <v>ARROZ | rest 24 | opt EJECUTIVO | rest 24</v>
      </c>
      <c r="C1552" s="1">
        <v>4</v>
      </c>
      <c r="D1552" s="1">
        <f t="shared" si="72"/>
        <v>24</v>
      </c>
      <c r="E1552" s="1">
        <f t="shared" si="73"/>
        <v>139</v>
      </c>
      <c r="F1552" s="1" t="s">
        <v>12</v>
      </c>
    </row>
    <row r="1553" spans="1:6" x14ac:dyDescent="0.2">
      <c r="A1553" s="1">
        <f t="shared" si="71"/>
        <v>1552</v>
      </c>
      <c r="B1553" s="1" t="str">
        <f>F1553&amp;" | rest "&amp;D1553&amp;" | opt "&amp;VLOOKUP($E1553,Option!A:B,2,0)</f>
        <v>PAPA | rest 24 | opt EJECUTIVO | rest 24</v>
      </c>
      <c r="C1553" s="1">
        <v>4</v>
      </c>
      <c r="D1553" s="1">
        <f t="shared" si="72"/>
        <v>24</v>
      </c>
      <c r="E1553" s="1">
        <f t="shared" si="73"/>
        <v>139</v>
      </c>
      <c r="F1553" s="1" t="s">
        <v>21</v>
      </c>
    </row>
    <row r="1554" spans="1:6" x14ac:dyDescent="0.2">
      <c r="A1554" s="1">
        <f t="shared" si="71"/>
        <v>1553</v>
      </c>
      <c r="B1554" s="1" t="str">
        <f>F1554&amp;" | rest "&amp;D1554&amp;" | opt "&amp;VLOOKUP($E1554,Option!A:B,2,0)</f>
        <v>TOMATE - CEBOLLA - LIMON | rest 24 | opt EJECUTIVO | rest 24</v>
      </c>
      <c r="C1554" s="1">
        <v>5</v>
      </c>
      <c r="D1554" s="1">
        <f t="shared" si="72"/>
        <v>24</v>
      </c>
      <c r="E1554" s="1">
        <f t="shared" si="73"/>
        <v>139</v>
      </c>
      <c r="F1554" s="1" t="s">
        <v>44</v>
      </c>
    </row>
    <row r="1555" spans="1:6" x14ac:dyDescent="0.2">
      <c r="A1555" s="1">
        <f t="shared" si="71"/>
        <v>1554</v>
      </c>
      <c r="B1555" s="1" t="str">
        <f>F1555&amp;" | rest "&amp;D1555&amp;" | opt "&amp;VLOOKUP($E1555,Option!A:B,2,0)</f>
        <v>MANZANA - QUESO - MANZANA | rest 24 | opt EJECUTIVO | rest 24</v>
      </c>
      <c r="C1555" s="1">
        <v>5</v>
      </c>
      <c r="D1555" s="1">
        <f t="shared" si="72"/>
        <v>24</v>
      </c>
      <c r="E1555" s="1">
        <f t="shared" si="73"/>
        <v>139</v>
      </c>
      <c r="F1555" s="1" t="s">
        <v>45</v>
      </c>
    </row>
    <row r="1556" spans="1:6" x14ac:dyDescent="0.2">
      <c r="A1556" s="1">
        <f t="shared" si="71"/>
        <v>1555</v>
      </c>
      <c r="B1556" s="1" t="str">
        <f>F1556&amp;" | rest "&amp;D1556&amp;" | opt "&amp;VLOOKUP($E1556,Option!A:B,2,0)</f>
        <v>JUGO | rest 24 | opt EJECUTIVO | rest 24</v>
      </c>
      <c r="C1556" s="1">
        <v>6</v>
      </c>
      <c r="D1556" s="1">
        <f t="shared" si="72"/>
        <v>24</v>
      </c>
      <c r="E1556" s="1">
        <f t="shared" si="73"/>
        <v>139</v>
      </c>
      <c r="F1556" s="1" t="s">
        <v>22</v>
      </c>
    </row>
    <row r="1557" spans="1:6" x14ac:dyDescent="0.2">
      <c r="A1557" s="1">
        <f t="shared" si="71"/>
        <v>1556</v>
      </c>
      <c r="B1557" s="1" t="str">
        <f>F1557&amp;" | rest "&amp;D1557&amp;" | opt "&amp;VLOOKUP($E1557,Option!A:B,2,0)</f>
        <v>GASEOSA | rest 24 | opt EJECUTIVO | rest 24</v>
      </c>
      <c r="C1557" s="1">
        <v>6</v>
      </c>
      <c r="D1557" s="1">
        <f t="shared" si="72"/>
        <v>24</v>
      </c>
      <c r="E1557" s="1">
        <f t="shared" si="73"/>
        <v>139</v>
      </c>
      <c r="F1557" s="1" t="s">
        <v>23</v>
      </c>
    </row>
    <row r="1558" spans="1:6" x14ac:dyDescent="0.2">
      <c r="A1558" s="1">
        <f t="shared" si="71"/>
        <v>1557</v>
      </c>
      <c r="B1558" s="1" t="str">
        <f>F1558&amp;" | rest "&amp;D1558&amp;" | opt "&amp;VLOOKUP($E1558,Option!A:B,2,0)</f>
        <v>AGUA | rest 24 | opt EJECUTIVO | rest 24</v>
      </c>
      <c r="C1558" s="1">
        <v>6</v>
      </c>
      <c r="D1558" s="1">
        <f t="shared" si="72"/>
        <v>24</v>
      </c>
      <c r="E1558" s="1">
        <f t="shared" si="73"/>
        <v>139</v>
      </c>
      <c r="F1558" s="1" t="s">
        <v>24</v>
      </c>
    </row>
    <row r="1559" spans="1:6" x14ac:dyDescent="0.2">
      <c r="A1559" s="1">
        <f t="shared" si="71"/>
        <v>1558</v>
      </c>
      <c r="B1559" s="1" t="str">
        <f>F1559&amp;" | rest "&amp;D1559&amp;" | opt "&amp;VLOOKUP($E1559,Option!A:B,2,0)</f>
        <v>ARROZ | rest 24 | opt ESPECIAL | rest 24</v>
      </c>
      <c r="C1559" s="1">
        <v>1</v>
      </c>
      <c r="D1559" s="1">
        <f t="shared" si="72"/>
        <v>24</v>
      </c>
      <c r="E1559" s="1">
        <f t="shared" si="73"/>
        <v>140</v>
      </c>
      <c r="F1559" s="1" t="s">
        <v>12</v>
      </c>
    </row>
    <row r="1560" spans="1:6" x14ac:dyDescent="0.2">
      <c r="A1560" s="1">
        <f t="shared" si="71"/>
        <v>1559</v>
      </c>
      <c r="B1560" s="1" t="str">
        <f>F1560&amp;" | rest "&amp;D1560&amp;" | opt "&amp;VLOOKUP($E1560,Option!A:B,2,0)</f>
        <v>PASTA | rest 24 | opt ESPECIAL | rest 24</v>
      </c>
      <c r="C1560" s="1">
        <v>1</v>
      </c>
      <c r="D1560" s="1">
        <f t="shared" si="72"/>
        <v>24</v>
      </c>
      <c r="E1560" s="1">
        <f t="shared" si="73"/>
        <v>140</v>
      </c>
      <c r="F1560" s="1" t="s">
        <v>13</v>
      </c>
    </row>
    <row r="1561" spans="1:6" x14ac:dyDescent="0.2">
      <c r="A1561" s="1">
        <f t="shared" si="71"/>
        <v>1560</v>
      </c>
      <c r="B1561" s="1" t="str">
        <f>F1561&amp;" | rest "&amp;D1561&amp;" | opt "&amp;VLOOKUP($E1561,Option!A:B,2,0)</f>
        <v>CUCHUCO | rest 24 | opt ESPECIAL | rest 24</v>
      </c>
      <c r="C1561" s="1">
        <v>1</v>
      </c>
      <c r="D1561" s="1">
        <f t="shared" si="72"/>
        <v>24</v>
      </c>
      <c r="E1561" s="1">
        <f t="shared" si="73"/>
        <v>140</v>
      </c>
      <c r="F1561" s="1" t="s">
        <v>14</v>
      </c>
    </row>
    <row r="1562" spans="1:6" x14ac:dyDescent="0.2">
      <c r="A1562" s="1">
        <f t="shared" si="71"/>
        <v>1561</v>
      </c>
      <c r="B1562" s="1" t="str">
        <f>F1562&amp;" | rest "&amp;D1562&amp;" | opt "&amp;VLOOKUP($E1562,Option!A:B,2,0)</f>
        <v>CARNE EN BISTEC | rest 24 | opt ESPECIAL | rest 24</v>
      </c>
      <c r="C1562" s="1">
        <v>3</v>
      </c>
      <c r="D1562" s="1">
        <f t="shared" si="72"/>
        <v>24</v>
      </c>
      <c r="E1562" s="1">
        <f t="shared" si="73"/>
        <v>140</v>
      </c>
      <c r="F1562" s="1" t="s">
        <v>18</v>
      </c>
    </row>
    <row r="1563" spans="1:6" x14ac:dyDescent="0.2">
      <c r="A1563" s="1">
        <f t="shared" si="71"/>
        <v>1562</v>
      </c>
      <c r="B1563" s="1" t="str">
        <f>F1563&amp;" | rest "&amp;D1563&amp;" | opt "&amp;VLOOKUP($E1563,Option!A:B,2,0)</f>
        <v>POLLO AL HORNO | rest 24 | opt ESPECIAL | rest 24</v>
      </c>
      <c r="C1563" s="1">
        <v>3</v>
      </c>
      <c r="D1563" s="1">
        <f t="shared" si="72"/>
        <v>24</v>
      </c>
      <c r="E1563" s="1">
        <f t="shared" si="73"/>
        <v>140</v>
      </c>
      <c r="F1563" s="1" t="s">
        <v>19</v>
      </c>
    </row>
    <row r="1564" spans="1:6" x14ac:dyDescent="0.2">
      <c r="A1564" s="1">
        <f t="shared" si="71"/>
        <v>1563</v>
      </c>
      <c r="B1564" s="1" t="str">
        <f>F1564&amp;" | rest "&amp;D1564&amp;" | opt "&amp;VLOOKUP($E1564,Option!A:B,2,0)</f>
        <v>PESCADO | rest 24 | opt ESPECIAL | rest 24</v>
      </c>
      <c r="C1564" s="1">
        <v>3</v>
      </c>
      <c r="D1564" s="1">
        <f t="shared" si="72"/>
        <v>24</v>
      </c>
      <c r="E1564" s="1">
        <f t="shared" si="73"/>
        <v>140</v>
      </c>
      <c r="F1564" s="1" t="s">
        <v>20</v>
      </c>
    </row>
    <row r="1565" spans="1:6" x14ac:dyDescent="0.2">
      <c r="A1565" s="1">
        <f t="shared" si="71"/>
        <v>1564</v>
      </c>
      <c r="B1565" s="1" t="str">
        <f>F1565&amp;" | rest "&amp;D1565&amp;" | opt "&amp;VLOOKUP($E1565,Option!A:B,2,0)</f>
        <v>ARROZ | rest 24 | opt ESPECIAL | rest 24</v>
      </c>
      <c r="C1565" s="1">
        <v>4</v>
      </c>
      <c r="D1565" s="1">
        <f t="shared" si="72"/>
        <v>24</v>
      </c>
      <c r="E1565" s="1">
        <f t="shared" si="73"/>
        <v>140</v>
      </c>
      <c r="F1565" s="1" t="s">
        <v>12</v>
      </c>
    </row>
    <row r="1566" spans="1:6" x14ac:dyDescent="0.2">
      <c r="A1566" s="1">
        <f t="shared" si="71"/>
        <v>1565</v>
      </c>
      <c r="B1566" s="1" t="str">
        <f>F1566&amp;" | rest "&amp;D1566&amp;" | opt "&amp;VLOOKUP($E1566,Option!A:B,2,0)</f>
        <v>PAPA | rest 24 | opt ESPECIAL | rest 24</v>
      </c>
      <c r="C1566" s="1">
        <v>4</v>
      </c>
      <c r="D1566" s="1">
        <f t="shared" si="72"/>
        <v>24</v>
      </c>
      <c r="E1566" s="1">
        <f t="shared" si="73"/>
        <v>140</v>
      </c>
      <c r="F1566" s="1" t="s">
        <v>21</v>
      </c>
    </row>
    <row r="1567" spans="1:6" x14ac:dyDescent="0.2">
      <c r="A1567" s="1">
        <f t="shared" si="71"/>
        <v>1566</v>
      </c>
      <c r="B1567" s="1" t="str">
        <f>F1567&amp;" | rest "&amp;D1567&amp;" | opt "&amp;VLOOKUP($E1567,Option!A:B,2,0)</f>
        <v>TOMATE - CEBOLLA - LIMON | rest 24 | opt ESPECIAL | rest 24</v>
      </c>
      <c r="C1567" s="1">
        <v>5</v>
      </c>
      <c r="D1567" s="1">
        <f t="shared" si="72"/>
        <v>24</v>
      </c>
      <c r="E1567" s="1">
        <f t="shared" si="73"/>
        <v>140</v>
      </c>
      <c r="F1567" s="1" t="s">
        <v>44</v>
      </c>
    </row>
    <row r="1568" spans="1:6" x14ac:dyDescent="0.2">
      <c r="A1568" s="1">
        <f t="shared" si="71"/>
        <v>1567</v>
      </c>
      <c r="B1568" s="1" t="str">
        <f>F1568&amp;" | rest "&amp;D1568&amp;" | opt "&amp;VLOOKUP($E1568,Option!A:B,2,0)</f>
        <v>MANZANA - QUESO - MANZANA | rest 24 | opt ESPECIAL | rest 24</v>
      </c>
      <c r="C1568" s="1">
        <v>5</v>
      </c>
      <c r="D1568" s="1">
        <f t="shared" si="72"/>
        <v>24</v>
      </c>
      <c r="E1568" s="1">
        <f t="shared" si="73"/>
        <v>140</v>
      </c>
      <c r="F1568" s="1" t="s">
        <v>45</v>
      </c>
    </row>
    <row r="1569" spans="1:6" x14ac:dyDescent="0.2">
      <c r="A1569" s="1">
        <f t="shared" si="71"/>
        <v>1568</v>
      </c>
      <c r="B1569" s="1" t="str">
        <f>F1569&amp;" | rest "&amp;D1569&amp;" | opt "&amp;VLOOKUP($E1569,Option!A:B,2,0)</f>
        <v>JUGO | rest 24 | opt ESPECIAL | rest 24</v>
      </c>
      <c r="C1569" s="1">
        <v>6</v>
      </c>
      <c r="D1569" s="1">
        <f t="shared" si="72"/>
        <v>24</v>
      </c>
      <c r="E1569" s="1">
        <f t="shared" si="73"/>
        <v>140</v>
      </c>
      <c r="F1569" s="1" t="s">
        <v>22</v>
      </c>
    </row>
    <row r="1570" spans="1:6" x14ac:dyDescent="0.2">
      <c r="A1570" s="1">
        <f t="shared" si="71"/>
        <v>1569</v>
      </c>
      <c r="B1570" s="1" t="str">
        <f>F1570&amp;" | rest "&amp;D1570&amp;" | opt "&amp;VLOOKUP($E1570,Option!A:B,2,0)</f>
        <v>GASEOSA | rest 24 | opt ESPECIAL | rest 24</v>
      </c>
      <c r="C1570" s="1">
        <v>6</v>
      </c>
      <c r="D1570" s="1">
        <f t="shared" si="72"/>
        <v>24</v>
      </c>
      <c r="E1570" s="1">
        <f t="shared" si="73"/>
        <v>140</v>
      </c>
      <c r="F1570" s="1" t="s">
        <v>23</v>
      </c>
    </row>
    <row r="1571" spans="1:6" x14ac:dyDescent="0.2">
      <c r="A1571" s="1">
        <f t="shared" si="71"/>
        <v>1570</v>
      </c>
      <c r="B1571" s="1" t="str">
        <f>F1571&amp;" | rest "&amp;D1571&amp;" | opt "&amp;VLOOKUP($E1571,Option!A:B,2,0)</f>
        <v>AGUA | rest 24 | opt ESPECIAL | rest 24</v>
      </c>
      <c r="C1571" s="1">
        <v>6</v>
      </c>
      <c r="D1571" s="1">
        <f t="shared" si="72"/>
        <v>24</v>
      </c>
      <c r="E1571" s="1">
        <f t="shared" si="73"/>
        <v>140</v>
      </c>
      <c r="F1571" s="1" t="s">
        <v>24</v>
      </c>
    </row>
    <row r="1572" spans="1:6" x14ac:dyDescent="0.2">
      <c r="A1572" s="1">
        <f t="shared" si="71"/>
        <v>1571</v>
      </c>
      <c r="B1572" s="1" t="str">
        <f>F1572&amp;" | rest "&amp;D1572&amp;" | opt "&amp;VLOOKUP($E1572,Option!A:B,2,0)</f>
        <v>LENTEJA | rest 24 | opt $10.000 | rest 24</v>
      </c>
      <c r="C1572" s="1">
        <v>2</v>
      </c>
      <c r="D1572" s="1">
        <f t="shared" si="72"/>
        <v>24</v>
      </c>
      <c r="E1572" s="1">
        <f t="shared" si="73"/>
        <v>141</v>
      </c>
      <c r="F1572" s="1" t="s">
        <v>15</v>
      </c>
    </row>
    <row r="1573" spans="1:6" x14ac:dyDescent="0.2">
      <c r="A1573" s="1">
        <f t="shared" si="71"/>
        <v>1572</v>
      </c>
      <c r="B1573" s="1" t="str">
        <f>F1573&amp;" | rest "&amp;D1573&amp;" | opt "&amp;VLOOKUP($E1573,Option!A:B,2,0)</f>
        <v>AHUYAMA | rest 24 | opt $10.000 | rest 24</v>
      </c>
      <c r="C1573" s="1">
        <v>2</v>
      </c>
      <c r="D1573" s="1">
        <f t="shared" si="72"/>
        <v>24</v>
      </c>
      <c r="E1573" s="1">
        <f t="shared" si="73"/>
        <v>141</v>
      </c>
      <c r="F1573" s="1" t="s">
        <v>16</v>
      </c>
    </row>
    <row r="1574" spans="1:6" x14ac:dyDescent="0.2">
      <c r="A1574" s="1">
        <f t="shared" si="71"/>
        <v>1573</v>
      </c>
      <c r="B1574" s="1" t="str">
        <f>F1574&amp;" | rest "&amp;D1574&amp;" | opt "&amp;VLOOKUP($E1574,Option!A:B,2,0)</f>
        <v>FRIJOL | rest 24 | opt $10.000 | rest 24</v>
      </c>
      <c r="C1574" s="1">
        <v>2</v>
      </c>
      <c r="D1574" s="1">
        <f t="shared" si="72"/>
        <v>24</v>
      </c>
      <c r="E1574" s="1">
        <f t="shared" si="73"/>
        <v>141</v>
      </c>
      <c r="F1574" s="1" t="s">
        <v>17</v>
      </c>
    </row>
    <row r="1575" spans="1:6" x14ac:dyDescent="0.2">
      <c r="A1575" s="1">
        <f t="shared" si="71"/>
        <v>1574</v>
      </c>
      <c r="B1575" s="1" t="str">
        <f>F1575&amp;" | rest "&amp;D1575&amp;" | opt "&amp;VLOOKUP($E1575,Option!A:B,2,0)</f>
        <v>CARNE EN BISTEC | rest 24 | opt $10.000 | rest 24</v>
      </c>
      <c r="C1575" s="1">
        <v>3</v>
      </c>
      <c r="D1575" s="1">
        <f t="shared" si="72"/>
        <v>24</v>
      </c>
      <c r="E1575" s="1">
        <f t="shared" si="73"/>
        <v>141</v>
      </c>
      <c r="F1575" s="1" t="s">
        <v>18</v>
      </c>
    </row>
    <row r="1576" spans="1:6" x14ac:dyDescent="0.2">
      <c r="A1576" s="1">
        <f t="shared" si="71"/>
        <v>1575</v>
      </c>
      <c r="B1576" s="1" t="str">
        <f>F1576&amp;" | rest "&amp;D1576&amp;" | opt "&amp;VLOOKUP($E1576,Option!A:B,2,0)</f>
        <v>POLLO AL HORNO | rest 24 | opt $10.000 | rest 24</v>
      </c>
      <c r="C1576" s="1">
        <v>3</v>
      </c>
      <c r="D1576" s="1">
        <f t="shared" si="72"/>
        <v>24</v>
      </c>
      <c r="E1576" s="1">
        <f t="shared" si="73"/>
        <v>141</v>
      </c>
      <c r="F1576" s="1" t="s">
        <v>19</v>
      </c>
    </row>
    <row r="1577" spans="1:6" x14ac:dyDescent="0.2">
      <c r="A1577" s="1">
        <f t="shared" si="71"/>
        <v>1576</v>
      </c>
      <c r="B1577" s="1" t="str">
        <f>F1577&amp;" | rest "&amp;D1577&amp;" | opt "&amp;VLOOKUP($E1577,Option!A:B,2,0)</f>
        <v>PESCADO | rest 24 | opt $10.000 | rest 24</v>
      </c>
      <c r="C1577" s="1">
        <v>3</v>
      </c>
      <c r="D1577" s="1">
        <f t="shared" si="72"/>
        <v>24</v>
      </c>
      <c r="E1577" s="1">
        <f t="shared" si="73"/>
        <v>141</v>
      </c>
      <c r="F1577" s="1" t="s">
        <v>20</v>
      </c>
    </row>
    <row r="1578" spans="1:6" x14ac:dyDescent="0.2">
      <c r="A1578" s="1">
        <f t="shared" si="71"/>
        <v>1577</v>
      </c>
      <c r="B1578" s="1" t="str">
        <f>F1578&amp;" | rest "&amp;D1578&amp;" | opt "&amp;VLOOKUP($E1578,Option!A:B,2,0)</f>
        <v>ARROZ | rest 24 | opt $10.000 | rest 24</v>
      </c>
      <c r="C1578" s="1">
        <v>4</v>
      </c>
      <c r="D1578" s="1">
        <f t="shared" si="72"/>
        <v>24</v>
      </c>
      <c r="E1578" s="1">
        <f t="shared" si="73"/>
        <v>141</v>
      </c>
      <c r="F1578" s="1" t="s">
        <v>12</v>
      </c>
    </row>
    <row r="1579" spans="1:6" x14ac:dyDescent="0.2">
      <c r="A1579" s="1">
        <f t="shared" si="71"/>
        <v>1578</v>
      </c>
      <c r="B1579" s="1" t="str">
        <f>F1579&amp;" | rest "&amp;D1579&amp;" | opt "&amp;VLOOKUP($E1579,Option!A:B,2,0)</f>
        <v>PAPA | rest 24 | opt $10.000 | rest 24</v>
      </c>
      <c r="C1579" s="1">
        <v>4</v>
      </c>
      <c r="D1579" s="1">
        <f t="shared" si="72"/>
        <v>24</v>
      </c>
      <c r="E1579" s="1">
        <f t="shared" si="73"/>
        <v>141</v>
      </c>
      <c r="F1579" s="1" t="s">
        <v>21</v>
      </c>
    </row>
    <row r="1580" spans="1:6" x14ac:dyDescent="0.2">
      <c r="A1580" s="1">
        <f t="shared" si="71"/>
        <v>1579</v>
      </c>
      <c r="B1580" s="1" t="str">
        <f>F1580&amp;" | rest "&amp;D1580&amp;" | opt "&amp;VLOOKUP($E1580,Option!A:B,2,0)</f>
        <v>TOMATE - CEBOLLA - LIMON | rest 24 | opt $10.000 | rest 24</v>
      </c>
      <c r="C1580" s="1">
        <v>5</v>
      </c>
      <c r="D1580" s="1">
        <f t="shared" si="72"/>
        <v>24</v>
      </c>
      <c r="E1580" s="1">
        <f t="shared" si="73"/>
        <v>141</v>
      </c>
      <c r="F1580" s="1" t="s">
        <v>44</v>
      </c>
    </row>
    <row r="1581" spans="1:6" x14ac:dyDescent="0.2">
      <c r="A1581" s="1">
        <f t="shared" si="71"/>
        <v>1580</v>
      </c>
      <c r="B1581" s="1" t="str">
        <f>F1581&amp;" | rest "&amp;D1581&amp;" | opt "&amp;VLOOKUP($E1581,Option!A:B,2,0)</f>
        <v>MANZANA - QUESO - MANZANA | rest 24 | opt $10.000 | rest 24</v>
      </c>
      <c r="C1581" s="1">
        <v>5</v>
      </c>
      <c r="D1581" s="1">
        <f t="shared" si="72"/>
        <v>24</v>
      </c>
      <c r="E1581" s="1">
        <f t="shared" si="73"/>
        <v>141</v>
      </c>
      <c r="F1581" s="1" t="s">
        <v>45</v>
      </c>
    </row>
    <row r="1582" spans="1:6" x14ac:dyDescent="0.2">
      <c r="A1582" s="1">
        <f t="shared" si="71"/>
        <v>1581</v>
      </c>
      <c r="B1582" s="1" t="str">
        <f>F1582&amp;" | rest "&amp;D1582&amp;" | opt "&amp;VLOOKUP($E1582,Option!A:B,2,0)</f>
        <v>JUGO | rest 24 | opt $10.000 | rest 24</v>
      </c>
      <c r="C1582" s="1">
        <v>6</v>
      </c>
      <c r="D1582" s="1">
        <f t="shared" si="72"/>
        <v>24</v>
      </c>
      <c r="E1582" s="1">
        <f t="shared" si="73"/>
        <v>141</v>
      </c>
      <c r="F1582" s="1" t="s">
        <v>22</v>
      </c>
    </row>
    <row r="1583" spans="1:6" x14ac:dyDescent="0.2">
      <c r="A1583" s="1">
        <f t="shared" si="71"/>
        <v>1582</v>
      </c>
      <c r="B1583" s="1" t="str">
        <f>F1583&amp;" | rest "&amp;D1583&amp;" | opt "&amp;VLOOKUP($E1583,Option!A:B,2,0)</f>
        <v>GASEOSA | rest 24 | opt $10.000 | rest 24</v>
      </c>
      <c r="C1583" s="1">
        <v>6</v>
      </c>
      <c r="D1583" s="1">
        <f t="shared" si="72"/>
        <v>24</v>
      </c>
      <c r="E1583" s="1">
        <f t="shared" si="73"/>
        <v>141</v>
      </c>
      <c r="F1583" s="1" t="s">
        <v>23</v>
      </c>
    </row>
    <row r="1584" spans="1:6" x14ac:dyDescent="0.2">
      <c r="A1584" s="1">
        <f t="shared" si="71"/>
        <v>1583</v>
      </c>
      <c r="B1584" s="1" t="str">
        <f>F1584&amp;" | rest "&amp;D1584&amp;" | opt "&amp;VLOOKUP($E1584,Option!A:B,2,0)</f>
        <v>AGUA | rest 24 | opt $10.000 | rest 24</v>
      </c>
      <c r="C1584" s="1">
        <v>6</v>
      </c>
      <c r="D1584" s="1">
        <f t="shared" si="72"/>
        <v>24</v>
      </c>
      <c r="E1584" s="1">
        <f t="shared" si="73"/>
        <v>141</v>
      </c>
      <c r="F1584" s="1" t="s">
        <v>24</v>
      </c>
    </row>
    <row r="1585" spans="1:6" x14ac:dyDescent="0.2">
      <c r="A1585" s="1">
        <f t="shared" si="71"/>
        <v>1584</v>
      </c>
      <c r="B1585" s="1" t="str">
        <f>F1585&amp;" | rest "&amp;D1585&amp;" | opt "&amp;VLOOKUP($E1585,Option!A:B,2,0)</f>
        <v>CARNE EN BISTEC | rest 24 | opt $15.000 | rest 24</v>
      </c>
      <c r="C1585" s="1">
        <v>3</v>
      </c>
      <c r="D1585" s="1">
        <f t="shared" si="72"/>
        <v>24</v>
      </c>
      <c r="E1585" s="1">
        <f t="shared" si="73"/>
        <v>142</v>
      </c>
      <c r="F1585" s="1" t="s">
        <v>18</v>
      </c>
    </row>
    <row r="1586" spans="1:6" x14ac:dyDescent="0.2">
      <c r="A1586" s="1">
        <f t="shared" si="71"/>
        <v>1585</v>
      </c>
      <c r="B1586" s="1" t="str">
        <f>F1586&amp;" | rest "&amp;D1586&amp;" | opt "&amp;VLOOKUP($E1586,Option!A:B,2,0)</f>
        <v>POLLO AL HORNO | rest 24 | opt $15.000 | rest 24</v>
      </c>
      <c r="C1586" s="1">
        <v>3</v>
      </c>
      <c r="D1586" s="1">
        <f t="shared" si="72"/>
        <v>24</v>
      </c>
      <c r="E1586" s="1">
        <f t="shared" si="73"/>
        <v>142</v>
      </c>
      <c r="F1586" s="1" t="s">
        <v>19</v>
      </c>
    </row>
    <row r="1587" spans="1:6" x14ac:dyDescent="0.2">
      <c r="A1587" s="1">
        <f t="shared" si="71"/>
        <v>1586</v>
      </c>
      <c r="B1587" s="1" t="str">
        <f>F1587&amp;" | rest "&amp;D1587&amp;" | opt "&amp;VLOOKUP($E1587,Option!A:B,2,0)</f>
        <v>PESCADO | rest 24 | opt $15.000 | rest 24</v>
      </c>
      <c r="C1587" s="1">
        <v>3</v>
      </c>
      <c r="D1587" s="1">
        <f t="shared" si="72"/>
        <v>24</v>
      </c>
      <c r="E1587" s="1">
        <f t="shared" si="73"/>
        <v>142</v>
      </c>
      <c r="F1587" s="1" t="s">
        <v>20</v>
      </c>
    </row>
    <row r="1588" spans="1:6" x14ac:dyDescent="0.2">
      <c r="A1588" s="1">
        <f t="shared" si="71"/>
        <v>1587</v>
      </c>
      <c r="B1588" s="1" t="str">
        <f>F1588&amp;" | rest "&amp;D1588&amp;" | opt "&amp;VLOOKUP($E1588,Option!A:B,2,0)</f>
        <v>ARROZ | rest 24 | opt $15.000 | rest 24</v>
      </c>
      <c r="C1588" s="1">
        <v>4</v>
      </c>
      <c r="D1588" s="1">
        <f t="shared" si="72"/>
        <v>24</v>
      </c>
      <c r="E1588" s="1">
        <f t="shared" si="73"/>
        <v>142</v>
      </c>
      <c r="F1588" s="1" t="s">
        <v>12</v>
      </c>
    </row>
    <row r="1589" spans="1:6" x14ac:dyDescent="0.2">
      <c r="A1589" s="1">
        <f t="shared" si="71"/>
        <v>1588</v>
      </c>
      <c r="B1589" s="1" t="str">
        <f>F1589&amp;" | rest "&amp;D1589&amp;" | opt "&amp;VLOOKUP($E1589,Option!A:B,2,0)</f>
        <v>PAPA | rest 24 | opt $15.000 | rest 24</v>
      </c>
      <c r="C1589" s="1">
        <v>4</v>
      </c>
      <c r="D1589" s="1">
        <f t="shared" si="72"/>
        <v>24</v>
      </c>
      <c r="E1589" s="1">
        <f t="shared" si="73"/>
        <v>142</v>
      </c>
      <c r="F1589" s="1" t="s">
        <v>21</v>
      </c>
    </row>
    <row r="1590" spans="1:6" x14ac:dyDescent="0.2">
      <c r="A1590" s="1">
        <f t="shared" si="71"/>
        <v>1589</v>
      </c>
      <c r="B1590" s="1" t="str">
        <f>F1590&amp;" | rest "&amp;D1590&amp;" | opt "&amp;VLOOKUP($E1590,Option!A:B,2,0)</f>
        <v>TOMATE - CEBOLLA - LIMON | rest 24 | opt $15.000 | rest 24</v>
      </c>
      <c r="C1590" s="1">
        <v>5</v>
      </c>
      <c r="D1590" s="1">
        <f t="shared" si="72"/>
        <v>24</v>
      </c>
      <c r="E1590" s="1">
        <f t="shared" si="73"/>
        <v>142</v>
      </c>
      <c r="F1590" s="1" t="s">
        <v>44</v>
      </c>
    </row>
    <row r="1591" spans="1:6" x14ac:dyDescent="0.2">
      <c r="A1591" s="1">
        <f t="shared" si="71"/>
        <v>1590</v>
      </c>
      <c r="B1591" s="1" t="str">
        <f>F1591&amp;" | rest "&amp;D1591&amp;" | opt "&amp;VLOOKUP($E1591,Option!A:B,2,0)</f>
        <v>MANZANA - QUESO - MANZANA | rest 24 | opt $15.000 | rest 24</v>
      </c>
      <c r="C1591" s="1">
        <v>5</v>
      </c>
      <c r="D1591" s="1">
        <f t="shared" si="72"/>
        <v>24</v>
      </c>
      <c r="E1591" s="1">
        <f t="shared" si="73"/>
        <v>142</v>
      </c>
      <c r="F1591" s="1" t="s">
        <v>45</v>
      </c>
    </row>
    <row r="1592" spans="1:6" x14ac:dyDescent="0.2">
      <c r="A1592" s="1">
        <f t="shared" si="71"/>
        <v>1591</v>
      </c>
      <c r="B1592" s="1" t="str">
        <f>F1592&amp;" | rest "&amp;D1592&amp;" | opt "&amp;VLOOKUP($E1592,Option!A:B,2,0)</f>
        <v>JUGO | rest 24 | opt $15.000 | rest 24</v>
      </c>
      <c r="C1592" s="1">
        <v>6</v>
      </c>
      <c r="D1592" s="1">
        <f t="shared" si="72"/>
        <v>24</v>
      </c>
      <c r="E1592" s="1">
        <f t="shared" si="73"/>
        <v>142</v>
      </c>
      <c r="F1592" s="1" t="s">
        <v>22</v>
      </c>
    </row>
    <row r="1593" spans="1:6" x14ac:dyDescent="0.2">
      <c r="A1593" s="1">
        <f t="shared" si="71"/>
        <v>1592</v>
      </c>
      <c r="B1593" s="1" t="str">
        <f>F1593&amp;" | rest "&amp;D1593&amp;" | opt "&amp;VLOOKUP($E1593,Option!A:B,2,0)</f>
        <v>GASEOSA | rest 24 | opt $15.000 | rest 24</v>
      </c>
      <c r="C1593" s="1">
        <v>6</v>
      </c>
      <c r="D1593" s="1">
        <f t="shared" si="72"/>
        <v>24</v>
      </c>
      <c r="E1593" s="1">
        <f t="shared" si="73"/>
        <v>142</v>
      </c>
      <c r="F1593" s="1" t="s">
        <v>23</v>
      </c>
    </row>
    <row r="1594" spans="1:6" x14ac:dyDescent="0.2">
      <c r="A1594" s="1">
        <f t="shared" si="71"/>
        <v>1593</v>
      </c>
      <c r="B1594" s="1" t="str">
        <f>F1594&amp;" | rest "&amp;D1594&amp;" | opt "&amp;VLOOKUP($E1594,Option!A:B,2,0)</f>
        <v>AGUA | rest 24 | opt $15.000 | rest 24</v>
      </c>
      <c r="C1594" s="1">
        <v>6</v>
      </c>
      <c r="D1594" s="1">
        <f t="shared" si="72"/>
        <v>24</v>
      </c>
      <c r="E1594" s="1">
        <f t="shared" si="73"/>
        <v>142</v>
      </c>
      <c r="F1594" s="1" t="s">
        <v>24</v>
      </c>
    </row>
    <row r="1595" spans="1:6" x14ac:dyDescent="0.2">
      <c r="A1595" s="1">
        <f t="shared" si="71"/>
        <v>1594</v>
      </c>
      <c r="B1595" s="1" t="str">
        <f>F1595&amp;" | rest "&amp;D1595&amp;" | opt "&amp;VLOOKUP($E1595,Option!A:B,2,0)</f>
        <v>ARROZ | rest 24 | opt $20.000 | rest 24</v>
      </c>
      <c r="C1595" s="1">
        <v>4</v>
      </c>
      <c r="D1595" s="1">
        <f t="shared" si="72"/>
        <v>24</v>
      </c>
      <c r="E1595" s="1">
        <f t="shared" si="73"/>
        <v>143</v>
      </c>
      <c r="F1595" s="1" t="s">
        <v>12</v>
      </c>
    </row>
    <row r="1596" spans="1:6" x14ac:dyDescent="0.2">
      <c r="A1596" s="1">
        <f t="shared" si="71"/>
        <v>1595</v>
      </c>
      <c r="B1596" s="1" t="str">
        <f>F1596&amp;" | rest "&amp;D1596&amp;" | opt "&amp;VLOOKUP($E1596,Option!A:B,2,0)</f>
        <v>PAPA | rest 24 | opt $20.000 | rest 24</v>
      </c>
      <c r="C1596" s="1">
        <v>4</v>
      </c>
      <c r="D1596" s="1">
        <f t="shared" si="72"/>
        <v>24</v>
      </c>
      <c r="E1596" s="1">
        <f t="shared" si="73"/>
        <v>143</v>
      </c>
      <c r="F1596" s="1" t="s">
        <v>21</v>
      </c>
    </row>
    <row r="1597" spans="1:6" x14ac:dyDescent="0.2">
      <c r="A1597" s="1">
        <f t="shared" si="71"/>
        <v>1596</v>
      </c>
      <c r="B1597" s="1" t="str">
        <f>F1597&amp;" | rest "&amp;D1597&amp;" | opt "&amp;VLOOKUP($E1597,Option!A:B,2,0)</f>
        <v>TOMATE - CEBOLLA - LIMON | rest 24 | opt $20.000 | rest 24</v>
      </c>
      <c r="C1597" s="1">
        <v>5</v>
      </c>
      <c r="D1597" s="1">
        <f t="shared" si="72"/>
        <v>24</v>
      </c>
      <c r="E1597" s="1">
        <f t="shared" si="73"/>
        <v>143</v>
      </c>
      <c r="F1597" s="1" t="s">
        <v>44</v>
      </c>
    </row>
    <row r="1598" spans="1:6" x14ac:dyDescent="0.2">
      <c r="A1598" s="1">
        <f t="shared" si="71"/>
        <v>1597</v>
      </c>
      <c r="B1598" s="1" t="str">
        <f>F1598&amp;" | rest "&amp;D1598&amp;" | opt "&amp;VLOOKUP($E1598,Option!A:B,2,0)</f>
        <v>MANZANA - QUESO - MANZANA | rest 24 | opt $20.000 | rest 24</v>
      </c>
      <c r="C1598" s="1">
        <v>5</v>
      </c>
      <c r="D1598" s="1">
        <f t="shared" si="72"/>
        <v>24</v>
      </c>
      <c r="E1598" s="1">
        <f t="shared" si="73"/>
        <v>143</v>
      </c>
      <c r="F1598" s="1" t="s">
        <v>45</v>
      </c>
    </row>
    <row r="1599" spans="1:6" x14ac:dyDescent="0.2">
      <c r="A1599" s="1">
        <f t="shared" si="71"/>
        <v>1598</v>
      </c>
      <c r="B1599" s="1" t="str">
        <f>F1599&amp;" | rest "&amp;D1599&amp;" | opt "&amp;VLOOKUP($E1599,Option!A:B,2,0)</f>
        <v>JUGO | rest 24 | opt $20.000 | rest 24</v>
      </c>
      <c r="C1599" s="1">
        <v>6</v>
      </c>
      <c r="D1599" s="1">
        <f t="shared" si="72"/>
        <v>24</v>
      </c>
      <c r="E1599" s="1">
        <f t="shared" si="73"/>
        <v>143</v>
      </c>
      <c r="F1599" s="1" t="s">
        <v>22</v>
      </c>
    </row>
    <row r="1600" spans="1:6" x14ac:dyDescent="0.2">
      <c r="A1600" s="1">
        <f t="shared" si="71"/>
        <v>1599</v>
      </c>
      <c r="B1600" s="1" t="str">
        <f>F1600&amp;" | rest "&amp;D1600&amp;" | opt "&amp;VLOOKUP($E1600,Option!A:B,2,0)</f>
        <v>GASEOSA | rest 24 | opt $20.000 | rest 24</v>
      </c>
      <c r="C1600" s="1">
        <v>6</v>
      </c>
      <c r="D1600" s="1">
        <f t="shared" si="72"/>
        <v>24</v>
      </c>
      <c r="E1600" s="1">
        <f t="shared" si="73"/>
        <v>143</v>
      </c>
      <c r="F1600" s="1" t="s">
        <v>23</v>
      </c>
    </row>
    <row r="1601" spans="1:6" x14ac:dyDescent="0.2">
      <c r="A1601" s="1">
        <f t="shared" si="71"/>
        <v>1600</v>
      </c>
      <c r="B1601" s="1" t="str">
        <f>F1601&amp;" | rest "&amp;D1601&amp;" | opt "&amp;VLOOKUP($E1601,Option!A:B,2,0)</f>
        <v>AGUA | rest 24 | opt $20.000 | rest 24</v>
      </c>
      <c r="C1601" s="1">
        <v>6</v>
      </c>
      <c r="D1601" s="1">
        <f t="shared" si="72"/>
        <v>24</v>
      </c>
      <c r="E1601" s="1">
        <f t="shared" si="73"/>
        <v>143</v>
      </c>
      <c r="F1601" s="1" t="s">
        <v>24</v>
      </c>
    </row>
    <row r="1602" spans="1:6" x14ac:dyDescent="0.2">
      <c r="A1602" s="1">
        <f t="shared" si="71"/>
        <v>1601</v>
      </c>
      <c r="B1602" s="1" t="str">
        <f>F1602&amp;" | rest "&amp;D1602&amp;" | opt "&amp;VLOOKUP($E1602,Option!A:B,2,0)</f>
        <v>ARROZ | rest 24 | opt $30.000 | rest 24</v>
      </c>
      <c r="C1602" s="1">
        <v>1</v>
      </c>
      <c r="D1602" s="1">
        <f t="shared" si="72"/>
        <v>24</v>
      </c>
      <c r="E1602" s="1">
        <f t="shared" si="73"/>
        <v>144</v>
      </c>
      <c r="F1602" s="1" t="s">
        <v>12</v>
      </c>
    </row>
    <row r="1603" spans="1:6" x14ac:dyDescent="0.2">
      <c r="A1603" s="1">
        <f t="shared" ref="A1603:A1666" si="74">A1602+1</f>
        <v>1602</v>
      </c>
      <c r="B1603" s="1" t="str">
        <f>F1603&amp;" | rest "&amp;D1603&amp;" | opt "&amp;VLOOKUP($E1603,Option!A:B,2,0)</f>
        <v>PASTA | rest 24 | opt $30.000 | rest 24</v>
      </c>
      <c r="C1603" s="1">
        <v>1</v>
      </c>
      <c r="D1603" s="1">
        <f t="shared" si="72"/>
        <v>24</v>
      </c>
      <c r="E1603" s="1">
        <f t="shared" si="73"/>
        <v>144</v>
      </c>
      <c r="F1603" s="1" t="s">
        <v>13</v>
      </c>
    </row>
    <row r="1604" spans="1:6" x14ac:dyDescent="0.2">
      <c r="A1604" s="1">
        <f t="shared" si="74"/>
        <v>1603</v>
      </c>
      <c r="B1604" s="1" t="str">
        <f>F1604&amp;" | rest "&amp;D1604&amp;" | opt "&amp;VLOOKUP($E1604,Option!A:B,2,0)</f>
        <v>CUCHUCO | rest 24 | opt $30.000 | rest 24</v>
      </c>
      <c r="C1604" s="1">
        <v>1</v>
      </c>
      <c r="D1604" s="1">
        <f t="shared" si="72"/>
        <v>24</v>
      </c>
      <c r="E1604" s="1">
        <f t="shared" si="73"/>
        <v>144</v>
      </c>
      <c r="F1604" s="1" t="s">
        <v>14</v>
      </c>
    </row>
    <row r="1605" spans="1:6" x14ac:dyDescent="0.2">
      <c r="A1605" s="1">
        <f t="shared" si="74"/>
        <v>1604</v>
      </c>
      <c r="B1605" s="1" t="str">
        <f>F1605&amp;" | rest "&amp;D1605&amp;" | opt "&amp;VLOOKUP($E1605,Option!A:B,2,0)</f>
        <v>TOMATE - CEBOLLA - LIMON | rest 24 | opt $30.000 | rest 24</v>
      </c>
      <c r="C1605" s="1">
        <v>5</v>
      </c>
      <c r="D1605" s="1">
        <f t="shared" ref="D1605:D1668" si="75">D1538+1</f>
        <v>24</v>
      </c>
      <c r="E1605" s="1">
        <f t="shared" ref="E1605:E1668" si="76">E1538+6</f>
        <v>144</v>
      </c>
      <c r="F1605" s="1" t="s">
        <v>44</v>
      </c>
    </row>
    <row r="1606" spans="1:6" x14ac:dyDescent="0.2">
      <c r="A1606" s="1">
        <f t="shared" si="74"/>
        <v>1605</v>
      </c>
      <c r="B1606" s="1" t="str">
        <f>F1606&amp;" | rest "&amp;D1606&amp;" | opt "&amp;VLOOKUP($E1606,Option!A:B,2,0)</f>
        <v>MANZANA - QUESO - MANZANA | rest 24 | opt $30.000 | rest 24</v>
      </c>
      <c r="C1606" s="1">
        <v>5</v>
      </c>
      <c r="D1606" s="1">
        <f t="shared" si="75"/>
        <v>24</v>
      </c>
      <c r="E1606" s="1">
        <f t="shared" si="76"/>
        <v>144</v>
      </c>
      <c r="F1606" s="1" t="s">
        <v>45</v>
      </c>
    </row>
    <row r="1607" spans="1:6" x14ac:dyDescent="0.2">
      <c r="A1607" s="1">
        <f t="shared" si="74"/>
        <v>1606</v>
      </c>
      <c r="B1607" s="1" t="str">
        <f>F1607&amp;" | rest "&amp;D1607&amp;" | opt "&amp;VLOOKUP($E1607,Option!A:B,2,0)</f>
        <v>JUGO | rest 24 | opt $30.000 | rest 24</v>
      </c>
      <c r="C1607" s="1">
        <v>6</v>
      </c>
      <c r="D1607" s="1">
        <f t="shared" si="75"/>
        <v>24</v>
      </c>
      <c r="E1607" s="1">
        <f t="shared" si="76"/>
        <v>144</v>
      </c>
      <c r="F1607" s="1" t="s">
        <v>22</v>
      </c>
    </row>
    <row r="1608" spans="1:6" x14ac:dyDescent="0.2">
      <c r="A1608" s="1">
        <f t="shared" si="74"/>
        <v>1607</v>
      </c>
      <c r="B1608" s="1" t="str">
        <f>F1608&amp;" | rest "&amp;D1608&amp;" | opt "&amp;VLOOKUP($E1608,Option!A:B,2,0)</f>
        <v>GASEOSA | rest 24 | opt $30.000 | rest 24</v>
      </c>
      <c r="C1608" s="1">
        <v>6</v>
      </c>
      <c r="D1608" s="1">
        <f t="shared" si="75"/>
        <v>24</v>
      </c>
      <c r="E1608" s="1">
        <f t="shared" si="76"/>
        <v>144</v>
      </c>
      <c r="F1608" s="1" t="s">
        <v>23</v>
      </c>
    </row>
    <row r="1609" spans="1:6" x14ac:dyDescent="0.2">
      <c r="A1609" s="1">
        <f t="shared" si="74"/>
        <v>1608</v>
      </c>
      <c r="B1609" s="1" t="str">
        <f>F1609&amp;" | rest "&amp;D1609&amp;" | opt "&amp;VLOOKUP($E1609,Option!A:B,2,0)</f>
        <v>AGUA | rest 24 | opt $30.000 | rest 24</v>
      </c>
      <c r="C1609" s="1">
        <v>6</v>
      </c>
      <c r="D1609" s="1">
        <f t="shared" si="75"/>
        <v>24</v>
      </c>
      <c r="E1609" s="1">
        <f t="shared" si="76"/>
        <v>144</v>
      </c>
      <c r="F1609" s="1" t="s">
        <v>24</v>
      </c>
    </row>
    <row r="1610" spans="1:6" x14ac:dyDescent="0.2">
      <c r="A1610" s="1">
        <f t="shared" si="74"/>
        <v>1609</v>
      </c>
      <c r="B1610" s="1" t="str">
        <f>F1610&amp;" | rest "&amp;D1610&amp;" | opt "&amp;VLOOKUP($E1610,Option!A:B,2,0)</f>
        <v>ARROZ | rest 25 | opt EJECUTIVO | rest 25</v>
      </c>
      <c r="C1610" s="1">
        <v>1</v>
      </c>
      <c r="D1610" s="1">
        <f t="shared" si="75"/>
        <v>25</v>
      </c>
      <c r="E1610" s="1">
        <f t="shared" si="76"/>
        <v>145</v>
      </c>
      <c r="F1610" s="1" t="s">
        <v>12</v>
      </c>
    </row>
    <row r="1611" spans="1:6" x14ac:dyDescent="0.2">
      <c r="A1611" s="1">
        <f t="shared" si="74"/>
        <v>1610</v>
      </c>
      <c r="B1611" s="1" t="str">
        <f>F1611&amp;" | rest "&amp;D1611&amp;" | opt "&amp;VLOOKUP($E1611,Option!A:B,2,0)</f>
        <v>PASTA | rest 25 | opt EJECUTIVO | rest 25</v>
      </c>
      <c r="C1611" s="1">
        <v>1</v>
      </c>
      <c r="D1611" s="1">
        <f t="shared" si="75"/>
        <v>25</v>
      </c>
      <c r="E1611" s="1">
        <f t="shared" si="76"/>
        <v>145</v>
      </c>
      <c r="F1611" s="1" t="s">
        <v>13</v>
      </c>
    </row>
    <row r="1612" spans="1:6" x14ac:dyDescent="0.2">
      <c r="A1612" s="1">
        <f t="shared" si="74"/>
        <v>1611</v>
      </c>
      <c r="B1612" s="1" t="str">
        <f>F1612&amp;" | rest "&amp;D1612&amp;" | opt "&amp;VLOOKUP($E1612,Option!A:B,2,0)</f>
        <v>CUCHUCO | rest 25 | opt EJECUTIVO | rest 25</v>
      </c>
      <c r="C1612" s="1">
        <v>1</v>
      </c>
      <c r="D1612" s="1">
        <f t="shared" si="75"/>
        <v>25</v>
      </c>
      <c r="E1612" s="1">
        <f t="shared" si="76"/>
        <v>145</v>
      </c>
      <c r="F1612" s="1" t="s">
        <v>14</v>
      </c>
    </row>
    <row r="1613" spans="1:6" x14ac:dyDescent="0.2">
      <c r="A1613" s="1">
        <f t="shared" si="74"/>
        <v>1612</v>
      </c>
      <c r="B1613" s="1" t="str">
        <f>F1613&amp;" | rest "&amp;D1613&amp;" | opt "&amp;VLOOKUP($E1613,Option!A:B,2,0)</f>
        <v>LENTEJA | rest 25 | opt EJECUTIVO | rest 25</v>
      </c>
      <c r="C1613" s="1">
        <v>2</v>
      </c>
      <c r="D1613" s="1">
        <f t="shared" si="75"/>
        <v>25</v>
      </c>
      <c r="E1613" s="1">
        <f t="shared" si="76"/>
        <v>145</v>
      </c>
      <c r="F1613" s="1" t="s">
        <v>15</v>
      </c>
    </row>
    <row r="1614" spans="1:6" x14ac:dyDescent="0.2">
      <c r="A1614" s="1">
        <f t="shared" si="74"/>
        <v>1613</v>
      </c>
      <c r="B1614" s="1" t="str">
        <f>F1614&amp;" | rest "&amp;D1614&amp;" | opt "&amp;VLOOKUP($E1614,Option!A:B,2,0)</f>
        <v>AHUYAMA | rest 25 | opt EJECUTIVO | rest 25</v>
      </c>
      <c r="C1614" s="1">
        <v>2</v>
      </c>
      <c r="D1614" s="1">
        <f t="shared" si="75"/>
        <v>25</v>
      </c>
      <c r="E1614" s="1">
        <f t="shared" si="76"/>
        <v>145</v>
      </c>
      <c r="F1614" s="1" t="s">
        <v>16</v>
      </c>
    </row>
    <row r="1615" spans="1:6" x14ac:dyDescent="0.2">
      <c r="A1615" s="1">
        <f t="shared" si="74"/>
        <v>1614</v>
      </c>
      <c r="B1615" s="1" t="str">
        <f>F1615&amp;" | rest "&amp;D1615&amp;" | opt "&amp;VLOOKUP($E1615,Option!A:B,2,0)</f>
        <v>FRIJOL | rest 25 | opt EJECUTIVO | rest 25</v>
      </c>
      <c r="C1615" s="1">
        <v>2</v>
      </c>
      <c r="D1615" s="1">
        <f t="shared" si="75"/>
        <v>25</v>
      </c>
      <c r="E1615" s="1">
        <f t="shared" si="76"/>
        <v>145</v>
      </c>
      <c r="F1615" s="1" t="s">
        <v>17</v>
      </c>
    </row>
    <row r="1616" spans="1:6" x14ac:dyDescent="0.2">
      <c r="A1616" s="1">
        <f t="shared" si="74"/>
        <v>1615</v>
      </c>
      <c r="B1616" s="1" t="str">
        <f>F1616&amp;" | rest "&amp;D1616&amp;" | opt "&amp;VLOOKUP($E1616,Option!A:B,2,0)</f>
        <v>CARNE EN BISTEC | rest 25 | opt EJECUTIVO | rest 25</v>
      </c>
      <c r="C1616" s="1">
        <v>3</v>
      </c>
      <c r="D1616" s="1">
        <f t="shared" si="75"/>
        <v>25</v>
      </c>
      <c r="E1616" s="1">
        <f t="shared" si="76"/>
        <v>145</v>
      </c>
      <c r="F1616" s="1" t="s">
        <v>18</v>
      </c>
    </row>
    <row r="1617" spans="1:6" x14ac:dyDescent="0.2">
      <c r="A1617" s="1">
        <f t="shared" si="74"/>
        <v>1616</v>
      </c>
      <c r="B1617" s="1" t="str">
        <f>F1617&amp;" | rest "&amp;D1617&amp;" | opt "&amp;VLOOKUP($E1617,Option!A:B,2,0)</f>
        <v>POLLO AL HORNO | rest 25 | opt EJECUTIVO | rest 25</v>
      </c>
      <c r="C1617" s="1">
        <v>3</v>
      </c>
      <c r="D1617" s="1">
        <f t="shared" si="75"/>
        <v>25</v>
      </c>
      <c r="E1617" s="1">
        <f t="shared" si="76"/>
        <v>145</v>
      </c>
      <c r="F1617" s="1" t="s">
        <v>19</v>
      </c>
    </row>
    <row r="1618" spans="1:6" x14ac:dyDescent="0.2">
      <c r="A1618" s="1">
        <f t="shared" si="74"/>
        <v>1617</v>
      </c>
      <c r="B1618" s="1" t="str">
        <f>F1618&amp;" | rest "&amp;D1618&amp;" | opt "&amp;VLOOKUP($E1618,Option!A:B,2,0)</f>
        <v>PESCADO | rest 25 | opt EJECUTIVO | rest 25</v>
      </c>
      <c r="C1618" s="1">
        <v>3</v>
      </c>
      <c r="D1618" s="1">
        <f t="shared" si="75"/>
        <v>25</v>
      </c>
      <c r="E1618" s="1">
        <f t="shared" si="76"/>
        <v>145</v>
      </c>
      <c r="F1618" s="1" t="s">
        <v>20</v>
      </c>
    </row>
    <row r="1619" spans="1:6" x14ac:dyDescent="0.2">
      <c r="A1619" s="1">
        <f t="shared" si="74"/>
        <v>1618</v>
      </c>
      <c r="B1619" s="1" t="str">
        <f>F1619&amp;" | rest "&amp;D1619&amp;" | opt "&amp;VLOOKUP($E1619,Option!A:B,2,0)</f>
        <v>ARROZ | rest 25 | opt EJECUTIVO | rest 25</v>
      </c>
      <c r="C1619" s="1">
        <v>4</v>
      </c>
      <c r="D1619" s="1">
        <f t="shared" si="75"/>
        <v>25</v>
      </c>
      <c r="E1619" s="1">
        <f t="shared" si="76"/>
        <v>145</v>
      </c>
      <c r="F1619" s="1" t="s">
        <v>12</v>
      </c>
    </row>
    <row r="1620" spans="1:6" x14ac:dyDescent="0.2">
      <c r="A1620" s="1">
        <f t="shared" si="74"/>
        <v>1619</v>
      </c>
      <c r="B1620" s="1" t="str">
        <f>F1620&amp;" | rest "&amp;D1620&amp;" | opt "&amp;VLOOKUP($E1620,Option!A:B,2,0)</f>
        <v>PAPA | rest 25 | opt EJECUTIVO | rest 25</v>
      </c>
      <c r="C1620" s="1">
        <v>4</v>
      </c>
      <c r="D1620" s="1">
        <f t="shared" si="75"/>
        <v>25</v>
      </c>
      <c r="E1620" s="1">
        <f t="shared" si="76"/>
        <v>145</v>
      </c>
      <c r="F1620" s="1" t="s">
        <v>21</v>
      </c>
    </row>
    <row r="1621" spans="1:6" x14ac:dyDescent="0.2">
      <c r="A1621" s="1">
        <f t="shared" si="74"/>
        <v>1620</v>
      </c>
      <c r="B1621" s="1" t="str">
        <f>F1621&amp;" | rest "&amp;D1621&amp;" | opt "&amp;VLOOKUP($E1621,Option!A:B,2,0)</f>
        <v>TOMATE - CEBOLLA - LIMON | rest 25 | opt EJECUTIVO | rest 25</v>
      </c>
      <c r="C1621" s="1">
        <v>5</v>
      </c>
      <c r="D1621" s="1">
        <f t="shared" si="75"/>
        <v>25</v>
      </c>
      <c r="E1621" s="1">
        <f t="shared" si="76"/>
        <v>145</v>
      </c>
      <c r="F1621" s="1" t="s">
        <v>44</v>
      </c>
    </row>
    <row r="1622" spans="1:6" x14ac:dyDescent="0.2">
      <c r="A1622" s="1">
        <f t="shared" si="74"/>
        <v>1621</v>
      </c>
      <c r="B1622" s="1" t="str">
        <f>F1622&amp;" | rest "&amp;D1622&amp;" | opt "&amp;VLOOKUP($E1622,Option!A:B,2,0)</f>
        <v>MANZANA - QUESO - MANZANA | rest 25 | opt EJECUTIVO | rest 25</v>
      </c>
      <c r="C1622" s="1">
        <v>5</v>
      </c>
      <c r="D1622" s="1">
        <f t="shared" si="75"/>
        <v>25</v>
      </c>
      <c r="E1622" s="1">
        <f t="shared" si="76"/>
        <v>145</v>
      </c>
      <c r="F1622" s="1" t="s">
        <v>45</v>
      </c>
    </row>
    <row r="1623" spans="1:6" x14ac:dyDescent="0.2">
      <c r="A1623" s="1">
        <f t="shared" si="74"/>
        <v>1622</v>
      </c>
      <c r="B1623" s="1" t="str">
        <f>F1623&amp;" | rest "&amp;D1623&amp;" | opt "&amp;VLOOKUP($E1623,Option!A:B,2,0)</f>
        <v>JUGO | rest 25 | opt EJECUTIVO | rest 25</v>
      </c>
      <c r="C1623" s="1">
        <v>6</v>
      </c>
      <c r="D1623" s="1">
        <f t="shared" si="75"/>
        <v>25</v>
      </c>
      <c r="E1623" s="1">
        <f t="shared" si="76"/>
        <v>145</v>
      </c>
      <c r="F1623" s="1" t="s">
        <v>22</v>
      </c>
    </row>
    <row r="1624" spans="1:6" x14ac:dyDescent="0.2">
      <c r="A1624" s="1">
        <f t="shared" si="74"/>
        <v>1623</v>
      </c>
      <c r="B1624" s="1" t="str">
        <f>F1624&amp;" | rest "&amp;D1624&amp;" | opt "&amp;VLOOKUP($E1624,Option!A:B,2,0)</f>
        <v>GASEOSA | rest 25 | opt EJECUTIVO | rest 25</v>
      </c>
      <c r="C1624" s="1">
        <v>6</v>
      </c>
      <c r="D1624" s="1">
        <f t="shared" si="75"/>
        <v>25</v>
      </c>
      <c r="E1624" s="1">
        <f t="shared" si="76"/>
        <v>145</v>
      </c>
      <c r="F1624" s="1" t="s">
        <v>23</v>
      </c>
    </row>
    <row r="1625" spans="1:6" x14ac:dyDescent="0.2">
      <c r="A1625" s="1">
        <f t="shared" si="74"/>
        <v>1624</v>
      </c>
      <c r="B1625" s="1" t="str">
        <f>F1625&amp;" | rest "&amp;D1625&amp;" | opt "&amp;VLOOKUP($E1625,Option!A:B,2,0)</f>
        <v>AGUA | rest 25 | opt EJECUTIVO | rest 25</v>
      </c>
      <c r="C1625" s="1">
        <v>6</v>
      </c>
      <c r="D1625" s="1">
        <f t="shared" si="75"/>
        <v>25</v>
      </c>
      <c r="E1625" s="1">
        <f t="shared" si="76"/>
        <v>145</v>
      </c>
      <c r="F1625" s="1" t="s">
        <v>24</v>
      </c>
    </row>
    <row r="1626" spans="1:6" x14ac:dyDescent="0.2">
      <c r="A1626" s="1">
        <f t="shared" si="74"/>
        <v>1625</v>
      </c>
      <c r="B1626" s="1" t="str">
        <f>F1626&amp;" | rest "&amp;D1626&amp;" | opt "&amp;VLOOKUP($E1626,Option!A:B,2,0)</f>
        <v>ARROZ | rest 25 | opt ESPECIAL | rest 25</v>
      </c>
      <c r="C1626" s="1">
        <v>1</v>
      </c>
      <c r="D1626" s="1">
        <f t="shared" si="75"/>
        <v>25</v>
      </c>
      <c r="E1626" s="1">
        <f t="shared" si="76"/>
        <v>146</v>
      </c>
      <c r="F1626" s="1" t="s">
        <v>12</v>
      </c>
    </row>
    <row r="1627" spans="1:6" x14ac:dyDescent="0.2">
      <c r="A1627" s="1">
        <f t="shared" si="74"/>
        <v>1626</v>
      </c>
      <c r="B1627" s="1" t="str">
        <f>F1627&amp;" | rest "&amp;D1627&amp;" | opt "&amp;VLOOKUP($E1627,Option!A:B,2,0)</f>
        <v>PASTA | rest 25 | opt ESPECIAL | rest 25</v>
      </c>
      <c r="C1627" s="1">
        <v>1</v>
      </c>
      <c r="D1627" s="1">
        <f t="shared" si="75"/>
        <v>25</v>
      </c>
      <c r="E1627" s="1">
        <f t="shared" si="76"/>
        <v>146</v>
      </c>
      <c r="F1627" s="1" t="s">
        <v>13</v>
      </c>
    </row>
    <row r="1628" spans="1:6" x14ac:dyDescent="0.2">
      <c r="A1628" s="1">
        <f t="shared" si="74"/>
        <v>1627</v>
      </c>
      <c r="B1628" s="1" t="str">
        <f>F1628&amp;" | rest "&amp;D1628&amp;" | opt "&amp;VLOOKUP($E1628,Option!A:B,2,0)</f>
        <v>CUCHUCO | rest 25 | opt ESPECIAL | rest 25</v>
      </c>
      <c r="C1628" s="1">
        <v>1</v>
      </c>
      <c r="D1628" s="1">
        <f t="shared" si="75"/>
        <v>25</v>
      </c>
      <c r="E1628" s="1">
        <f t="shared" si="76"/>
        <v>146</v>
      </c>
      <c r="F1628" s="1" t="s">
        <v>14</v>
      </c>
    </row>
    <row r="1629" spans="1:6" x14ac:dyDescent="0.2">
      <c r="A1629" s="1">
        <f t="shared" si="74"/>
        <v>1628</v>
      </c>
      <c r="B1629" s="1" t="str">
        <f>F1629&amp;" | rest "&amp;D1629&amp;" | opt "&amp;VLOOKUP($E1629,Option!A:B,2,0)</f>
        <v>CARNE EN BISTEC | rest 25 | opt ESPECIAL | rest 25</v>
      </c>
      <c r="C1629" s="1">
        <v>3</v>
      </c>
      <c r="D1629" s="1">
        <f t="shared" si="75"/>
        <v>25</v>
      </c>
      <c r="E1629" s="1">
        <f t="shared" si="76"/>
        <v>146</v>
      </c>
      <c r="F1629" s="1" t="s">
        <v>18</v>
      </c>
    </row>
    <row r="1630" spans="1:6" x14ac:dyDescent="0.2">
      <c r="A1630" s="1">
        <f t="shared" si="74"/>
        <v>1629</v>
      </c>
      <c r="B1630" s="1" t="str">
        <f>F1630&amp;" | rest "&amp;D1630&amp;" | opt "&amp;VLOOKUP($E1630,Option!A:B,2,0)</f>
        <v>POLLO AL HORNO | rest 25 | opt ESPECIAL | rest 25</v>
      </c>
      <c r="C1630" s="1">
        <v>3</v>
      </c>
      <c r="D1630" s="1">
        <f t="shared" si="75"/>
        <v>25</v>
      </c>
      <c r="E1630" s="1">
        <f t="shared" si="76"/>
        <v>146</v>
      </c>
      <c r="F1630" s="1" t="s">
        <v>19</v>
      </c>
    </row>
    <row r="1631" spans="1:6" x14ac:dyDescent="0.2">
      <c r="A1631" s="1">
        <f t="shared" si="74"/>
        <v>1630</v>
      </c>
      <c r="B1631" s="1" t="str">
        <f>F1631&amp;" | rest "&amp;D1631&amp;" | opt "&amp;VLOOKUP($E1631,Option!A:B,2,0)</f>
        <v>PESCADO | rest 25 | opt ESPECIAL | rest 25</v>
      </c>
      <c r="C1631" s="1">
        <v>3</v>
      </c>
      <c r="D1631" s="1">
        <f t="shared" si="75"/>
        <v>25</v>
      </c>
      <c r="E1631" s="1">
        <f t="shared" si="76"/>
        <v>146</v>
      </c>
      <c r="F1631" s="1" t="s">
        <v>20</v>
      </c>
    </row>
    <row r="1632" spans="1:6" x14ac:dyDescent="0.2">
      <c r="A1632" s="1">
        <f t="shared" si="74"/>
        <v>1631</v>
      </c>
      <c r="B1632" s="1" t="str">
        <f>F1632&amp;" | rest "&amp;D1632&amp;" | opt "&amp;VLOOKUP($E1632,Option!A:B,2,0)</f>
        <v>ARROZ | rest 25 | opt ESPECIAL | rest 25</v>
      </c>
      <c r="C1632" s="1">
        <v>4</v>
      </c>
      <c r="D1632" s="1">
        <f t="shared" si="75"/>
        <v>25</v>
      </c>
      <c r="E1632" s="1">
        <f t="shared" si="76"/>
        <v>146</v>
      </c>
      <c r="F1632" s="1" t="s">
        <v>12</v>
      </c>
    </row>
    <row r="1633" spans="1:6" x14ac:dyDescent="0.2">
      <c r="A1633" s="1">
        <f t="shared" si="74"/>
        <v>1632</v>
      </c>
      <c r="B1633" s="1" t="str">
        <f>F1633&amp;" | rest "&amp;D1633&amp;" | opt "&amp;VLOOKUP($E1633,Option!A:B,2,0)</f>
        <v>PAPA | rest 25 | opt ESPECIAL | rest 25</v>
      </c>
      <c r="C1633" s="1">
        <v>4</v>
      </c>
      <c r="D1633" s="1">
        <f t="shared" si="75"/>
        <v>25</v>
      </c>
      <c r="E1633" s="1">
        <f t="shared" si="76"/>
        <v>146</v>
      </c>
      <c r="F1633" s="1" t="s">
        <v>21</v>
      </c>
    </row>
    <row r="1634" spans="1:6" x14ac:dyDescent="0.2">
      <c r="A1634" s="1">
        <f t="shared" si="74"/>
        <v>1633</v>
      </c>
      <c r="B1634" s="1" t="str">
        <f>F1634&amp;" | rest "&amp;D1634&amp;" | opt "&amp;VLOOKUP($E1634,Option!A:B,2,0)</f>
        <v>TOMATE - CEBOLLA - LIMON | rest 25 | opt ESPECIAL | rest 25</v>
      </c>
      <c r="C1634" s="1">
        <v>5</v>
      </c>
      <c r="D1634" s="1">
        <f t="shared" si="75"/>
        <v>25</v>
      </c>
      <c r="E1634" s="1">
        <f t="shared" si="76"/>
        <v>146</v>
      </c>
      <c r="F1634" s="1" t="s">
        <v>44</v>
      </c>
    </row>
    <row r="1635" spans="1:6" x14ac:dyDescent="0.2">
      <c r="A1635" s="1">
        <f t="shared" si="74"/>
        <v>1634</v>
      </c>
      <c r="B1635" s="1" t="str">
        <f>F1635&amp;" | rest "&amp;D1635&amp;" | opt "&amp;VLOOKUP($E1635,Option!A:B,2,0)</f>
        <v>MANZANA - QUESO - MANZANA | rest 25 | opt ESPECIAL | rest 25</v>
      </c>
      <c r="C1635" s="1">
        <v>5</v>
      </c>
      <c r="D1635" s="1">
        <f t="shared" si="75"/>
        <v>25</v>
      </c>
      <c r="E1635" s="1">
        <f t="shared" si="76"/>
        <v>146</v>
      </c>
      <c r="F1635" s="1" t="s">
        <v>45</v>
      </c>
    </row>
    <row r="1636" spans="1:6" x14ac:dyDescent="0.2">
      <c r="A1636" s="1">
        <f t="shared" si="74"/>
        <v>1635</v>
      </c>
      <c r="B1636" s="1" t="str">
        <f>F1636&amp;" | rest "&amp;D1636&amp;" | opt "&amp;VLOOKUP($E1636,Option!A:B,2,0)</f>
        <v>JUGO | rest 25 | opt ESPECIAL | rest 25</v>
      </c>
      <c r="C1636" s="1">
        <v>6</v>
      </c>
      <c r="D1636" s="1">
        <f t="shared" si="75"/>
        <v>25</v>
      </c>
      <c r="E1636" s="1">
        <f t="shared" si="76"/>
        <v>146</v>
      </c>
      <c r="F1636" s="1" t="s">
        <v>22</v>
      </c>
    </row>
    <row r="1637" spans="1:6" x14ac:dyDescent="0.2">
      <c r="A1637" s="1">
        <f t="shared" si="74"/>
        <v>1636</v>
      </c>
      <c r="B1637" s="1" t="str">
        <f>F1637&amp;" | rest "&amp;D1637&amp;" | opt "&amp;VLOOKUP($E1637,Option!A:B,2,0)</f>
        <v>GASEOSA | rest 25 | opt ESPECIAL | rest 25</v>
      </c>
      <c r="C1637" s="1">
        <v>6</v>
      </c>
      <c r="D1637" s="1">
        <f t="shared" si="75"/>
        <v>25</v>
      </c>
      <c r="E1637" s="1">
        <f t="shared" si="76"/>
        <v>146</v>
      </c>
      <c r="F1637" s="1" t="s">
        <v>23</v>
      </c>
    </row>
    <row r="1638" spans="1:6" x14ac:dyDescent="0.2">
      <c r="A1638" s="1">
        <f t="shared" si="74"/>
        <v>1637</v>
      </c>
      <c r="B1638" s="1" t="str">
        <f>F1638&amp;" | rest "&amp;D1638&amp;" | opt "&amp;VLOOKUP($E1638,Option!A:B,2,0)</f>
        <v>AGUA | rest 25 | opt ESPECIAL | rest 25</v>
      </c>
      <c r="C1638" s="1">
        <v>6</v>
      </c>
      <c r="D1638" s="1">
        <f t="shared" si="75"/>
        <v>25</v>
      </c>
      <c r="E1638" s="1">
        <f t="shared" si="76"/>
        <v>146</v>
      </c>
      <c r="F1638" s="1" t="s">
        <v>24</v>
      </c>
    </row>
    <row r="1639" spans="1:6" x14ac:dyDescent="0.2">
      <c r="A1639" s="1">
        <f t="shared" si="74"/>
        <v>1638</v>
      </c>
      <c r="B1639" s="1" t="str">
        <f>F1639&amp;" | rest "&amp;D1639&amp;" | opt "&amp;VLOOKUP($E1639,Option!A:B,2,0)</f>
        <v>LENTEJA | rest 25 | opt $10.000 | rest 25</v>
      </c>
      <c r="C1639" s="1">
        <v>2</v>
      </c>
      <c r="D1639" s="1">
        <f t="shared" si="75"/>
        <v>25</v>
      </c>
      <c r="E1639" s="1">
        <f t="shared" si="76"/>
        <v>147</v>
      </c>
      <c r="F1639" s="1" t="s">
        <v>15</v>
      </c>
    </row>
    <row r="1640" spans="1:6" x14ac:dyDescent="0.2">
      <c r="A1640" s="1">
        <f t="shared" si="74"/>
        <v>1639</v>
      </c>
      <c r="B1640" s="1" t="str">
        <f>F1640&amp;" | rest "&amp;D1640&amp;" | opt "&amp;VLOOKUP($E1640,Option!A:B,2,0)</f>
        <v>AHUYAMA | rest 25 | opt $10.000 | rest 25</v>
      </c>
      <c r="C1640" s="1">
        <v>2</v>
      </c>
      <c r="D1640" s="1">
        <f t="shared" si="75"/>
        <v>25</v>
      </c>
      <c r="E1640" s="1">
        <f t="shared" si="76"/>
        <v>147</v>
      </c>
      <c r="F1640" s="1" t="s">
        <v>16</v>
      </c>
    </row>
    <row r="1641" spans="1:6" x14ac:dyDescent="0.2">
      <c r="A1641" s="1">
        <f t="shared" si="74"/>
        <v>1640</v>
      </c>
      <c r="B1641" s="1" t="str">
        <f>F1641&amp;" | rest "&amp;D1641&amp;" | opt "&amp;VLOOKUP($E1641,Option!A:B,2,0)</f>
        <v>FRIJOL | rest 25 | opt $10.000 | rest 25</v>
      </c>
      <c r="C1641" s="1">
        <v>2</v>
      </c>
      <c r="D1641" s="1">
        <f t="shared" si="75"/>
        <v>25</v>
      </c>
      <c r="E1641" s="1">
        <f t="shared" si="76"/>
        <v>147</v>
      </c>
      <c r="F1641" s="1" t="s">
        <v>17</v>
      </c>
    </row>
    <row r="1642" spans="1:6" x14ac:dyDescent="0.2">
      <c r="A1642" s="1">
        <f t="shared" si="74"/>
        <v>1641</v>
      </c>
      <c r="B1642" s="1" t="str">
        <f>F1642&amp;" | rest "&amp;D1642&amp;" | opt "&amp;VLOOKUP($E1642,Option!A:B,2,0)</f>
        <v>CARNE EN BISTEC | rest 25 | opt $10.000 | rest 25</v>
      </c>
      <c r="C1642" s="1">
        <v>3</v>
      </c>
      <c r="D1642" s="1">
        <f t="shared" si="75"/>
        <v>25</v>
      </c>
      <c r="E1642" s="1">
        <f t="shared" si="76"/>
        <v>147</v>
      </c>
      <c r="F1642" s="1" t="s">
        <v>18</v>
      </c>
    </row>
    <row r="1643" spans="1:6" x14ac:dyDescent="0.2">
      <c r="A1643" s="1">
        <f t="shared" si="74"/>
        <v>1642</v>
      </c>
      <c r="B1643" s="1" t="str">
        <f>F1643&amp;" | rest "&amp;D1643&amp;" | opt "&amp;VLOOKUP($E1643,Option!A:B,2,0)</f>
        <v>POLLO AL HORNO | rest 25 | opt $10.000 | rest 25</v>
      </c>
      <c r="C1643" s="1">
        <v>3</v>
      </c>
      <c r="D1643" s="1">
        <f t="shared" si="75"/>
        <v>25</v>
      </c>
      <c r="E1643" s="1">
        <f t="shared" si="76"/>
        <v>147</v>
      </c>
      <c r="F1643" s="1" t="s">
        <v>19</v>
      </c>
    </row>
    <row r="1644" spans="1:6" x14ac:dyDescent="0.2">
      <c r="A1644" s="1">
        <f t="shared" si="74"/>
        <v>1643</v>
      </c>
      <c r="B1644" s="1" t="str">
        <f>F1644&amp;" | rest "&amp;D1644&amp;" | opt "&amp;VLOOKUP($E1644,Option!A:B,2,0)</f>
        <v>PESCADO | rest 25 | opt $10.000 | rest 25</v>
      </c>
      <c r="C1644" s="1">
        <v>3</v>
      </c>
      <c r="D1644" s="1">
        <f t="shared" si="75"/>
        <v>25</v>
      </c>
      <c r="E1644" s="1">
        <f t="shared" si="76"/>
        <v>147</v>
      </c>
      <c r="F1644" s="1" t="s">
        <v>20</v>
      </c>
    </row>
    <row r="1645" spans="1:6" x14ac:dyDescent="0.2">
      <c r="A1645" s="1">
        <f t="shared" si="74"/>
        <v>1644</v>
      </c>
      <c r="B1645" s="1" t="str">
        <f>F1645&amp;" | rest "&amp;D1645&amp;" | opt "&amp;VLOOKUP($E1645,Option!A:B,2,0)</f>
        <v>ARROZ | rest 25 | opt $10.000 | rest 25</v>
      </c>
      <c r="C1645" s="1">
        <v>4</v>
      </c>
      <c r="D1645" s="1">
        <f t="shared" si="75"/>
        <v>25</v>
      </c>
      <c r="E1645" s="1">
        <f t="shared" si="76"/>
        <v>147</v>
      </c>
      <c r="F1645" s="1" t="s">
        <v>12</v>
      </c>
    </row>
    <row r="1646" spans="1:6" x14ac:dyDescent="0.2">
      <c r="A1646" s="1">
        <f t="shared" si="74"/>
        <v>1645</v>
      </c>
      <c r="B1646" s="1" t="str">
        <f>F1646&amp;" | rest "&amp;D1646&amp;" | opt "&amp;VLOOKUP($E1646,Option!A:B,2,0)</f>
        <v>PAPA | rest 25 | opt $10.000 | rest 25</v>
      </c>
      <c r="C1646" s="1">
        <v>4</v>
      </c>
      <c r="D1646" s="1">
        <f t="shared" si="75"/>
        <v>25</v>
      </c>
      <c r="E1646" s="1">
        <f t="shared" si="76"/>
        <v>147</v>
      </c>
      <c r="F1646" s="1" t="s">
        <v>21</v>
      </c>
    </row>
    <row r="1647" spans="1:6" x14ac:dyDescent="0.2">
      <c r="A1647" s="1">
        <f t="shared" si="74"/>
        <v>1646</v>
      </c>
      <c r="B1647" s="1" t="str">
        <f>F1647&amp;" | rest "&amp;D1647&amp;" | opt "&amp;VLOOKUP($E1647,Option!A:B,2,0)</f>
        <v>TOMATE - CEBOLLA - LIMON | rest 25 | opt $10.000 | rest 25</v>
      </c>
      <c r="C1647" s="1">
        <v>5</v>
      </c>
      <c r="D1647" s="1">
        <f t="shared" si="75"/>
        <v>25</v>
      </c>
      <c r="E1647" s="1">
        <f t="shared" si="76"/>
        <v>147</v>
      </c>
      <c r="F1647" s="1" t="s">
        <v>44</v>
      </c>
    </row>
    <row r="1648" spans="1:6" x14ac:dyDescent="0.2">
      <c r="A1648" s="1">
        <f t="shared" si="74"/>
        <v>1647</v>
      </c>
      <c r="B1648" s="1" t="str">
        <f>F1648&amp;" | rest "&amp;D1648&amp;" | opt "&amp;VLOOKUP($E1648,Option!A:B,2,0)</f>
        <v>MANZANA - QUESO - MANZANA | rest 25 | opt $10.000 | rest 25</v>
      </c>
      <c r="C1648" s="1">
        <v>5</v>
      </c>
      <c r="D1648" s="1">
        <f t="shared" si="75"/>
        <v>25</v>
      </c>
      <c r="E1648" s="1">
        <f t="shared" si="76"/>
        <v>147</v>
      </c>
      <c r="F1648" s="1" t="s">
        <v>45</v>
      </c>
    </row>
    <row r="1649" spans="1:6" x14ac:dyDescent="0.2">
      <c r="A1649" s="1">
        <f t="shared" si="74"/>
        <v>1648</v>
      </c>
      <c r="B1649" s="1" t="str">
        <f>F1649&amp;" | rest "&amp;D1649&amp;" | opt "&amp;VLOOKUP($E1649,Option!A:B,2,0)</f>
        <v>JUGO | rest 25 | opt $10.000 | rest 25</v>
      </c>
      <c r="C1649" s="1">
        <v>6</v>
      </c>
      <c r="D1649" s="1">
        <f t="shared" si="75"/>
        <v>25</v>
      </c>
      <c r="E1649" s="1">
        <f t="shared" si="76"/>
        <v>147</v>
      </c>
      <c r="F1649" s="1" t="s">
        <v>22</v>
      </c>
    </row>
    <row r="1650" spans="1:6" x14ac:dyDescent="0.2">
      <c r="A1650" s="1">
        <f t="shared" si="74"/>
        <v>1649</v>
      </c>
      <c r="B1650" s="1" t="str">
        <f>F1650&amp;" | rest "&amp;D1650&amp;" | opt "&amp;VLOOKUP($E1650,Option!A:B,2,0)</f>
        <v>GASEOSA | rest 25 | opt $10.000 | rest 25</v>
      </c>
      <c r="C1650" s="1">
        <v>6</v>
      </c>
      <c r="D1650" s="1">
        <f t="shared" si="75"/>
        <v>25</v>
      </c>
      <c r="E1650" s="1">
        <f t="shared" si="76"/>
        <v>147</v>
      </c>
      <c r="F1650" s="1" t="s">
        <v>23</v>
      </c>
    </row>
    <row r="1651" spans="1:6" x14ac:dyDescent="0.2">
      <c r="A1651" s="1">
        <f t="shared" si="74"/>
        <v>1650</v>
      </c>
      <c r="B1651" s="1" t="str">
        <f>F1651&amp;" | rest "&amp;D1651&amp;" | opt "&amp;VLOOKUP($E1651,Option!A:B,2,0)</f>
        <v>AGUA | rest 25 | opt $10.000 | rest 25</v>
      </c>
      <c r="C1651" s="1">
        <v>6</v>
      </c>
      <c r="D1651" s="1">
        <f t="shared" si="75"/>
        <v>25</v>
      </c>
      <c r="E1651" s="1">
        <f t="shared" si="76"/>
        <v>147</v>
      </c>
      <c r="F1651" s="1" t="s">
        <v>24</v>
      </c>
    </row>
    <row r="1652" spans="1:6" x14ac:dyDescent="0.2">
      <c r="A1652" s="1">
        <f t="shared" si="74"/>
        <v>1651</v>
      </c>
      <c r="B1652" s="1" t="str">
        <f>F1652&amp;" | rest "&amp;D1652&amp;" | opt "&amp;VLOOKUP($E1652,Option!A:B,2,0)</f>
        <v>CARNE EN BISTEC | rest 25 | opt $15.000 | rest 25</v>
      </c>
      <c r="C1652" s="1">
        <v>3</v>
      </c>
      <c r="D1652" s="1">
        <f t="shared" si="75"/>
        <v>25</v>
      </c>
      <c r="E1652" s="1">
        <f t="shared" si="76"/>
        <v>148</v>
      </c>
      <c r="F1652" s="1" t="s">
        <v>18</v>
      </c>
    </row>
    <row r="1653" spans="1:6" x14ac:dyDescent="0.2">
      <c r="A1653" s="1">
        <f t="shared" si="74"/>
        <v>1652</v>
      </c>
      <c r="B1653" s="1" t="str">
        <f>F1653&amp;" | rest "&amp;D1653&amp;" | opt "&amp;VLOOKUP($E1653,Option!A:B,2,0)</f>
        <v>POLLO AL HORNO | rest 25 | opt $15.000 | rest 25</v>
      </c>
      <c r="C1653" s="1">
        <v>3</v>
      </c>
      <c r="D1653" s="1">
        <f t="shared" si="75"/>
        <v>25</v>
      </c>
      <c r="E1653" s="1">
        <f t="shared" si="76"/>
        <v>148</v>
      </c>
      <c r="F1653" s="1" t="s">
        <v>19</v>
      </c>
    </row>
    <row r="1654" spans="1:6" x14ac:dyDescent="0.2">
      <c r="A1654" s="1">
        <f t="shared" si="74"/>
        <v>1653</v>
      </c>
      <c r="B1654" s="1" t="str">
        <f>F1654&amp;" | rest "&amp;D1654&amp;" | opt "&amp;VLOOKUP($E1654,Option!A:B,2,0)</f>
        <v>PESCADO | rest 25 | opt $15.000 | rest 25</v>
      </c>
      <c r="C1654" s="1">
        <v>3</v>
      </c>
      <c r="D1654" s="1">
        <f t="shared" si="75"/>
        <v>25</v>
      </c>
      <c r="E1654" s="1">
        <f t="shared" si="76"/>
        <v>148</v>
      </c>
      <c r="F1654" s="1" t="s">
        <v>20</v>
      </c>
    </row>
    <row r="1655" spans="1:6" x14ac:dyDescent="0.2">
      <c r="A1655" s="1">
        <f t="shared" si="74"/>
        <v>1654</v>
      </c>
      <c r="B1655" s="1" t="str">
        <f>F1655&amp;" | rest "&amp;D1655&amp;" | opt "&amp;VLOOKUP($E1655,Option!A:B,2,0)</f>
        <v>ARROZ | rest 25 | opt $15.000 | rest 25</v>
      </c>
      <c r="C1655" s="1">
        <v>4</v>
      </c>
      <c r="D1655" s="1">
        <f t="shared" si="75"/>
        <v>25</v>
      </c>
      <c r="E1655" s="1">
        <f t="shared" si="76"/>
        <v>148</v>
      </c>
      <c r="F1655" s="1" t="s">
        <v>12</v>
      </c>
    </row>
    <row r="1656" spans="1:6" x14ac:dyDescent="0.2">
      <c r="A1656" s="1">
        <f t="shared" si="74"/>
        <v>1655</v>
      </c>
      <c r="B1656" s="1" t="str">
        <f>F1656&amp;" | rest "&amp;D1656&amp;" | opt "&amp;VLOOKUP($E1656,Option!A:B,2,0)</f>
        <v>PAPA | rest 25 | opt $15.000 | rest 25</v>
      </c>
      <c r="C1656" s="1">
        <v>4</v>
      </c>
      <c r="D1656" s="1">
        <f t="shared" si="75"/>
        <v>25</v>
      </c>
      <c r="E1656" s="1">
        <f t="shared" si="76"/>
        <v>148</v>
      </c>
      <c r="F1656" s="1" t="s">
        <v>21</v>
      </c>
    </row>
    <row r="1657" spans="1:6" x14ac:dyDescent="0.2">
      <c r="A1657" s="1">
        <f t="shared" si="74"/>
        <v>1656</v>
      </c>
      <c r="B1657" s="1" t="str">
        <f>F1657&amp;" | rest "&amp;D1657&amp;" | opt "&amp;VLOOKUP($E1657,Option!A:B,2,0)</f>
        <v>TOMATE - CEBOLLA - LIMON | rest 25 | opt $15.000 | rest 25</v>
      </c>
      <c r="C1657" s="1">
        <v>5</v>
      </c>
      <c r="D1657" s="1">
        <f t="shared" si="75"/>
        <v>25</v>
      </c>
      <c r="E1657" s="1">
        <f t="shared" si="76"/>
        <v>148</v>
      </c>
      <c r="F1657" s="1" t="s">
        <v>44</v>
      </c>
    </row>
    <row r="1658" spans="1:6" x14ac:dyDescent="0.2">
      <c r="A1658" s="1">
        <f t="shared" si="74"/>
        <v>1657</v>
      </c>
      <c r="B1658" s="1" t="str">
        <f>F1658&amp;" | rest "&amp;D1658&amp;" | opt "&amp;VLOOKUP($E1658,Option!A:B,2,0)</f>
        <v>MANZANA - QUESO - MANZANA | rest 25 | opt $15.000 | rest 25</v>
      </c>
      <c r="C1658" s="1">
        <v>5</v>
      </c>
      <c r="D1658" s="1">
        <f t="shared" si="75"/>
        <v>25</v>
      </c>
      <c r="E1658" s="1">
        <f t="shared" si="76"/>
        <v>148</v>
      </c>
      <c r="F1658" s="1" t="s">
        <v>45</v>
      </c>
    </row>
    <row r="1659" spans="1:6" x14ac:dyDescent="0.2">
      <c r="A1659" s="1">
        <f t="shared" si="74"/>
        <v>1658</v>
      </c>
      <c r="B1659" s="1" t="str">
        <f>F1659&amp;" | rest "&amp;D1659&amp;" | opt "&amp;VLOOKUP($E1659,Option!A:B,2,0)</f>
        <v>JUGO | rest 25 | opt $15.000 | rest 25</v>
      </c>
      <c r="C1659" s="1">
        <v>6</v>
      </c>
      <c r="D1659" s="1">
        <f t="shared" si="75"/>
        <v>25</v>
      </c>
      <c r="E1659" s="1">
        <f t="shared" si="76"/>
        <v>148</v>
      </c>
      <c r="F1659" s="1" t="s">
        <v>22</v>
      </c>
    </row>
    <row r="1660" spans="1:6" x14ac:dyDescent="0.2">
      <c r="A1660" s="1">
        <f t="shared" si="74"/>
        <v>1659</v>
      </c>
      <c r="B1660" s="1" t="str">
        <f>F1660&amp;" | rest "&amp;D1660&amp;" | opt "&amp;VLOOKUP($E1660,Option!A:B,2,0)</f>
        <v>GASEOSA | rest 25 | opt $15.000 | rest 25</v>
      </c>
      <c r="C1660" s="1">
        <v>6</v>
      </c>
      <c r="D1660" s="1">
        <f t="shared" si="75"/>
        <v>25</v>
      </c>
      <c r="E1660" s="1">
        <f t="shared" si="76"/>
        <v>148</v>
      </c>
      <c r="F1660" s="1" t="s">
        <v>23</v>
      </c>
    </row>
    <row r="1661" spans="1:6" x14ac:dyDescent="0.2">
      <c r="A1661" s="1">
        <f t="shared" si="74"/>
        <v>1660</v>
      </c>
      <c r="B1661" s="1" t="str">
        <f>F1661&amp;" | rest "&amp;D1661&amp;" | opt "&amp;VLOOKUP($E1661,Option!A:B,2,0)</f>
        <v>AGUA | rest 25 | opt $15.000 | rest 25</v>
      </c>
      <c r="C1661" s="1">
        <v>6</v>
      </c>
      <c r="D1661" s="1">
        <f t="shared" si="75"/>
        <v>25</v>
      </c>
      <c r="E1661" s="1">
        <f t="shared" si="76"/>
        <v>148</v>
      </c>
      <c r="F1661" s="1" t="s">
        <v>24</v>
      </c>
    </row>
    <row r="1662" spans="1:6" x14ac:dyDescent="0.2">
      <c r="A1662" s="1">
        <f t="shared" si="74"/>
        <v>1661</v>
      </c>
      <c r="B1662" s="1" t="str">
        <f>F1662&amp;" | rest "&amp;D1662&amp;" | opt "&amp;VLOOKUP($E1662,Option!A:B,2,0)</f>
        <v>ARROZ | rest 25 | opt $20.000 | rest 25</v>
      </c>
      <c r="C1662" s="1">
        <v>4</v>
      </c>
      <c r="D1662" s="1">
        <f t="shared" si="75"/>
        <v>25</v>
      </c>
      <c r="E1662" s="1">
        <f t="shared" si="76"/>
        <v>149</v>
      </c>
      <c r="F1662" s="1" t="s">
        <v>12</v>
      </c>
    </row>
    <row r="1663" spans="1:6" x14ac:dyDescent="0.2">
      <c r="A1663" s="1">
        <f t="shared" si="74"/>
        <v>1662</v>
      </c>
      <c r="B1663" s="1" t="str">
        <f>F1663&amp;" | rest "&amp;D1663&amp;" | opt "&amp;VLOOKUP($E1663,Option!A:B,2,0)</f>
        <v>PAPA | rest 25 | opt $20.000 | rest 25</v>
      </c>
      <c r="C1663" s="1">
        <v>4</v>
      </c>
      <c r="D1663" s="1">
        <f t="shared" si="75"/>
        <v>25</v>
      </c>
      <c r="E1663" s="1">
        <f t="shared" si="76"/>
        <v>149</v>
      </c>
      <c r="F1663" s="1" t="s">
        <v>21</v>
      </c>
    </row>
    <row r="1664" spans="1:6" x14ac:dyDescent="0.2">
      <c r="A1664" s="1">
        <f t="shared" si="74"/>
        <v>1663</v>
      </c>
      <c r="B1664" s="1" t="str">
        <f>F1664&amp;" | rest "&amp;D1664&amp;" | opt "&amp;VLOOKUP($E1664,Option!A:B,2,0)</f>
        <v>TOMATE - CEBOLLA - LIMON | rest 25 | opt $20.000 | rest 25</v>
      </c>
      <c r="C1664" s="1">
        <v>5</v>
      </c>
      <c r="D1664" s="1">
        <f t="shared" si="75"/>
        <v>25</v>
      </c>
      <c r="E1664" s="1">
        <f t="shared" si="76"/>
        <v>149</v>
      </c>
      <c r="F1664" s="1" t="s">
        <v>44</v>
      </c>
    </row>
    <row r="1665" spans="1:6" x14ac:dyDescent="0.2">
      <c r="A1665" s="1">
        <f t="shared" si="74"/>
        <v>1664</v>
      </c>
      <c r="B1665" s="1" t="str">
        <f>F1665&amp;" | rest "&amp;D1665&amp;" | opt "&amp;VLOOKUP($E1665,Option!A:B,2,0)</f>
        <v>MANZANA - QUESO - MANZANA | rest 25 | opt $20.000 | rest 25</v>
      </c>
      <c r="C1665" s="1">
        <v>5</v>
      </c>
      <c r="D1665" s="1">
        <f t="shared" si="75"/>
        <v>25</v>
      </c>
      <c r="E1665" s="1">
        <f t="shared" si="76"/>
        <v>149</v>
      </c>
      <c r="F1665" s="1" t="s">
        <v>45</v>
      </c>
    </row>
    <row r="1666" spans="1:6" x14ac:dyDescent="0.2">
      <c r="A1666" s="1">
        <f t="shared" si="74"/>
        <v>1665</v>
      </c>
      <c r="B1666" s="1" t="str">
        <f>F1666&amp;" | rest "&amp;D1666&amp;" | opt "&amp;VLOOKUP($E1666,Option!A:B,2,0)</f>
        <v>JUGO | rest 25 | opt $20.000 | rest 25</v>
      </c>
      <c r="C1666" s="1">
        <v>6</v>
      </c>
      <c r="D1666" s="1">
        <f t="shared" si="75"/>
        <v>25</v>
      </c>
      <c r="E1666" s="1">
        <f t="shared" si="76"/>
        <v>149</v>
      </c>
      <c r="F1666" s="1" t="s">
        <v>22</v>
      </c>
    </row>
    <row r="1667" spans="1:6" x14ac:dyDescent="0.2">
      <c r="A1667" s="1">
        <f t="shared" ref="A1667:A1730" si="77">A1666+1</f>
        <v>1666</v>
      </c>
      <c r="B1667" s="1" t="str">
        <f>F1667&amp;" | rest "&amp;D1667&amp;" | opt "&amp;VLOOKUP($E1667,Option!A:B,2,0)</f>
        <v>GASEOSA | rest 25 | opt $20.000 | rest 25</v>
      </c>
      <c r="C1667" s="1">
        <v>6</v>
      </c>
      <c r="D1667" s="1">
        <f t="shared" si="75"/>
        <v>25</v>
      </c>
      <c r="E1667" s="1">
        <f t="shared" si="76"/>
        <v>149</v>
      </c>
      <c r="F1667" s="1" t="s">
        <v>23</v>
      </c>
    </row>
    <row r="1668" spans="1:6" x14ac:dyDescent="0.2">
      <c r="A1668" s="1">
        <f t="shared" si="77"/>
        <v>1667</v>
      </c>
      <c r="B1668" s="1" t="str">
        <f>F1668&amp;" | rest "&amp;D1668&amp;" | opt "&amp;VLOOKUP($E1668,Option!A:B,2,0)</f>
        <v>AGUA | rest 25 | opt $20.000 | rest 25</v>
      </c>
      <c r="C1668" s="1">
        <v>6</v>
      </c>
      <c r="D1668" s="1">
        <f t="shared" si="75"/>
        <v>25</v>
      </c>
      <c r="E1668" s="1">
        <f t="shared" si="76"/>
        <v>149</v>
      </c>
      <c r="F1668" s="1" t="s">
        <v>24</v>
      </c>
    </row>
    <row r="1669" spans="1:6" x14ac:dyDescent="0.2">
      <c r="A1669" s="1">
        <f t="shared" si="77"/>
        <v>1668</v>
      </c>
      <c r="B1669" s="1" t="str">
        <f>F1669&amp;" | rest "&amp;D1669&amp;" | opt "&amp;VLOOKUP($E1669,Option!A:B,2,0)</f>
        <v>ARROZ | rest 25 | opt $30.000 | rest 25</v>
      </c>
      <c r="C1669" s="1">
        <v>1</v>
      </c>
      <c r="D1669" s="1">
        <f t="shared" ref="D1669:D1732" si="78">D1602+1</f>
        <v>25</v>
      </c>
      <c r="E1669" s="1">
        <f t="shared" ref="E1669:E1732" si="79">E1602+6</f>
        <v>150</v>
      </c>
      <c r="F1669" s="1" t="s">
        <v>12</v>
      </c>
    </row>
    <row r="1670" spans="1:6" x14ac:dyDescent="0.2">
      <c r="A1670" s="1">
        <f t="shared" si="77"/>
        <v>1669</v>
      </c>
      <c r="B1670" s="1" t="str">
        <f>F1670&amp;" | rest "&amp;D1670&amp;" | opt "&amp;VLOOKUP($E1670,Option!A:B,2,0)</f>
        <v>PASTA | rest 25 | opt $30.000 | rest 25</v>
      </c>
      <c r="C1670" s="1">
        <v>1</v>
      </c>
      <c r="D1670" s="1">
        <f t="shared" si="78"/>
        <v>25</v>
      </c>
      <c r="E1670" s="1">
        <f t="shared" si="79"/>
        <v>150</v>
      </c>
      <c r="F1670" s="1" t="s">
        <v>13</v>
      </c>
    </row>
    <row r="1671" spans="1:6" x14ac:dyDescent="0.2">
      <c r="A1671" s="1">
        <f t="shared" si="77"/>
        <v>1670</v>
      </c>
      <c r="B1671" s="1" t="str">
        <f>F1671&amp;" | rest "&amp;D1671&amp;" | opt "&amp;VLOOKUP($E1671,Option!A:B,2,0)</f>
        <v>CUCHUCO | rest 25 | opt $30.000 | rest 25</v>
      </c>
      <c r="C1671" s="1">
        <v>1</v>
      </c>
      <c r="D1671" s="1">
        <f t="shared" si="78"/>
        <v>25</v>
      </c>
      <c r="E1671" s="1">
        <f t="shared" si="79"/>
        <v>150</v>
      </c>
      <c r="F1671" s="1" t="s">
        <v>14</v>
      </c>
    </row>
    <row r="1672" spans="1:6" x14ac:dyDescent="0.2">
      <c r="A1672" s="1">
        <f t="shared" si="77"/>
        <v>1671</v>
      </c>
      <c r="B1672" s="1" t="str">
        <f>F1672&amp;" | rest "&amp;D1672&amp;" | opt "&amp;VLOOKUP($E1672,Option!A:B,2,0)</f>
        <v>TOMATE - CEBOLLA - LIMON | rest 25 | opt $30.000 | rest 25</v>
      </c>
      <c r="C1672" s="1">
        <v>5</v>
      </c>
      <c r="D1672" s="1">
        <f t="shared" si="78"/>
        <v>25</v>
      </c>
      <c r="E1672" s="1">
        <f t="shared" si="79"/>
        <v>150</v>
      </c>
      <c r="F1672" s="1" t="s">
        <v>44</v>
      </c>
    </row>
    <row r="1673" spans="1:6" x14ac:dyDescent="0.2">
      <c r="A1673" s="1">
        <f t="shared" si="77"/>
        <v>1672</v>
      </c>
      <c r="B1673" s="1" t="str">
        <f>F1673&amp;" | rest "&amp;D1673&amp;" | opt "&amp;VLOOKUP($E1673,Option!A:B,2,0)</f>
        <v>MANZANA - QUESO - MANZANA | rest 25 | opt $30.000 | rest 25</v>
      </c>
      <c r="C1673" s="1">
        <v>5</v>
      </c>
      <c r="D1673" s="1">
        <f t="shared" si="78"/>
        <v>25</v>
      </c>
      <c r="E1673" s="1">
        <f t="shared" si="79"/>
        <v>150</v>
      </c>
      <c r="F1673" s="1" t="s">
        <v>45</v>
      </c>
    </row>
    <row r="1674" spans="1:6" x14ac:dyDescent="0.2">
      <c r="A1674" s="1">
        <f t="shared" si="77"/>
        <v>1673</v>
      </c>
      <c r="B1674" s="1" t="str">
        <f>F1674&amp;" | rest "&amp;D1674&amp;" | opt "&amp;VLOOKUP($E1674,Option!A:B,2,0)</f>
        <v>JUGO | rest 25 | opt $30.000 | rest 25</v>
      </c>
      <c r="C1674" s="1">
        <v>6</v>
      </c>
      <c r="D1674" s="1">
        <f t="shared" si="78"/>
        <v>25</v>
      </c>
      <c r="E1674" s="1">
        <f t="shared" si="79"/>
        <v>150</v>
      </c>
      <c r="F1674" s="1" t="s">
        <v>22</v>
      </c>
    </row>
    <row r="1675" spans="1:6" x14ac:dyDescent="0.2">
      <c r="A1675" s="1">
        <f t="shared" si="77"/>
        <v>1674</v>
      </c>
      <c r="B1675" s="1" t="str">
        <f>F1675&amp;" | rest "&amp;D1675&amp;" | opt "&amp;VLOOKUP($E1675,Option!A:B,2,0)</f>
        <v>GASEOSA | rest 25 | opt $30.000 | rest 25</v>
      </c>
      <c r="C1675" s="1">
        <v>6</v>
      </c>
      <c r="D1675" s="1">
        <f t="shared" si="78"/>
        <v>25</v>
      </c>
      <c r="E1675" s="1">
        <f t="shared" si="79"/>
        <v>150</v>
      </c>
      <c r="F1675" s="1" t="s">
        <v>23</v>
      </c>
    </row>
    <row r="1676" spans="1:6" x14ac:dyDescent="0.2">
      <c r="A1676" s="1">
        <f t="shared" si="77"/>
        <v>1675</v>
      </c>
      <c r="B1676" s="1" t="str">
        <f>F1676&amp;" | rest "&amp;D1676&amp;" | opt "&amp;VLOOKUP($E1676,Option!A:B,2,0)</f>
        <v>AGUA | rest 25 | opt $30.000 | rest 25</v>
      </c>
      <c r="C1676" s="1">
        <v>6</v>
      </c>
      <c r="D1676" s="1">
        <f t="shared" si="78"/>
        <v>25</v>
      </c>
      <c r="E1676" s="1">
        <f t="shared" si="79"/>
        <v>150</v>
      </c>
      <c r="F1676" s="1" t="s">
        <v>24</v>
      </c>
    </row>
    <row r="1677" spans="1:6" x14ac:dyDescent="0.2">
      <c r="A1677" s="1">
        <f t="shared" si="77"/>
        <v>1676</v>
      </c>
      <c r="B1677" s="1" t="str">
        <f>F1677&amp;" | rest "&amp;D1677&amp;" | opt "&amp;VLOOKUP($E1677,Option!A:B,2,0)</f>
        <v>ARROZ | rest 26 | opt EJECUTIVO | rest 26</v>
      </c>
      <c r="C1677" s="1">
        <v>1</v>
      </c>
      <c r="D1677" s="1">
        <f t="shared" si="78"/>
        <v>26</v>
      </c>
      <c r="E1677" s="1">
        <f t="shared" si="79"/>
        <v>151</v>
      </c>
      <c r="F1677" s="1" t="s">
        <v>12</v>
      </c>
    </row>
    <row r="1678" spans="1:6" x14ac:dyDescent="0.2">
      <c r="A1678" s="1">
        <f t="shared" si="77"/>
        <v>1677</v>
      </c>
      <c r="B1678" s="1" t="str">
        <f>F1678&amp;" | rest "&amp;D1678&amp;" | opt "&amp;VLOOKUP($E1678,Option!A:B,2,0)</f>
        <v>PASTA | rest 26 | opt EJECUTIVO | rest 26</v>
      </c>
      <c r="C1678" s="1">
        <v>1</v>
      </c>
      <c r="D1678" s="1">
        <f t="shared" si="78"/>
        <v>26</v>
      </c>
      <c r="E1678" s="1">
        <f t="shared" si="79"/>
        <v>151</v>
      </c>
      <c r="F1678" s="1" t="s">
        <v>13</v>
      </c>
    </row>
    <row r="1679" spans="1:6" x14ac:dyDescent="0.2">
      <c r="A1679" s="1">
        <f t="shared" si="77"/>
        <v>1678</v>
      </c>
      <c r="B1679" s="1" t="str">
        <f>F1679&amp;" | rest "&amp;D1679&amp;" | opt "&amp;VLOOKUP($E1679,Option!A:B,2,0)</f>
        <v>CUCHUCO | rest 26 | opt EJECUTIVO | rest 26</v>
      </c>
      <c r="C1679" s="1">
        <v>1</v>
      </c>
      <c r="D1679" s="1">
        <f t="shared" si="78"/>
        <v>26</v>
      </c>
      <c r="E1679" s="1">
        <f t="shared" si="79"/>
        <v>151</v>
      </c>
      <c r="F1679" s="1" t="s">
        <v>14</v>
      </c>
    </row>
    <row r="1680" spans="1:6" x14ac:dyDescent="0.2">
      <c r="A1680" s="1">
        <f t="shared" si="77"/>
        <v>1679</v>
      </c>
      <c r="B1680" s="1" t="str">
        <f>F1680&amp;" | rest "&amp;D1680&amp;" | opt "&amp;VLOOKUP($E1680,Option!A:B,2,0)</f>
        <v>LENTEJA | rest 26 | opt EJECUTIVO | rest 26</v>
      </c>
      <c r="C1680" s="1">
        <v>2</v>
      </c>
      <c r="D1680" s="1">
        <f t="shared" si="78"/>
        <v>26</v>
      </c>
      <c r="E1680" s="1">
        <f t="shared" si="79"/>
        <v>151</v>
      </c>
      <c r="F1680" s="1" t="s">
        <v>15</v>
      </c>
    </row>
    <row r="1681" spans="1:6" x14ac:dyDescent="0.2">
      <c r="A1681" s="1">
        <f t="shared" si="77"/>
        <v>1680</v>
      </c>
      <c r="B1681" s="1" t="str">
        <f>F1681&amp;" | rest "&amp;D1681&amp;" | opt "&amp;VLOOKUP($E1681,Option!A:B,2,0)</f>
        <v>AHUYAMA | rest 26 | opt EJECUTIVO | rest 26</v>
      </c>
      <c r="C1681" s="1">
        <v>2</v>
      </c>
      <c r="D1681" s="1">
        <f t="shared" si="78"/>
        <v>26</v>
      </c>
      <c r="E1681" s="1">
        <f t="shared" si="79"/>
        <v>151</v>
      </c>
      <c r="F1681" s="1" t="s">
        <v>16</v>
      </c>
    </row>
    <row r="1682" spans="1:6" x14ac:dyDescent="0.2">
      <c r="A1682" s="1">
        <f t="shared" si="77"/>
        <v>1681</v>
      </c>
      <c r="B1682" s="1" t="str">
        <f>F1682&amp;" | rest "&amp;D1682&amp;" | opt "&amp;VLOOKUP($E1682,Option!A:B,2,0)</f>
        <v>FRIJOL | rest 26 | opt EJECUTIVO | rest 26</v>
      </c>
      <c r="C1682" s="1">
        <v>2</v>
      </c>
      <c r="D1682" s="1">
        <f t="shared" si="78"/>
        <v>26</v>
      </c>
      <c r="E1682" s="1">
        <f t="shared" si="79"/>
        <v>151</v>
      </c>
      <c r="F1682" s="1" t="s">
        <v>17</v>
      </c>
    </row>
    <row r="1683" spans="1:6" x14ac:dyDescent="0.2">
      <c r="A1683" s="1">
        <f t="shared" si="77"/>
        <v>1682</v>
      </c>
      <c r="B1683" s="1" t="str">
        <f>F1683&amp;" | rest "&amp;D1683&amp;" | opt "&amp;VLOOKUP($E1683,Option!A:B,2,0)</f>
        <v>CARNE EN BISTEC | rest 26 | opt EJECUTIVO | rest 26</v>
      </c>
      <c r="C1683" s="1">
        <v>3</v>
      </c>
      <c r="D1683" s="1">
        <f t="shared" si="78"/>
        <v>26</v>
      </c>
      <c r="E1683" s="1">
        <f t="shared" si="79"/>
        <v>151</v>
      </c>
      <c r="F1683" s="1" t="s">
        <v>18</v>
      </c>
    </row>
    <row r="1684" spans="1:6" x14ac:dyDescent="0.2">
      <c r="A1684" s="1">
        <f t="shared" si="77"/>
        <v>1683</v>
      </c>
      <c r="B1684" s="1" t="str">
        <f>F1684&amp;" | rest "&amp;D1684&amp;" | opt "&amp;VLOOKUP($E1684,Option!A:B,2,0)</f>
        <v>POLLO AL HORNO | rest 26 | opt EJECUTIVO | rest 26</v>
      </c>
      <c r="C1684" s="1">
        <v>3</v>
      </c>
      <c r="D1684" s="1">
        <f t="shared" si="78"/>
        <v>26</v>
      </c>
      <c r="E1684" s="1">
        <f t="shared" si="79"/>
        <v>151</v>
      </c>
      <c r="F1684" s="1" t="s">
        <v>19</v>
      </c>
    </row>
    <row r="1685" spans="1:6" x14ac:dyDescent="0.2">
      <c r="A1685" s="1">
        <f t="shared" si="77"/>
        <v>1684</v>
      </c>
      <c r="B1685" s="1" t="str">
        <f>F1685&amp;" | rest "&amp;D1685&amp;" | opt "&amp;VLOOKUP($E1685,Option!A:B,2,0)</f>
        <v>PESCADO | rest 26 | opt EJECUTIVO | rest 26</v>
      </c>
      <c r="C1685" s="1">
        <v>3</v>
      </c>
      <c r="D1685" s="1">
        <f t="shared" si="78"/>
        <v>26</v>
      </c>
      <c r="E1685" s="1">
        <f t="shared" si="79"/>
        <v>151</v>
      </c>
      <c r="F1685" s="1" t="s">
        <v>20</v>
      </c>
    </row>
    <row r="1686" spans="1:6" x14ac:dyDescent="0.2">
      <c r="A1686" s="1">
        <f t="shared" si="77"/>
        <v>1685</v>
      </c>
      <c r="B1686" s="1" t="str">
        <f>F1686&amp;" | rest "&amp;D1686&amp;" | opt "&amp;VLOOKUP($E1686,Option!A:B,2,0)</f>
        <v>ARROZ | rest 26 | opt EJECUTIVO | rest 26</v>
      </c>
      <c r="C1686" s="1">
        <v>4</v>
      </c>
      <c r="D1686" s="1">
        <f t="shared" si="78"/>
        <v>26</v>
      </c>
      <c r="E1686" s="1">
        <f t="shared" si="79"/>
        <v>151</v>
      </c>
      <c r="F1686" s="1" t="s">
        <v>12</v>
      </c>
    </row>
    <row r="1687" spans="1:6" x14ac:dyDescent="0.2">
      <c r="A1687" s="1">
        <f t="shared" si="77"/>
        <v>1686</v>
      </c>
      <c r="B1687" s="1" t="str">
        <f>F1687&amp;" | rest "&amp;D1687&amp;" | opt "&amp;VLOOKUP($E1687,Option!A:B,2,0)</f>
        <v>PAPA | rest 26 | opt EJECUTIVO | rest 26</v>
      </c>
      <c r="C1687" s="1">
        <v>4</v>
      </c>
      <c r="D1687" s="1">
        <f t="shared" si="78"/>
        <v>26</v>
      </c>
      <c r="E1687" s="1">
        <f t="shared" si="79"/>
        <v>151</v>
      </c>
      <c r="F1687" s="1" t="s">
        <v>21</v>
      </c>
    </row>
    <row r="1688" spans="1:6" x14ac:dyDescent="0.2">
      <c r="A1688" s="1">
        <f t="shared" si="77"/>
        <v>1687</v>
      </c>
      <c r="B1688" s="1" t="str">
        <f>F1688&amp;" | rest "&amp;D1688&amp;" | opt "&amp;VLOOKUP($E1688,Option!A:B,2,0)</f>
        <v>TOMATE - CEBOLLA - LIMON | rest 26 | opt EJECUTIVO | rest 26</v>
      </c>
      <c r="C1688" s="1">
        <v>5</v>
      </c>
      <c r="D1688" s="1">
        <f t="shared" si="78"/>
        <v>26</v>
      </c>
      <c r="E1688" s="1">
        <f t="shared" si="79"/>
        <v>151</v>
      </c>
      <c r="F1688" s="1" t="s">
        <v>44</v>
      </c>
    </row>
    <row r="1689" spans="1:6" x14ac:dyDescent="0.2">
      <c r="A1689" s="1">
        <f t="shared" si="77"/>
        <v>1688</v>
      </c>
      <c r="B1689" s="1" t="str">
        <f>F1689&amp;" | rest "&amp;D1689&amp;" | opt "&amp;VLOOKUP($E1689,Option!A:B,2,0)</f>
        <v>MANZANA - QUESO - MANZANA | rest 26 | opt EJECUTIVO | rest 26</v>
      </c>
      <c r="C1689" s="1">
        <v>5</v>
      </c>
      <c r="D1689" s="1">
        <f t="shared" si="78"/>
        <v>26</v>
      </c>
      <c r="E1689" s="1">
        <f t="shared" si="79"/>
        <v>151</v>
      </c>
      <c r="F1689" s="1" t="s">
        <v>45</v>
      </c>
    </row>
    <row r="1690" spans="1:6" x14ac:dyDescent="0.2">
      <c r="A1690" s="1">
        <f t="shared" si="77"/>
        <v>1689</v>
      </c>
      <c r="B1690" s="1" t="str">
        <f>F1690&amp;" | rest "&amp;D1690&amp;" | opt "&amp;VLOOKUP($E1690,Option!A:B,2,0)</f>
        <v>JUGO | rest 26 | opt EJECUTIVO | rest 26</v>
      </c>
      <c r="C1690" s="1">
        <v>6</v>
      </c>
      <c r="D1690" s="1">
        <f t="shared" si="78"/>
        <v>26</v>
      </c>
      <c r="E1690" s="1">
        <f t="shared" si="79"/>
        <v>151</v>
      </c>
      <c r="F1690" s="1" t="s">
        <v>22</v>
      </c>
    </row>
    <row r="1691" spans="1:6" x14ac:dyDescent="0.2">
      <c r="A1691" s="1">
        <f t="shared" si="77"/>
        <v>1690</v>
      </c>
      <c r="B1691" s="1" t="str">
        <f>F1691&amp;" | rest "&amp;D1691&amp;" | opt "&amp;VLOOKUP($E1691,Option!A:B,2,0)</f>
        <v>GASEOSA | rest 26 | opt EJECUTIVO | rest 26</v>
      </c>
      <c r="C1691" s="1">
        <v>6</v>
      </c>
      <c r="D1691" s="1">
        <f t="shared" si="78"/>
        <v>26</v>
      </c>
      <c r="E1691" s="1">
        <f t="shared" si="79"/>
        <v>151</v>
      </c>
      <c r="F1691" s="1" t="s">
        <v>23</v>
      </c>
    </row>
    <row r="1692" spans="1:6" x14ac:dyDescent="0.2">
      <c r="A1692" s="1">
        <f t="shared" si="77"/>
        <v>1691</v>
      </c>
      <c r="B1692" s="1" t="str">
        <f>F1692&amp;" | rest "&amp;D1692&amp;" | opt "&amp;VLOOKUP($E1692,Option!A:B,2,0)</f>
        <v>AGUA | rest 26 | opt EJECUTIVO | rest 26</v>
      </c>
      <c r="C1692" s="1">
        <v>6</v>
      </c>
      <c r="D1692" s="1">
        <f t="shared" si="78"/>
        <v>26</v>
      </c>
      <c r="E1692" s="1">
        <f t="shared" si="79"/>
        <v>151</v>
      </c>
      <c r="F1692" s="1" t="s">
        <v>24</v>
      </c>
    </row>
    <row r="1693" spans="1:6" x14ac:dyDescent="0.2">
      <c r="A1693" s="1">
        <f t="shared" si="77"/>
        <v>1692</v>
      </c>
      <c r="B1693" s="1" t="str">
        <f>F1693&amp;" | rest "&amp;D1693&amp;" | opt "&amp;VLOOKUP($E1693,Option!A:B,2,0)</f>
        <v>ARROZ | rest 26 | opt ESPECIAL | rest 26</v>
      </c>
      <c r="C1693" s="1">
        <v>1</v>
      </c>
      <c r="D1693" s="1">
        <f t="shared" si="78"/>
        <v>26</v>
      </c>
      <c r="E1693" s="1">
        <f t="shared" si="79"/>
        <v>152</v>
      </c>
      <c r="F1693" s="1" t="s">
        <v>12</v>
      </c>
    </row>
    <row r="1694" spans="1:6" x14ac:dyDescent="0.2">
      <c r="A1694" s="1">
        <f t="shared" si="77"/>
        <v>1693</v>
      </c>
      <c r="B1694" s="1" t="str">
        <f>F1694&amp;" | rest "&amp;D1694&amp;" | opt "&amp;VLOOKUP($E1694,Option!A:B,2,0)</f>
        <v>PASTA | rest 26 | opt ESPECIAL | rest 26</v>
      </c>
      <c r="C1694" s="1">
        <v>1</v>
      </c>
      <c r="D1694" s="1">
        <f t="shared" si="78"/>
        <v>26</v>
      </c>
      <c r="E1694" s="1">
        <f t="shared" si="79"/>
        <v>152</v>
      </c>
      <c r="F1694" s="1" t="s">
        <v>13</v>
      </c>
    </row>
    <row r="1695" spans="1:6" x14ac:dyDescent="0.2">
      <c r="A1695" s="1">
        <f t="shared" si="77"/>
        <v>1694</v>
      </c>
      <c r="B1695" s="1" t="str">
        <f>F1695&amp;" | rest "&amp;D1695&amp;" | opt "&amp;VLOOKUP($E1695,Option!A:B,2,0)</f>
        <v>CUCHUCO | rest 26 | opt ESPECIAL | rest 26</v>
      </c>
      <c r="C1695" s="1">
        <v>1</v>
      </c>
      <c r="D1695" s="1">
        <f t="shared" si="78"/>
        <v>26</v>
      </c>
      <c r="E1695" s="1">
        <f t="shared" si="79"/>
        <v>152</v>
      </c>
      <c r="F1695" s="1" t="s">
        <v>14</v>
      </c>
    </row>
    <row r="1696" spans="1:6" x14ac:dyDescent="0.2">
      <c r="A1696" s="1">
        <f t="shared" si="77"/>
        <v>1695</v>
      </c>
      <c r="B1696" s="1" t="str">
        <f>F1696&amp;" | rest "&amp;D1696&amp;" | opt "&amp;VLOOKUP($E1696,Option!A:B,2,0)</f>
        <v>CARNE EN BISTEC | rest 26 | opt ESPECIAL | rest 26</v>
      </c>
      <c r="C1696" s="1">
        <v>3</v>
      </c>
      <c r="D1696" s="1">
        <f t="shared" si="78"/>
        <v>26</v>
      </c>
      <c r="E1696" s="1">
        <f t="shared" si="79"/>
        <v>152</v>
      </c>
      <c r="F1696" s="1" t="s">
        <v>18</v>
      </c>
    </row>
    <row r="1697" spans="1:6" x14ac:dyDescent="0.2">
      <c r="A1697" s="1">
        <f t="shared" si="77"/>
        <v>1696</v>
      </c>
      <c r="B1697" s="1" t="str">
        <f>F1697&amp;" | rest "&amp;D1697&amp;" | opt "&amp;VLOOKUP($E1697,Option!A:B,2,0)</f>
        <v>POLLO AL HORNO | rest 26 | opt ESPECIAL | rest 26</v>
      </c>
      <c r="C1697" s="1">
        <v>3</v>
      </c>
      <c r="D1697" s="1">
        <f t="shared" si="78"/>
        <v>26</v>
      </c>
      <c r="E1697" s="1">
        <f t="shared" si="79"/>
        <v>152</v>
      </c>
      <c r="F1697" s="1" t="s">
        <v>19</v>
      </c>
    </row>
    <row r="1698" spans="1:6" x14ac:dyDescent="0.2">
      <c r="A1698" s="1">
        <f t="shared" si="77"/>
        <v>1697</v>
      </c>
      <c r="B1698" s="1" t="str">
        <f>F1698&amp;" | rest "&amp;D1698&amp;" | opt "&amp;VLOOKUP($E1698,Option!A:B,2,0)</f>
        <v>PESCADO | rest 26 | opt ESPECIAL | rest 26</v>
      </c>
      <c r="C1698" s="1">
        <v>3</v>
      </c>
      <c r="D1698" s="1">
        <f t="shared" si="78"/>
        <v>26</v>
      </c>
      <c r="E1698" s="1">
        <f t="shared" si="79"/>
        <v>152</v>
      </c>
      <c r="F1698" s="1" t="s">
        <v>20</v>
      </c>
    </row>
    <row r="1699" spans="1:6" x14ac:dyDescent="0.2">
      <c r="A1699" s="1">
        <f t="shared" si="77"/>
        <v>1698</v>
      </c>
      <c r="B1699" s="1" t="str">
        <f>F1699&amp;" | rest "&amp;D1699&amp;" | opt "&amp;VLOOKUP($E1699,Option!A:B,2,0)</f>
        <v>ARROZ | rest 26 | opt ESPECIAL | rest 26</v>
      </c>
      <c r="C1699" s="1">
        <v>4</v>
      </c>
      <c r="D1699" s="1">
        <f t="shared" si="78"/>
        <v>26</v>
      </c>
      <c r="E1699" s="1">
        <f t="shared" si="79"/>
        <v>152</v>
      </c>
      <c r="F1699" s="1" t="s">
        <v>12</v>
      </c>
    </row>
    <row r="1700" spans="1:6" x14ac:dyDescent="0.2">
      <c r="A1700" s="1">
        <f t="shared" si="77"/>
        <v>1699</v>
      </c>
      <c r="B1700" s="1" t="str">
        <f>F1700&amp;" | rest "&amp;D1700&amp;" | opt "&amp;VLOOKUP($E1700,Option!A:B,2,0)</f>
        <v>PAPA | rest 26 | opt ESPECIAL | rest 26</v>
      </c>
      <c r="C1700" s="1">
        <v>4</v>
      </c>
      <c r="D1700" s="1">
        <f t="shared" si="78"/>
        <v>26</v>
      </c>
      <c r="E1700" s="1">
        <f t="shared" si="79"/>
        <v>152</v>
      </c>
      <c r="F1700" s="1" t="s">
        <v>21</v>
      </c>
    </row>
    <row r="1701" spans="1:6" x14ac:dyDescent="0.2">
      <c r="A1701" s="1">
        <f t="shared" si="77"/>
        <v>1700</v>
      </c>
      <c r="B1701" s="1" t="str">
        <f>F1701&amp;" | rest "&amp;D1701&amp;" | opt "&amp;VLOOKUP($E1701,Option!A:B,2,0)</f>
        <v>TOMATE - CEBOLLA - LIMON | rest 26 | opt ESPECIAL | rest 26</v>
      </c>
      <c r="C1701" s="1">
        <v>5</v>
      </c>
      <c r="D1701" s="1">
        <f t="shared" si="78"/>
        <v>26</v>
      </c>
      <c r="E1701" s="1">
        <f t="shared" si="79"/>
        <v>152</v>
      </c>
      <c r="F1701" s="1" t="s">
        <v>44</v>
      </c>
    </row>
    <row r="1702" spans="1:6" x14ac:dyDescent="0.2">
      <c r="A1702" s="1">
        <f t="shared" si="77"/>
        <v>1701</v>
      </c>
      <c r="B1702" s="1" t="str">
        <f>F1702&amp;" | rest "&amp;D1702&amp;" | opt "&amp;VLOOKUP($E1702,Option!A:B,2,0)</f>
        <v>MANZANA - QUESO - MANZANA | rest 26 | opt ESPECIAL | rest 26</v>
      </c>
      <c r="C1702" s="1">
        <v>5</v>
      </c>
      <c r="D1702" s="1">
        <f t="shared" si="78"/>
        <v>26</v>
      </c>
      <c r="E1702" s="1">
        <f t="shared" si="79"/>
        <v>152</v>
      </c>
      <c r="F1702" s="1" t="s">
        <v>45</v>
      </c>
    </row>
    <row r="1703" spans="1:6" x14ac:dyDescent="0.2">
      <c r="A1703" s="1">
        <f t="shared" si="77"/>
        <v>1702</v>
      </c>
      <c r="B1703" s="1" t="str">
        <f>F1703&amp;" | rest "&amp;D1703&amp;" | opt "&amp;VLOOKUP($E1703,Option!A:B,2,0)</f>
        <v>JUGO | rest 26 | opt ESPECIAL | rest 26</v>
      </c>
      <c r="C1703" s="1">
        <v>6</v>
      </c>
      <c r="D1703" s="1">
        <f t="shared" si="78"/>
        <v>26</v>
      </c>
      <c r="E1703" s="1">
        <f t="shared" si="79"/>
        <v>152</v>
      </c>
      <c r="F1703" s="1" t="s">
        <v>22</v>
      </c>
    </row>
    <row r="1704" spans="1:6" x14ac:dyDescent="0.2">
      <c r="A1704" s="1">
        <f t="shared" si="77"/>
        <v>1703</v>
      </c>
      <c r="B1704" s="1" t="str">
        <f>F1704&amp;" | rest "&amp;D1704&amp;" | opt "&amp;VLOOKUP($E1704,Option!A:B,2,0)</f>
        <v>GASEOSA | rest 26 | opt ESPECIAL | rest 26</v>
      </c>
      <c r="C1704" s="1">
        <v>6</v>
      </c>
      <c r="D1704" s="1">
        <f t="shared" si="78"/>
        <v>26</v>
      </c>
      <c r="E1704" s="1">
        <f t="shared" si="79"/>
        <v>152</v>
      </c>
      <c r="F1704" s="1" t="s">
        <v>23</v>
      </c>
    </row>
    <row r="1705" spans="1:6" x14ac:dyDescent="0.2">
      <c r="A1705" s="1">
        <f t="shared" si="77"/>
        <v>1704</v>
      </c>
      <c r="B1705" s="1" t="str">
        <f>F1705&amp;" | rest "&amp;D1705&amp;" | opt "&amp;VLOOKUP($E1705,Option!A:B,2,0)</f>
        <v>AGUA | rest 26 | opt ESPECIAL | rest 26</v>
      </c>
      <c r="C1705" s="1">
        <v>6</v>
      </c>
      <c r="D1705" s="1">
        <f t="shared" si="78"/>
        <v>26</v>
      </c>
      <c r="E1705" s="1">
        <f t="shared" si="79"/>
        <v>152</v>
      </c>
      <c r="F1705" s="1" t="s">
        <v>24</v>
      </c>
    </row>
    <row r="1706" spans="1:6" x14ac:dyDescent="0.2">
      <c r="A1706" s="1">
        <f t="shared" si="77"/>
        <v>1705</v>
      </c>
      <c r="B1706" s="1" t="str">
        <f>F1706&amp;" | rest "&amp;D1706&amp;" | opt "&amp;VLOOKUP($E1706,Option!A:B,2,0)</f>
        <v>LENTEJA | rest 26 | opt $10.000 | rest 26</v>
      </c>
      <c r="C1706" s="1">
        <v>2</v>
      </c>
      <c r="D1706" s="1">
        <f t="shared" si="78"/>
        <v>26</v>
      </c>
      <c r="E1706" s="1">
        <f t="shared" si="79"/>
        <v>153</v>
      </c>
      <c r="F1706" s="1" t="s">
        <v>15</v>
      </c>
    </row>
    <row r="1707" spans="1:6" x14ac:dyDescent="0.2">
      <c r="A1707" s="1">
        <f t="shared" si="77"/>
        <v>1706</v>
      </c>
      <c r="B1707" s="1" t="str">
        <f>F1707&amp;" | rest "&amp;D1707&amp;" | opt "&amp;VLOOKUP($E1707,Option!A:B,2,0)</f>
        <v>AHUYAMA | rest 26 | opt $10.000 | rest 26</v>
      </c>
      <c r="C1707" s="1">
        <v>2</v>
      </c>
      <c r="D1707" s="1">
        <f t="shared" si="78"/>
        <v>26</v>
      </c>
      <c r="E1707" s="1">
        <f t="shared" si="79"/>
        <v>153</v>
      </c>
      <c r="F1707" s="1" t="s">
        <v>16</v>
      </c>
    </row>
    <row r="1708" spans="1:6" x14ac:dyDescent="0.2">
      <c r="A1708" s="1">
        <f t="shared" si="77"/>
        <v>1707</v>
      </c>
      <c r="B1708" s="1" t="str">
        <f>F1708&amp;" | rest "&amp;D1708&amp;" | opt "&amp;VLOOKUP($E1708,Option!A:B,2,0)</f>
        <v>FRIJOL | rest 26 | opt $10.000 | rest 26</v>
      </c>
      <c r="C1708" s="1">
        <v>2</v>
      </c>
      <c r="D1708" s="1">
        <f t="shared" si="78"/>
        <v>26</v>
      </c>
      <c r="E1708" s="1">
        <f t="shared" si="79"/>
        <v>153</v>
      </c>
      <c r="F1708" s="1" t="s">
        <v>17</v>
      </c>
    </row>
    <row r="1709" spans="1:6" x14ac:dyDescent="0.2">
      <c r="A1709" s="1">
        <f t="shared" si="77"/>
        <v>1708</v>
      </c>
      <c r="B1709" s="1" t="str">
        <f>F1709&amp;" | rest "&amp;D1709&amp;" | opt "&amp;VLOOKUP($E1709,Option!A:B,2,0)</f>
        <v>CARNE EN BISTEC | rest 26 | opt $10.000 | rest 26</v>
      </c>
      <c r="C1709" s="1">
        <v>3</v>
      </c>
      <c r="D1709" s="1">
        <f t="shared" si="78"/>
        <v>26</v>
      </c>
      <c r="E1709" s="1">
        <f t="shared" si="79"/>
        <v>153</v>
      </c>
      <c r="F1709" s="1" t="s">
        <v>18</v>
      </c>
    </row>
    <row r="1710" spans="1:6" x14ac:dyDescent="0.2">
      <c r="A1710" s="1">
        <f t="shared" si="77"/>
        <v>1709</v>
      </c>
      <c r="B1710" s="1" t="str">
        <f>F1710&amp;" | rest "&amp;D1710&amp;" | opt "&amp;VLOOKUP($E1710,Option!A:B,2,0)</f>
        <v>POLLO AL HORNO | rest 26 | opt $10.000 | rest 26</v>
      </c>
      <c r="C1710" s="1">
        <v>3</v>
      </c>
      <c r="D1710" s="1">
        <f t="shared" si="78"/>
        <v>26</v>
      </c>
      <c r="E1710" s="1">
        <f t="shared" si="79"/>
        <v>153</v>
      </c>
      <c r="F1710" s="1" t="s">
        <v>19</v>
      </c>
    </row>
    <row r="1711" spans="1:6" x14ac:dyDescent="0.2">
      <c r="A1711" s="1">
        <f t="shared" si="77"/>
        <v>1710</v>
      </c>
      <c r="B1711" s="1" t="str">
        <f>F1711&amp;" | rest "&amp;D1711&amp;" | opt "&amp;VLOOKUP($E1711,Option!A:B,2,0)</f>
        <v>PESCADO | rest 26 | opt $10.000 | rest 26</v>
      </c>
      <c r="C1711" s="1">
        <v>3</v>
      </c>
      <c r="D1711" s="1">
        <f t="shared" si="78"/>
        <v>26</v>
      </c>
      <c r="E1711" s="1">
        <f t="shared" si="79"/>
        <v>153</v>
      </c>
      <c r="F1711" s="1" t="s">
        <v>20</v>
      </c>
    </row>
    <row r="1712" spans="1:6" x14ac:dyDescent="0.2">
      <c r="A1712" s="1">
        <f t="shared" si="77"/>
        <v>1711</v>
      </c>
      <c r="B1712" s="1" t="str">
        <f>F1712&amp;" | rest "&amp;D1712&amp;" | opt "&amp;VLOOKUP($E1712,Option!A:B,2,0)</f>
        <v>ARROZ | rest 26 | opt $10.000 | rest 26</v>
      </c>
      <c r="C1712" s="1">
        <v>4</v>
      </c>
      <c r="D1712" s="1">
        <f t="shared" si="78"/>
        <v>26</v>
      </c>
      <c r="E1712" s="1">
        <f t="shared" si="79"/>
        <v>153</v>
      </c>
      <c r="F1712" s="1" t="s">
        <v>12</v>
      </c>
    </row>
    <row r="1713" spans="1:6" x14ac:dyDescent="0.2">
      <c r="A1713" s="1">
        <f t="shared" si="77"/>
        <v>1712</v>
      </c>
      <c r="B1713" s="1" t="str">
        <f>F1713&amp;" | rest "&amp;D1713&amp;" | opt "&amp;VLOOKUP($E1713,Option!A:B,2,0)</f>
        <v>PAPA | rest 26 | opt $10.000 | rest 26</v>
      </c>
      <c r="C1713" s="1">
        <v>4</v>
      </c>
      <c r="D1713" s="1">
        <f t="shared" si="78"/>
        <v>26</v>
      </c>
      <c r="E1713" s="1">
        <f t="shared" si="79"/>
        <v>153</v>
      </c>
      <c r="F1713" s="1" t="s">
        <v>21</v>
      </c>
    </row>
    <row r="1714" spans="1:6" x14ac:dyDescent="0.2">
      <c r="A1714" s="1">
        <f t="shared" si="77"/>
        <v>1713</v>
      </c>
      <c r="B1714" s="1" t="str">
        <f>F1714&amp;" | rest "&amp;D1714&amp;" | opt "&amp;VLOOKUP($E1714,Option!A:B,2,0)</f>
        <v>TOMATE - CEBOLLA - LIMON | rest 26 | opt $10.000 | rest 26</v>
      </c>
      <c r="C1714" s="1">
        <v>5</v>
      </c>
      <c r="D1714" s="1">
        <f t="shared" si="78"/>
        <v>26</v>
      </c>
      <c r="E1714" s="1">
        <f t="shared" si="79"/>
        <v>153</v>
      </c>
      <c r="F1714" s="1" t="s">
        <v>44</v>
      </c>
    </row>
    <row r="1715" spans="1:6" x14ac:dyDescent="0.2">
      <c r="A1715" s="1">
        <f t="shared" si="77"/>
        <v>1714</v>
      </c>
      <c r="B1715" s="1" t="str">
        <f>F1715&amp;" | rest "&amp;D1715&amp;" | opt "&amp;VLOOKUP($E1715,Option!A:B,2,0)</f>
        <v>MANZANA - QUESO - MANZANA | rest 26 | opt $10.000 | rest 26</v>
      </c>
      <c r="C1715" s="1">
        <v>5</v>
      </c>
      <c r="D1715" s="1">
        <f t="shared" si="78"/>
        <v>26</v>
      </c>
      <c r="E1715" s="1">
        <f t="shared" si="79"/>
        <v>153</v>
      </c>
      <c r="F1715" s="1" t="s">
        <v>45</v>
      </c>
    </row>
    <row r="1716" spans="1:6" x14ac:dyDescent="0.2">
      <c r="A1716" s="1">
        <f t="shared" si="77"/>
        <v>1715</v>
      </c>
      <c r="B1716" s="1" t="str">
        <f>F1716&amp;" | rest "&amp;D1716&amp;" | opt "&amp;VLOOKUP($E1716,Option!A:B,2,0)</f>
        <v>JUGO | rest 26 | opt $10.000 | rest 26</v>
      </c>
      <c r="C1716" s="1">
        <v>6</v>
      </c>
      <c r="D1716" s="1">
        <f t="shared" si="78"/>
        <v>26</v>
      </c>
      <c r="E1716" s="1">
        <f t="shared" si="79"/>
        <v>153</v>
      </c>
      <c r="F1716" s="1" t="s">
        <v>22</v>
      </c>
    </row>
    <row r="1717" spans="1:6" x14ac:dyDescent="0.2">
      <c r="A1717" s="1">
        <f t="shared" si="77"/>
        <v>1716</v>
      </c>
      <c r="B1717" s="1" t="str">
        <f>F1717&amp;" | rest "&amp;D1717&amp;" | opt "&amp;VLOOKUP($E1717,Option!A:B,2,0)</f>
        <v>GASEOSA | rest 26 | opt $10.000 | rest 26</v>
      </c>
      <c r="C1717" s="1">
        <v>6</v>
      </c>
      <c r="D1717" s="1">
        <f t="shared" si="78"/>
        <v>26</v>
      </c>
      <c r="E1717" s="1">
        <f t="shared" si="79"/>
        <v>153</v>
      </c>
      <c r="F1717" s="1" t="s">
        <v>23</v>
      </c>
    </row>
    <row r="1718" spans="1:6" x14ac:dyDescent="0.2">
      <c r="A1718" s="1">
        <f t="shared" si="77"/>
        <v>1717</v>
      </c>
      <c r="B1718" s="1" t="str">
        <f>F1718&amp;" | rest "&amp;D1718&amp;" | opt "&amp;VLOOKUP($E1718,Option!A:B,2,0)</f>
        <v>AGUA | rest 26 | opt $10.000 | rest 26</v>
      </c>
      <c r="C1718" s="1">
        <v>6</v>
      </c>
      <c r="D1718" s="1">
        <f t="shared" si="78"/>
        <v>26</v>
      </c>
      <c r="E1718" s="1">
        <f t="shared" si="79"/>
        <v>153</v>
      </c>
      <c r="F1718" s="1" t="s">
        <v>24</v>
      </c>
    </row>
    <row r="1719" spans="1:6" x14ac:dyDescent="0.2">
      <c r="A1719" s="1">
        <f t="shared" si="77"/>
        <v>1718</v>
      </c>
      <c r="B1719" s="1" t="str">
        <f>F1719&amp;" | rest "&amp;D1719&amp;" | opt "&amp;VLOOKUP($E1719,Option!A:B,2,0)</f>
        <v>CARNE EN BISTEC | rest 26 | opt $15.000 | rest 26</v>
      </c>
      <c r="C1719" s="1">
        <v>3</v>
      </c>
      <c r="D1719" s="1">
        <f t="shared" si="78"/>
        <v>26</v>
      </c>
      <c r="E1719" s="1">
        <f t="shared" si="79"/>
        <v>154</v>
      </c>
      <c r="F1719" s="1" t="s">
        <v>18</v>
      </c>
    </row>
    <row r="1720" spans="1:6" x14ac:dyDescent="0.2">
      <c r="A1720" s="1">
        <f t="shared" si="77"/>
        <v>1719</v>
      </c>
      <c r="B1720" s="1" t="str">
        <f>F1720&amp;" | rest "&amp;D1720&amp;" | opt "&amp;VLOOKUP($E1720,Option!A:B,2,0)</f>
        <v>POLLO AL HORNO | rest 26 | opt $15.000 | rest 26</v>
      </c>
      <c r="C1720" s="1">
        <v>3</v>
      </c>
      <c r="D1720" s="1">
        <f t="shared" si="78"/>
        <v>26</v>
      </c>
      <c r="E1720" s="1">
        <f t="shared" si="79"/>
        <v>154</v>
      </c>
      <c r="F1720" s="1" t="s">
        <v>19</v>
      </c>
    </row>
    <row r="1721" spans="1:6" x14ac:dyDescent="0.2">
      <c r="A1721" s="1">
        <f t="shared" si="77"/>
        <v>1720</v>
      </c>
      <c r="B1721" s="1" t="str">
        <f>F1721&amp;" | rest "&amp;D1721&amp;" | opt "&amp;VLOOKUP($E1721,Option!A:B,2,0)</f>
        <v>PESCADO | rest 26 | opt $15.000 | rest 26</v>
      </c>
      <c r="C1721" s="1">
        <v>3</v>
      </c>
      <c r="D1721" s="1">
        <f t="shared" si="78"/>
        <v>26</v>
      </c>
      <c r="E1721" s="1">
        <f t="shared" si="79"/>
        <v>154</v>
      </c>
      <c r="F1721" s="1" t="s">
        <v>20</v>
      </c>
    </row>
    <row r="1722" spans="1:6" x14ac:dyDescent="0.2">
      <c r="A1722" s="1">
        <f t="shared" si="77"/>
        <v>1721</v>
      </c>
      <c r="B1722" s="1" t="str">
        <f>F1722&amp;" | rest "&amp;D1722&amp;" | opt "&amp;VLOOKUP($E1722,Option!A:B,2,0)</f>
        <v>ARROZ | rest 26 | opt $15.000 | rest 26</v>
      </c>
      <c r="C1722" s="1">
        <v>4</v>
      </c>
      <c r="D1722" s="1">
        <f t="shared" si="78"/>
        <v>26</v>
      </c>
      <c r="E1722" s="1">
        <f t="shared" si="79"/>
        <v>154</v>
      </c>
      <c r="F1722" s="1" t="s">
        <v>12</v>
      </c>
    </row>
    <row r="1723" spans="1:6" x14ac:dyDescent="0.2">
      <c r="A1723" s="1">
        <f t="shared" si="77"/>
        <v>1722</v>
      </c>
      <c r="B1723" s="1" t="str">
        <f>F1723&amp;" | rest "&amp;D1723&amp;" | opt "&amp;VLOOKUP($E1723,Option!A:B,2,0)</f>
        <v>PAPA | rest 26 | opt $15.000 | rest 26</v>
      </c>
      <c r="C1723" s="1">
        <v>4</v>
      </c>
      <c r="D1723" s="1">
        <f t="shared" si="78"/>
        <v>26</v>
      </c>
      <c r="E1723" s="1">
        <f t="shared" si="79"/>
        <v>154</v>
      </c>
      <c r="F1723" s="1" t="s">
        <v>21</v>
      </c>
    </row>
    <row r="1724" spans="1:6" x14ac:dyDescent="0.2">
      <c r="A1724" s="1">
        <f t="shared" si="77"/>
        <v>1723</v>
      </c>
      <c r="B1724" s="1" t="str">
        <f>F1724&amp;" | rest "&amp;D1724&amp;" | opt "&amp;VLOOKUP($E1724,Option!A:B,2,0)</f>
        <v>TOMATE - CEBOLLA - LIMON | rest 26 | opt $15.000 | rest 26</v>
      </c>
      <c r="C1724" s="1">
        <v>5</v>
      </c>
      <c r="D1724" s="1">
        <f t="shared" si="78"/>
        <v>26</v>
      </c>
      <c r="E1724" s="1">
        <f t="shared" si="79"/>
        <v>154</v>
      </c>
      <c r="F1724" s="1" t="s">
        <v>44</v>
      </c>
    </row>
    <row r="1725" spans="1:6" x14ac:dyDescent="0.2">
      <c r="A1725" s="1">
        <f t="shared" si="77"/>
        <v>1724</v>
      </c>
      <c r="B1725" s="1" t="str">
        <f>F1725&amp;" | rest "&amp;D1725&amp;" | opt "&amp;VLOOKUP($E1725,Option!A:B,2,0)</f>
        <v>MANZANA - QUESO - MANZANA | rest 26 | opt $15.000 | rest 26</v>
      </c>
      <c r="C1725" s="1">
        <v>5</v>
      </c>
      <c r="D1725" s="1">
        <f t="shared" si="78"/>
        <v>26</v>
      </c>
      <c r="E1725" s="1">
        <f t="shared" si="79"/>
        <v>154</v>
      </c>
      <c r="F1725" s="1" t="s">
        <v>45</v>
      </c>
    </row>
    <row r="1726" spans="1:6" x14ac:dyDescent="0.2">
      <c r="A1726" s="1">
        <f t="shared" si="77"/>
        <v>1725</v>
      </c>
      <c r="B1726" s="1" t="str">
        <f>F1726&amp;" | rest "&amp;D1726&amp;" | opt "&amp;VLOOKUP($E1726,Option!A:B,2,0)</f>
        <v>JUGO | rest 26 | opt $15.000 | rest 26</v>
      </c>
      <c r="C1726" s="1">
        <v>6</v>
      </c>
      <c r="D1726" s="1">
        <f t="shared" si="78"/>
        <v>26</v>
      </c>
      <c r="E1726" s="1">
        <f t="shared" si="79"/>
        <v>154</v>
      </c>
      <c r="F1726" s="1" t="s">
        <v>22</v>
      </c>
    </row>
    <row r="1727" spans="1:6" x14ac:dyDescent="0.2">
      <c r="A1727" s="1">
        <f t="shared" si="77"/>
        <v>1726</v>
      </c>
      <c r="B1727" s="1" t="str">
        <f>F1727&amp;" | rest "&amp;D1727&amp;" | opt "&amp;VLOOKUP($E1727,Option!A:B,2,0)</f>
        <v>GASEOSA | rest 26 | opt $15.000 | rest 26</v>
      </c>
      <c r="C1727" s="1">
        <v>6</v>
      </c>
      <c r="D1727" s="1">
        <f t="shared" si="78"/>
        <v>26</v>
      </c>
      <c r="E1727" s="1">
        <f t="shared" si="79"/>
        <v>154</v>
      </c>
      <c r="F1727" s="1" t="s">
        <v>23</v>
      </c>
    </row>
    <row r="1728" spans="1:6" x14ac:dyDescent="0.2">
      <c r="A1728" s="1">
        <f t="shared" si="77"/>
        <v>1727</v>
      </c>
      <c r="B1728" s="1" t="str">
        <f>F1728&amp;" | rest "&amp;D1728&amp;" | opt "&amp;VLOOKUP($E1728,Option!A:B,2,0)</f>
        <v>AGUA | rest 26 | opt $15.000 | rest 26</v>
      </c>
      <c r="C1728" s="1">
        <v>6</v>
      </c>
      <c r="D1728" s="1">
        <f t="shared" si="78"/>
        <v>26</v>
      </c>
      <c r="E1728" s="1">
        <f t="shared" si="79"/>
        <v>154</v>
      </c>
      <c r="F1728" s="1" t="s">
        <v>24</v>
      </c>
    </row>
    <row r="1729" spans="1:6" x14ac:dyDescent="0.2">
      <c r="A1729" s="1">
        <f t="shared" si="77"/>
        <v>1728</v>
      </c>
      <c r="B1729" s="1" t="str">
        <f>F1729&amp;" | rest "&amp;D1729&amp;" | opt "&amp;VLOOKUP($E1729,Option!A:B,2,0)</f>
        <v>ARROZ | rest 26 | opt $20.000 | rest 26</v>
      </c>
      <c r="C1729" s="1">
        <v>4</v>
      </c>
      <c r="D1729" s="1">
        <f t="shared" si="78"/>
        <v>26</v>
      </c>
      <c r="E1729" s="1">
        <f t="shared" si="79"/>
        <v>155</v>
      </c>
      <c r="F1729" s="1" t="s">
        <v>12</v>
      </c>
    </row>
    <row r="1730" spans="1:6" x14ac:dyDescent="0.2">
      <c r="A1730" s="1">
        <f t="shared" si="77"/>
        <v>1729</v>
      </c>
      <c r="B1730" s="1" t="str">
        <f>F1730&amp;" | rest "&amp;D1730&amp;" | opt "&amp;VLOOKUP($E1730,Option!A:B,2,0)</f>
        <v>PAPA | rest 26 | opt $20.000 | rest 26</v>
      </c>
      <c r="C1730" s="1">
        <v>4</v>
      </c>
      <c r="D1730" s="1">
        <f t="shared" si="78"/>
        <v>26</v>
      </c>
      <c r="E1730" s="1">
        <f t="shared" si="79"/>
        <v>155</v>
      </c>
      <c r="F1730" s="1" t="s">
        <v>21</v>
      </c>
    </row>
    <row r="1731" spans="1:6" x14ac:dyDescent="0.2">
      <c r="A1731" s="1">
        <f t="shared" ref="A1731:A1794" si="80">A1730+1</f>
        <v>1730</v>
      </c>
      <c r="B1731" s="1" t="str">
        <f>F1731&amp;" | rest "&amp;D1731&amp;" | opt "&amp;VLOOKUP($E1731,Option!A:B,2,0)</f>
        <v>TOMATE - CEBOLLA - LIMON | rest 26 | opt $20.000 | rest 26</v>
      </c>
      <c r="C1731" s="1">
        <v>5</v>
      </c>
      <c r="D1731" s="1">
        <f t="shared" si="78"/>
        <v>26</v>
      </c>
      <c r="E1731" s="1">
        <f t="shared" si="79"/>
        <v>155</v>
      </c>
      <c r="F1731" s="1" t="s">
        <v>44</v>
      </c>
    </row>
    <row r="1732" spans="1:6" x14ac:dyDescent="0.2">
      <c r="A1732" s="1">
        <f t="shared" si="80"/>
        <v>1731</v>
      </c>
      <c r="B1732" s="1" t="str">
        <f>F1732&amp;" | rest "&amp;D1732&amp;" | opt "&amp;VLOOKUP($E1732,Option!A:B,2,0)</f>
        <v>MANZANA - QUESO - MANZANA | rest 26 | opt $20.000 | rest 26</v>
      </c>
      <c r="C1732" s="1">
        <v>5</v>
      </c>
      <c r="D1732" s="1">
        <f t="shared" si="78"/>
        <v>26</v>
      </c>
      <c r="E1732" s="1">
        <f t="shared" si="79"/>
        <v>155</v>
      </c>
      <c r="F1732" s="1" t="s">
        <v>45</v>
      </c>
    </row>
    <row r="1733" spans="1:6" x14ac:dyDescent="0.2">
      <c r="A1733" s="1">
        <f t="shared" si="80"/>
        <v>1732</v>
      </c>
      <c r="B1733" s="1" t="str">
        <f>F1733&amp;" | rest "&amp;D1733&amp;" | opt "&amp;VLOOKUP($E1733,Option!A:B,2,0)</f>
        <v>JUGO | rest 26 | opt $20.000 | rest 26</v>
      </c>
      <c r="C1733" s="1">
        <v>6</v>
      </c>
      <c r="D1733" s="1">
        <f t="shared" ref="D1733:D1796" si="81">D1666+1</f>
        <v>26</v>
      </c>
      <c r="E1733" s="1">
        <f t="shared" ref="E1733:E1796" si="82">E1666+6</f>
        <v>155</v>
      </c>
      <c r="F1733" s="1" t="s">
        <v>22</v>
      </c>
    </row>
    <row r="1734" spans="1:6" x14ac:dyDescent="0.2">
      <c r="A1734" s="1">
        <f t="shared" si="80"/>
        <v>1733</v>
      </c>
      <c r="B1734" s="1" t="str">
        <f>F1734&amp;" | rest "&amp;D1734&amp;" | opt "&amp;VLOOKUP($E1734,Option!A:B,2,0)</f>
        <v>GASEOSA | rest 26 | opt $20.000 | rest 26</v>
      </c>
      <c r="C1734" s="1">
        <v>6</v>
      </c>
      <c r="D1734" s="1">
        <f t="shared" si="81"/>
        <v>26</v>
      </c>
      <c r="E1734" s="1">
        <f t="shared" si="82"/>
        <v>155</v>
      </c>
      <c r="F1734" s="1" t="s">
        <v>23</v>
      </c>
    </row>
    <row r="1735" spans="1:6" x14ac:dyDescent="0.2">
      <c r="A1735" s="1">
        <f t="shared" si="80"/>
        <v>1734</v>
      </c>
      <c r="B1735" s="1" t="str">
        <f>F1735&amp;" | rest "&amp;D1735&amp;" | opt "&amp;VLOOKUP($E1735,Option!A:B,2,0)</f>
        <v>AGUA | rest 26 | opt $20.000 | rest 26</v>
      </c>
      <c r="C1735" s="1">
        <v>6</v>
      </c>
      <c r="D1735" s="1">
        <f t="shared" si="81"/>
        <v>26</v>
      </c>
      <c r="E1735" s="1">
        <f t="shared" si="82"/>
        <v>155</v>
      </c>
      <c r="F1735" s="1" t="s">
        <v>24</v>
      </c>
    </row>
    <row r="1736" spans="1:6" x14ac:dyDescent="0.2">
      <c r="A1736" s="1">
        <f t="shared" si="80"/>
        <v>1735</v>
      </c>
      <c r="B1736" s="1" t="str">
        <f>F1736&amp;" | rest "&amp;D1736&amp;" | opt "&amp;VLOOKUP($E1736,Option!A:B,2,0)</f>
        <v>ARROZ | rest 26 | opt $30.000 | rest 26</v>
      </c>
      <c r="C1736" s="1">
        <v>1</v>
      </c>
      <c r="D1736" s="1">
        <f t="shared" si="81"/>
        <v>26</v>
      </c>
      <c r="E1736" s="1">
        <f t="shared" si="82"/>
        <v>156</v>
      </c>
      <c r="F1736" s="1" t="s">
        <v>12</v>
      </c>
    </row>
    <row r="1737" spans="1:6" x14ac:dyDescent="0.2">
      <c r="A1737" s="1">
        <f t="shared" si="80"/>
        <v>1736</v>
      </c>
      <c r="B1737" s="1" t="str">
        <f>F1737&amp;" | rest "&amp;D1737&amp;" | opt "&amp;VLOOKUP($E1737,Option!A:B,2,0)</f>
        <v>PASTA | rest 26 | opt $30.000 | rest 26</v>
      </c>
      <c r="C1737" s="1">
        <v>1</v>
      </c>
      <c r="D1737" s="1">
        <f t="shared" si="81"/>
        <v>26</v>
      </c>
      <c r="E1737" s="1">
        <f t="shared" si="82"/>
        <v>156</v>
      </c>
      <c r="F1737" s="1" t="s">
        <v>13</v>
      </c>
    </row>
    <row r="1738" spans="1:6" x14ac:dyDescent="0.2">
      <c r="A1738" s="1">
        <f t="shared" si="80"/>
        <v>1737</v>
      </c>
      <c r="B1738" s="1" t="str">
        <f>F1738&amp;" | rest "&amp;D1738&amp;" | opt "&amp;VLOOKUP($E1738,Option!A:B,2,0)</f>
        <v>CUCHUCO | rest 26 | opt $30.000 | rest 26</v>
      </c>
      <c r="C1738" s="1">
        <v>1</v>
      </c>
      <c r="D1738" s="1">
        <f t="shared" si="81"/>
        <v>26</v>
      </c>
      <c r="E1738" s="1">
        <f t="shared" si="82"/>
        <v>156</v>
      </c>
      <c r="F1738" s="1" t="s">
        <v>14</v>
      </c>
    </row>
    <row r="1739" spans="1:6" x14ac:dyDescent="0.2">
      <c r="A1739" s="1">
        <f t="shared" si="80"/>
        <v>1738</v>
      </c>
      <c r="B1739" s="1" t="str">
        <f>F1739&amp;" | rest "&amp;D1739&amp;" | opt "&amp;VLOOKUP($E1739,Option!A:B,2,0)</f>
        <v>TOMATE - CEBOLLA - LIMON | rest 26 | opt $30.000 | rest 26</v>
      </c>
      <c r="C1739" s="1">
        <v>5</v>
      </c>
      <c r="D1739" s="1">
        <f t="shared" si="81"/>
        <v>26</v>
      </c>
      <c r="E1739" s="1">
        <f t="shared" si="82"/>
        <v>156</v>
      </c>
      <c r="F1739" s="1" t="s">
        <v>44</v>
      </c>
    </row>
    <row r="1740" spans="1:6" x14ac:dyDescent="0.2">
      <c r="A1740" s="1">
        <f t="shared" si="80"/>
        <v>1739</v>
      </c>
      <c r="B1740" s="1" t="str">
        <f>F1740&amp;" | rest "&amp;D1740&amp;" | opt "&amp;VLOOKUP($E1740,Option!A:B,2,0)</f>
        <v>MANZANA - QUESO - MANZANA | rest 26 | opt $30.000 | rest 26</v>
      </c>
      <c r="C1740" s="1">
        <v>5</v>
      </c>
      <c r="D1740" s="1">
        <f t="shared" si="81"/>
        <v>26</v>
      </c>
      <c r="E1740" s="1">
        <f t="shared" si="82"/>
        <v>156</v>
      </c>
      <c r="F1740" s="1" t="s">
        <v>45</v>
      </c>
    </row>
    <row r="1741" spans="1:6" x14ac:dyDescent="0.2">
      <c r="A1741" s="1">
        <f t="shared" si="80"/>
        <v>1740</v>
      </c>
      <c r="B1741" s="1" t="str">
        <f>F1741&amp;" | rest "&amp;D1741&amp;" | opt "&amp;VLOOKUP($E1741,Option!A:B,2,0)</f>
        <v>JUGO | rest 26 | opt $30.000 | rest 26</v>
      </c>
      <c r="C1741" s="1">
        <v>6</v>
      </c>
      <c r="D1741" s="1">
        <f t="shared" si="81"/>
        <v>26</v>
      </c>
      <c r="E1741" s="1">
        <f t="shared" si="82"/>
        <v>156</v>
      </c>
      <c r="F1741" s="1" t="s">
        <v>22</v>
      </c>
    </row>
    <row r="1742" spans="1:6" x14ac:dyDescent="0.2">
      <c r="A1742" s="1">
        <f t="shared" si="80"/>
        <v>1741</v>
      </c>
      <c r="B1742" s="1" t="str">
        <f>F1742&amp;" | rest "&amp;D1742&amp;" | opt "&amp;VLOOKUP($E1742,Option!A:B,2,0)</f>
        <v>GASEOSA | rest 26 | opt $30.000 | rest 26</v>
      </c>
      <c r="C1742" s="1">
        <v>6</v>
      </c>
      <c r="D1742" s="1">
        <f t="shared" si="81"/>
        <v>26</v>
      </c>
      <c r="E1742" s="1">
        <f t="shared" si="82"/>
        <v>156</v>
      </c>
      <c r="F1742" s="1" t="s">
        <v>23</v>
      </c>
    </row>
    <row r="1743" spans="1:6" x14ac:dyDescent="0.2">
      <c r="A1743" s="1">
        <f t="shared" si="80"/>
        <v>1742</v>
      </c>
      <c r="B1743" s="1" t="str">
        <f>F1743&amp;" | rest "&amp;D1743&amp;" | opt "&amp;VLOOKUP($E1743,Option!A:B,2,0)</f>
        <v>AGUA | rest 26 | opt $30.000 | rest 26</v>
      </c>
      <c r="C1743" s="1">
        <v>6</v>
      </c>
      <c r="D1743" s="1">
        <f t="shared" si="81"/>
        <v>26</v>
      </c>
      <c r="E1743" s="1">
        <f t="shared" si="82"/>
        <v>156</v>
      </c>
      <c r="F1743" s="1" t="s">
        <v>24</v>
      </c>
    </row>
    <row r="1744" spans="1:6" x14ac:dyDescent="0.2">
      <c r="A1744" s="1">
        <f t="shared" si="80"/>
        <v>1743</v>
      </c>
      <c r="B1744" s="1" t="str">
        <f>F1744&amp;" | rest "&amp;D1744&amp;" | opt "&amp;VLOOKUP($E1744,Option!A:B,2,0)</f>
        <v>ARROZ | rest 27 | opt EJECUTIVO | rest 27</v>
      </c>
      <c r="C1744" s="1">
        <v>1</v>
      </c>
      <c r="D1744" s="1">
        <f t="shared" si="81"/>
        <v>27</v>
      </c>
      <c r="E1744" s="1">
        <f t="shared" si="82"/>
        <v>157</v>
      </c>
      <c r="F1744" s="1" t="s">
        <v>12</v>
      </c>
    </row>
    <row r="1745" spans="1:6" x14ac:dyDescent="0.2">
      <c r="A1745" s="1">
        <f t="shared" si="80"/>
        <v>1744</v>
      </c>
      <c r="B1745" s="1" t="str">
        <f>F1745&amp;" | rest "&amp;D1745&amp;" | opt "&amp;VLOOKUP($E1745,Option!A:B,2,0)</f>
        <v>PASTA | rest 27 | opt EJECUTIVO | rest 27</v>
      </c>
      <c r="C1745" s="1">
        <v>1</v>
      </c>
      <c r="D1745" s="1">
        <f t="shared" si="81"/>
        <v>27</v>
      </c>
      <c r="E1745" s="1">
        <f t="shared" si="82"/>
        <v>157</v>
      </c>
      <c r="F1745" s="1" t="s">
        <v>13</v>
      </c>
    </row>
    <row r="1746" spans="1:6" x14ac:dyDescent="0.2">
      <c r="A1746" s="1">
        <f t="shared" si="80"/>
        <v>1745</v>
      </c>
      <c r="B1746" s="1" t="str">
        <f>F1746&amp;" | rest "&amp;D1746&amp;" | opt "&amp;VLOOKUP($E1746,Option!A:B,2,0)</f>
        <v>CUCHUCO | rest 27 | opt EJECUTIVO | rest 27</v>
      </c>
      <c r="C1746" s="1">
        <v>1</v>
      </c>
      <c r="D1746" s="1">
        <f t="shared" si="81"/>
        <v>27</v>
      </c>
      <c r="E1746" s="1">
        <f t="shared" si="82"/>
        <v>157</v>
      </c>
      <c r="F1746" s="1" t="s">
        <v>14</v>
      </c>
    </row>
    <row r="1747" spans="1:6" x14ac:dyDescent="0.2">
      <c r="A1747" s="1">
        <f t="shared" si="80"/>
        <v>1746</v>
      </c>
      <c r="B1747" s="1" t="str">
        <f>F1747&amp;" | rest "&amp;D1747&amp;" | opt "&amp;VLOOKUP($E1747,Option!A:B,2,0)</f>
        <v>LENTEJA | rest 27 | opt EJECUTIVO | rest 27</v>
      </c>
      <c r="C1747" s="1">
        <v>2</v>
      </c>
      <c r="D1747" s="1">
        <f t="shared" si="81"/>
        <v>27</v>
      </c>
      <c r="E1747" s="1">
        <f t="shared" si="82"/>
        <v>157</v>
      </c>
      <c r="F1747" s="1" t="s">
        <v>15</v>
      </c>
    </row>
    <row r="1748" spans="1:6" x14ac:dyDescent="0.2">
      <c r="A1748" s="1">
        <f t="shared" si="80"/>
        <v>1747</v>
      </c>
      <c r="B1748" s="1" t="str">
        <f>F1748&amp;" | rest "&amp;D1748&amp;" | opt "&amp;VLOOKUP($E1748,Option!A:B,2,0)</f>
        <v>AHUYAMA | rest 27 | opt EJECUTIVO | rest 27</v>
      </c>
      <c r="C1748" s="1">
        <v>2</v>
      </c>
      <c r="D1748" s="1">
        <f t="shared" si="81"/>
        <v>27</v>
      </c>
      <c r="E1748" s="1">
        <f t="shared" si="82"/>
        <v>157</v>
      </c>
      <c r="F1748" s="1" t="s">
        <v>16</v>
      </c>
    </row>
    <row r="1749" spans="1:6" x14ac:dyDescent="0.2">
      <c r="A1749" s="1">
        <f t="shared" si="80"/>
        <v>1748</v>
      </c>
      <c r="B1749" s="1" t="str">
        <f>F1749&amp;" | rest "&amp;D1749&amp;" | opt "&amp;VLOOKUP($E1749,Option!A:B,2,0)</f>
        <v>FRIJOL | rest 27 | opt EJECUTIVO | rest 27</v>
      </c>
      <c r="C1749" s="1">
        <v>2</v>
      </c>
      <c r="D1749" s="1">
        <f t="shared" si="81"/>
        <v>27</v>
      </c>
      <c r="E1749" s="1">
        <f t="shared" si="82"/>
        <v>157</v>
      </c>
      <c r="F1749" s="1" t="s">
        <v>17</v>
      </c>
    </row>
    <row r="1750" spans="1:6" x14ac:dyDescent="0.2">
      <c r="A1750" s="1">
        <f t="shared" si="80"/>
        <v>1749</v>
      </c>
      <c r="B1750" s="1" t="str">
        <f>F1750&amp;" | rest "&amp;D1750&amp;" | opt "&amp;VLOOKUP($E1750,Option!A:B,2,0)</f>
        <v>CARNE EN BISTEC | rest 27 | opt EJECUTIVO | rest 27</v>
      </c>
      <c r="C1750" s="1">
        <v>3</v>
      </c>
      <c r="D1750" s="1">
        <f t="shared" si="81"/>
        <v>27</v>
      </c>
      <c r="E1750" s="1">
        <f t="shared" si="82"/>
        <v>157</v>
      </c>
      <c r="F1750" s="1" t="s">
        <v>18</v>
      </c>
    </row>
    <row r="1751" spans="1:6" x14ac:dyDescent="0.2">
      <c r="A1751" s="1">
        <f t="shared" si="80"/>
        <v>1750</v>
      </c>
      <c r="B1751" s="1" t="str">
        <f>F1751&amp;" | rest "&amp;D1751&amp;" | opt "&amp;VLOOKUP($E1751,Option!A:B,2,0)</f>
        <v>POLLO AL HORNO | rest 27 | opt EJECUTIVO | rest 27</v>
      </c>
      <c r="C1751" s="1">
        <v>3</v>
      </c>
      <c r="D1751" s="1">
        <f t="shared" si="81"/>
        <v>27</v>
      </c>
      <c r="E1751" s="1">
        <f t="shared" si="82"/>
        <v>157</v>
      </c>
      <c r="F1751" s="1" t="s">
        <v>19</v>
      </c>
    </row>
    <row r="1752" spans="1:6" x14ac:dyDescent="0.2">
      <c r="A1752" s="1">
        <f t="shared" si="80"/>
        <v>1751</v>
      </c>
      <c r="B1752" s="1" t="str">
        <f>F1752&amp;" | rest "&amp;D1752&amp;" | opt "&amp;VLOOKUP($E1752,Option!A:B,2,0)</f>
        <v>PESCADO | rest 27 | opt EJECUTIVO | rest 27</v>
      </c>
      <c r="C1752" s="1">
        <v>3</v>
      </c>
      <c r="D1752" s="1">
        <f t="shared" si="81"/>
        <v>27</v>
      </c>
      <c r="E1752" s="1">
        <f t="shared" si="82"/>
        <v>157</v>
      </c>
      <c r="F1752" s="1" t="s">
        <v>20</v>
      </c>
    </row>
    <row r="1753" spans="1:6" x14ac:dyDescent="0.2">
      <c r="A1753" s="1">
        <f t="shared" si="80"/>
        <v>1752</v>
      </c>
      <c r="B1753" s="1" t="str">
        <f>F1753&amp;" | rest "&amp;D1753&amp;" | opt "&amp;VLOOKUP($E1753,Option!A:B,2,0)</f>
        <v>ARROZ | rest 27 | opt EJECUTIVO | rest 27</v>
      </c>
      <c r="C1753" s="1">
        <v>4</v>
      </c>
      <c r="D1753" s="1">
        <f t="shared" si="81"/>
        <v>27</v>
      </c>
      <c r="E1753" s="1">
        <f t="shared" si="82"/>
        <v>157</v>
      </c>
      <c r="F1753" s="1" t="s">
        <v>12</v>
      </c>
    </row>
    <row r="1754" spans="1:6" x14ac:dyDescent="0.2">
      <c r="A1754" s="1">
        <f t="shared" si="80"/>
        <v>1753</v>
      </c>
      <c r="B1754" s="1" t="str">
        <f>F1754&amp;" | rest "&amp;D1754&amp;" | opt "&amp;VLOOKUP($E1754,Option!A:B,2,0)</f>
        <v>PAPA | rest 27 | opt EJECUTIVO | rest 27</v>
      </c>
      <c r="C1754" s="1">
        <v>4</v>
      </c>
      <c r="D1754" s="1">
        <f t="shared" si="81"/>
        <v>27</v>
      </c>
      <c r="E1754" s="1">
        <f t="shared" si="82"/>
        <v>157</v>
      </c>
      <c r="F1754" s="1" t="s">
        <v>21</v>
      </c>
    </row>
    <row r="1755" spans="1:6" x14ac:dyDescent="0.2">
      <c r="A1755" s="1">
        <f t="shared" si="80"/>
        <v>1754</v>
      </c>
      <c r="B1755" s="1" t="str">
        <f>F1755&amp;" | rest "&amp;D1755&amp;" | opt "&amp;VLOOKUP($E1755,Option!A:B,2,0)</f>
        <v>TOMATE - CEBOLLA - LIMON | rest 27 | opt EJECUTIVO | rest 27</v>
      </c>
      <c r="C1755" s="1">
        <v>5</v>
      </c>
      <c r="D1755" s="1">
        <f t="shared" si="81"/>
        <v>27</v>
      </c>
      <c r="E1755" s="1">
        <f t="shared" si="82"/>
        <v>157</v>
      </c>
      <c r="F1755" s="1" t="s">
        <v>44</v>
      </c>
    </row>
    <row r="1756" spans="1:6" x14ac:dyDescent="0.2">
      <c r="A1756" s="1">
        <f t="shared" si="80"/>
        <v>1755</v>
      </c>
      <c r="B1756" s="1" t="str">
        <f>F1756&amp;" | rest "&amp;D1756&amp;" | opt "&amp;VLOOKUP($E1756,Option!A:B,2,0)</f>
        <v>MANZANA - QUESO - MANZANA | rest 27 | opt EJECUTIVO | rest 27</v>
      </c>
      <c r="C1756" s="1">
        <v>5</v>
      </c>
      <c r="D1756" s="1">
        <f t="shared" si="81"/>
        <v>27</v>
      </c>
      <c r="E1756" s="1">
        <f t="shared" si="82"/>
        <v>157</v>
      </c>
      <c r="F1756" s="1" t="s">
        <v>45</v>
      </c>
    </row>
    <row r="1757" spans="1:6" x14ac:dyDescent="0.2">
      <c r="A1757" s="1">
        <f t="shared" si="80"/>
        <v>1756</v>
      </c>
      <c r="B1757" s="1" t="str">
        <f>F1757&amp;" | rest "&amp;D1757&amp;" | opt "&amp;VLOOKUP($E1757,Option!A:B,2,0)</f>
        <v>JUGO | rest 27 | opt EJECUTIVO | rest 27</v>
      </c>
      <c r="C1757" s="1">
        <v>6</v>
      </c>
      <c r="D1757" s="1">
        <f t="shared" si="81"/>
        <v>27</v>
      </c>
      <c r="E1757" s="1">
        <f t="shared" si="82"/>
        <v>157</v>
      </c>
      <c r="F1757" s="1" t="s">
        <v>22</v>
      </c>
    </row>
    <row r="1758" spans="1:6" x14ac:dyDescent="0.2">
      <c r="A1758" s="1">
        <f t="shared" si="80"/>
        <v>1757</v>
      </c>
      <c r="B1758" s="1" t="str">
        <f>F1758&amp;" | rest "&amp;D1758&amp;" | opt "&amp;VLOOKUP($E1758,Option!A:B,2,0)</f>
        <v>GASEOSA | rest 27 | opt EJECUTIVO | rest 27</v>
      </c>
      <c r="C1758" s="1">
        <v>6</v>
      </c>
      <c r="D1758" s="1">
        <f t="shared" si="81"/>
        <v>27</v>
      </c>
      <c r="E1758" s="1">
        <f t="shared" si="82"/>
        <v>157</v>
      </c>
      <c r="F1758" s="1" t="s">
        <v>23</v>
      </c>
    </row>
    <row r="1759" spans="1:6" x14ac:dyDescent="0.2">
      <c r="A1759" s="1">
        <f t="shared" si="80"/>
        <v>1758</v>
      </c>
      <c r="B1759" s="1" t="str">
        <f>F1759&amp;" | rest "&amp;D1759&amp;" | opt "&amp;VLOOKUP($E1759,Option!A:B,2,0)</f>
        <v>AGUA | rest 27 | opt EJECUTIVO | rest 27</v>
      </c>
      <c r="C1759" s="1">
        <v>6</v>
      </c>
      <c r="D1759" s="1">
        <f t="shared" si="81"/>
        <v>27</v>
      </c>
      <c r="E1759" s="1">
        <f t="shared" si="82"/>
        <v>157</v>
      </c>
      <c r="F1759" s="1" t="s">
        <v>24</v>
      </c>
    </row>
    <row r="1760" spans="1:6" x14ac:dyDescent="0.2">
      <c r="A1760" s="1">
        <f t="shared" si="80"/>
        <v>1759</v>
      </c>
      <c r="B1760" s="1" t="str">
        <f>F1760&amp;" | rest "&amp;D1760&amp;" | opt "&amp;VLOOKUP($E1760,Option!A:B,2,0)</f>
        <v>ARROZ | rest 27 | opt ESPECIAL | rest 27</v>
      </c>
      <c r="C1760" s="1">
        <v>1</v>
      </c>
      <c r="D1760" s="1">
        <f t="shared" si="81"/>
        <v>27</v>
      </c>
      <c r="E1760" s="1">
        <f t="shared" si="82"/>
        <v>158</v>
      </c>
      <c r="F1760" s="1" t="s">
        <v>12</v>
      </c>
    </row>
    <row r="1761" spans="1:6" x14ac:dyDescent="0.2">
      <c r="A1761" s="1">
        <f t="shared" si="80"/>
        <v>1760</v>
      </c>
      <c r="B1761" s="1" t="str">
        <f>F1761&amp;" | rest "&amp;D1761&amp;" | opt "&amp;VLOOKUP($E1761,Option!A:B,2,0)</f>
        <v>PASTA | rest 27 | opt ESPECIAL | rest 27</v>
      </c>
      <c r="C1761" s="1">
        <v>1</v>
      </c>
      <c r="D1761" s="1">
        <f t="shared" si="81"/>
        <v>27</v>
      </c>
      <c r="E1761" s="1">
        <f t="shared" si="82"/>
        <v>158</v>
      </c>
      <c r="F1761" s="1" t="s">
        <v>13</v>
      </c>
    </row>
    <row r="1762" spans="1:6" x14ac:dyDescent="0.2">
      <c r="A1762" s="1">
        <f t="shared" si="80"/>
        <v>1761</v>
      </c>
      <c r="B1762" s="1" t="str">
        <f>F1762&amp;" | rest "&amp;D1762&amp;" | opt "&amp;VLOOKUP($E1762,Option!A:B,2,0)</f>
        <v>CUCHUCO | rest 27 | opt ESPECIAL | rest 27</v>
      </c>
      <c r="C1762" s="1">
        <v>1</v>
      </c>
      <c r="D1762" s="1">
        <f t="shared" si="81"/>
        <v>27</v>
      </c>
      <c r="E1762" s="1">
        <f t="shared" si="82"/>
        <v>158</v>
      </c>
      <c r="F1762" s="1" t="s">
        <v>14</v>
      </c>
    </row>
    <row r="1763" spans="1:6" x14ac:dyDescent="0.2">
      <c r="A1763" s="1">
        <f t="shared" si="80"/>
        <v>1762</v>
      </c>
      <c r="B1763" s="1" t="str">
        <f>F1763&amp;" | rest "&amp;D1763&amp;" | opt "&amp;VLOOKUP($E1763,Option!A:B,2,0)</f>
        <v>CARNE EN BISTEC | rest 27 | opt ESPECIAL | rest 27</v>
      </c>
      <c r="C1763" s="1">
        <v>3</v>
      </c>
      <c r="D1763" s="1">
        <f t="shared" si="81"/>
        <v>27</v>
      </c>
      <c r="E1763" s="1">
        <f t="shared" si="82"/>
        <v>158</v>
      </c>
      <c r="F1763" s="1" t="s">
        <v>18</v>
      </c>
    </row>
    <row r="1764" spans="1:6" x14ac:dyDescent="0.2">
      <c r="A1764" s="1">
        <f t="shared" si="80"/>
        <v>1763</v>
      </c>
      <c r="B1764" s="1" t="str">
        <f>F1764&amp;" | rest "&amp;D1764&amp;" | opt "&amp;VLOOKUP($E1764,Option!A:B,2,0)</f>
        <v>POLLO AL HORNO | rest 27 | opt ESPECIAL | rest 27</v>
      </c>
      <c r="C1764" s="1">
        <v>3</v>
      </c>
      <c r="D1764" s="1">
        <f t="shared" si="81"/>
        <v>27</v>
      </c>
      <c r="E1764" s="1">
        <f t="shared" si="82"/>
        <v>158</v>
      </c>
      <c r="F1764" s="1" t="s">
        <v>19</v>
      </c>
    </row>
    <row r="1765" spans="1:6" x14ac:dyDescent="0.2">
      <c r="A1765" s="1">
        <f t="shared" si="80"/>
        <v>1764</v>
      </c>
      <c r="B1765" s="1" t="str">
        <f>F1765&amp;" | rest "&amp;D1765&amp;" | opt "&amp;VLOOKUP($E1765,Option!A:B,2,0)</f>
        <v>PESCADO | rest 27 | opt ESPECIAL | rest 27</v>
      </c>
      <c r="C1765" s="1">
        <v>3</v>
      </c>
      <c r="D1765" s="1">
        <f t="shared" si="81"/>
        <v>27</v>
      </c>
      <c r="E1765" s="1">
        <f t="shared" si="82"/>
        <v>158</v>
      </c>
      <c r="F1765" s="1" t="s">
        <v>20</v>
      </c>
    </row>
    <row r="1766" spans="1:6" x14ac:dyDescent="0.2">
      <c r="A1766" s="1">
        <f t="shared" si="80"/>
        <v>1765</v>
      </c>
      <c r="B1766" s="1" t="str">
        <f>F1766&amp;" | rest "&amp;D1766&amp;" | opt "&amp;VLOOKUP($E1766,Option!A:B,2,0)</f>
        <v>ARROZ | rest 27 | opt ESPECIAL | rest 27</v>
      </c>
      <c r="C1766" s="1">
        <v>4</v>
      </c>
      <c r="D1766" s="1">
        <f t="shared" si="81"/>
        <v>27</v>
      </c>
      <c r="E1766" s="1">
        <f t="shared" si="82"/>
        <v>158</v>
      </c>
      <c r="F1766" s="1" t="s">
        <v>12</v>
      </c>
    </row>
    <row r="1767" spans="1:6" x14ac:dyDescent="0.2">
      <c r="A1767" s="1">
        <f t="shared" si="80"/>
        <v>1766</v>
      </c>
      <c r="B1767" s="1" t="str">
        <f>F1767&amp;" | rest "&amp;D1767&amp;" | opt "&amp;VLOOKUP($E1767,Option!A:B,2,0)</f>
        <v>PAPA | rest 27 | opt ESPECIAL | rest 27</v>
      </c>
      <c r="C1767" s="1">
        <v>4</v>
      </c>
      <c r="D1767" s="1">
        <f t="shared" si="81"/>
        <v>27</v>
      </c>
      <c r="E1767" s="1">
        <f t="shared" si="82"/>
        <v>158</v>
      </c>
      <c r="F1767" s="1" t="s">
        <v>21</v>
      </c>
    </row>
    <row r="1768" spans="1:6" x14ac:dyDescent="0.2">
      <c r="A1768" s="1">
        <f t="shared" si="80"/>
        <v>1767</v>
      </c>
      <c r="B1768" s="1" t="str">
        <f>F1768&amp;" | rest "&amp;D1768&amp;" | opt "&amp;VLOOKUP($E1768,Option!A:B,2,0)</f>
        <v>TOMATE - CEBOLLA - LIMON | rest 27 | opt ESPECIAL | rest 27</v>
      </c>
      <c r="C1768" s="1">
        <v>5</v>
      </c>
      <c r="D1768" s="1">
        <f t="shared" si="81"/>
        <v>27</v>
      </c>
      <c r="E1768" s="1">
        <f t="shared" si="82"/>
        <v>158</v>
      </c>
      <c r="F1768" s="1" t="s">
        <v>44</v>
      </c>
    </row>
    <row r="1769" spans="1:6" x14ac:dyDescent="0.2">
      <c r="A1769" s="1">
        <f t="shared" si="80"/>
        <v>1768</v>
      </c>
      <c r="B1769" s="1" t="str">
        <f>F1769&amp;" | rest "&amp;D1769&amp;" | opt "&amp;VLOOKUP($E1769,Option!A:B,2,0)</f>
        <v>MANZANA - QUESO - MANZANA | rest 27 | opt ESPECIAL | rest 27</v>
      </c>
      <c r="C1769" s="1">
        <v>5</v>
      </c>
      <c r="D1769" s="1">
        <f t="shared" si="81"/>
        <v>27</v>
      </c>
      <c r="E1769" s="1">
        <f t="shared" si="82"/>
        <v>158</v>
      </c>
      <c r="F1769" s="1" t="s">
        <v>45</v>
      </c>
    </row>
    <row r="1770" spans="1:6" x14ac:dyDescent="0.2">
      <c r="A1770" s="1">
        <f t="shared" si="80"/>
        <v>1769</v>
      </c>
      <c r="B1770" s="1" t="str">
        <f>F1770&amp;" | rest "&amp;D1770&amp;" | opt "&amp;VLOOKUP($E1770,Option!A:B,2,0)</f>
        <v>JUGO | rest 27 | opt ESPECIAL | rest 27</v>
      </c>
      <c r="C1770" s="1">
        <v>6</v>
      </c>
      <c r="D1770" s="1">
        <f t="shared" si="81"/>
        <v>27</v>
      </c>
      <c r="E1770" s="1">
        <f t="shared" si="82"/>
        <v>158</v>
      </c>
      <c r="F1770" s="1" t="s">
        <v>22</v>
      </c>
    </row>
    <row r="1771" spans="1:6" x14ac:dyDescent="0.2">
      <c r="A1771" s="1">
        <f t="shared" si="80"/>
        <v>1770</v>
      </c>
      <c r="B1771" s="1" t="str">
        <f>F1771&amp;" | rest "&amp;D1771&amp;" | opt "&amp;VLOOKUP($E1771,Option!A:B,2,0)</f>
        <v>GASEOSA | rest 27 | opt ESPECIAL | rest 27</v>
      </c>
      <c r="C1771" s="1">
        <v>6</v>
      </c>
      <c r="D1771" s="1">
        <f t="shared" si="81"/>
        <v>27</v>
      </c>
      <c r="E1771" s="1">
        <f t="shared" si="82"/>
        <v>158</v>
      </c>
      <c r="F1771" s="1" t="s">
        <v>23</v>
      </c>
    </row>
    <row r="1772" spans="1:6" x14ac:dyDescent="0.2">
      <c r="A1772" s="1">
        <f t="shared" si="80"/>
        <v>1771</v>
      </c>
      <c r="B1772" s="1" t="str">
        <f>F1772&amp;" | rest "&amp;D1772&amp;" | opt "&amp;VLOOKUP($E1772,Option!A:B,2,0)</f>
        <v>AGUA | rest 27 | opt ESPECIAL | rest 27</v>
      </c>
      <c r="C1772" s="1">
        <v>6</v>
      </c>
      <c r="D1772" s="1">
        <f t="shared" si="81"/>
        <v>27</v>
      </c>
      <c r="E1772" s="1">
        <f t="shared" si="82"/>
        <v>158</v>
      </c>
      <c r="F1772" s="1" t="s">
        <v>24</v>
      </c>
    </row>
    <row r="1773" spans="1:6" x14ac:dyDescent="0.2">
      <c r="A1773" s="1">
        <f t="shared" si="80"/>
        <v>1772</v>
      </c>
      <c r="B1773" s="1" t="str">
        <f>F1773&amp;" | rest "&amp;D1773&amp;" | opt "&amp;VLOOKUP($E1773,Option!A:B,2,0)</f>
        <v>LENTEJA | rest 27 | opt $10.000 | rest 27</v>
      </c>
      <c r="C1773" s="1">
        <v>2</v>
      </c>
      <c r="D1773" s="1">
        <f t="shared" si="81"/>
        <v>27</v>
      </c>
      <c r="E1773" s="1">
        <f t="shared" si="82"/>
        <v>159</v>
      </c>
      <c r="F1773" s="1" t="s">
        <v>15</v>
      </c>
    </row>
    <row r="1774" spans="1:6" x14ac:dyDescent="0.2">
      <c r="A1774" s="1">
        <f t="shared" si="80"/>
        <v>1773</v>
      </c>
      <c r="B1774" s="1" t="str">
        <f>F1774&amp;" | rest "&amp;D1774&amp;" | opt "&amp;VLOOKUP($E1774,Option!A:B,2,0)</f>
        <v>AHUYAMA | rest 27 | opt $10.000 | rest 27</v>
      </c>
      <c r="C1774" s="1">
        <v>2</v>
      </c>
      <c r="D1774" s="1">
        <f t="shared" si="81"/>
        <v>27</v>
      </c>
      <c r="E1774" s="1">
        <f t="shared" si="82"/>
        <v>159</v>
      </c>
      <c r="F1774" s="1" t="s">
        <v>16</v>
      </c>
    </row>
    <row r="1775" spans="1:6" x14ac:dyDescent="0.2">
      <c r="A1775" s="1">
        <f t="shared" si="80"/>
        <v>1774</v>
      </c>
      <c r="B1775" s="1" t="str">
        <f>F1775&amp;" | rest "&amp;D1775&amp;" | opt "&amp;VLOOKUP($E1775,Option!A:B,2,0)</f>
        <v>FRIJOL | rest 27 | opt $10.000 | rest 27</v>
      </c>
      <c r="C1775" s="1">
        <v>2</v>
      </c>
      <c r="D1775" s="1">
        <f t="shared" si="81"/>
        <v>27</v>
      </c>
      <c r="E1775" s="1">
        <f t="shared" si="82"/>
        <v>159</v>
      </c>
      <c r="F1775" s="1" t="s">
        <v>17</v>
      </c>
    </row>
    <row r="1776" spans="1:6" x14ac:dyDescent="0.2">
      <c r="A1776" s="1">
        <f t="shared" si="80"/>
        <v>1775</v>
      </c>
      <c r="B1776" s="1" t="str">
        <f>F1776&amp;" | rest "&amp;D1776&amp;" | opt "&amp;VLOOKUP($E1776,Option!A:B,2,0)</f>
        <v>CARNE EN BISTEC | rest 27 | opt $10.000 | rest 27</v>
      </c>
      <c r="C1776" s="1">
        <v>3</v>
      </c>
      <c r="D1776" s="1">
        <f t="shared" si="81"/>
        <v>27</v>
      </c>
      <c r="E1776" s="1">
        <f t="shared" si="82"/>
        <v>159</v>
      </c>
      <c r="F1776" s="1" t="s">
        <v>18</v>
      </c>
    </row>
    <row r="1777" spans="1:6" x14ac:dyDescent="0.2">
      <c r="A1777" s="1">
        <f t="shared" si="80"/>
        <v>1776</v>
      </c>
      <c r="B1777" s="1" t="str">
        <f>F1777&amp;" | rest "&amp;D1777&amp;" | opt "&amp;VLOOKUP($E1777,Option!A:B,2,0)</f>
        <v>POLLO AL HORNO | rest 27 | opt $10.000 | rest 27</v>
      </c>
      <c r="C1777" s="1">
        <v>3</v>
      </c>
      <c r="D1777" s="1">
        <f t="shared" si="81"/>
        <v>27</v>
      </c>
      <c r="E1777" s="1">
        <f t="shared" si="82"/>
        <v>159</v>
      </c>
      <c r="F1777" s="1" t="s">
        <v>19</v>
      </c>
    </row>
    <row r="1778" spans="1:6" x14ac:dyDescent="0.2">
      <c r="A1778" s="1">
        <f t="shared" si="80"/>
        <v>1777</v>
      </c>
      <c r="B1778" s="1" t="str">
        <f>F1778&amp;" | rest "&amp;D1778&amp;" | opt "&amp;VLOOKUP($E1778,Option!A:B,2,0)</f>
        <v>PESCADO | rest 27 | opt $10.000 | rest 27</v>
      </c>
      <c r="C1778" s="1">
        <v>3</v>
      </c>
      <c r="D1778" s="1">
        <f t="shared" si="81"/>
        <v>27</v>
      </c>
      <c r="E1778" s="1">
        <f t="shared" si="82"/>
        <v>159</v>
      </c>
      <c r="F1778" s="1" t="s">
        <v>20</v>
      </c>
    </row>
    <row r="1779" spans="1:6" x14ac:dyDescent="0.2">
      <c r="A1779" s="1">
        <f t="shared" si="80"/>
        <v>1778</v>
      </c>
      <c r="B1779" s="1" t="str">
        <f>F1779&amp;" | rest "&amp;D1779&amp;" | opt "&amp;VLOOKUP($E1779,Option!A:B,2,0)</f>
        <v>ARROZ | rest 27 | opt $10.000 | rest 27</v>
      </c>
      <c r="C1779" s="1">
        <v>4</v>
      </c>
      <c r="D1779" s="1">
        <f t="shared" si="81"/>
        <v>27</v>
      </c>
      <c r="E1779" s="1">
        <f t="shared" si="82"/>
        <v>159</v>
      </c>
      <c r="F1779" s="1" t="s">
        <v>12</v>
      </c>
    </row>
    <row r="1780" spans="1:6" x14ac:dyDescent="0.2">
      <c r="A1780" s="1">
        <f t="shared" si="80"/>
        <v>1779</v>
      </c>
      <c r="B1780" s="1" t="str">
        <f>F1780&amp;" | rest "&amp;D1780&amp;" | opt "&amp;VLOOKUP($E1780,Option!A:B,2,0)</f>
        <v>PAPA | rest 27 | opt $10.000 | rest 27</v>
      </c>
      <c r="C1780" s="1">
        <v>4</v>
      </c>
      <c r="D1780" s="1">
        <f t="shared" si="81"/>
        <v>27</v>
      </c>
      <c r="E1780" s="1">
        <f t="shared" si="82"/>
        <v>159</v>
      </c>
      <c r="F1780" s="1" t="s">
        <v>21</v>
      </c>
    </row>
    <row r="1781" spans="1:6" x14ac:dyDescent="0.2">
      <c r="A1781" s="1">
        <f t="shared" si="80"/>
        <v>1780</v>
      </c>
      <c r="B1781" s="1" t="str">
        <f>F1781&amp;" | rest "&amp;D1781&amp;" | opt "&amp;VLOOKUP($E1781,Option!A:B,2,0)</f>
        <v>TOMATE - CEBOLLA - LIMON | rest 27 | opt $10.000 | rest 27</v>
      </c>
      <c r="C1781" s="1">
        <v>5</v>
      </c>
      <c r="D1781" s="1">
        <f t="shared" si="81"/>
        <v>27</v>
      </c>
      <c r="E1781" s="1">
        <f t="shared" si="82"/>
        <v>159</v>
      </c>
      <c r="F1781" s="1" t="s">
        <v>44</v>
      </c>
    </row>
    <row r="1782" spans="1:6" x14ac:dyDescent="0.2">
      <c r="A1782" s="1">
        <f t="shared" si="80"/>
        <v>1781</v>
      </c>
      <c r="B1782" s="1" t="str">
        <f>F1782&amp;" | rest "&amp;D1782&amp;" | opt "&amp;VLOOKUP($E1782,Option!A:B,2,0)</f>
        <v>MANZANA - QUESO - MANZANA | rest 27 | opt $10.000 | rest 27</v>
      </c>
      <c r="C1782" s="1">
        <v>5</v>
      </c>
      <c r="D1782" s="1">
        <f t="shared" si="81"/>
        <v>27</v>
      </c>
      <c r="E1782" s="1">
        <f t="shared" si="82"/>
        <v>159</v>
      </c>
      <c r="F1782" s="1" t="s">
        <v>45</v>
      </c>
    </row>
    <row r="1783" spans="1:6" x14ac:dyDescent="0.2">
      <c r="A1783" s="1">
        <f t="shared" si="80"/>
        <v>1782</v>
      </c>
      <c r="B1783" s="1" t="str">
        <f>F1783&amp;" | rest "&amp;D1783&amp;" | opt "&amp;VLOOKUP($E1783,Option!A:B,2,0)</f>
        <v>JUGO | rest 27 | opt $10.000 | rest 27</v>
      </c>
      <c r="C1783" s="1">
        <v>6</v>
      </c>
      <c r="D1783" s="1">
        <f t="shared" si="81"/>
        <v>27</v>
      </c>
      <c r="E1783" s="1">
        <f t="shared" si="82"/>
        <v>159</v>
      </c>
      <c r="F1783" s="1" t="s">
        <v>22</v>
      </c>
    </row>
    <row r="1784" spans="1:6" x14ac:dyDescent="0.2">
      <c r="A1784" s="1">
        <f t="shared" si="80"/>
        <v>1783</v>
      </c>
      <c r="B1784" s="1" t="str">
        <f>F1784&amp;" | rest "&amp;D1784&amp;" | opt "&amp;VLOOKUP($E1784,Option!A:B,2,0)</f>
        <v>GASEOSA | rest 27 | opt $10.000 | rest 27</v>
      </c>
      <c r="C1784" s="1">
        <v>6</v>
      </c>
      <c r="D1784" s="1">
        <f t="shared" si="81"/>
        <v>27</v>
      </c>
      <c r="E1784" s="1">
        <f t="shared" si="82"/>
        <v>159</v>
      </c>
      <c r="F1784" s="1" t="s">
        <v>23</v>
      </c>
    </row>
    <row r="1785" spans="1:6" x14ac:dyDescent="0.2">
      <c r="A1785" s="1">
        <f t="shared" si="80"/>
        <v>1784</v>
      </c>
      <c r="B1785" s="1" t="str">
        <f>F1785&amp;" | rest "&amp;D1785&amp;" | opt "&amp;VLOOKUP($E1785,Option!A:B,2,0)</f>
        <v>AGUA | rest 27 | opt $10.000 | rest 27</v>
      </c>
      <c r="C1785" s="1">
        <v>6</v>
      </c>
      <c r="D1785" s="1">
        <f t="shared" si="81"/>
        <v>27</v>
      </c>
      <c r="E1785" s="1">
        <f t="shared" si="82"/>
        <v>159</v>
      </c>
      <c r="F1785" s="1" t="s">
        <v>24</v>
      </c>
    </row>
    <row r="1786" spans="1:6" x14ac:dyDescent="0.2">
      <c r="A1786" s="1">
        <f t="shared" si="80"/>
        <v>1785</v>
      </c>
      <c r="B1786" s="1" t="str">
        <f>F1786&amp;" | rest "&amp;D1786&amp;" | opt "&amp;VLOOKUP($E1786,Option!A:B,2,0)</f>
        <v>CARNE EN BISTEC | rest 27 | opt $15.000 | rest 27</v>
      </c>
      <c r="C1786" s="1">
        <v>3</v>
      </c>
      <c r="D1786" s="1">
        <f t="shared" si="81"/>
        <v>27</v>
      </c>
      <c r="E1786" s="1">
        <f t="shared" si="82"/>
        <v>160</v>
      </c>
      <c r="F1786" s="1" t="s">
        <v>18</v>
      </c>
    </row>
    <row r="1787" spans="1:6" x14ac:dyDescent="0.2">
      <c r="A1787" s="1">
        <f t="shared" si="80"/>
        <v>1786</v>
      </c>
      <c r="B1787" s="1" t="str">
        <f>F1787&amp;" | rest "&amp;D1787&amp;" | opt "&amp;VLOOKUP($E1787,Option!A:B,2,0)</f>
        <v>POLLO AL HORNO | rest 27 | opt $15.000 | rest 27</v>
      </c>
      <c r="C1787" s="1">
        <v>3</v>
      </c>
      <c r="D1787" s="1">
        <f t="shared" si="81"/>
        <v>27</v>
      </c>
      <c r="E1787" s="1">
        <f t="shared" si="82"/>
        <v>160</v>
      </c>
      <c r="F1787" s="1" t="s">
        <v>19</v>
      </c>
    </row>
    <row r="1788" spans="1:6" x14ac:dyDescent="0.2">
      <c r="A1788" s="1">
        <f t="shared" si="80"/>
        <v>1787</v>
      </c>
      <c r="B1788" s="1" t="str">
        <f>F1788&amp;" | rest "&amp;D1788&amp;" | opt "&amp;VLOOKUP($E1788,Option!A:B,2,0)</f>
        <v>PESCADO | rest 27 | opt $15.000 | rest 27</v>
      </c>
      <c r="C1788" s="1">
        <v>3</v>
      </c>
      <c r="D1788" s="1">
        <f t="shared" si="81"/>
        <v>27</v>
      </c>
      <c r="E1788" s="1">
        <f t="shared" si="82"/>
        <v>160</v>
      </c>
      <c r="F1788" s="1" t="s">
        <v>20</v>
      </c>
    </row>
    <row r="1789" spans="1:6" x14ac:dyDescent="0.2">
      <c r="A1789" s="1">
        <f t="shared" si="80"/>
        <v>1788</v>
      </c>
      <c r="B1789" s="1" t="str">
        <f>F1789&amp;" | rest "&amp;D1789&amp;" | opt "&amp;VLOOKUP($E1789,Option!A:B,2,0)</f>
        <v>ARROZ | rest 27 | opt $15.000 | rest 27</v>
      </c>
      <c r="C1789" s="1">
        <v>4</v>
      </c>
      <c r="D1789" s="1">
        <f t="shared" si="81"/>
        <v>27</v>
      </c>
      <c r="E1789" s="1">
        <f t="shared" si="82"/>
        <v>160</v>
      </c>
      <c r="F1789" s="1" t="s">
        <v>12</v>
      </c>
    </row>
    <row r="1790" spans="1:6" x14ac:dyDescent="0.2">
      <c r="A1790" s="1">
        <f t="shared" si="80"/>
        <v>1789</v>
      </c>
      <c r="B1790" s="1" t="str">
        <f>F1790&amp;" | rest "&amp;D1790&amp;" | opt "&amp;VLOOKUP($E1790,Option!A:B,2,0)</f>
        <v>PAPA | rest 27 | opt $15.000 | rest 27</v>
      </c>
      <c r="C1790" s="1">
        <v>4</v>
      </c>
      <c r="D1790" s="1">
        <f t="shared" si="81"/>
        <v>27</v>
      </c>
      <c r="E1790" s="1">
        <f t="shared" si="82"/>
        <v>160</v>
      </c>
      <c r="F1790" s="1" t="s">
        <v>21</v>
      </c>
    </row>
    <row r="1791" spans="1:6" x14ac:dyDescent="0.2">
      <c r="A1791" s="1">
        <f t="shared" si="80"/>
        <v>1790</v>
      </c>
      <c r="B1791" s="1" t="str">
        <f>F1791&amp;" | rest "&amp;D1791&amp;" | opt "&amp;VLOOKUP($E1791,Option!A:B,2,0)</f>
        <v>TOMATE - CEBOLLA - LIMON | rest 27 | opt $15.000 | rest 27</v>
      </c>
      <c r="C1791" s="1">
        <v>5</v>
      </c>
      <c r="D1791" s="1">
        <f t="shared" si="81"/>
        <v>27</v>
      </c>
      <c r="E1791" s="1">
        <f t="shared" si="82"/>
        <v>160</v>
      </c>
      <c r="F1791" s="1" t="s">
        <v>44</v>
      </c>
    </row>
    <row r="1792" spans="1:6" x14ac:dyDescent="0.2">
      <c r="A1792" s="1">
        <f t="shared" si="80"/>
        <v>1791</v>
      </c>
      <c r="B1792" s="1" t="str">
        <f>F1792&amp;" | rest "&amp;D1792&amp;" | opt "&amp;VLOOKUP($E1792,Option!A:B,2,0)</f>
        <v>MANZANA - QUESO - MANZANA | rest 27 | opt $15.000 | rest 27</v>
      </c>
      <c r="C1792" s="1">
        <v>5</v>
      </c>
      <c r="D1792" s="1">
        <f t="shared" si="81"/>
        <v>27</v>
      </c>
      <c r="E1792" s="1">
        <f t="shared" si="82"/>
        <v>160</v>
      </c>
      <c r="F1792" s="1" t="s">
        <v>45</v>
      </c>
    </row>
    <row r="1793" spans="1:6" x14ac:dyDescent="0.2">
      <c r="A1793" s="1">
        <f t="shared" si="80"/>
        <v>1792</v>
      </c>
      <c r="B1793" s="1" t="str">
        <f>F1793&amp;" | rest "&amp;D1793&amp;" | opt "&amp;VLOOKUP($E1793,Option!A:B,2,0)</f>
        <v>JUGO | rest 27 | opt $15.000 | rest 27</v>
      </c>
      <c r="C1793" s="1">
        <v>6</v>
      </c>
      <c r="D1793" s="1">
        <f t="shared" si="81"/>
        <v>27</v>
      </c>
      <c r="E1793" s="1">
        <f t="shared" si="82"/>
        <v>160</v>
      </c>
      <c r="F1793" s="1" t="s">
        <v>22</v>
      </c>
    </row>
    <row r="1794" spans="1:6" x14ac:dyDescent="0.2">
      <c r="A1794" s="1">
        <f t="shared" si="80"/>
        <v>1793</v>
      </c>
      <c r="B1794" s="1" t="str">
        <f>F1794&amp;" | rest "&amp;D1794&amp;" | opt "&amp;VLOOKUP($E1794,Option!A:B,2,0)</f>
        <v>GASEOSA | rest 27 | opt $15.000 | rest 27</v>
      </c>
      <c r="C1794" s="1">
        <v>6</v>
      </c>
      <c r="D1794" s="1">
        <f t="shared" si="81"/>
        <v>27</v>
      </c>
      <c r="E1794" s="1">
        <f t="shared" si="82"/>
        <v>160</v>
      </c>
      <c r="F1794" s="1" t="s">
        <v>23</v>
      </c>
    </row>
    <row r="1795" spans="1:6" x14ac:dyDescent="0.2">
      <c r="A1795" s="1">
        <f t="shared" ref="A1795:A1858" si="83">A1794+1</f>
        <v>1794</v>
      </c>
      <c r="B1795" s="1" t="str">
        <f>F1795&amp;" | rest "&amp;D1795&amp;" | opt "&amp;VLOOKUP($E1795,Option!A:B,2,0)</f>
        <v>AGUA | rest 27 | opt $15.000 | rest 27</v>
      </c>
      <c r="C1795" s="1">
        <v>6</v>
      </c>
      <c r="D1795" s="1">
        <f t="shared" si="81"/>
        <v>27</v>
      </c>
      <c r="E1795" s="1">
        <f t="shared" si="82"/>
        <v>160</v>
      </c>
      <c r="F1795" s="1" t="s">
        <v>24</v>
      </c>
    </row>
    <row r="1796" spans="1:6" x14ac:dyDescent="0.2">
      <c r="A1796" s="1">
        <f t="shared" si="83"/>
        <v>1795</v>
      </c>
      <c r="B1796" s="1" t="str">
        <f>F1796&amp;" | rest "&amp;D1796&amp;" | opt "&amp;VLOOKUP($E1796,Option!A:B,2,0)</f>
        <v>ARROZ | rest 27 | opt $20.000 | rest 27</v>
      </c>
      <c r="C1796" s="1">
        <v>4</v>
      </c>
      <c r="D1796" s="1">
        <f t="shared" si="81"/>
        <v>27</v>
      </c>
      <c r="E1796" s="1">
        <f t="shared" si="82"/>
        <v>161</v>
      </c>
      <c r="F1796" s="1" t="s">
        <v>12</v>
      </c>
    </row>
    <row r="1797" spans="1:6" x14ac:dyDescent="0.2">
      <c r="A1797" s="1">
        <f t="shared" si="83"/>
        <v>1796</v>
      </c>
      <c r="B1797" s="1" t="str">
        <f>F1797&amp;" | rest "&amp;D1797&amp;" | opt "&amp;VLOOKUP($E1797,Option!A:B,2,0)</f>
        <v>PAPA | rest 27 | opt $20.000 | rest 27</v>
      </c>
      <c r="C1797" s="1">
        <v>4</v>
      </c>
      <c r="D1797" s="1">
        <f t="shared" ref="D1797:D1860" si="84">D1730+1</f>
        <v>27</v>
      </c>
      <c r="E1797" s="1">
        <f t="shared" ref="E1797:E1860" si="85">E1730+6</f>
        <v>161</v>
      </c>
      <c r="F1797" s="1" t="s">
        <v>21</v>
      </c>
    </row>
    <row r="1798" spans="1:6" x14ac:dyDescent="0.2">
      <c r="A1798" s="1">
        <f t="shared" si="83"/>
        <v>1797</v>
      </c>
      <c r="B1798" s="1" t="str">
        <f>F1798&amp;" | rest "&amp;D1798&amp;" | opt "&amp;VLOOKUP($E1798,Option!A:B,2,0)</f>
        <v>TOMATE - CEBOLLA - LIMON | rest 27 | opt $20.000 | rest 27</v>
      </c>
      <c r="C1798" s="1">
        <v>5</v>
      </c>
      <c r="D1798" s="1">
        <f t="shared" si="84"/>
        <v>27</v>
      </c>
      <c r="E1798" s="1">
        <f t="shared" si="85"/>
        <v>161</v>
      </c>
      <c r="F1798" s="1" t="s">
        <v>44</v>
      </c>
    </row>
    <row r="1799" spans="1:6" x14ac:dyDescent="0.2">
      <c r="A1799" s="1">
        <f t="shared" si="83"/>
        <v>1798</v>
      </c>
      <c r="B1799" s="1" t="str">
        <f>F1799&amp;" | rest "&amp;D1799&amp;" | opt "&amp;VLOOKUP($E1799,Option!A:B,2,0)</f>
        <v>MANZANA - QUESO - MANZANA | rest 27 | opt $20.000 | rest 27</v>
      </c>
      <c r="C1799" s="1">
        <v>5</v>
      </c>
      <c r="D1799" s="1">
        <f t="shared" si="84"/>
        <v>27</v>
      </c>
      <c r="E1799" s="1">
        <f t="shared" si="85"/>
        <v>161</v>
      </c>
      <c r="F1799" s="1" t="s">
        <v>45</v>
      </c>
    </row>
    <row r="1800" spans="1:6" x14ac:dyDescent="0.2">
      <c r="A1800" s="1">
        <f t="shared" si="83"/>
        <v>1799</v>
      </c>
      <c r="B1800" s="1" t="str">
        <f>F1800&amp;" | rest "&amp;D1800&amp;" | opt "&amp;VLOOKUP($E1800,Option!A:B,2,0)</f>
        <v>JUGO | rest 27 | opt $20.000 | rest 27</v>
      </c>
      <c r="C1800" s="1">
        <v>6</v>
      </c>
      <c r="D1800" s="1">
        <f t="shared" si="84"/>
        <v>27</v>
      </c>
      <c r="E1800" s="1">
        <f t="shared" si="85"/>
        <v>161</v>
      </c>
      <c r="F1800" s="1" t="s">
        <v>22</v>
      </c>
    </row>
    <row r="1801" spans="1:6" x14ac:dyDescent="0.2">
      <c r="A1801" s="1">
        <f t="shared" si="83"/>
        <v>1800</v>
      </c>
      <c r="B1801" s="1" t="str">
        <f>F1801&amp;" | rest "&amp;D1801&amp;" | opt "&amp;VLOOKUP($E1801,Option!A:B,2,0)</f>
        <v>GASEOSA | rest 27 | opt $20.000 | rest 27</v>
      </c>
      <c r="C1801" s="1">
        <v>6</v>
      </c>
      <c r="D1801" s="1">
        <f t="shared" si="84"/>
        <v>27</v>
      </c>
      <c r="E1801" s="1">
        <f t="shared" si="85"/>
        <v>161</v>
      </c>
      <c r="F1801" s="1" t="s">
        <v>23</v>
      </c>
    </row>
    <row r="1802" spans="1:6" x14ac:dyDescent="0.2">
      <c r="A1802" s="1">
        <f t="shared" si="83"/>
        <v>1801</v>
      </c>
      <c r="B1802" s="1" t="str">
        <f>F1802&amp;" | rest "&amp;D1802&amp;" | opt "&amp;VLOOKUP($E1802,Option!A:B,2,0)</f>
        <v>AGUA | rest 27 | opt $20.000 | rest 27</v>
      </c>
      <c r="C1802" s="1">
        <v>6</v>
      </c>
      <c r="D1802" s="1">
        <f t="shared" si="84"/>
        <v>27</v>
      </c>
      <c r="E1802" s="1">
        <f t="shared" si="85"/>
        <v>161</v>
      </c>
      <c r="F1802" s="1" t="s">
        <v>24</v>
      </c>
    </row>
    <row r="1803" spans="1:6" x14ac:dyDescent="0.2">
      <c r="A1803" s="1">
        <f t="shared" si="83"/>
        <v>1802</v>
      </c>
      <c r="B1803" s="1" t="str">
        <f>F1803&amp;" | rest "&amp;D1803&amp;" | opt "&amp;VLOOKUP($E1803,Option!A:B,2,0)</f>
        <v>ARROZ | rest 27 | opt $30.000 | rest 27</v>
      </c>
      <c r="C1803" s="1">
        <v>1</v>
      </c>
      <c r="D1803" s="1">
        <f t="shared" si="84"/>
        <v>27</v>
      </c>
      <c r="E1803" s="1">
        <f t="shared" si="85"/>
        <v>162</v>
      </c>
      <c r="F1803" s="1" t="s">
        <v>12</v>
      </c>
    </row>
    <row r="1804" spans="1:6" x14ac:dyDescent="0.2">
      <c r="A1804" s="1">
        <f t="shared" si="83"/>
        <v>1803</v>
      </c>
      <c r="B1804" s="1" t="str">
        <f>F1804&amp;" | rest "&amp;D1804&amp;" | opt "&amp;VLOOKUP($E1804,Option!A:B,2,0)</f>
        <v>PASTA | rest 27 | opt $30.000 | rest 27</v>
      </c>
      <c r="C1804" s="1">
        <v>1</v>
      </c>
      <c r="D1804" s="1">
        <f t="shared" si="84"/>
        <v>27</v>
      </c>
      <c r="E1804" s="1">
        <f t="shared" si="85"/>
        <v>162</v>
      </c>
      <c r="F1804" s="1" t="s">
        <v>13</v>
      </c>
    </row>
    <row r="1805" spans="1:6" x14ac:dyDescent="0.2">
      <c r="A1805" s="1">
        <f t="shared" si="83"/>
        <v>1804</v>
      </c>
      <c r="B1805" s="1" t="str">
        <f>F1805&amp;" | rest "&amp;D1805&amp;" | opt "&amp;VLOOKUP($E1805,Option!A:B,2,0)</f>
        <v>CUCHUCO | rest 27 | opt $30.000 | rest 27</v>
      </c>
      <c r="C1805" s="1">
        <v>1</v>
      </c>
      <c r="D1805" s="1">
        <f t="shared" si="84"/>
        <v>27</v>
      </c>
      <c r="E1805" s="1">
        <f t="shared" si="85"/>
        <v>162</v>
      </c>
      <c r="F1805" s="1" t="s">
        <v>14</v>
      </c>
    </row>
    <row r="1806" spans="1:6" x14ac:dyDescent="0.2">
      <c r="A1806" s="1">
        <f t="shared" si="83"/>
        <v>1805</v>
      </c>
      <c r="B1806" s="1" t="str">
        <f>F1806&amp;" | rest "&amp;D1806&amp;" | opt "&amp;VLOOKUP($E1806,Option!A:B,2,0)</f>
        <v>TOMATE - CEBOLLA - LIMON | rest 27 | opt $30.000 | rest 27</v>
      </c>
      <c r="C1806" s="1">
        <v>5</v>
      </c>
      <c r="D1806" s="1">
        <f t="shared" si="84"/>
        <v>27</v>
      </c>
      <c r="E1806" s="1">
        <f t="shared" si="85"/>
        <v>162</v>
      </c>
      <c r="F1806" s="1" t="s">
        <v>44</v>
      </c>
    </row>
    <row r="1807" spans="1:6" x14ac:dyDescent="0.2">
      <c r="A1807" s="1">
        <f t="shared" si="83"/>
        <v>1806</v>
      </c>
      <c r="B1807" s="1" t="str">
        <f>F1807&amp;" | rest "&amp;D1807&amp;" | opt "&amp;VLOOKUP($E1807,Option!A:B,2,0)</f>
        <v>MANZANA - QUESO - MANZANA | rest 27 | opt $30.000 | rest 27</v>
      </c>
      <c r="C1807" s="1">
        <v>5</v>
      </c>
      <c r="D1807" s="1">
        <f t="shared" si="84"/>
        <v>27</v>
      </c>
      <c r="E1807" s="1">
        <f t="shared" si="85"/>
        <v>162</v>
      </c>
      <c r="F1807" s="1" t="s">
        <v>45</v>
      </c>
    </row>
    <row r="1808" spans="1:6" x14ac:dyDescent="0.2">
      <c r="A1808" s="1">
        <f t="shared" si="83"/>
        <v>1807</v>
      </c>
      <c r="B1808" s="1" t="str">
        <f>F1808&amp;" | rest "&amp;D1808&amp;" | opt "&amp;VLOOKUP($E1808,Option!A:B,2,0)</f>
        <v>JUGO | rest 27 | opt $30.000 | rest 27</v>
      </c>
      <c r="C1808" s="1">
        <v>6</v>
      </c>
      <c r="D1808" s="1">
        <f t="shared" si="84"/>
        <v>27</v>
      </c>
      <c r="E1808" s="1">
        <f t="shared" si="85"/>
        <v>162</v>
      </c>
      <c r="F1808" s="1" t="s">
        <v>22</v>
      </c>
    </row>
    <row r="1809" spans="1:6" x14ac:dyDescent="0.2">
      <c r="A1809" s="1">
        <f t="shared" si="83"/>
        <v>1808</v>
      </c>
      <c r="B1809" s="1" t="str">
        <f>F1809&amp;" | rest "&amp;D1809&amp;" | opt "&amp;VLOOKUP($E1809,Option!A:B,2,0)</f>
        <v>GASEOSA | rest 27 | opt $30.000 | rest 27</v>
      </c>
      <c r="C1809" s="1">
        <v>6</v>
      </c>
      <c r="D1809" s="1">
        <f t="shared" si="84"/>
        <v>27</v>
      </c>
      <c r="E1809" s="1">
        <f t="shared" si="85"/>
        <v>162</v>
      </c>
      <c r="F1809" s="1" t="s">
        <v>23</v>
      </c>
    </row>
    <row r="1810" spans="1:6" x14ac:dyDescent="0.2">
      <c r="A1810" s="1">
        <f t="shared" si="83"/>
        <v>1809</v>
      </c>
      <c r="B1810" s="1" t="str">
        <f>F1810&amp;" | rest "&amp;D1810&amp;" | opt "&amp;VLOOKUP($E1810,Option!A:B,2,0)</f>
        <v>AGUA | rest 27 | opt $30.000 | rest 27</v>
      </c>
      <c r="C1810" s="1">
        <v>6</v>
      </c>
      <c r="D1810" s="1">
        <f t="shared" si="84"/>
        <v>27</v>
      </c>
      <c r="E1810" s="1">
        <f t="shared" si="85"/>
        <v>162</v>
      </c>
      <c r="F1810" s="1" t="s">
        <v>24</v>
      </c>
    </row>
    <row r="1811" spans="1:6" x14ac:dyDescent="0.2">
      <c r="A1811" s="1">
        <f t="shared" si="83"/>
        <v>1810</v>
      </c>
      <c r="B1811" s="1" t="str">
        <f>F1811&amp;" | rest "&amp;D1811&amp;" | opt "&amp;VLOOKUP($E1811,Option!A:B,2,0)</f>
        <v>ARROZ | rest 28 | opt EJECUTIVO | rest 28</v>
      </c>
      <c r="C1811" s="1">
        <v>1</v>
      </c>
      <c r="D1811" s="1">
        <f t="shared" si="84"/>
        <v>28</v>
      </c>
      <c r="E1811" s="1">
        <f t="shared" si="85"/>
        <v>163</v>
      </c>
      <c r="F1811" s="1" t="s">
        <v>12</v>
      </c>
    </row>
    <row r="1812" spans="1:6" x14ac:dyDescent="0.2">
      <c r="A1812" s="1">
        <f t="shared" si="83"/>
        <v>1811</v>
      </c>
      <c r="B1812" s="1" t="str">
        <f>F1812&amp;" | rest "&amp;D1812&amp;" | opt "&amp;VLOOKUP($E1812,Option!A:B,2,0)</f>
        <v>PASTA | rest 28 | opt EJECUTIVO | rest 28</v>
      </c>
      <c r="C1812" s="1">
        <v>1</v>
      </c>
      <c r="D1812" s="1">
        <f t="shared" si="84"/>
        <v>28</v>
      </c>
      <c r="E1812" s="1">
        <f t="shared" si="85"/>
        <v>163</v>
      </c>
      <c r="F1812" s="1" t="s">
        <v>13</v>
      </c>
    </row>
    <row r="1813" spans="1:6" x14ac:dyDescent="0.2">
      <c r="A1813" s="1">
        <f t="shared" si="83"/>
        <v>1812</v>
      </c>
      <c r="B1813" s="1" t="str">
        <f>F1813&amp;" | rest "&amp;D1813&amp;" | opt "&amp;VLOOKUP($E1813,Option!A:B,2,0)</f>
        <v>CUCHUCO | rest 28 | opt EJECUTIVO | rest 28</v>
      </c>
      <c r="C1813" s="1">
        <v>1</v>
      </c>
      <c r="D1813" s="1">
        <f t="shared" si="84"/>
        <v>28</v>
      </c>
      <c r="E1813" s="1">
        <f t="shared" si="85"/>
        <v>163</v>
      </c>
      <c r="F1813" s="1" t="s">
        <v>14</v>
      </c>
    </row>
    <row r="1814" spans="1:6" x14ac:dyDescent="0.2">
      <c r="A1814" s="1">
        <f t="shared" si="83"/>
        <v>1813</v>
      </c>
      <c r="B1814" s="1" t="str">
        <f>F1814&amp;" | rest "&amp;D1814&amp;" | opt "&amp;VLOOKUP($E1814,Option!A:B,2,0)</f>
        <v>LENTEJA | rest 28 | opt EJECUTIVO | rest 28</v>
      </c>
      <c r="C1814" s="1">
        <v>2</v>
      </c>
      <c r="D1814" s="1">
        <f t="shared" si="84"/>
        <v>28</v>
      </c>
      <c r="E1814" s="1">
        <f t="shared" si="85"/>
        <v>163</v>
      </c>
      <c r="F1814" s="1" t="s">
        <v>15</v>
      </c>
    </row>
    <row r="1815" spans="1:6" x14ac:dyDescent="0.2">
      <c r="A1815" s="1">
        <f t="shared" si="83"/>
        <v>1814</v>
      </c>
      <c r="B1815" s="1" t="str">
        <f>F1815&amp;" | rest "&amp;D1815&amp;" | opt "&amp;VLOOKUP($E1815,Option!A:B,2,0)</f>
        <v>AHUYAMA | rest 28 | opt EJECUTIVO | rest 28</v>
      </c>
      <c r="C1815" s="1">
        <v>2</v>
      </c>
      <c r="D1815" s="1">
        <f t="shared" si="84"/>
        <v>28</v>
      </c>
      <c r="E1815" s="1">
        <f t="shared" si="85"/>
        <v>163</v>
      </c>
      <c r="F1815" s="1" t="s">
        <v>16</v>
      </c>
    </row>
    <row r="1816" spans="1:6" x14ac:dyDescent="0.2">
      <c r="A1816" s="1">
        <f t="shared" si="83"/>
        <v>1815</v>
      </c>
      <c r="B1816" s="1" t="str">
        <f>F1816&amp;" | rest "&amp;D1816&amp;" | opt "&amp;VLOOKUP($E1816,Option!A:B,2,0)</f>
        <v>FRIJOL | rest 28 | opt EJECUTIVO | rest 28</v>
      </c>
      <c r="C1816" s="1">
        <v>2</v>
      </c>
      <c r="D1816" s="1">
        <f t="shared" si="84"/>
        <v>28</v>
      </c>
      <c r="E1816" s="1">
        <f t="shared" si="85"/>
        <v>163</v>
      </c>
      <c r="F1816" s="1" t="s">
        <v>17</v>
      </c>
    </row>
    <row r="1817" spans="1:6" x14ac:dyDescent="0.2">
      <c r="A1817" s="1">
        <f t="shared" si="83"/>
        <v>1816</v>
      </c>
      <c r="B1817" s="1" t="str">
        <f>F1817&amp;" | rest "&amp;D1817&amp;" | opt "&amp;VLOOKUP($E1817,Option!A:B,2,0)</f>
        <v>CARNE EN BISTEC | rest 28 | opt EJECUTIVO | rest 28</v>
      </c>
      <c r="C1817" s="1">
        <v>3</v>
      </c>
      <c r="D1817" s="1">
        <f t="shared" si="84"/>
        <v>28</v>
      </c>
      <c r="E1817" s="1">
        <f t="shared" si="85"/>
        <v>163</v>
      </c>
      <c r="F1817" s="1" t="s">
        <v>18</v>
      </c>
    </row>
    <row r="1818" spans="1:6" x14ac:dyDescent="0.2">
      <c r="A1818" s="1">
        <f t="shared" si="83"/>
        <v>1817</v>
      </c>
      <c r="B1818" s="1" t="str">
        <f>F1818&amp;" | rest "&amp;D1818&amp;" | opt "&amp;VLOOKUP($E1818,Option!A:B,2,0)</f>
        <v>POLLO AL HORNO | rest 28 | opt EJECUTIVO | rest 28</v>
      </c>
      <c r="C1818" s="1">
        <v>3</v>
      </c>
      <c r="D1818" s="1">
        <f t="shared" si="84"/>
        <v>28</v>
      </c>
      <c r="E1818" s="1">
        <f t="shared" si="85"/>
        <v>163</v>
      </c>
      <c r="F1818" s="1" t="s">
        <v>19</v>
      </c>
    </row>
    <row r="1819" spans="1:6" x14ac:dyDescent="0.2">
      <c r="A1819" s="1">
        <f t="shared" si="83"/>
        <v>1818</v>
      </c>
      <c r="B1819" s="1" t="str">
        <f>F1819&amp;" | rest "&amp;D1819&amp;" | opt "&amp;VLOOKUP($E1819,Option!A:B,2,0)</f>
        <v>PESCADO | rest 28 | opt EJECUTIVO | rest 28</v>
      </c>
      <c r="C1819" s="1">
        <v>3</v>
      </c>
      <c r="D1819" s="1">
        <f t="shared" si="84"/>
        <v>28</v>
      </c>
      <c r="E1819" s="1">
        <f t="shared" si="85"/>
        <v>163</v>
      </c>
      <c r="F1819" s="1" t="s">
        <v>20</v>
      </c>
    </row>
    <row r="1820" spans="1:6" x14ac:dyDescent="0.2">
      <c r="A1820" s="1">
        <f t="shared" si="83"/>
        <v>1819</v>
      </c>
      <c r="B1820" s="1" t="str">
        <f>F1820&amp;" | rest "&amp;D1820&amp;" | opt "&amp;VLOOKUP($E1820,Option!A:B,2,0)</f>
        <v>ARROZ | rest 28 | opt EJECUTIVO | rest 28</v>
      </c>
      <c r="C1820" s="1">
        <v>4</v>
      </c>
      <c r="D1820" s="1">
        <f t="shared" si="84"/>
        <v>28</v>
      </c>
      <c r="E1820" s="1">
        <f t="shared" si="85"/>
        <v>163</v>
      </c>
      <c r="F1820" s="1" t="s">
        <v>12</v>
      </c>
    </row>
    <row r="1821" spans="1:6" x14ac:dyDescent="0.2">
      <c r="A1821" s="1">
        <f t="shared" si="83"/>
        <v>1820</v>
      </c>
      <c r="B1821" s="1" t="str">
        <f>F1821&amp;" | rest "&amp;D1821&amp;" | opt "&amp;VLOOKUP($E1821,Option!A:B,2,0)</f>
        <v>PAPA | rest 28 | opt EJECUTIVO | rest 28</v>
      </c>
      <c r="C1821" s="1">
        <v>4</v>
      </c>
      <c r="D1821" s="1">
        <f t="shared" si="84"/>
        <v>28</v>
      </c>
      <c r="E1821" s="1">
        <f t="shared" si="85"/>
        <v>163</v>
      </c>
      <c r="F1821" s="1" t="s">
        <v>21</v>
      </c>
    </row>
    <row r="1822" spans="1:6" x14ac:dyDescent="0.2">
      <c r="A1822" s="1">
        <f t="shared" si="83"/>
        <v>1821</v>
      </c>
      <c r="B1822" s="1" t="str">
        <f>F1822&amp;" | rest "&amp;D1822&amp;" | opt "&amp;VLOOKUP($E1822,Option!A:B,2,0)</f>
        <v>TOMATE - CEBOLLA - LIMON | rest 28 | opt EJECUTIVO | rest 28</v>
      </c>
      <c r="C1822" s="1">
        <v>5</v>
      </c>
      <c r="D1822" s="1">
        <f t="shared" si="84"/>
        <v>28</v>
      </c>
      <c r="E1822" s="1">
        <f t="shared" si="85"/>
        <v>163</v>
      </c>
      <c r="F1822" s="1" t="s">
        <v>44</v>
      </c>
    </row>
    <row r="1823" spans="1:6" x14ac:dyDescent="0.2">
      <c r="A1823" s="1">
        <f t="shared" si="83"/>
        <v>1822</v>
      </c>
      <c r="B1823" s="1" t="str">
        <f>F1823&amp;" | rest "&amp;D1823&amp;" | opt "&amp;VLOOKUP($E1823,Option!A:B,2,0)</f>
        <v>MANZANA - QUESO - MANZANA | rest 28 | opt EJECUTIVO | rest 28</v>
      </c>
      <c r="C1823" s="1">
        <v>5</v>
      </c>
      <c r="D1823" s="1">
        <f t="shared" si="84"/>
        <v>28</v>
      </c>
      <c r="E1823" s="1">
        <f t="shared" si="85"/>
        <v>163</v>
      </c>
      <c r="F1823" s="1" t="s">
        <v>45</v>
      </c>
    </row>
    <row r="1824" spans="1:6" x14ac:dyDescent="0.2">
      <c r="A1824" s="1">
        <f t="shared" si="83"/>
        <v>1823</v>
      </c>
      <c r="B1824" s="1" t="str">
        <f>F1824&amp;" | rest "&amp;D1824&amp;" | opt "&amp;VLOOKUP($E1824,Option!A:B,2,0)</f>
        <v>JUGO | rest 28 | opt EJECUTIVO | rest 28</v>
      </c>
      <c r="C1824" s="1">
        <v>6</v>
      </c>
      <c r="D1824" s="1">
        <f t="shared" si="84"/>
        <v>28</v>
      </c>
      <c r="E1824" s="1">
        <f t="shared" si="85"/>
        <v>163</v>
      </c>
      <c r="F1824" s="1" t="s">
        <v>22</v>
      </c>
    </row>
    <row r="1825" spans="1:6" x14ac:dyDescent="0.2">
      <c r="A1825" s="1">
        <f t="shared" si="83"/>
        <v>1824</v>
      </c>
      <c r="B1825" s="1" t="str">
        <f>F1825&amp;" | rest "&amp;D1825&amp;" | opt "&amp;VLOOKUP($E1825,Option!A:B,2,0)</f>
        <v>GASEOSA | rest 28 | opt EJECUTIVO | rest 28</v>
      </c>
      <c r="C1825" s="1">
        <v>6</v>
      </c>
      <c r="D1825" s="1">
        <f t="shared" si="84"/>
        <v>28</v>
      </c>
      <c r="E1825" s="1">
        <f t="shared" si="85"/>
        <v>163</v>
      </c>
      <c r="F1825" s="1" t="s">
        <v>23</v>
      </c>
    </row>
    <row r="1826" spans="1:6" x14ac:dyDescent="0.2">
      <c r="A1826" s="1">
        <f t="shared" si="83"/>
        <v>1825</v>
      </c>
      <c r="B1826" s="1" t="str">
        <f>F1826&amp;" | rest "&amp;D1826&amp;" | opt "&amp;VLOOKUP($E1826,Option!A:B,2,0)</f>
        <v>AGUA | rest 28 | opt EJECUTIVO | rest 28</v>
      </c>
      <c r="C1826" s="1">
        <v>6</v>
      </c>
      <c r="D1826" s="1">
        <f t="shared" si="84"/>
        <v>28</v>
      </c>
      <c r="E1826" s="1">
        <f t="shared" si="85"/>
        <v>163</v>
      </c>
      <c r="F1826" s="1" t="s">
        <v>24</v>
      </c>
    </row>
    <row r="1827" spans="1:6" x14ac:dyDescent="0.2">
      <c r="A1827" s="1">
        <f t="shared" si="83"/>
        <v>1826</v>
      </c>
      <c r="B1827" s="1" t="str">
        <f>F1827&amp;" | rest "&amp;D1827&amp;" | opt "&amp;VLOOKUP($E1827,Option!A:B,2,0)</f>
        <v>ARROZ | rest 28 | opt ESPECIAL | rest 28</v>
      </c>
      <c r="C1827" s="1">
        <v>1</v>
      </c>
      <c r="D1827" s="1">
        <f t="shared" si="84"/>
        <v>28</v>
      </c>
      <c r="E1827" s="1">
        <f t="shared" si="85"/>
        <v>164</v>
      </c>
      <c r="F1827" s="1" t="s">
        <v>12</v>
      </c>
    </row>
    <row r="1828" spans="1:6" x14ac:dyDescent="0.2">
      <c r="A1828" s="1">
        <f t="shared" si="83"/>
        <v>1827</v>
      </c>
      <c r="B1828" s="1" t="str">
        <f>F1828&amp;" | rest "&amp;D1828&amp;" | opt "&amp;VLOOKUP($E1828,Option!A:B,2,0)</f>
        <v>PASTA | rest 28 | opt ESPECIAL | rest 28</v>
      </c>
      <c r="C1828" s="1">
        <v>1</v>
      </c>
      <c r="D1828" s="1">
        <f t="shared" si="84"/>
        <v>28</v>
      </c>
      <c r="E1828" s="1">
        <f t="shared" si="85"/>
        <v>164</v>
      </c>
      <c r="F1828" s="1" t="s">
        <v>13</v>
      </c>
    </row>
    <row r="1829" spans="1:6" x14ac:dyDescent="0.2">
      <c r="A1829" s="1">
        <f t="shared" si="83"/>
        <v>1828</v>
      </c>
      <c r="B1829" s="1" t="str">
        <f>F1829&amp;" | rest "&amp;D1829&amp;" | opt "&amp;VLOOKUP($E1829,Option!A:B,2,0)</f>
        <v>CUCHUCO | rest 28 | opt ESPECIAL | rest 28</v>
      </c>
      <c r="C1829" s="1">
        <v>1</v>
      </c>
      <c r="D1829" s="1">
        <f t="shared" si="84"/>
        <v>28</v>
      </c>
      <c r="E1829" s="1">
        <f t="shared" si="85"/>
        <v>164</v>
      </c>
      <c r="F1829" s="1" t="s">
        <v>14</v>
      </c>
    </row>
    <row r="1830" spans="1:6" x14ac:dyDescent="0.2">
      <c r="A1830" s="1">
        <f t="shared" si="83"/>
        <v>1829</v>
      </c>
      <c r="B1830" s="1" t="str">
        <f>F1830&amp;" | rest "&amp;D1830&amp;" | opt "&amp;VLOOKUP($E1830,Option!A:B,2,0)</f>
        <v>CARNE EN BISTEC | rest 28 | opt ESPECIAL | rest 28</v>
      </c>
      <c r="C1830" s="1">
        <v>3</v>
      </c>
      <c r="D1830" s="1">
        <f t="shared" si="84"/>
        <v>28</v>
      </c>
      <c r="E1830" s="1">
        <f t="shared" si="85"/>
        <v>164</v>
      </c>
      <c r="F1830" s="1" t="s">
        <v>18</v>
      </c>
    </row>
    <row r="1831" spans="1:6" x14ac:dyDescent="0.2">
      <c r="A1831" s="1">
        <f t="shared" si="83"/>
        <v>1830</v>
      </c>
      <c r="B1831" s="1" t="str">
        <f>F1831&amp;" | rest "&amp;D1831&amp;" | opt "&amp;VLOOKUP($E1831,Option!A:B,2,0)</f>
        <v>POLLO AL HORNO | rest 28 | opt ESPECIAL | rest 28</v>
      </c>
      <c r="C1831" s="1">
        <v>3</v>
      </c>
      <c r="D1831" s="1">
        <f t="shared" si="84"/>
        <v>28</v>
      </c>
      <c r="E1831" s="1">
        <f t="shared" si="85"/>
        <v>164</v>
      </c>
      <c r="F1831" s="1" t="s">
        <v>19</v>
      </c>
    </row>
    <row r="1832" spans="1:6" x14ac:dyDescent="0.2">
      <c r="A1832" s="1">
        <f t="shared" si="83"/>
        <v>1831</v>
      </c>
      <c r="B1832" s="1" t="str">
        <f>F1832&amp;" | rest "&amp;D1832&amp;" | opt "&amp;VLOOKUP($E1832,Option!A:B,2,0)</f>
        <v>PESCADO | rest 28 | opt ESPECIAL | rest 28</v>
      </c>
      <c r="C1832" s="1">
        <v>3</v>
      </c>
      <c r="D1832" s="1">
        <f t="shared" si="84"/>
        <v>28</v>
      </c>
      <c r="E1832" s="1">
        <f t="shared" si="85"/>
        <v>164</v>
      </c>
      <c r="F1832" s="1" t="s">
        <v>20</v>
      </c>
    </row>
    <row r="1833" spans="1:6" x14ac:dyDescent="0.2">
      <c r="A1833" s="1">
        <f t="shared" si="83"/>
        <v>1832</v>
      </c>
      <c r="B1833" s="1" t="str">
        <f>F1833&amp;" | rest "&amp;D1833&amp;" | opt "&amp;VLOOKUP($E1833,Option!A:B,2,0)</f>
        <v>ARROZ | rest 28 | opt ESPECIAL | rest 28</v>
      </c>
      <c r="C1833" s="1">
        <v>4</v>
      </c>
      <c r="D1833" s="1">
        <f t="shared" si="84"/>
        <v>28</v>
      </c>
      <c r="E1833" s="1">
        <f t="shared" si="85"/>
        <v>164</v>
      </c>
      <c r="F1833" s="1" t="s">
        <v>12</v>
      </c>
    </row>
    <row r="1834" spans="1:6" x14ac:dyDescent="0.2">
      <c r="A1834" s="1">
        <f t="shared" si="83"/>
        <v>1833</v>
      </c>
      <c r="B1834" s="1" t="str">
        <f>F1834&amp;" | rest "&amp;D1834&amp;" | opt "&amp;VLOOKUP($E1834,Option!A:B,2,0)</f>
        <v>PAPA | rest 28 | opt ESPECIAL | rest 28</v>
      </c>
      <c r="C1834" s="1">
        <v>4</v>
      </c>
      <c r="D1834" s="1">
        <f t="shared" si="84"/>
        <v>28</v>
      </c>
      <c r="E1834" s="1">
        <f t="shared" si="85"/>
        <v>164</v>
      </c>
      <c r="F1834" s="1" t="s">
        <v>21</v>
      </c>
    </row>
    <row r="1835" spans="1:6" x14ac:dyDescent="0.2">
      <c r="A1835" s="1">
        <f t="shared" si="83"/>
        <v>1834</v>
      </c>
      <c r="B1835" s="1" t="str">
        <f>F1835&amp;" | rest "&amp;D1835&amp;" | opt "&amp;VLOOKUP($E1835,Option!A:B,2,0)</f>
        <v>TOMATE - CEBOLLA - LIMON | rest 28 | opt ESPECIAL | rest 28</v>
      </c>
      <c r="C1835" s="1">
        <v>5</v>
      </c>
      <c r="D1835" s="1">
        <f t="shared" si="84"/>
        <v>28</v>
      </c>
      <c r="E1835" s="1">
        <f t="shared" si="85"/>
        <v>164</v>
      </c>
      <c r="F1835" s="1" t="s">
        <v>44</v>
      </c>
    </row>
    <row r="1836" spans="1:6" x14ac:dyDescent="0.2">
      <c r="A1836" s="1">
        <f t="shared" si="83"/>
        <v>1835</v>
      </c>
      <c r="B1836" s="1" t="str">
        <f>F1836&amp;" | rest "&amp;D1836&amp;" | opt "&amp;VLOOKUP($E1836,Option!A:B,2,0)</f>
        <v>MANZANA - QUESO - MANZANA | rest 28 | opt ESPECIAL | rest 28</v>
      </c>
      <c r="C1836" s="1">
        <v>5</v>
      </c>
      <c r="D1836" s="1">
        <f t="shared" si="84"/>
        <v>28</v>
      </c>
      <c r="E1836" s="1">
        <f t="shared" si="85"/>
        <v>164</v>
      </c>
      <c r="F1836" s="1" t="s">
        <v>45</v>
      </c>
    </row>
    <row r="1837" spans="1:6" x14ac:dyDescent="0.2">
      <c r="A1837" s="1">
        <f t="shared" si="83"/>
        <v>1836</v>
      </c>
      <c r="B1837" s="1" t="str">
        <f>F1837&amp;" | rest "&amp;D1837&amp;" | opt "&amp;VLOOKUP($E1837,Option!A:B,2,0)</f>
        <v>JUGO | rest 28 | opt ESPECIAL | rest 28</v>
      </c>
      <c r="C1837" s="1">
        <v>6</v>
      </c>
      <c r="D1837" s="1">
        <f t="shared" si="84"/>
        <v>28</v>
      </c>
      <c r="E1837" s="1">
        <f t="shared" si="85"/>
        <v>164</v>
      </c>
      <c r="F1837" s="1" t="s">
        <v>22</v>
      </c>
    </row>
    <row r="1838" spans="1:6" x14ac:dyDescent="0.2">
      <c r="A1838" s="1">
        <f t="shared" si="83"/>
        <v>1837</v>
      </c>
      <c r="B1838" s="1" t="str">
        <f>F1838&amp;" | rest "&amp;D1838&amp;" | opt "&amp;VLOOKUP($E1838,Option!A:B,2,0)</f>
        <v>GASEOSA | rest 28 | opt ESPECIAL | rest 28</v>
      </c>
      <c r="C1838" s="1">
        <v>6</v>
      </c>
      <c r="D1838" s="1">
        <f t="shared" si="84"/>
        <v>28</v>
      </c>
      <c r="E1838" s="1">
        <f t="shared" si="85"/>
        <v>164</v>
      </c>
      <c r="F1838" s="1" t="s">
        <v>23</v>
      </c>
    </row>
    <row r="1839" spans="1:6" x14ac:dyDescent="0.2">
      <c r="A1839" s="1">
        <f t="shared" si="83"/>
        <v>1838</v>
      </c>
      <c r="B1839" s="1" t="str">
        <f>F1839&amp;" | rest "&amp;D1839&amp;" | opt "&amp;VLOOKUP($E1839,Option!A:B,2,0)</f>
        <v>AGUA | rest 28 | opt ESPECIAL | rest 28</v>
      </c>
      <c r="C1839" s="1">
        <v>6</v>
      </c>
      <c r="D1839" s="1">
        <f t="shared" si="84"/>
        <v>28</v>
      </c>
      <c r="E1839" s="1">
        <f t="shared" si="85"/>
        <v>164</v>
      </c>
      <c r="F1839" s="1" t="s">
        <v>24</v>
      </c>
    </row>
    <row r="1840" spans="1:6" x14ac:dyDescent="0.2">
      <c r="A1840" s="1">
        <f t="shared" si="83"/>
        <v>1839</v>
      </c>
      <c r="B1840" s="1" t="str">
        <f>F1840&amp;" | rest "&amp;D1840&amp;" | opt "&amp;VLOOKUP($E1840,Option!A:B,2,0)</f>
        <v>LENTEJA | rest 28 | opt $10.000 | rest 28</v>
      </c>
      <c r="C1840" s="1">
        <v>2</v>
      </c>
      <c r="D1840" s="1">
        <f t="shared" si="84"/>
        <v>28</v>
      </c>
      <c r="E1840" s="1">
        <f t="shared" si="85"/>
        <v>165</v>
      </c>
      <c r="F1840" s="1" t="s">
        <v>15</v>
      </c>
    </row>
    <row r="1841" spans="1:6" x14ac:dyDescent="0.2">
      <c r="A1841" s="1">
        <f t="shared" si="83"/>
        <v>1840</v>
      </c>
      <c r="B1841" s="1" t="str">
        <f>F1841&amp;" | rest "&amp;D1841&amp;" | opt "&amp;VLOOKUP($E1841,Option!A:B,2,0)</f>
        <v>AHUYAMA | rest 28 | opt $10.000 | rest 28</v>
      </c>
      <c r="C1841" s="1">
        <v>2</v>
      </c>
      <c r="D1841" s="1">
        <f t="shared" si="84"/>
        <v>28</v>
      </c>
      <c r="E1841" s="1">
        <f t="shared" si="85"/>
        <v>165</v>
      </c>
      <c r="F1841" s="1" t="s">
        <v>16</v>
      </c>
    </row>
    <row r="1842" spans="1:6" x14ac:dyDescent="0.2">
      <c r="A1842" s="1">
        <f t="shared" si="83"/>
        <v>1841</v>
      </c>
      <c r="B1842" s="1" t="str">
        <f>F1842&amp;" | rest "&amp;D1842&amp;" | opt "&amp;VLOOKUP($E1842,Option!A:B,2,0)</f>
        <v>FRIJOL | rest 28 | opt $10.000 | rest 28</v>
      </c>
      <c r="C1842" s="1">
        <v>2</v>
      </c>
      <c r="D1842" s="1">
        <f t="shared" si="84"/>
        <v>28</v>
      </c>
      <c r="E1842" s="1">
        <f t="shared" si="85"/>
        <v>165</v>
      </c>
      <c r="F1842" s="1" t="s">
        <v>17</v>
      </c>
    </row>
    <row r="1843" spans="1:6" x14ac:dyDescent="0.2">
      <c r="A1843" s="1">
        <f t="shared" si="83"/>
        <v>1842</v>
      </c>
      <c r="B1843" s="1" t="str">
        <f>F1843&amp;" | rest "&amp;D1843&amp;" | opt "&amp;VLOOKUP($E1843,Option!A:B,2,0)</f>
        <v>CARNE EN BISTEC | rest 28 | opt $10.000 | rest 28</v>
      </c>
      <c r="C1843" s="1">
        <v>3</v>
      </c>
      <c r="D1843" s="1">
        <f t="shared" si="84"/>
        <v>28</v>
      </c>
      <c r="E1843" s="1">
        <f t="shared" si="85"/>
        <v>165</v>
      </c>
      <c r="F1843" s="1" t="s">
        <v>18</v>
      </c>
    </row>
    <row r="1844" spans="1:6" x14ac:dyDescent="0.2">
      <c r="A1844" s="1">
        <f t="shared" si="83"/>
        <v>1843</v>
      </c>
      <c r="B1844" s="1" t="str">
        <f>F1844&amp;" | rest "&amp;D1844&amp;" | opt "&amp;VLOOKUP($E1844,Option!A:B,2,0)</f>
        <v>POLLO AL HORNO | rest 28 | opt $10.000 | rest 28</v>
      </c>
      <c r="C1844" s="1">
        <v>3</v>
      </c>
      <c r="D1844" s="1">
        <f t="shared" si="84"/>
        <v>28</v>
      </c>
      <c r="E1844" s="1">
        <f t="shared" si="85"/>
        <v>165</v>
      </c>
      <c r="F1844" s="1" t="s">
        <v>19</v>
      </c>
    </row>
    <row r="1845" spans="1:6" x14ac:dyDescent="0.2">
      <c r="A1845" s="1">
        <f t="shared" si="83"/>
        <v>1844</v>
      </c>
      <c r="B1845" s="1" t="str">
        <f>F1845&amp;" | rest "&amp;D1845&amp;" | opt "&amp;VLOOKUP($E1845,Option!A:B,2,0)</f>
        <v>PESCADO | rest 28 | opt $10.000 | rest 28</v>
      </c>
      <c r="C1845" s="1">
        <v>3</v>
      </c>
      <c r="D1845" s="1">
        <f t="shared" si="84"/>
        <v>28</v>
      </c>
      <c r="E1845" s="1">
        <f t="shared" si="85"/>
        <v>165</v>
      </c>
      <c r="F1845" s="1" t="s">
        <v>20</v>
      </c>
    </row>
    <row r="1846" spans="1:6" x14ac:dyDescent="0.2">
      <c r="A1846" s="1">
        <f t="shared" si="83"/>
        <v>1845</v>
      </c>
      <c r="B1846" s="1" t="str">
        <f>F1846&amp;" | rest "&amp;D1846&amp;" | opt "&amp;VLOOKUP($E1846,Option!A:B,2,0)</f>
        <v>ARROZ | rest 28 | opt $10.000 | rest 28</v>
      </c>
      <c r="C1846" s="1">
        <v>4</v>
      </c>
      <c r="D1846" s="1">
        <f t="shared" si="84"/>
        <v>28</v>
      </c>
      <c r="E1846" s="1">
        <f t="shared" si="85"/>
        <v>165</v>
      </c>
      <c r="F1846" s="1" t="s">
        <v>12</v>
      </c>
    </row>
    <row r="1847" spans="1:6" x14ac:dyDescent="0.2">
      <c r="A1847" s="1">
        <f t="shared" si="83"/>
        <v>1846</v>
      </c>
      <c r="B1847" s="1" t="str">
        <f>F1847&amp;" | rest "&amp;D1847&amp;" | opt "&amp;VLOOKUP($E1847,Option!A:B,2,0)</f>
        <v>PAPA | rest 28 | opt $10.000 | rest 28</v>
      </c>
      <c r="C1847" s="1">
        <v>4</v>
      </c>
      <c r="D1847" s="1">
        <f t="shared" si="84"/>
        <v>28</v>
      </c>
      <c r="E1847" s="1">
        <f t="shared" si="85"/>
        <v>165</v>
      </c>
      <c r="F1847" s="1" t="s">
        <v>21</v>
      </c>
    </row>
    <row r="1848" spans="1:6" x14ac:dyDescent="0.2">
      <c r="A1848" s="1">
        <f t="shared" si="83"/>
        <v>1847</v>
      </c>
      <c r="B1848" s="1" t="str">
        <f>F1848&amp;" | rest "&amp;D1848&amp;" | opt "&amp;VLOOKUP($E1848,Option!A:B,2,0)</f>
        <v>TOMATE - CEBOLLA - LIMON | rest 28 | opt $10.000 | rest 28</v>
      </c>
      <c r="C1848" s="1">
        <v>5</v>
      </c>
      <c r="D1848" s="1">
        <f t="shared" si="84"/>
        <v>28</v>
      </c>
      <c r="E1848" s="1">
        <f t="shared" si="85"/>
        <v>165</v>
      </c>
      <c r="F1848" s="1" t="s">
        <v>44</v>
      </c>
    </row>
    <row r="1849" spans="1:6" x14ac:dyDescent="0.2">
      <c r="A1849" s="1">
        <f t="shared" si="83"/>
        <v>1848</v>
      </c>
      <c r="B1849" s="1" t="str">
        <f>F1849&amp;" | rest "&amp;D1849&amp;" | opt "&amp;VLOOKUP($E1849,Option!A:B,2,0)</f>
        <v>MANZANA - QUESO - MANZANA | rest 28 | opt $10.000 | rest 28</v>
      </c>
      <c r="C1849" s="1">
        <v>5</v>
      </c>
      <c r="D1849" s="1">
        <f t="shared" si="84"/>
        <v>28</v>
      </c>
      <c r="E1849" s="1">
        <f t="shared" si="85"/>
        <v>165</v>
      </c>
      <c r="F1849" s="1" t="s">
        <v>45</v>
      </c>
    </row>
    <row r="1850" spans="1:6" x14ac:dyDescent="0.2">
      <c r="A1850" s="1">
        <f t="shared" si="83"/>
        <v>1849</v>
      </c>
      <c r="B1850" s="1" t="str">
        <f>F1850&amp;" | rest "&amp;D1850&amp;" | opt "&amp;VLOOKUP($E1850,Option!A:B,2,0)</f>
        <v>JUGO | rest 28 | opt $10.000 | rest 28</v>
      </c>
      <c r="C1850" s="1">
        <v>6</v>
      </c>
      <c r="D1850" s="1">
        <f t="shared" si="84"/>
        <v>28</v>
      </c>
      <c r="E1850" s="1">
        <f t="shared" si="85"/>
        <v>165</v>
      </c>
      <c r="F1850" s="1" t="s">
        <v>22</v>
      </c>
    </row>
    <row r="1851" spans="1:6" x14ac:dyDescent="0.2">
      <c r="A1851" s="1">
        <f t="shared" si="83"/>
        <v>1850</v>
      </c>
      <c r="B1851" s="1" t="str">
        <f>F1851&amp;" | rest "&amp;D1851&amp;" | opt "&amp;VLOOKUP($E1851,Option!A:B,2,0)</f>
        <v>GASEOSA | rest 28 | opt $10.000 | rest 28</v>
      </c>
      <c r="C1851" s="1">
        <v>6</v>
      </c>
      <c r="D1851" s="1">
        <f t="shared" si="84"/>
        <v>28</v>
      </c>
      <c r="E1851" s="1">
        <f t="shared" si="85"/>
        <v>165</v>
      </c>
      <c r="F1851" s="1" t="s">
        <v>23</v>
      </c>
    </row>
    <row r="1852" spans="1:6" x14ac:dyDescent="0.2">
      <c r="A1852" s="1">
        <f t="shared" si="83"/>
        <v>1851</v>
      </c>
      <c r="B1852" s="1" t="str">
        <f>F1852&amp;" | rest "&amp;D1852&amp;" | opt "&amp;VLOOKUP($E1852,Option!A:B,2,0)</f>
        <v>AGUA | rest 28 | opt $10.000 | rest 28</v>
      </c>
      <c r="C1852" s="1">
        <v>6</v>
      </c>
      <c r="D1852" s="1">
        <f t="shared" si="84"/>
        <v>28</v>
      </c>
      <c r="E1852" s="1">
        <f t="shared" si="85"/>
        <v>165</v>
      </c>
      <c r="F1852" s="1" t="s">
        <v>24</v>
      </c>
    </row>
    <row r="1853" spans="1:6" x14ac:dyDescent="0.2">
      <c r="A1853" s="1">
        <f t="shared" si="83"/>
        <v>1852</v>
      </c>
      <c r="B1853" s="1" t="str">
        <f>F1853&amp;" | rest "&amp;D1853&amp;" | opt "&amp;VLOOKUP($E1853,Option!A:B,2,0)</f>
        <v>CARNE EN BISTEC | rest 28 | opt $15.000 | rest 28</v>
      </c>
      <c r="C1853" s="1">
        <v>3</v>
      </c>
      <c r="D1853" s="1">
        <f t="shared" si="84"/>
        <v>28</v>
      </c>
      <c r="E1853" s="1">
        <f t="shared" si="85"/>
        <v>166</v>
      </c>
      <c r="F1853" s="1" t="s">
        <v>18</v>
      </c>
    </row>
    <row r="1854" spans="1:6" x14ac:dyDescent="0.2">
      <c r="A1854" s="1">
        <f t="shared" si="83"/>
        <v>1853</v>
      </c>
      <c r="B1854" s="1" t="str">
        <f>F1854&amp;" | rest "&amp;D1854&amp;" | opt "&amp;VLOOKUP($E1854,Option!A:B,2,0)</f>
        <v>POLLO AL HORNO | rest 28 | opt $15.000 | rest 28</v>
      </c>
      <c r="C1854" s="1">
        <v>3</v>
      </c>
      <c r="D1854" s="1">
        <f t="shared" si="84"/>
        <v>28</v>
      </c>
      <c r="E1854" s="1">
        <f t="shared" si="85"/>
        <v>166</v>
      </c>
      <c r="F1854" s="1" t="s">
        <v>19</v>
      </c>
    </row>
    <row r="1855" spans="1:6" x14ac:dyDescent="0.2">
      <c r="A1855" s="1">
        <f t="shared" si="83"/>
        <v>1854</v>
      </c>
      <c r="B1855" s="1" t="str">
        <f>F1855&amp;" | rest "&amp;D1855&amp;" | opt "&amp;VLOOKUP($E1855,Option!A:B,2,0)</f>
        <v>PESCADO | rest 28 | opt $15.000 | rest 28</v>
      </c>
      <c r="C1855" s="1">
        <v>3</v>
      </c>
      <c r="D1855" s="1">
        <f t="shared" si="84"/>
        <v>28</v>
      </c>
      <c r="E1855" s="1">
        <f t="shared" si="85"/>
        <v>166</v>
      </c>
      <c r="F1855" s="1" t="s">
        <v>20</v>
      </c>
    </row>
    <row r="1856" spans="1:6" x14ac:dyDescent="0.2">
      <c r="A1856" s="1">
        <f t="shared" si="83"/>
        <v>1855</v>
      </c>
      <c r="B1856" s="1" t="str">
        <f>F1856&amp;" | rest "&amp;D1856&amp;" | opt "&amp;VLOOKUP($E1856,Option!A:B,2,0)</f>
        <v>ARROZ | rest 28 | opt $15.000 | rest 28</v>
      </c>
      <c r="C1856" s="1">
        <v>4</v>
      </c>
      <c r="D1856" s="1">
        <f t="shared" si="84"/>
        <v>28</v>
      </c>
      <c r="E1856" s="1">
        <f t="shared" si="85"/>
        <v>166</v>
      </c>
      <c r="F1856" s="1" t="s">
        <v>12</v>
      </c>
    </row>
    <row r="1857" spans="1:6" x14ac:dyDescent="0.2">
      <c r="A1857" s="1">
        <f t="shared" si="83"/>
        <v>1856</v>
      </c>
      <c r="B1857" s="1" t="str">
        <f>F1857&amp;" | rest "&amp;D1857&amp;" | opt "&amp;VLOOKUP($E1857,Option!A:B,2,0)</f>
        <v>PAPA | rest 28 | opt $15.000 | rest 28</v>
      </c>
      <c r="C1857" s="1">
        <v>4</v>
      </c>
      <c r="D1857" s="1">
        <f t="shared" si="84"/>
        <v>28</v>
      </c>
      <c r="E1857" s="1">
        <f t="shared" si="85"/>
        <v>166</v>
      </c>
      <c r="F1857" s="1" t="s">
        <v>21</v>
      </c>
    </row>
    <row r="1858" spans="1:6" x14ac:dyDescent="0.2">
      <c r="A1858" s="1">
        <f t="shared" si="83"/>
        <v>1857</v>
      </c>
      <c r="B1858" s="1" t="str">
        <f>F1858&amp;" | rest "&amp;D1858&amp;" | opt "&amp;VLOOKUP($E1858,Option!A:B,2,0)</f>
        <v>TOMATE - CEBOLLA - LIMON | rest 28 | opt $15.000 | rest 28</v>
      </c>
      <c r="C1858" s="1">
        <v>5</v>
      </c>
      <c r="D1858" s="1">
        <f t="shared" si="84"/>
        <v>28</v>
      </c>
      <c r="E1858" s="1">
        <f t="shared" si="85"/>
        <v>166</v>
      </c>
      <c r="F1858" s="1" t="s">
        <v>44</v>
      </c>
    </row>
    <row r="1859" spans="1:6" x14ac:dyDescent="0.2">
      <c r="A1859" s="1">
        <f t="shared" ref="A1859:A1922" si="86">A1858+1</f>
        <v>1858</v>
      </c>
      <c r="B1859" s="1" t="str">
        <f>F1859&amp;" | rest "&amp;D1859&amp;" | opt "&amp;VLOOKUP($E1859,Option!A:B,2,0)</f>
        <v>MANZANA - QUESO - MANZANA | rest 28 | opt $15.000 | rest 28</v>
      </c>
      <c r="C1859" s="1">
        <v>5</v>
      </c>
      <c r="D1859" s="1">
        <f t="shared" si="84"/>
        <v>28</v>
      </c>
      <c r="E1859" s="1">
        <f t="shared" si="85"/>
        <v>166</v>
      </c>
      <c r="F1859" s="1" t="s">
        <v>45</v>
      </c>
    </row>
    <row r="1860" spans="1:6" x14ac:dyDescent="0.2">
      <c r="A1860" s="1">
        <f t="shared" si="86"/>
        <v>1859</v>
      </c>
      <c r="B1860" s="1" t="str">
        <f>F1860&amp;" | rest "&amp;D1860&amp;" | opt "&amp;VLOOKUP($E1860,Option!A:B,2,0)</f>
        <v>JUGO | rest 28 | opt $15.000 | rest 28</v>
      </c>
      <c r="C1860" s="1">
        <v>6</v>
      </c>
      <c r="D1860" s="1">
        <f t="shared" si="84"/>
        <v>28</v>
      </c>
      <c r="E1860" s="1">
        <f t="shared" si="85"/>
        <v>166</v>
      </c>
      <c r="F1860" s="1" t="s">
        <v>22</v>
      </c>
    </row>
    <row r="1861" spans="1:6" x14ac:dyDescent="0.2">
      <c r="A1861" s="1">
        <f t="shared" si="86"/>
        <v>1860</v>
      </c>
      <c r="B1861" s="1" t="str">
        <f>F1861&amp;" | rest "&amp;D1861&amp;" | opt "&amp;VLOOKUP($E1861,Option!A:B,2,0)</f>
        <v>GASEOSA | rest 28 | opt $15.000 | rest 28</v>
      </c>
      <c r="C1861" s="1">
        <v>6</v>
      </c>
      <c r="D1861" s="1">
        <f t="shared" ref="D1861:D1924" si="87">D1794+1</f>
        <v>28</v>
      </c>
      <c r="E1861" s="1">
        <f t="shared" ref="E1861:E1924" si="88">E1794+6</f>
        <v>166</v>
      </c>
      <c r="F1861" s="1" t="s">
        <v>23</v>
      </c>
    </row>
    <row r="1862" spans="1:6" x14ac:dyDescent="0.2">
      <c r="A1862" s="1">
        <f t="shared" si="86"/>
        <v>1861</v>
      </c>
      <c r="B1862" s="1" t="str">
        <f>F1862&amp;" | rest "&amp;D1862&amp;" | opt "&amp;VLOOKUP($E1862,Option!A:B,2,0)</f>
        <v>AGUA | rest 28 | opt $15.000 | rest 28</v>
      </c>
      <c r="C1862" s="1">
        <v>6</v>
      </c>
      <c r="D1862" s="1">
        <f t="shared" si="87"/>
        <v>28</v>
      </c>
      <c r="E1862" s="1">
        <f t="shared" si="88"/>
        <v>166</v>
      </c>
      <c r="F1862" s="1" t="s">
        <v>24</v>
      </c>
    </row>
    <row r="1863" spans="1:6" x14ac:dyDescent="0.2">
      <c r="A1863" s="1">
        <f t="shared" si="86"/>
        <v>1862</v>
      </c>
      <c r="B1863" s="1" t="str">
        <f>F1863&amp;" | rest "&amp;D1863&amp;" | opt "&amp;VLOOKUP($E1863,Option!A:B,2,0)</f>
        <v>ARROZ | rest 28 | opt $20.000 | rest 28</v>
      </c>
      <c r="C1863" s="1">
        <v>4</v>
      </c>
      <c r="D1863" s="1">
        <f t="shared" si="87"/>
        <v>28</v>
      </c>
      <c r="E1863" s="1">
        <f t="shared" si="88"/>
        <v>167</v>
      </c>
      <c r="F1863" s="1" t="s">
        <v>12</v>
      </c>
    </row>
    <row r="1864" spans="1:6" x14ac:dyDescent="0.2">
      <c r="A1864" s="1">
        <f t="shared" si="86"/>
        <v>1863</v>
      </c>
      <c r="B1864" s="1" t="str">
        <f>F1864&amp;" | rest "&amp;D1864&amp;" | opt "&amp;VLOOKUP($E1864,Option!A:B,2,0)</f>
        <v>PAPA | rest 28 | opt $20.000 | rest 28</v>
      </c>
      <c r="C1864" s="1">
        <v>4</v>
      </c>
      <c r="D1864" s="1">
        <f t="shared" si="87"/>
        <v>28</v>
      </c>
      <c r="E1864" s="1">
        <f t="shared" si="88"/>
        <v>167</v>
      </c>
      <c r="F1864" s="1" t="s">
        <v>21</v>
      </c>
    </row>
    <row r="1865" spans="1:6" x14ac:dyDescent="0.2">
      <c r="A1865" s="1">
        <f t="shared" si="86"/>
        <v>1864</v>
      </c>
      <c r="B1865" s="1" t="str">
        <f>F1865&amp;" | rest "&amp;D1865&amp;" | opt "&amp;VLOOKUP($E1865,Option!A:B,2,0)</f>
        <v>TOMATE - CEBOLLA - LIMON | rest 28 | opt $20.000 | rest 28</v>
      </c>
      <c r="C1865" s="1">
        <v>5</v>
      </c>
      <c r="D1865" s="1">
        <f t="shared" si="87"/>
        <v>28</v>
      </c>
      <c r="E1865" s="1">
        <f t="shared" si="88"/>
        <v>167</v>
      </c>
      <c r="F1865" s="1" t="s">
        <v>44</v>
      </c>
    </row>
    <row r="1866" spans="1:6" x14ac:dyDescent="0.2">
      <c r="A1866" s="1">
        <f t="shared" si="86"/>
        <v>1865</v>
      </c>
      <c r="B1866" s="1" t="str">
        <f>F1866&amp;" | rest "&amp;D1866&amp;" | opt "&amp;VLOOKUP($E1866,Option!A:B,2,0)</f>
        <v>MANZANA - QUESO - MANZANA | rest 28 | opt $20.000 | rest 28</v>
      </c>
      <c r="C1866" s="1">
        <v>5</v>
      </c>
      <c r="D1866" s="1">
        <f t="shared" si="87"/>
        <v>28</v>
      </c>
      <c r="E1866" s="1">
        <f t="shared" si="88"/>
        <v>167</v>
      </c>
      <c r="F1866" s="1" t="s">
        <v>45</v>
      </c>
    </row>
    <row r="1867" spans="1:6" x14ac:dyDescent="0.2">
      <c r="A1867" s="1">
        <f t="shared" si="86"/>
        <v>1866</v>
      </c>
      <c r="B1867" s="1" t="str">
        <f>F1867&amp;" | rest "&amp;D1867&amp;" | opt "&amp;VLOOKUP($E1867,Option!A:B,2,0)</f>
        <v>JUGO | rest 28 | opt $20.000 | rest 28</v>
      </c>
      <c r="C1867" s="1">
        <v>6</v>
      </c>
      <c r="D1867" s="1">
        <f t="shared" si="87"/>
        <v>28</v>
      </c>
      <c r="E1867" s="1">
        <f t="shared" si="88"/>
        <v>167</v>
      </c>
      <c r="F1867" s="1" t="s">
        <v>22</v>
      </c>
    </row>
    <row r="1868" spans="1:6" x14ac:dyDescent="0.2">
      <c r="A1868" s="1">
        <f t="shared" si="86"/>
        <v>1867</v>
      </c>
      <c r="B1868" s="1" t="str">
        <f>F1868&amp;" | rest "&amp;D1868&amp;" | opt "&amp;VLOOKUP($E1868,Option!A:B,2,0)</f>
        <v>GASEOSA | rest 28 | opt $20.000 | rest 28</v>
      </c>
      <c r="C1868" s="1">
        <v>6</v>
      </c>
      <c r="D1868" s="1">
        <f t="shared" si="87"/>
        <v>28</v>
      </c>
      <c r="E1868" s="1">
        <f t="shared" si="88"/>
        <v>167</v>
      </c>
      <c r="F1868" s="1" t="s">
        <v>23</v>
      </c>
    </row>
    <row r="1869" spans="1:6" x14ac:dyDescent="0.2">
      <c r="A1869" s="1">
        <f t="shared" si="86"/>
        <v>1868</v>
      </c>
      <c r="B1869" s="1" t="str">
        <f>F1869&amp;" | rest "&amp;D1869&amp;" | opt "&amp;VLOOKUP($E1869,Option!A:B,2,0)</f>
        <v>AGUA | rest 28 | opt $20.000 | rest 28</v>
      </c>
      <c r="C1869" s="1">
        <v>6</v>
      </c>
      <c r="D1869" s="1">
        <f t="shared" si="87"/>
        <v>28</v>
      </c>
      <c r="E1869" s="1">
        <f t="shared" si="88"/>
        <v>167</v>
      </c>
      <c r="F1869" s="1" t="s">
        <v>24</v>
      </c>
    </row>
    <row r="1870" spans="1:6" x14ac:dyDescent="0.2">
      <c r="A1870" s="1">
        <f t="shared" si="86"/>
        <v>1869</v>
      </c>
      <c r="B1870" s="1" t="str">
        <f>F1870&amp;" | rest "&amp;D1870&amp;" | opt "&amp;VLOOKUP($E1870,Option!A:B,2,0)</f>
        <v>ARROZ | rest 28 | opt $30.000 | rest 28</v>
      </c>
      <c r="C1870" s="1">
        <v>1</v>
      </c>
      <c r="D1870" s="1">
        <f t="shared" si="87"/>
        <v>28</v>
      </c>
      <c r="E1870" s="1">
        <f t="shared" si="88"/>
        <v>168</v>
      </c>
      <c r="F1870" s="1" t="s">
        <v>12</v>
      </c>
    </row>
    <row r="1871" spans="1:6" x14ac:dyDescent="0.2">
      <c r="A1871" s="1">
        <f t="shared" si="86"/>
        <v>1870</v>
      </c>
      <c r="B1871" s="1" t="str">
        <f>F1871&amp;" | rest "&amp;D1871&amp;" | opt "&amp;VLOOKUP($E1871,Option!A:B,2,0)</f>
        <v>PASTA | rest 28 | opt $30.000 | rest 28</v>
      </c>
      <c r="C1871" s="1">
        <v>1</v>
      </c>
      <c r="D1871" s="1">
        <f t="shared" si="87"/>
        <v>28</v>
      </c>
      <c r="E1871" s="1">
        <f t="shared" si="88"/>
        <v>168</v>
      </c>
      <c r="F1871" s="1" t="s">
        <v>13</v>
      </c>
    </row>
    <row r="1872" spans="1:6" x14ac:dyDescent="0.2">
      <c r="A1872" s="1">
        <f t="shared" si="86"/>
        <v>1871</v>
      </c>
      <c r="B1872" s="1" t="str">
        <f>F1872&amp;" | rest "&amp;D1872&amp;" | opt "&amp;VLOOKUP($E1872,Option!A:B,2,0)</f>
        <v>CUCHUCO | rest 28 | opt $30.000 | rest 28</v>
      </c>
      <c r="C1872" s="1">
        <v>1</v>
      </c>
      <c r="D1872" s="1">
        <f t="shared" si="87"/>
        <v>28</v>
      </c>
      <c r="E1872" s="1">
        <f t="shared" si="88"/>
        <v>168</v>
      </c>
      <c r="F1872" s="1" t="s">
        <v>14</v>
      </c>
    </row>
    <row r="1873" spans="1:6" x14ac:dyDescent="0.2">
      <c r="A1873" s="1">
        <f t="shared" si="86"/>
        <v>1872</v>
      </c>
      <c r="B1873" s="1" t="str">
        <f>F1873&amp;" | rest "&amp;D1873&amp;" | opt "&amp;VLOOKUP($E1873,Option!A:B,2,0)</f>
        <v>TOMATE - CEBOLLA - LIMON | rest 28 | opt $30.000 | rest 28</v>
      </c>
      <c r="C1873" s="1">
        <v>5</v>
      </c>
      <c r="D1873" s="1">
        <f t="shared" si="87"/>
        <v>28</v>
      </c>
      <c r="E1873" s="1">
        <f t="shared" si="88"/>
        <v>168</v>
      </c>
      <c r="F1873" s="1" t="s">
        <v>44</v>
      </c>
    </row>
    <row r="1874" spans="1:6" x14ac:dyDescent="0.2">
      <c r="A1874" s="1">
        <f t="shared" si="86"/>
        <v>1873</v>
      </c>
      <c r="B1874" s="1" t="str">
        <f>F1874&amp;" | rest "&amp;D1874&amp;" | opt "&amp;VLOOKUP($E1874,Option!A:B,2,0)</f>
        <v>MANZANA - QUESO - MANZANA | rest 28 | opt $30.000 | rest 28</v>
      </c>
      <c r="C1874" s="1">
        <v>5</v>
      </c>
      <c r="D1874" s="1">
        <f t="shared" si="87"/>
        <v>28</v>
      </c>
      <c r="E1874" s="1">
        <f t="shared" si="88"/>
        <v>168</v>
      </c>
      <c r="F1874" s="1" t="s">
        <v>45</v>
      </c>
    </row>
    <row r="1875" spans="1:6" x14ac:dyDescent="0.2">
      <c r="A1875" s="1">
        <f t="shared" si="86"/>
        <v>1874</v>
      </c>
      <c r="B1875" s="1" t="str">
        <f>F1875&amp;" | rest "&amp;D1875&amp;" | opt "&amp;VLOOKUP($E1875,Option!A:B,2,0)</f>
        <v>JUGO | rest 28 | opt $30.000 | rest 28</v>
      </c>
      <c r="C1875" s="1">
        <v>6</v>
      </c>
      <c r="D1875" s="1">
        <f t="shared" si="87"/>
        <v>28</v>
      </c>
      <c r="E1875" s="1">
        <f t="shared" si="88"/>
        <v>168</v>
      </c>
      <c r="F1875" s="1" t="s">
        <v>22</v>
      </c>
    </row>
    <row r="1876" spans="1:6" x14ac:dyDescent="0.2">
      <c r="A1876" s="1">
        <f t="shared" si="86"/>
        <v>1875</v>
      </c>
      <c r="B1876" s="1" t="str">
        <f>F1876&amp;" | rest "&amp;D1876&amp;" | opt "&amp;VLOOKUP($E1876,Option!A:B,2,0)</f>
        <v>GASEOSA | rest 28 | opt $30.000 | rest 28</v>
      </c>
      <c r="C1876" s="1">
        <v>6</v>
      </c>
      <c r="D1876" s="1">
        <f t="shared" si="87"/>
        <v>28</v>
      </c>
      <c r="E1876" s="1">
        <f t="shared" si="88"/>
        <v>168</v>
      </c>
      <c r="F1876" s="1" t="s">
        <v>23</v>
      </c>
    </row>
    <row r="1877" spans="1:6" x14ac:dyDescent="0.2">
      <c r="A1877" s="1">
        <f t="shared" si="86"/>
        <v>1876</v>
      </c>
      <c r="B1877" s="1" t="str">
        <f>F1877&amp;" | rest "&amp;D1877&amp;" | opt "&amp;VLOOKUP($E1877,Option!A:B,2,0)</f>
        <v>AGUA | rest 28 | opt $30.000 | rest 28</v>
      </c>
      <c r="C1877" s="1">
        <v>6</v>
      </c>
      <c r="D1877" s="1">
        <f t="shared" si="87"/>
        <v>28</v>
      </c>
      <c r="E1877" s="1">
        <f t="shared" si="88"/>
        <v>168</v>
      </c>
      <c r="F1877" s="1" t="s">
        <v>24</v>
      </c>
    </row>
    <row r="1878" spans="1:6" x14ac:dyDescent="0.2">
      <c r="A1878" s="1">
        <f t="shared" si="86"/>
        <v>1877</v>
      </c>
      <c r="B1878" s="1" t="str">
        <f>F1878&amp;" | rest "&amp;D1878&amp;" | opt "&amp;VLOOKUP($E1878,Option!A:B,2,0)</f>
        <v>ARROZ | rest 29 | opt EJECUTIVO | rest 29</v>
      </c>
      <c r="C1878" s="1">
        <v>1</v>
      </c>
      <c r="D1878" s="1">
        <f t="shared" si="87"/>
        <v>29</v>
      </c>
      <c r="E1878" s="1">
        <f t="shared" si="88"/>
        <v>169</v>
      </c>
      <c r="F1878" s="1" t="s">
        <v>12</v>
      </c>
    </row>
    <row r="1879" spans="1:6" x14ac:dyDescent="0.2">
      <c r="A1879" s="1">
        <f t="shared" si="86"/>
        <v>1878</v>
      </c>
      <c r="B1879" s="1" t="str">
        <f>F1879&amp;" | rest "&amp;D1879&amp;" | opt "&amp;VLOOKUP($E1879,Option!A:B,2,0)</f>
        <v>PASTA | rest 29 | opt EJECUTIVO | rest 29</v>
      </c>
      <c r="C1879" s="1">
        <v>1</v>
      </c>
      <c r="D1879" s="1">
        <f t="shared" si="87"/>
        <v>29</v>
      </c>
      <c r="E1879" s="1">
        <f t="shared" si="88"/>
        <v>169</v>
      </c>
      <c r="F1879" s="1" t="s">
        <v>13</v>
      </c>
    </row>
    <row r="1880" spans="1:6" x14ac:dyDescent="0.2">
      <c r="A1880" s="1">
        <f t="shared" si="86"/>
        <v>1879</v>
      </c>
      <c r="B1880" s="1" t="str">
        <f>F1880&amp;" | rest "&amp;D1880&amp;" | opt "&amp;VLOOKUP($E1880,Option!A:B,2,0)</f>
        <v>CUCHUCO | rest 29 | opt EJECUTIVO | rest 29</v>
      </c>
      <c r="C1880" s="1">
        <v>1</v>
      </c>
      <c r="D1880" s="1">
        <f t="shared" si="87"/>
        <v>29</v>
      </c>
      <c r="E1880" s="1">
        <f t="shared" si="88"/>
        <v>169</v>
      </c>
      <c r="F1880" s="1" t="s">
        <v>14</v>
      </c>
    </row>
    <row r="1881" spans="1:6" x14ac:dyDescent="0.2">
      <c r="A1881" s="1">
        <f t="shared" si="86"/>
        <v>1880</v>
      </c>
      <c r="B1881" s="1" t="str">
        <f>F1881&amp;" | rest "&amp;D1881&amp;" | opt "&amp;VLOOKUP($E1881,Option!A:B,2,0)</f>
        <v>LENTEJA | rest 29 | opt EJECUTIVO | rest 29</v>
      </c>
      <c r="C1881" s="1">
        <v>2</v>
      </c>
      <c r="D1881" s="1">
        <f t="shared" si="87"/>
        <v>29</v>
      </c>
      <c r="E1881" s="1">
        <f t="shared" si="88"/>
        <v>169</v>
      </c>
      <c r="F1881" s="1" t="s">
        <v>15</v>
      </c>
    </row>
    <row r="1882" spans="1:6" x14ac:dyDescent="0.2">
      <c r="A1882" s="1">
        <f t="shared" si="86"/>
        <v>1881</v>
      </c>
      <c r="B1882" s="1" t="str">
        <f>F1882&amp;" | rest "&amp;D1882&amp;" | opt "&amp;VLOOKUP($E1882,Option!A:B,2,0)</f>
        <v>AHUYAMA | rest 29 | opt EJECUTIVO | rest 29</v>
      </c>
      <c r="C1882" s="1">
        <v>2</v>
      </c>
      <c r="D1882" s="1">
        <f t="shared" si="87"/>
        <v>29</v>
      </c>
      <c r="E1882" s="1">
        <f t="shared" si="88"/>
        <v>169</v>
      </c>
      <c r="F1882" s="1" t="s">
        <v>16</v>
      </c>
    </row>
    <row r="1883" spans="1:6" x14ac:dyDescent="0.2">
      <c r="A1883" s="1">
        <f t="shared" si="86"/>
        <v>1882</v>
      </c>
      <c r="B1883" s="1" t="str">
        <f>F1883&amp;" | rest "&amp;D1883&amp;" | opt "&amp;VLOOKUP($E1883,Option!A:B,2,0)</f>
        <v>FRIJOL | rest 29 | opt EJECUTIVO | rest 29</v>
      </c>
      <c r="C1883" s="1">
        <v>2</v>
      </c>
      <c r="D1883" s="1">
        <f t="shared" si="87"/>
        <v>29</v>
      </c>
      <c r="E1883" s="1">
        <f t="shared" si="88"/>
        <v>169</v>
      </c>
      <c r="F1883" s="1" t="s">
        <v>17</v>
      </c>
    </row>
    <row r="1884" spans="1:6" x14ac:dyDescent="0.2">
      <c r="A1884" s="1">
        <f t="shared" si="86"/>
        <v>1883</v>
      </c>
      <c r="B1884" s="1" t="str">
        <f>F1884&amp;" | rest "&amp;D1884&amp;" | opt "&amp;VLOOKUP($E1884,Option!A:B,2,0)</f>
        <v>CARNE EN BISTEC | rest 29 | opt EJECUTIVO | rest 29</v>
      </c>
      <c r="C1884" s="1">
        <v>3</v>
      </c>
      <c r="D1884" s="1">
        <f t="shared" si="87"/>
        <v>29</v>
      </c>
      <c r="E1884" s="1">
        <f t="shared" si="88"/>
        <v>169</v>
      </c>
      <c r="F1884" s="1" t="s">
        <v>18</v>
      </c>
    </row>
    <row r="1885" spans="1:6" x14ac:dyDescent="0.2">
      <c r="A1885" s="1">
        <f t="shared" si="86"/>
        <v>1884</v>
      </c>
      <c r="B1885" s="1" t="str">
        <f>F1885&amp;" | rest "&amp;D1885&amp;" | opt "&amp;VLOOKUP($E1885,Option!A:B,2,0)</f>
        <v>POLLO AL HORNO | rest 29 | opt EJECUTIVO | rest 29</v>
      </c>
      <c r="C1885" s="1">
        <v>3</v>
      </c>
      <c r="D1885" s="1">
        <f t="shared" si="87"/>
        <v>29</v>
      </c>
      <c r="E1885" s="1">
        <f t="shared" si="88"/>
        <v>169</v>
      </c>
      <c r="F1885" s="1" t="s">
        <v>19</v>
      </c>
    </row>
    <row r="1886" spans="1:6" x14ac:dyDescent="0.2">
      <c r="A1886" s="1">
        <f t="shared" si="86"/>
        <v>1885</v>
      </c>
      <c r="B1886" s="1" t="str">
        <f>F1886&amp;" | rest "&amp;D1886&amp;" | opt "&amp;VLOOKUP($E1886,Option!A:B,2,0)</f>
        <v>PESCADO | rest 29 | opt EJECUTIVO | rest 29</v>
      </c>
      <c r="C1886" s="1">
        <v>3</v>
      </c>
      <c r="D1886" s="1">
        <f t="shared" si="87"/>
        <v>29</v>
      </c>
      <c r="E1886" s="1">
        <f t="shared" si="88"/>
        <v>169</v>
      </c>
      <c r="F1886" s="1" t="s">
        <v>20</v>
      </c>
    </row>
    <row r="1887" spans="1:6" x14ac:dyDescent="0.2">
      <c r="A1887" s="1">
        <f t="shared" si="86"/>
        <v>1886</v>
      </c>
      <c r="B1887" s="1" t="str">
        <f>F1887&amp;" | rest "&amp;D1887&amp;" | opt "&amp;VLOOKUP($E1887,Option!A:B,2,0)</f>
        <v>ARROZ | rest 29 | opt EJECUTIVO | rest 29</v>
      </c>
      <c r="C1887" s="1">
        <v>4</v>
      </c>
      <c r="D1887" s="1">
        <f t="shared" si="87"/>
        <v>29</v>
      </c>
      <c r="E1887" s="1">
        <f t="shared" si="88"/>
        <v>169</v>
      </c>
      <c r="F1887" s="1" t="s">
        <v>12</v>
      </c>
    </row>
    <row r="1888" spans="1:6" x14ac:dyDescent="0.2">
      <c r="A1888" s="1">
        <f t="shared" si="86"/>
        <v>1887</v>
      </c>
      <c r="B1888" s="1" t="str">
        <f>F1888&amp;" | rest "&amp;D1888&amp;" | opt "&amp;VLOOKUP($E1888,Option!A:B,2,0)</f>
        <v>PAPA | rest 29 | opt EJECUTIVO | rest 29</v>
      </c>
      <c r="C1888" s="1">
        <v>4</v>
      </c>
      <c r="D1888" s="1">
        <f t="shared" si="87"/>
        <v>29</v>
      </c>
      <c r="E1888" s="1">
        <f t="shared" si="88"/>
        <v>169</v>
      </c>
      <c r="F1888" s="1" t="s">
        <v>21</v>
      </c>
    </row>
    <row r="1889" spans="1:6" x14ac:dyDescent="0.2">
      <c r="A1889" s="1">
        <f t="shared" si="86"/>
        <v>1888</v>
      </c>
      <c r="B1889" s="1" t="str">
        <f>F1889&amp;" | rest "&amp;D1889&amp;" | opt "&amp;VLOOKUP($E1889,Option!A:B,2,0)</f>
        <v>TOMATE - CEBOLLA - LIMON | rest 29 | opt EJECUTIVO | rest 29</v>
      </c>
      <c r="C1889" s="1">
        <v>5</v>
      </c>
      <c r="D1889" s="1">
        <f t="shared" si="87"/>
        <v>29</v>
      </c>
      <c r="E1889" s="1">
        <f t="shared" si="88"/>
        <v>169</v>
      </c>
      <c r="F1889" s="1" t="s">
        <v>44</v>
      </c>
    </row>
    <row r="1890" spans="1:6" x14ac:dyDescent="0.2">
      <c r="A1890" s="1">
        <f t="shared" si="86"/>
        <v>1889</v>
      </c>
      <c r="B1890" s="1" t="str">
        <f>F1890&amp;" | rest "&amp;D1890&amp;" | opt "&amp;VLOOKUP($E1890,Option!A:B,2,0)</f>
        <v>MANZANA - QUESO - MANZANA | rest 29 | opt EJECUTIVO | rest 29</v>
      </c>
      <c r="C1890" s="1">
        <v>5</v>
      </c>
      <c r="D1890" s="1">
        <f t="shared" si="87"/>
        <v>29</v>
      </c>
      <c r="E1890" s="1">
        <f t="shared" si="88"/>
        <v>169</v>
      </c>
      <c r="F1890" s="1" t="s">
        <v>45</v>
      </c>
    </row>
    <row r="1891" spans="1:6" x14ac:dyDescent="0.2">
      <c r="A1891" s="1">
        <f t="shared" si="86"/>
        <v>1890</v>
      </c>
      <c r="B1891" s="1" t="str">
        <f>F1891&amp;" | rest "&amp;D1891&amp;" | opt "&amp;VLOOKUP($E1891,Option!A:B,2,0)</f>
        <v>JUGO | rest 29 | opt EJECUTIVO | rest 29</v>
      </c>
      <c r="C1891" s="1">
        <v>6</v>
      </c>
      <c r="D1891" s="1">
        <f t="shared" si="87"/>
        <v>29</v>
      </c>
      <c r="E1891" s="1">
        <f t="shared" si="88"/>
        <v>169</v>
      </c>
      <c r="F1891" s="1" t="s">
        <v>22</v>
      </c>
    </row>
    <row r="1892" spans="1:6" x14ac:dyDescent="0.2">
      <c r="A1892" s="1">
        <f t="shared" si="86"/>
        <v>1891</v>
      </c>
      <c r="B1892" s="1" t="str">
        <f>F1892&amp;" | rest "&amp;D1892&amp;" | opt "&amp;VLOOKUP($E1892,Option!A:B,2,0)</f>
        <v>GASEOSA | rest 29 | opt EJECUTIVO | rest 29</v>
      </c>
      <c r="C1892" s="1">
        <v>6</v>
      </c>
      <c r="D1892" s="1">
        <f t="shared" si="87"/>
        <v>29</v>
      </c>
      <c r="E1892" s="1">
        <f t="shared" si="88"/>
        <v>169</v>
      </c>
      <c r="F1892" s="1" t="s">
        <v>23</v>
      </c>
    </row>
    <row r="1893" spans="1:6" x14ac:dyDescent="0.2">
      <c r="A1893" s="1">
        <f t="shared" si="86"/>
        <v>1892</v>
      </c>
      <c r="B1893" s="1" t="str">
        <f>F1893&amp;" | rest "&amp;D1893&amp;" | opt "&amp;VLOOKUP($E1893,Option!A:B,2,0)</f>
        <v>AGUA | rest 29 | opt EJECUTIVO | rest 29</v>
      </c>
      <c r="C1893" s="1">
        <v>6</v>
      </c>
      <c r="D1893" s="1">
        <f t="shared" si="87"/>
        <v>29</v>
      </c>
      <c r="E1893" s="1">
        <f t="shared" si="88"/>
        <v>169</v>
      </c>
      <c r="F1893" s="1" t="s">
        <v>24</v>
      </c>
    </row>
    <row r="1894" spans="1:6" x14ac:dyDescent="0.2">
      <c r="A1894" s="1">
        <f t="shared" si="86"/>
        <v>1893</v>
      </c>
      <c r="B1894" s="1" t="str">
        <f>F1894&amp;" | rest "&amp;D1894&amp;" | opt "&amp;VLOOKUP($E1894,Option!A:B,2,0)</f>
        <v>ARROZ | rest 29 | opt ESPECIAL | rest 29</v>
      </c>
      <c r="C1894" s="1">
        <v>1</v>
      </c>
      <c r="D1894" s="1">
        <f t="shared" si="87"/>
        <v>29</v>
      </c>
      <c r="E1894" s="1">
        <f t="shared" si="88"/>
        <v>170</v>
      </c>
      <c r="F1894" s="1" t="s">
        <v>12</v>
      </c>
    </row>
    <row r="1895" spans="1:6" x14ac:dyDescent="0.2">
      <c r="A1895" s="1">
        <f t="shared" si="86"/>
        <v>1894</v>
      </c>
      <c r="B1895" s="1" t="str">
        <f>F1895&amp;" | rest "&amp;D1895&amp;" | opt "&amp;VLOOKUP($E1895,Option!A:B,2,0)</f>
        <v>PASTA | rest 29 | opt ESPECIAL | rest 29</v>
      </c>
      <c r="C1895" s="1">
        <v>1</v>
      </c>
      <c r="D1895" s="1">
        <f t="shared" si="87"/>
        <v>29</v>
      </c>
      <c r="E1895" s="1">
        <f t="shared" si="88"/>
        <v>170</v>
      </c>
      <c r="F1895" s="1" t="s">
        <v>13</v>
      </c>
    </row>
    <row r="1896" spans="1:6" x14ac:dyDescent="0.2">
      <c r="A1896" s="1">
        <f t="shared" si="86"/>
        <v>1895</v>
      </c>
      <c r="B1896" s="1" t="str">
        <f>F1896&amp;" | rest "&amp;D1896&amp;" | opt "&amp;VLOOKUP($E1896,Option!A:B,2,0)</f>
        <v>CUCHUCO | rest 29 | opt ESPECIAL | rest 29</v>
      </c>
      <c r="C1896" s="1">
        <v>1</v>
      </c>
      <c r="D1896" s="1">
        <f t="shared" si="87"/>
        <v>29</v>
      </c>
      <c r="E1896" s="1">
        <f t="shared" si="88"/>
        <v>170</v>
      </c>
      <c r="F1896" s="1" t="s">
        <v>14</v>
      </c>
    </row>
    <row r="1897" spans="1:6" x14ac:dyDescent="0.2">
      <c r="A1897" s="1">
        <f t="shared" si="86"/>
        <v>1896</v>
      </c>
      <c r="B1897" s="1" t="str">
        <f>F1897&amp;" | rest "&amp;D1897&amp;" | opt "&amp;VLOOKUP($E1897,Option!A:B,2,0)</f>
        <v>CARNE EN BISTEC | rest 29 | opt ESPECIAL | rest 29</v>
      </c>
      <c r="C1897" s="1">
        <v>3</v>
      </c>
      <c r="D1897" s="1">
        <f t="shared" si="87"/>
        <v>29</v>
      </c>
      <c r="E1897" s="1">
        <f t="shared" si="88"/>
        <v>170</v>
      </c>
      <c r="F1897" s="1" t="s">
        <v>18</v>
      </c>
    </row>
    <row r="1898" spans="1:6" x14ac:dyDescent="0.2">
      <c r="A1898" s="1">
        <f t="shared" si="86"/>
        <v>1897</v>
      </c>
      <c r="B1898" s="1" t="str">
        <f>F1898&amp;" | rest "&amp;D1898&amp;" | opt "&amp;VLOOKUP($E1898,Option!A:B,2,0)</f>
        <v>POLLO AL HORNO | rest 29 | opt ESPECIAL | rest 29</v>
      </c>
      <c r="C1898" s="1">
        <v>3</v>
      </c>
      <c r="D1898" s="1">
        <f t="shared" si="87"/>
        <v>29</v>
      </c>
      <c r="E1898" s="1">
        <f t="shared" si="88"/>
        <v>170</v>
      </c>
      <c r="F1898" s="1" t="s">
        <v>19</v>
      </c>
    </row>
    <row r="1899" spans="1:6" x14ac:dyDescent="0.2">
      <c r="A1899" s="1">
        <f t="shared" si="86"/>
        <v>1898</v>
      </c>
      <c r="B1899" s="1" t="str">
        <f>F1899&amp;" | rest "&amp;D1899&amp;" | opt "&amp;VLOOKUP($E1899,Option!A:B,2,0)</f>
        <v>PESCADO | rest 29 | opt ESPECIAL | rest 29</v>
      </c>
      <c r="C1899" s="1">
        <v>3</v>
      </c>
      <c r="D1899" s="1">
        <f t="shared" si="87"/>
        <v>29</v>
      </c>
      <c r="E1899" s="1">
        <f t="shared" si="88"/>
        <v>170</v>
      </c>
      <c r="F1899" s="1" t="s">
        <v>20</v>
      </c>
    </row>
    <row r="1900" spans="1:6" x14ac:dyDescent="0.2">
      <c r="A1900" s="1">
        <f t="shared" si="86"/>
        <v>1899</v>
      </c>
      <c r="B1900" s="1" t="str">
        <f>F1900&amp;" | rest "&amp;D1900&amp;" | opt "&amp;VLOOKUP($E1900,Option!A:B,2,0)</f>
        <v>ARROZ | rest 29 | opt ESPECIAL | rest 29</v>
      </c>
      <c r="C1900" s="1">
        <v>4</v>
      </c>
      <c r="D1900" s="1">
        <f t="shared" si="87"/>
        <v>29</v>
      </c>
      <c r="E1900" s="1">
        <f t="shared" si="88"/>
        <v>170</v>
      </c>
      <c r="F1900" s="1" t="s">
        <v>12</v>
      </c>
    </row>
    <row r="1901" spans="1:6" x14ac:dyDescent="0.2">
      <c r="A1901" s="1">
        <f t="shared" si="86"/>
        <v>1900</v>
      </c>
      <c r="B1901" s="1" t="str">
        <f>F1901&amp;" | rest "&amp;D1901&amp;" | opt "&amp;VLOOKUP($E1901,Option!A:B,2,0)</f>
        <v>PAPA | rest 29 | opt ESPECIAL | rest 29</v>
      </c>
      <c r="C1901" s="1">
        <v>4</v>
      </c>
      <c r="D1901" s="1">
        <f t="shared" si="87"/>
        <v>29</v>
      </c>
      <c r="E1901" s="1">
        <f t="shared" si="88"/>
        <v>170</v>
      </c>
      <c r="F1901" s="1" t="s">
        <v>21</v>
      </c>
    </row>
    <row r="1902" spans="1:6" x14ac:dyDescent="0.2">
      <c r="A1902" s="1">
        <f t="shared" si="86"/>
        <v>1901</v>
      </c>
      <c r="B1902" s="1" t="str">
        <f>F1902&amp;" | rest "&amp;D1902&amp;" | opt "&amp;VLOOKUP($E1902,Option!A:B,2,0)</f>
        <v>TOMATE - CEBOLLA - LIMON | rest 29 | opt ESPECIAL | rest 29</v>
      </c>
      <c r="C1902" s="1">
        <v>5</v>
      </c>
      <c r="D1902" s="1">
        <f t="shared" si="87"/>
        <v>29</v>
      </c>
      <c r="E1902" s="1">
        <f t="shared" si="88"/>
        <v>170</v>
      </c>
      <c r="F1902" s="1" t="s">
        <v>44</v>
      </c>
    </row>
    <row r="1903" spans="1:6" x14ac:dyDescent="0.2">
      <c r="A1903" s="1">
        <f t="shared" si="86"/>
        <v>1902</v>
      </c>
      <c r="B1903" s="1" t="str">
        <f>F1903&amp;" | rest "&amp;D1903&amp;" | opt "&amp;VLOOKUP($E1903,Option!A:B,2,0)</f>
        <v>MANZANA - QUESO - MANZANA | rest 29 | opt ESPECIAL | rest 29</v>
      </c>
      <c r="C1903" s="1">
        <v>5</v>
      </c>
      <c r="D1903" s="1">
        <f t="shared" si="87"/>
        <v>29</v>
      </c>
      <c r="E1903" s="1">
        <f t="shared" si="88"/>
        <v>170</v>
      </c>
      <c r="F1903" s="1" t="s">
        <v>45</v>
      </c>
    </row>
    <row r="1904" spans="1:6" x14ac:dyDescent="0.2">
      <c r="A1904" s="1">
        <f t="shared" si="86"/>
        <v>1903</v>
      </c>
      <c r="B1904" s="1" t="str">
        <f>F1904&amp;" | rest "&amp;D1904&amp;" | opt "&amp;VLOOKUP($E1904,Option!A:B,2,0)</f>
        <v>JUGO | rest 29 | opt ESPECIAL | rest 29</v>
      </c>
      <c r="C1904" s="1">
        <v>6</v>
      </c>
      <c r="D1904" s="1">
        <f t="shared" si="87"/>
        <v>29</v>
      </c>
      <c r="E1904" s="1">
        <f t="shared" si="88"/>
        <v>170</v>
      </c>
      <c r="F1904" s="1" t="s">
        <v>22</v>
      </c>
    </row>
    <row r="1905" spans="1:6" x14ac:dyDescent="0.2">
      <c r="A1905" s="1">
        <f t="shared" si="86"/>
        <v>1904</v>
      </c>
      <c r="B1905" s="1" t="str">
        <f>F1905&amp;" | rest "&amp;D1905&amp;" | opt "&amp;VLOOKUP($E1905,Option!A:B,2,0)</f>
        <v>GASEOSA | rest 29 | opt ESPECIAL | rest 29</v>
      </c>
      <c r="C1905" s="1">
        <v>6</v>
      </c>
      <c r="D1905" s="1">
        <f t="shared" si="87"/>
        <v>29</v>
      </c>
      <c r="E1905" s="1">
        <f t="shared" si="88"/>
        <v>170</v>
      </c>
      <c r="F1905" s="1" t="s">
        <v>23</v>
      </c>
    </row>
    <row r="1906" spans="1:6" x14ac:dyDescent="0.2">
      <c r="A1906" s="1">
        <f t="shared" si="86"/>
        <v>1905</v>
      </c>
      <c r="B1906" s="1" t="str">
        <f>F1906&amp;" | rest "&amp;D1906&amp;" | opt "&amp;VLOOKUP($E1906,Option!A:B,2,0)</f>
        <v>AGUA | rest 29 | opt ESPECIAL | rest 29</v>
      </c>
      <c r="C1906" s="1">
        <v>6</v>
      </c>
      <c r="D1906" s="1">
        <f t="shared" si="87"/>
        <v>29</v>
      </c>
      <c r="E1906" s="1">
        <f t="shared" si="88"/>
        <v>170</v>
      </c>
      <c r="F1906" s="1" t="s">
        <v>24</v>
      </c>
    </row>
    <row r="1907" spans="1:6" x14ac:dyDescent="0.2">
      <c r="A1907" s="1">
        <f t="shared" si="86"/>
        <v>1906</v>
      </c>
      <c r="B1907" s="1" t="str">
        <f>F1907&amp;" | rest "&amp;D1907&amp;" | opt "&amp;VLOOKUP($E1907,Option!A:B,2,0)</f>
        <v>LENTEJA | rest 29 | opt $10.000 | rest 29</v>
      </c>
      <c r="C1907" s="1">
        <v>2</v>
      </c>
      <c r="D1907" s="1">
        <f t="shared" si="87"/>
        <v>29</v>
      </c>
      <c r="E1907" s="1">
        <f t="shared" si="88"/>
        <v>171</v>
      </c>
      <c r="F1907" s="1" t="s">
        <v>15</v>
      </c>
    </row>
    <row r="1908" spans="1:6" x14ac:dyDescent="0.2">
      <c r="A1908" s="1">
        <f t="shared" si="86"/>
        <v>1907</v>
      </c>
      <c r="B1908" s="1" t="str">
        <f>F1908&amp;" | rest "&amp;D1908&amp;" | opt "&amp;VLOOKUP($E1908,Option!A:B,2,0)</f>
        <v>AHUYAMA | rest 29 | opt $10.000 | rest 29</v>
      </c>
      <c r="C1908" s="1">
        <v>2</v>
      </c>
      <c r="D1908" s="1">
        <f t="shared" si="87"/>
        <v>29</v>
      </c>
      <c r="E1908" s="1">
        <f t="shared" si="88"/>
        <v>171</v>
      </c>
      <c r="F1908" s="1" t="s">
        <v>16</v>
      </c>
    </row>
    <row r="1909" spans="1:6" x14ac:dyDescent="0.2">
      <c r="A1909" s="1">
        <f t="shared" si="86"/>
        <v>1908</v>
      </c>
      <c r="B1909" s="1" t="str">
        <f>F1909&amp;" | rest "&amp;D1909&amp;" | opt "&amp;VLOOKUP($E1909,Option!A:B,2,0)</f>
        <v>FRIJOL | rest 29 | opt $10.000 | rest 29</v>
      </c>
      <c r="C1909" s="1">
        <v>2</v>
      </c>
      <c r="D1909" s="1">
        <f t="shared" si="87"/>
        <v>29</v>
      </c>
      <c r="E1909" s="1">
        <f t="shared" si="88"/>
        <v>171</v>
      </c>
      <c r="F1909" s="1" t="s">
        <v>17</v>
      </c>
    </row>
    <row r="1910" spans="1:6" x14ac:dyDescent="0.2">
      <c r="A1910" s="1">
        <f t="shared" si="86"/>
        <v>1909</v>
      </c>
      <c r="B1910" s="1" t="str">
        <f>F1910&amp;" | rest "&amp;D1910&amp;" | opt "&amp;VLOOKUP($E1910,Option!A:B,2,0)</f>
        <v>CARNE EN BISTEC | rest 29 | opt $10.000 | rest 29</v>
      </c>
      <c r="C1910" s="1">
        <v>3</v>
      </c>
      <c r="D1910" s="1">
        <f t="shared" si="87"/>
        <v>29</v>
      </c>
      <c r="E1910" s="1">
        <f t="shared" si="88"/>
        <v>171</v>
      </c>
      <c r="F1910" s="1" t="s">
        <v>18</v>
      </c>
    </row>
    <row r="1911" spans="1:6" x14ac:dyDescent="0.2">
      <c r="A1911" s="1">
        <f t="shared" si="86"/>
        <v>1910</v>
      </c>
      <c r="B1911" s="1" t="str">
        <f>F1911&amp;" | rest "&amp;D1911&amp;" | opt "&amp;VLOOKUP($E1911,Option!A:B,2,0)</f>
        <v>POLLO AL HORNO | rest 29 | opt $10.000 | rest 29</v>
      </c>
      <c r="C1911" s="1">
        <v>3</v>
      </c>
      <c r="D1911" s="1">
        <f t="shared" si="87"/>
        <v>29</v>
      </c>
      <c r="E1911" s="1">
        <f t="shared" si="88"/>
        <v>171</v>
      </c>
      <c r="F1911" s="1" t="s">
        <v>19</v>
      </c>
    </row>
    <row r="1912" spans="1:6" x14ac:dyDescent="0.2">
      <c r="A1912" s="1">
        <f t="shared" si="86"/>
        <v>1911</v>
      </c>
      <c r="B1912" s="1" t="str">
        <f>F1912&amp;" | rest "&amp;D1912&amp;" | opt "&amp;VLOOKUP($E1912,Option!A:B,2,0)</f>
        <v>PESCADO | rest 29 | opt $10.000 | rest 29</v>
      </c>
      <c r="C1912" s="1">
        <v>3</v>
      </c>
      <c r="D1912" s="1">
        <f t="shared" si="87"/>
        <v>29</v>
      </c>
      <c r="E1912" s="1">
        <f t="shared" si="88"/>
        <v>171</v>
      </c>
      <c r="F1912" s="1" t="s">
        <v>20</v>
      </c>
    </row>
    <row r="1913" spans="1:6" x14ac:dyDescent="0.2">
      <c r="A1913" s="1">
        <f t="shared" si="86"/>
        <v>1912</v>
      </c>
      <c r="B1913" s="1" t="str">
        <f>F1913&amp;" | rest "&amp;D1913&amp;" | opt "&amp;VLOOKUP($E1913,Option!A:B,2,0)</f>
        <v>ARROZ | rest 29 | opt $10.000 | rest 29</v>
      </c>
      <c r="C1913" s="1">
        <v>4</v>
      </c>
      <c r="D1913" s="1">
        <f t="shared" si="87"/>
        <v>29</v>
      </c>
      <c r="E1913" s="1">
        <f t="shared" si="88"/>
        <v>171</v>
      </c>
      <c r="F1913" s="1" t="s">
        <v>12</v>
      </c>
    </row>
    <row r="1914" spans="1:6" x14ac:dyDescent="0.2">
      <c r="A1914" s="1">
        <f t="shared" si="86"/>
        <v>1913</v>
      </c>
      <c r="B1914" s="1" t="str">
        <f>F1914&amp;" | rest "&amp;D1914&amp;" | opt "&amp;VLOOKUP($E1914,Option!A:B,2,0)</f>
        <v>PAPA | rest 29 | opt $10.000 | rest 29</v>
      </c>
      <c r="C1914" s="1">
        <v>4</v>
      </c>
      <c r="D1914" s="1">
        <f t="shared" si="87"/>
        <v>29</v>
      </c>
      <c r="E1914" s="1">
        <f t="shared" si="88"/>
        <v>171</v>
      </c>
      <c r="F1914" s="1" t="s">
        <v>21</v>
      </c>
    </row>
    <row r="1915" spans="1:6" x14ac:dyDescent="0.2">
      <c r="A1915" s="1">
        <f t="shared" si="86"/>
        <v>1914</v>
      </c>
      <c r="B1915" s="1" t="str">
        <f>F1915&amp;" | rest "&amp;D1915&amp;" | opt "&amp;VLOOKUP($E1915,Option!A:B,2,0)</f>
        <v>TOMATE - CEBOLLA - LIMON | rest 29 | opt $10.000 | rest 29</v>
      </c>
      <c r="C1915" s="1">
        <v>5</v>
      </c>
      <c r="D1915" s="1">
        <f t="shared" si="87"/>
        <v>29</v>
      </c>
      <c r="E1915" s="1">
        <f t="shared" si="88"/>
        <v>171</v>
      </c>
      <c r="F1915" s="1" t="s">
        <v>44</v>
      </c>
    </row>
    <row r="1916" spans="1:6" x14ac:dyDescent="0.2">
      <c r="A1916" s="1">
        <f t="shared" si="86"/>
        <v>1915</v>
      </c>
      <c r="B1916" s="1" t="str">
        <f>F1916&amp;" | rest "&amp;D1916&amp;" | opt "&amp;VLOOKUP($E1916,Option!A:B,2,0)</f>
        <v>MANZANA - QUESO - MANZANA | rest 29 | opt $10.000 | rest 29</v>
      </c>
      <c r="C1916" s="1">
        <v>5</v>
      </c>
      <c r="D1916" s="1">
        <f t="shared" si="87"/>
        <v>29</v>
      </c>
      <c r="E1916" s="1">
        <f t="shared" si="88"/>
        <v>171</v>
      </c>
      <c r="F1916" s="1" t="s">
        <v>45</v>
      </c>
    </row>
    <row r="1917" spans="1:6" x14ac:dyDescent="0.2">
      <c r="A1917" s="1">
        <f t="shared" si="86"/>
        <v>1916</v>
      </c>
      <c r="B1917" s="1" t="str">
        <f>F1917&amp;" | rest "&amp;D1917&amp;" | opt "&amp;VLOOKUP($E1917,Option!A:B,2,0)</f>
        <v>JUGO | rest 29 | opt $10.000 | rest 29</v>
      </c>
      <c r="C1917" s="1">
        <v>6</v>
      </c>
      <c r="D1917" s="1">
        <f t="shared" si="87"/>
        <v>29</v>
      </c>
      <c r="E1917" s="1">
        <f t="shared" si="88"/>
        <v>171</v>
      </c>
      <c r="F1917" s="1" t="s">
        <v>22</v>
      </c>
    </row>
    <row r="1918" spans="1:6" x14ac:dyDescent="0.2">
      <c r="A1918" s="1">
        <f t="shared" si="86"/>
        <v>1917</v>
      </c>
      <c r="B1918" s="1" t="str">
        <f>F1918&amp;" | rest "&amp;D1918&amp;" | opt "&amp;VLOOKUP($E1918,Option!A:B,2,0)</f>
        <v>GASEOSA | rest 29 | opt $10.000 | rest 29</v>
      </c>
      <c r="C1918" s="1">
        <v>6</v>
      </c>
      <c r="D1918" s="1">
        <f t="shared" si="87"/>
        <v>29</v>
      </c>
      <c r="E1918" s="1">
        <f t="shared" si="88"/>
        <v>171</v>
      </c>
      <c r="F1918" s="1" t="s">
        <v>23</v>
      </c>
    </row>
    <row r="1919" spans="1:6" x14ac:dyDescent="0.2">
      <c r="A1919" s="1">
        <f t="shared" si="86"/>
        <v>1918</v>
      </c>
      <c r="B1919" s="1" t="str">
        <f>F1919&amp;" | rest "&amp;D1919&amp;" | opt "&amp;VLOOKUP($E1919,Option!A:B,2,0)</f>
        <v>AGUA | rest 29 | opt $10.000 | rest 29</v>
      </c>
      <c r="C1919" s="1">
        <v>6</v>
      </c>
      <c r="D1919" s="1">
        <f t="shared" si="87"/>
        <v>29</v>
      </c>
      <c r="E1919" s="1">
        <f t="shared" si="88"/>
        <v>171</v>
      </c>
      <c r="F1919" s="1" t="s">
        <v>24</v>
      </c>
    </row>
    <row r="1920" spans="1:6" x14ac:dyDescent="0.2">
      <c r="A1920" s="1">
        <f t="shared" si="86"/>
        <v>1919</v>
      </c>
      <c r="B1920" s="1" t="str">
        <f>F1920&amp;" | rest "&amp;D1920&amp;" | opt "&amp;VLOOKUP($E1920,Option!A:B,2,0)</f>
        <v>CARNE EN BISTEC | rest 29 | opt $15.000 | rest 29</v>
      </c>
      <c r="C1920" s="1">
        <v>3</v>
      </c>
      <c r="D1920" s="1">
        <f t="shared" si="87"/>
        <v>29</v>
      </c>
      <c r="E1920" s="1">
        <f t="shared" si="88"/>
        <v>172</v>
      </c>
      <c r="F1920" s="1" t="s">
        <v>18</v>
      </c>
    </row>
    <row r="1921" spans="1:6" x14ac:dyDescent="0.2">
      <c r="A1921" s="1">
        <f t="shared" si="86"/>
        <v>1920</v>
      </c>
      <c r="B1921" s="1" t="str">
        <f>F1921&amp;" | rest "&amp;D1921&amp;" | opt "&amp;VLOOKUP($E1921,Option!A:B,2,0)</f>
        <v>POLLO AL HORNO | rest 29 | opt $15.000 | rest 29</v>
      </c>
      <c r="C1921" s="1">
        <v>3</v>
      </c>
      <c r="D1921" s="1">
        <f t="shared" si="87"/>
        <v>29</v>
      </c>
      <c r="E1921" s="1">
        <f t="shared" si="88"/>
        <v>172</v>
      </c>
      <c r="F1921" s="1" t="s">
        <v>19</v>
      </c>
    </row>
    <row r="1922" spans="1:6" x14ac:dyDescent="0.2">
      <c r="A1922" s="1">
        <f t="shared" si="86"/>
        <v>1921</v>
      </c>
      <c r="B1922" s="1" t="str">
        <f>F1922&amp;" | rest "&amp;D1922&amp;" | opt "&amp;VLOOKUP($E1922,Option!A:B,2,0)</f>
        <v>PESCADO | rest 29 | opt $15.000 | rest 29</v>
      </c>
      <c r="C1922" s="1">
        <v>3</v>
      </c>
      <c r="D1922" s="1">
        <f t="shared" si="87"/>
        <v>29</v>
      </c>
      <c r="E1922" s="1">
        <f t="shared" si="88"/>
        <v>172</v>
      </c>
      <c r="F1922" s="1" t="s">
        <v>20</v>
      </c>
    </row>
    <row r="1923" spans="1:6" x14ac:dyDescent="0.2">
      <c r="A1923" s="1">
        <f t="shared" ref="A1923:A1986" si="89">A1922+1</f>
        <v>1922</v>
      </c>
      <c r="B1923" s="1" t="str">
        <f>F1923&amp;" | rest "&amp;D1923&amp;" | opt "&amp;VLOOKUP($E1923,Option!A:B,2,0)</f>
        <v>ARROZ | rest 29 | opt $15.000 | rest 29</v>
      </c>
      <c r="C1923" s="1">
        <v>4</v>
      </c>
      <c r="D1923" s="1">
        <f t="shared" si="87"/>
        <v>29</v>
      </c>
      <c r="E1923" s="1">
        <f t="shared" si="88"/>
        <v>172</v>
      </c>
      <c r="F1923" s="1" t="s">
        <v>12</v>
      </c>
    </row>
    <row r="1924" spans="1:6" x14ac:dyDescent="0.2">
      <c r="A1924" s="1">
        <f t="shared" si="89"/>
        <v>1923</v>
      </c>
      <c r="B1924" s="1" t="str">
        <f>F1924&amp;" | rest "&amp;D1924&amp;" | opt "&amp;VLOOKUP($E1924,Option!A:B,2,0)</f>
        <v>PAPA | rest 29 | opt $15.000 | rest 29</v>
      </c>
      <c r="C1924" s="1">
        <v>4</v>
      </c>
      <c r="D1924" s="1">
        <f t="shared" si="87"/>
        <v>29</v>
      </c>
      <c r="E1924" s="1">
        <f t="shared" si="88"/>
        <v>172</v>
      </c>
      <c r="F1924" s="1" t="s">
        <v>21</v>
      </c>
    </row>
    <row r="1925" spans="1:6" x14ac:dyDescent="0.2">
      <c r="A1925" s="1">
        <f t="shared" si="89"/>
        <v>1924</v>
      </c>
      <c r="B1925" s="1" t="str">
        <f>F1925&amp;" | rest "&amp;D1925&amp;" | opt "&amp;VLOOKUP($E1925,Option!A:B,2,0)</f>
        <v>TOMATE - CEBOLLA - LIMON | rest 29 | opt $15.000 | rest 29</v>
      </c>
      <c r="C1925" s="1">
        <v>5</v>
      </c>
      <c r="D1925" s="1">
        <f t="shared" ref="D1925:D1988" si="90">D1858+1</f>
        <v>29</v>
      </c>
      <c r="E1925" s="1">
        <f t="shared" ref="E1925:E1988" si="91">E1858+6</f>
        <v>172</v>
      </c>
      <c r="F1925" s="1" t="s">
        <v>44</v>
      </c>
    </row>
    <row r="1926" spans="1:6" x14ac:dyDescent="0.2">
      <c r="A1926" s="1">
        <f t="shared" si="89"/>
        <v>1925</v>
      </c>
      <c r="B1926" s="1" t="str">
        <f>F1926&amp;" | rest "&amp;D1926&amp;" | opt "&amp;VLOOKUP($E1926,Option!A:B,2,0)</f>
        <v>MANZANA - QUESO - MANZANA | rest 29 | opt $15.000 | rest 29</v>
      </c>
      <c r="C1926" s="1">
        <v>5</v>
      </c>
      <c r="D1926" s="1">
        <f t="shared" si="90"/>
        <v>29</v>
      </c>
      <c r="E1926" s="1">
        <f t="shared" si="91"/>
        <v>172</v>
      </c>
      <c r="F1926" s="1" t="s">
        <v>45</v>
      </c>
    </row>
    <row r="1927" spans="1:6" x14ac:dyDescent="0.2">
      <c r="A1927" s="1">
        <f t="shared" si="89"/>
        <v>1926</v>
      </c>
      <c r="B1927" s="1" t="str">
        <f>F1927&amp;" | rest "&amp;D1927&amp;" | opt "&amp;VLOOKUP($E1927,Option!A:B,2,0)</f>
        <v>JUGO | rest 29 | opt $15.000 | rest 29</v>
      </c>
      <c r="C1927" s="1">
        <v>6</v>
      </c>
      <c r="D1927" s="1">
        <f t="shared" si="90"/>
        <v>29</v>
      </c>
      <c r="E1927" s="1">
        <f t="shared" si="91"/>
        <v>172</v>
      </c>
      <c r="F1927" s="1" t="s">
        <v>22</v>
      </c>
    </row>
    <row r="1928" spans="1:6" x14ac:dyDescent="0.2">
      <c r="A1928" s="1">
        <f t="shared" si="89"/>
        <v>1927</v>
      </c>
      <c r="B1928" s="1" t="str">
        <f>F1928&amp;" | rest "&amp;D1928&amp;" | opt "&amp;VLOOKUP($E1928,Option!A:B,2,0)</f>
        <v>GASEOSA | rest 29 | opt $15.000 | rest 29</v>
      </c>
      <c r="C1928" s="1">
        <v>6</v>
      </c>
      <c r="D1928" s="1">
        <f t="shared" si="90"/>
        <v>29</v>
      </c>
      <c r="E1928" s="1">
        <f t="shared" si="91"/>
        <v>172</v>
      </c>
      <c r="F1928" s="1" t="s">
        <v>23</v>
      </c>
    </row>
    <row r="1929" spans="1:6" x14ac:dyDescent="0.2">
      <c r="A1929" s="1">
        <f t="shared" si="89"/>
        <v>1928</v>
      </c>
      <c r="B1929" s="1" t="str">
        <f>F1929&amp;" | rest "&amp;D1929&amp;" | opt "&amp;VLOOKUP($E1929,Option!A:B,2,0)</f>
        <v>AGUA | rest 29 | opt $15.000 | rest 29</v>
      </c>
      <c r="C1929" s="1">
        <v>6</v>
      </c>
      <c r="D1929" s="1">
        <f t="shared" si="90"/>
        <v>29</v>
      </c>
      <c r="E1929" s="1">
        <f t="shared" si="91"/>
        <v>172</v>
      </c>
      <c r="F1929" s="1" t="s">
        <v>24</v>
      </c>
    </row>
    <row r="1930" spans="1:6" x14ac:dyDescent="0.2">
      <c r="A1930" s="1">
        <f t="shared" si="89"/>
        <v>1929</v>
      </c>
      <c r="B1930" s="1" t="str">
        <f>F1930&amp;" | rest "&amp;D1930&amp;" | opt "&amp;VLOOKUP($E1930,Option!A:B,2,0)</f>
        <v>ARROZ | rest 29 | opt $20.000 | rest 29</v>
      </c>
      <c r="C1930" s="1">
        <v>4</v>
      </c>
      <c r="D1930" s="1">
        <f t="shared" si="90"/>
        <v>29</v>
      </c>
      <c r="E1930" s="1">
        <f t="shared" si="91"/>
        <v>173</v>
      </c>
      <c r="F1930" s="1" t="s">
        <v>12</v>
      </c>
    </row>
    <row r="1931" spans="1:6" x14ac:dyDescent="0.2">
      <c r="A1931" s="1">
        <f t="shared" si="89"/>
        <v>1930</v>
      </c>
      <c r="B1931" s="1" t="str">
        <f>F1931&amp;" | rest "&amp;D1931&amp;" | opt "&amp;VLOOKUP($E1931,Option!A:B,2,0)</f>
        <v>PAPA | rest 29 | opt $20.000 | rest 29</v>
      </c>
      <c r="C1931" s="1">
        <v>4</v>
      </c>
      <c r="D1931" s="1">
        <f t="shared" si="90"/>
        <v>29</v>
      </c>
      <c r="E1931" s="1">
        <f t="shared" si="91"/>
        <v>173</v>
      </c>
      <c r="F1931" s="1" t="s">
        <v>21</v>
      </c>
    </row>
    <row r="1932" spans="1:6" x14ac:dyDescent="0.2">
      <c r="A1932" s="1">
        <f t="shared" si="89"/>
        <v>1931</v>
      </c>
      <c r="B1932" s="1" t="str">
        <f>F1932&amp;" | rest "&amp;D1932&amp;" | opt "&amp;VLOOKUP($E1932,Option!A:B,2,0)</f>
        <v>TOMATE - CEBOLLA - LIMON | rest 29 | opt $20.000 | rest 29</v>
      </c>
      <c r="C1932" s="1">
        <v>5</v>
      </c>
      <c r="D1932" s="1">
        <f t="shared" si="90"/>
        <v>29</v>
      </c>
      <c r="E1932" s="1">
        <f t="shared" si="91"/>
        <v>173</v>
      </c>
      <c r="F1932" s="1" t="s">
        <v>44</v>
      </c>
    </row>
    <row r="1933" spans="1:6" x14ac:dyDescent="0.2">
      <c r="A1933" s="1">
        <f t="shared" si="89"/>
        <v>1932</v>
      </c>
      <c r="B1933" s="1" t="str">
        <f>F1933&amp;" | rest "&amp;D1933&amp;" | opt "&amp;VLOOKUP($E1933,Option!A:B,2,0)</f>
        <v>MANZANA - QUESO - MANZANA | rest 29 | opt $20.000 | rest 29</v>
      </c>
      <c r="C1933" s="1">
        <v>5</v>
      </c>
      <c r="D1933" s="1">
        <f t="shared" si="90"/>
        <v>29</v>
      </c>
      <c r="E1933" s="1">
        <f t="shared" si="91"/>
        <v>173</v>
      </c>
      <c r="F1933" s="1" t="s">
        <v>45</v>
      </c>
    </row>
    <row r="1934" spans="1:6" x14ac:dyDescent="0.2">
      <c r="A1934" s="1">
        <f t="shared" si="89"/>
        <v>1933</v>
      </c>
      <c r="B1934" s="1" t="str">
        <f>F1934&amp;" | rest "&amp;D1934&amp;" | opt "&amp;VLOOKUP($E1934,Option!A:B,2,0)</f>
        <v>JUGO | rest 29 | opt $20.000 | rest 29</v>
      </c>
      <c r="C1934" s="1">
        <v>6</v>
      </c>
      <c r="D1934" s="1">
        <f t="shared" si="90"/>
        <v>29</v>
      </c>
      <c r="E1934" s="1">
        <f t="shared" si="91"/>
        <v>173</v>
      </c>
      <c r="F1934" s="1" t="s">
        <v>22</v>
      </c>
    </row>
    <row r="1935" spans="1:6" x14ac:dyDescent="0.2">
      <c r="A1935" s="1">
        <f t="shared" si="89"/>
        <v>1934</v>
      </c>
      <c r="B1935" s="1" t="str">
        <f>F1935&amp;" | rest "&amp;D1935&amp;" | opt "&amp;VLOOKUP($E1935,Option!A:B,2,0)</f>
        <v>GASEOSA | rest 29 | opt $20.000 | rest 29</v>
      </c>
      <c r="C1935" s="1">
        <v>6</v>
      </c>
      <c r="D1935" s="1">
        <f t="shared" si="90"/>
        <v>29</v>
      </c>
      <c r="E1935" s="1">
        <f t="shared" si="91"/>
        <v>173</v>
      </c>
      <c r="F1935" s="1" t="s">
        <v>23</v>
      </c>
    </row>
    <row r="1936" spans="1:6" x14ac:dyDescent="0.2">
      <c r="A1936" s="1">
        <f t="shared" si="89"/>
        <v>1935</v>
      </c>
      <c r="B1936" s="1" t="str">
        <f>F1936&amp;" | rest "&amp;D1936&amp;" | opt "&amp;VLOOKUP($E1936,Option!A:B,2,0)</f>
        <v>AGUA | rest 29 | opt $20.000 | rest 29</v>
      </c>
      <c r="C1936" s="1">
        <v>6</v>
      </c>
      <c r="D1936" s="1">
        <f t="shared" si="90"/>
        <v>29</v>
      </c>
      <c r="E1936" s="1">
        <f t="shared" si="91"/>
        <v>173</v>
      </c>
      <c r="F1936" s="1" t="s">
        <v>24</v>
      </c>
    </row>
    <row r="1937" spans="1:6" x14ac:dyDescent="0.2">
      <c r="A1937" s="1">
        <f t="shared" si="89"/>
        <v>1936</v>
      </c>
      <c r="B1937" s="1" t="str">
        <f>F1937&amp;" | rest "&amp;D1937&amp;" | opt "&amp;VLOOKUP($E1937,Option!A:B,2,0)</f>
        <v>ARROZ | rest 29 | opt $30.000 | rest 29</v>
      </c>
      <c r="C1937" s="1">
        <v>1</v>
      </c>
      <c r="D1937" s="1">
        <f t="shared" si="90"/>
        <v>29</v>
      </c>
      <c r="E1937" s="1">
        <f t="shared" si="91"/>
        <v>174</v>
      </c>
      <c r="F1937" s="1" t="s">
        <v>12</v>
      </c>
    </row>
    <row r="1938" spans="1:6" x14ac:dyDescent="0.2">
      <c r="A1938" s="1">
        <f t="shared" si="89"/>
        <v>1937</v>
      </c>
      <c r="B1938" s="1" t="str">
        <f>F1938&amp;" | rest "&amp;D1938&amp;" | opt "&amp;VLOOKUP($E1938,Option!A:B,2,0)</f>
        <v>PASTA | rest 29 | opt $30.000 | rest 29</v>
      </c>
      <c r="C1938" s="1">
        <v>1</v>
      </c>
      <c r="D1938" s="1">
        <f t="shared" si="90"/>
        <v>29</v>
      </c>
      <c r="E1938" s="1">
        <f t="shared" si="91"/>
        <v>174</v>
      </c>
      <c r="F1938" s="1" t="s">
        <v>13</v>
      </c>
    </row>
    <row r="1939" spans="1:6" x14ac:dyDescent="0.2">
      <c r="A1939" s="1">
        <f t="shared" si="89"/>
        <v>1938</v>
      </c>
      <c r="B1939" s="1" t="str">
        <f>F1939&amp;" | rest "&amp;D1939&amp;" | opt "&amp;VLOOKUP($E1939,Option!A:B,2,0)</f>
        <v>CUCHUCO | rest 29 | opt $30.000 | rest 29</v>
      </c>
      <c r="C1939" s="1">
        <v>1</v>
      </c>
      <c r="D1939" s="1">
        <f t="shared" si="90"/>
        <v>29</v>
      </c>
      <c r="E1939" s="1">
        <f t="shared" si="91"/>
        <v>174</v>
      </c>
      <c r="F1939" s="1" t="s">
        <v>14</v>
      </c>
    </row>
    <row r="1940" spans="1:6" x14ac:dyDescent="0.2">
      <c r="A1940" s="1">
        <f t="shared" si="89"/>
        <v>1939</v>
      </c>
      <c r="B1940" s="1" t="str">
        <f>F1940&amp;" | rest "&amp;D1940&amp;" | opt "&amp;VLOOKUP($E1940,Option!A:B,2,0)</f>
        <v>TOMATE - CEBOLLA - LIMON | rest 29 | opt $30.000 | rest 29</v>
      </c>
      <c r="C1940" s="1">
        <v>5</v>
      </c>
      <c r="D1940" s="1">
        <f t="shared" si="90"/>
        <v>29</v>
      </c>
      <c r="E1940" s="1">
        <f t="shared" si="91"/>
        <v>174</v>
      </c>
      <c r="F1940" s="1" t="s">
        <v>44</v>
      </c>
    </row>
    <row r="1941" spans="1:6" x14ac:dyDescent="0.2">
      <c r="A1941" s="1">
        <f t="shared" si="89"/>
        <v>1940</v>
      </c>
      <c r="B1941" s="1" t="str">
        <f>F1941&amp;" | rest "&amp;D1941&amp;" | opt "&amp;VLOOKUP($E1941,Option!A:B,2,0)</f>
        <v>MANZANA - QUESO - MANZANA | rest 29 | opt $30.000 | rest 29</v>
      </c>
      <c r="C1941" s="1">
        <v>5</v>
      </c>
      <c r="D1941" s="1">
        <f t="shared" si="90"/>
        <v>29</v>
      </c>
      <c r="E1941" s="1">
        <f t="shared" si="91"/>
        <v>174</v>
      </c>
      <c r="F1941" s="1" t="s">
        <v>45</v>
      </c>
    </row>
    <row r="1942" spans="1:6" x14ac:dyDescent="0.2">
      <c r="A1942" s="1">
        <f t="shared" si="89"/>
        <v>1941</v>
      </c>
      <c r="B1942" s="1" t="str">
        <f>F1942&amp;" | rest "&amp;D1942&amp;" | opt "&amp;VLOOKUP($E1942,Option!A:B,2,0)</f>
        <v>JUGO | rest 29 | opt $30.000 | rest 29</v>
      </c>
      <c r="C1942" s="1">
        <v>6</v>
      </c>
      <c r="D1942" s="1">
        <f t="shared" si="90"/>
        <v>29</v>
      </c>
      <c r="E1942" s="1">
        <f t="shared" si="91"/>
        <v>174</v>
      </c>
      <c r="F1942" s="1" t="s">
        <v>22</v>
      </c>
    </row>
    <row r="1943" spans="1:6" x14ac:dyDescent="0.2">
      <c r="A1943" s="1">
        <f t="shared" si="89"/>
        <v>1942</v>
      </c>
      <c r="B1943" s="1" t="str">
        <f>F1943&amp;" | rest "&amp;D1943&amp;" | opt "&amp;VLOOKUP($E1943,Option!A:B,2,0)</f>
        <v>GASEOSA | rest 29 | opt $30.000 | rest 29</v>
      </c>
      <c r="C1943" s="1">
        <v>6</v>
      </c>
      <c r="D1943" s="1">
        <f t="shared" si="90"/>
        <v>29</v>
      </c>
      <c r="E1943" s="1">
        <f t="shared" si="91"/>
        <v>174</v>
      </c>
      <c r="F1943" s="1" t="s">
        <v>23</v>
      </c>
    </row>
    <row r="1944" spans="1:6" x14ac:dyDescent="0.2">
      <c r="A1944" s="1">
        <f t="shared" si="89"/>
        <v>1943</v>
      </c>
      <c r="B1944" s="1" t="str">
        <f>F1944&amp;" | rest "&amp;D1944&amp;" | opt "&amp;VLOOKUP($E1944,Option!A:B,2,0)</f>
        <v>AGUA | rest 29 | opt $30.000 | rest 29</v>
      </c>
      <c r="C1944" s="1">
        <v>6</v>
      </c>
      <c r="D1944" s="1">
        <f t="shared" si="90"/>
        <v>29</v>
      </c>
      <c r="E1944" s="1">
        <f t="shared" si="91"/>
        <v>174</v>
      </c>
      <c r="F1944" s="1" t="s">
        <v>24</v>
      </c>
    </row>
    <row r="1945" spans="1:6" x14ac:dyDescent="0.2">
      <c r="A1945" s="1">
        <f t="shared" si="89"/>
        <v>1944</v>
      </c>
      <c r="B1945" s="1" t="str">
        <f>F1945&amp;" | rest "&amp;D1945&amp;" | opt "&amp;VLOOKUP($E1945,Option!A:B,2,0)</f>
        <v>ARROZ | rest 30 | opt EJECUTIVO | rest 30</v>
      </c>
      <c r="C1945" s="1">
        <v>1</v>
      </c>
      <c r="D1945" s="1">
        <f t="shared" si="90"/>
        <v>30</v>
      </c>
      <c r="E1945" s="1">
        <f t="shared" si="91"/>
        <v>175</v>
      </c>
      <c r="F1945" s="1" t="s">
        <v>12</v>
      </c>
    </row>
    <row r="1946" spans="1:6" x14ac:dyDescent="0.2">
      <c r="A1946" s="1">
        <f t="shared" si="89"/>
        <v>1945</v>
      </c>
      <c r="B1946" s="1" t="str">
        <f>F1946&amp;" | rest "&amp;D1946&amp;" | opt "&amp;VLOOKUP($E1946,Option!A:B,2,0)</f>
        <v>PASTA | rest 30 | opt EJECUTIVO | rest 30</v>
      </c>
      <c r="C1946" s="1">
        <v>1</v>
      </c>
      <c r="D1946" s="1">
        <f t="shared" si="90"/>
        <v>30</v>
      </c>
      <c r="E1946" s="1">
        <f t="shared" si="91"/>
        <v>175</v>
      </c>
      <c r="F1946" s="1" t="s">
        <v>13</v>
      </c>
    </row>
    <row r="1947" spans="1:6" x14ac:dyDescent="0.2">
      <c r="A1947" s="1">
        <f t="shared" si="89"/>
        <v>1946</v>
      </c>
      <c r="B1947" s="1" t="str">
        <f>F1947&amp;" | rest "&amp;D1947&amp;" | opt "&amp;VLOOKUP($E1947,Option!A:B,2,0)</f>
        <v>CUCHUCO | rest 30 | opt EJECUTIVO | rest 30</v>
      </c>
      <c r="C1947" s="1">
        <v>1</v>
      </c>
      <c r="D1947" s="1">
        <f t="shared" si="90"/>
        <v>30</v>
      </c>
      <c r="E1947" s="1">
        <f t="shared" si="91"/>
        <v>175</v>
      </c>
      <c r="F1947" s="1" t="s">
        <v>14</v>
      </c>
    </row>
    <row r="1948" spans="1:6" x14ac:dyDescent="0.2">
      <c r="A1948" s="1">
        <f t="shared" si="89"/>
        <v>1947</v>
      </c>
      <c r="B1948" s="1" t="str">
        <f>F1948&amp;" | rest "&amp;D1948&amp;" | opt "&amp;VLOOKUP($E1948,Option!A:B,2,0)</f>
        <v>LENTEJA | rest 30 | opt EJECUTIVO | rest 30</v>
      </c>
      <c r="C1948" s="1">
        <v>2</v>
      </c>
      <c r="D1948" s="1">
        <f t="shared" si="90"/>
        <v>30</v>
      </c>
      <c r="E1948" s="1">
        <f t="shared" si="91"/>
        <v>175</v>
      </c>
      <c r="F1948" s="1" t="s">
        <v>15</v>
      </c>
    </row>
    <row r="1949" spans="1:6" x14ac:dyDescent="0.2">
      <c r="A1949" s="1">
        <f t="shared" si="89"/>
        <v>1948</v>
      </c>
      <c r="B1949" s="1" t="str">
        <f>F1949&amp;" | rest "&amp;D1949&amp;" | opt "&amp;VLOOKUP($E1949,Option!A:B,2,0)</f>
        <v>AHUYAMA | rest 30 | opt EJECUTIVO | rest 30</v>
      </c>
      <c r="C1949" s="1">
        <v>2</v>
      </c>
      <c r="D1949" s="1">
        <f t="shared" si="90"/>
        <v>30</v>
      </c>
      <c r="E1949" s="1">
        <f t="shared" si="91"/>
        <v>175</v>
      </c>
      <c r="F1949" s="1" t="s">
        <v>16</v>
      </c>
    </row>
    <row r="1950" spans="1:6" x14ac:dyDescent="0.2">
      <c r="A1950" s="1">
        <f t="shared" si="89"/>
        <v>1949</v>
      </c>
      <c r="B1950" s="1" t="str">
        <f>F1950&amp;" | rest "&amp;D1950&amp;" | opt "&amp;VLOOKUP($E1950,Option!A:B,2,0)</f>
        <v>FRIJOL | rest 30 | opt EJECUTIVO | rest 30</v>
      </c>
      <c r="C1950" s="1">
        <v>2</v>
      </c>
      <c r="D1950" s="1">
        <f t="shared" si="90"/>
        <v>30</v>
      </c>
      <c r="E1950" s="1">
        <f t="shared" si="91"/>
        <v>175</v>
      </c>
      <c r="F1950" s="1" t="s">
        <v>17</v>
      </c>
    </row>
    <row r="1951" spans="1:6" x14ac:dyDescent="0.2">
      <c r="A1951" s="1">
        <f t="shared" si="89"/>
        <v>1950</v>
      </c>
      <c r="B1951" s="1" t="str">
        <f>F1951&amp;" | rest "&amp;D1951&amp;" | opt "&amp;VLOOKUP($E1951,Option!A:B,2,0)</f>
        <v>CARNE EN BISTEC | rest 30 | opt EJECUTIVO | rest 30</v>
      </c>
      <c r="C1951" s="1">
        <v>3</v>
      </c>
      <c r="D1951" s="1">
        <f t="shared" si="90"/>
        <v>30</v>
      </c>
      <c r="E1951" s="1">
        <f t="shared" si="91"/>
        <v>175</v>
      </c>
      <c r="F1951" s="1" t="s">
        <v>18</v>
      </c>
    </row>
    <row r="1952" spans="1:6" x14ac:dyDescent="0.2">
      <c r="A1952" s="1">
        <f t="shared" si="89"/>
        <v>1951</v>
      </c>
      <c r="B1952" s="1" t="str">
        <f>F1952&amp;" | rest "&amp;D1952&amp;" | opt "&amp;VLOOKUP($E1952,Option!A:B,2,0)</f>
        <v>POLLO AL HORNO | rest 30 | opt EJECUTIVO | rest 30</v>
      </c>
      <c r="C1952" s="1">
        <v>3</v>
      </c>
      <c r="D1952" s="1">
        <f t="shared" si="90"/>
        <v>30</v>
      </c>
      <c r="E1952" s="1">
        <f t="shared" si="91"/>
        <v>175</v>
      </c>
      <c r="F1952" s="1" t="s">
        <v>19</v>
      </c>
    </row>
    <row r="1953" spans="1:6" x14ac:dyDescent="0.2">
      <c r="A1953" s="1">
        <f t="shared" si="89"/>
        <v>1952</v>
      </c>
      <c r="B1953" s="1" t="str">
        <f>F1953&amp;" | rest "&amp;D1953&amp;" | opt "&amp;VLOOKUP($E1953,Option!A:B,2,0)</f>
        <v>PESCADO | rest 30 | opt EJECUTIVO | rest 30</v>
      </c>
      <c r="C1953" s="1">
        <v>3</v>
      </c>
      <c r="D1953" s="1">
        <f t="shared" si="90"/>
        <v>30</v>
      </c>
      <c r="E1953" s="1">
        <f t="shared" si="91"/>
        <v>175</v>
      </c>
      <c r="F1953" s="1" t="s">
        <v>20</v>
      </c>
    </row>
    <row r="1954" spans="1:6" x14ac:dyDescent="0.2">
      <c r="A1954" s="1">
        <f t="shared" si="89"/>
        <v>1953</v>
      </c>
      <c r="B1954" s="1" t="str">
        <f>F1954&amp;" | rest "&amp;D1954&amp;" | opt "&amp;VLOOKUP($E1954,Option!A:B,2,0)</f>
        <v>ARROZ | rest 30 | opt EJECUTIVO | rest 30</v>
      </c>
      <c r="C1954" s="1">
        <v>4</v>
      </c>
      <c r="D1954" s="1">
        <f t="shared" si="90"/>
        <v>30</v>
      </c>
      <c r="E1954" s="1">
        <f t="shared" si="91"/>
        <v>175</v>
      </c>
      <c r="F1954" s="1" t="s">
        <v>12</v>
      </c>
    </row>
    <row r="1955" spans="1:6" x14ac:dyDescent="0.2">
      <c r="A1955" s="1">
        <f t="shared" si="89"/>
        <v>1954</v>
      </c>
      <c r="B1955" s="1" t="str">
        <f>F1955&amp;" | rest "&amp;D1955&amp;" | opt "&amp;VLOOKUP($E1955,Option!A:B,2,0)</f>
        <v>PAPA | rest 30 | opt EJECUTIVO | rest 30</v>
      </c>
      <c r="C1955" s="1">
        <v>4</v>
      </c>
      <c r="D1955" s="1">
        <f t="shared" si="90"/>
        <v>30</v>
      </c>
      <c r="E1955" s="1">
        <f t="shared" si="91"/>
        <v>175</v>
      </c>
      <c r="F1955" s="1" t="s">
        <v>21</v>
      </c>
    </row>
    <row r="1956" spans="1:6" x14ac:dyDescent="0.2">
      <c r="A1956" s="1">
        <f t="shared" si="89"/>
        <v>1955</v>
      </c>
      <c r="B1956" s="1" t="str">
        <f>F1956&amp;" | rest "&amp;D1956&amp;" | opt "&amp;VLOOKUP($E1956,Option!A:B,2,0)</f>
        <v>TOMATE - CEBOLLA - LIMON | rest 30 | opt EJECUTIVO | rest 30</v>
      </c>
      <c r="C1956" s="1">
        <v>5</v>
      </c>
      <c r="D1956" s="1">
        <f t="shared" si="90"/>
        <v>30</v>
      </c>
      <c r="E1956" s="1">
        <f t="shared" si="91"/>
        <v>175</v>
      </c>
      <c r="F1956" s="1" t="s">
        <v>44</v>
      </c>
    </row>
    <row r="1957" spans="1:6" x14ac:dyDescent="0.2">
      <c r="A1957" s="1">
        <f t="shared" si="89"/>
        <v>1956</v>
      </c>
      <c r="B1957" s="1" t="str">
        <f>F1957&amp;" | rest "&amp;D1957&amp;" | opt "&amp;VLOOKUP($E1957,Option!A:B,2,0)</f>
        <v>MANZANA - QUESO - MANZANA | rest 30 | opt EJECUTIVO | rest 30</v>
      </c>
      <c r="C1957" s="1">
        <v>5</v>
      </c>
      <c r="D1957" s="1">
        <f t="shared" si="90"/>
        <v>30</v>
      </c>
      <c r="E1957" s="1">
        <f t="shared" si="91"/>
        <v>175</v>
      </c>
      <c r="F1957" s="1" t="s">
        <v>45</v>
      </c>
    </row>
    <row r="1958" spans="1:6" x14ac:dyDescent="0.2">
      <c r="A1958" s="1">
        <f t="shared" si="89"/>
        <v>1957</v>
      </c>
      <c r="B1958" s="1" t="str">
        <f>F1958&amp;" | rest "&amp;D1958&amp;" | opt "&amp;VLOOKUP($E1958,Option!A:B,2,0)</f>
        <v>JUGO | rest 30 | opt EJECUTIVO | rest 30</v>
      </c>
      <c r="C1958" s="1">
        <v>6</v>
      </c>
      <c r="D1958" s="1">
        <f t="shared" si="90"/>
        <v>30</v>
      </c>
      <c r="E1958" s="1">
        <f t="shared" si="91"/>
        <v>175</v>
      </c>
      <c r="F1958" s="1" t="s">
        <v>22</v>
      </c>
    </row>
    <row r="1959" spans="1:6" x14ac:dyDescent="0.2">
      <c r="A1959" s="1">
        <f t="shared" si="89"/>
        <v>1958</v>
      </c>
      <c r="B1959" s="1" t="str">
        <f>F1959&amp;" | rest "&amp;D1959&amp;" | opt "&amp;VLOOKUP($E1959,Option!A:B,2,0)</f>
        <v>GASEOSA | rest 30 | opt EJECUTIVO | rest 30</v>
      </c>
      <c r="C1959" s="1">
        <v>6</v>
      </c>
      <c r="D1959" s="1">
        <f t="shared" si="90"/>
        <v>30</v>
      </c>
      <c r="E1959" s="1">
        <f t="shared" si="91"/>
        <v>175</v>
      </c>
      <c r="F1959" s="1" t="s">
        <v>23</v>
      </c>
    </row>
    <row r="1960" spans="1:6" x14ac:dyDescent="0.2">
      <c r="A1960" s="1">
        <f t="shared" si="89"/>
        <v>1959</v>
      </c>
      <c r="B1960" s="1" t="str">
        <f>F1960&amp;" | rest "&amp;D1960&amp;" | opt "&amp;VLOOKUP($E1960,Option!A:B,2,0)</f>
        <v>AGUA | rest 30 | opt EJECUTIVO | rest 30</v>
      </c>
      <c r="C1960" s="1">
        <v>6</v>
      </c>
      <c r="D1960" s="1">
        <f t="shared" si="90"/>
        <v>30</v>
      </c>
      <c r="E1960" s="1">
        <f t="shared" si="91"/>
        <v>175</v>
      </c>
      <c r="F1960" s="1" t="s">
        <v>24</v>
      </c>
    </row>
    <row r="1961" spans="1:6" x14ac:dyDescent="0.2">
      <c r="A1961" s="1">
        <f t="shared" si="89"/>
        <v>1960</v>
      </c>
      <c r="B1961" s="1" t="str">
        <f>F1961&amp;" | rest "&amp;D1961&amp;" | opt "&amp;VLOOKUP($E1961,Option!A:B,2,0)</f>
        <v>ARROZ | rest 30 | opt ESPECIAL | rest 30</v>
      </c>
      <c r="C1961" s="1">
        <v>1</v>
      </c>
      <c r="D1961" s="1">
        <f t="shared" si="90"/>
        <v>30</v>
      </c>
      <c r="E1961" s="1">
        <f t="shared" si="91"/>
        <v>176</v>
      </c>
      <c r="F1961" s="1" t="s">
        <v>12</v>
      </c>
    </row>
    <row r="1962" spans="1:6" x14ac:dyDescent="0.2">
      <c r="A1962" s="1">
        <f t="shared" si="89"/>
        <v>1961</v>
      </c>
      <c r="B1962" s="1" t="str">
        <f>F1962&amp;" | rest "&amp;D1962&amp;" | opt "&amp;VLOOKUP($E1962,Option!A:B,2,0)</f>
        <v>PASTA | rest 30 | opt ESPECIAL | rest 30</v>
      </c>
      <c r="C1962" s="1">
        <v>1</v>
      </c>
      <c r="D1962" s="1">
        <f t="shared" si="90"/>
        <v>30</v>
      </c>
      <c r="E1962" s="1">
        <f t="shared" si="91"/>
        <v>176</v>
      </c>
      <c r="F1962" s="1" t="s">
        <v>13</v>
      </c>
    </row>
    <row r="1963" spans="1:6" x14ac:dyDescent="0.2">
      <c r="A1963" s="1">
        <f t="shared" si="89"/>
        <v>1962</v>
      </c>
      <c r="B1963" s="1" t="str">
        <f>F1963&amp;" | rest "&amp;D1963&amp;" | opt "&amp;VLOOKUP($E1963,Option!A:B,2,0)</f>
        <v>CUCHUCO | rest 30 | opt ESPECIAL | rest 30</v>
      </c>
      <c r="C1963" s="1">
        <v>1</v>
      </c>
      <c r="D1963" s="1">
        <f t="shared" si="90"/>
        <v>30</v>
      </c>
      <c r="E1963" s="1">
        <f t="shared" si="91"/>
        <v>176</v>
      </c>
      <c r="F1963" s="1" t="s">
        <v>14</v>
      </c>
    </row>
    <row r="1964" spans="1:6" x14ac:dyDescent="0.2">
      <c r="A1964" s="1">
        <f t="shared" si="89"/>
        <v>1963</v>
      </c>
      <c r="B1964" s="1" t="str">
        <f>F1964&amp;" | rest "&amp;D1964&amp;" | opt "&amp;VLOOKUP($E1964,Option!A:B,2,0)</f>
        <v>CARNE EN BISTEC | rest 30 | opt ESPECIAL | rest 30</v>
      </c>
      <c r="C1964" s="1">
        <v>3</v>
      </c>
      <c r="D1964" s="1">
        <f t="shared" si="90"/>
        <v>30</v>
      </c>
      <c r="E1964" s="1">
        <f t="shared" si="91"/>
        <v>176</v>
      </c>
      <c r="F1964" s="1" t="s">
        <v>18</v>
      </c>
    </row>
    <row r="1965" spans="1:6" x14ac:dyDescent="0.2">
      <c r="A1965" s="1">
        <f t="shared" si="89"/>
        <v>1964</v>
      </c>
      <c r="B1965" s="1" t="str">
        <f>F1965&amp;" | rest "&amp;D1965&amp;" | opt "&amp;VLOOKUP($E1965,Option!A:B,2,0)</f>
        <v>POLLO AL HORNO | rest 30 | opt ESPECIAL | rest 30</v>
      </c>
      <c r="C1965" s="1">
        <v>3</v>
      </c>
      <c r="D1965" s="1">
        <f t="shared" si="90"/>
        <v>30</v>
      </c>
      <c r="E1965" s="1">
        <f t="shared" si="91"/>
        <v>176</v>
      </c>
      <c r="F1965" s="1" t="s">
        <v>19</v>
      </c>
    </row>
    <row r="1966" spans="1:6" x14ac:dyDescent="0.2">
      <c r="A1966" s="1">
        <f t="shared" si="89"/>
        <v>1965</v>
      </c>
      <c r="B1966" s="1" t="str">
        <f>F1966&amp;" | rest "&amp;D1966&amp;" | opt "&amp;VLOOKUP($E1966,Option!A:B,2,0)</f>
        <v>PESCADO | rest 30 | opt ESPECIAL | rest 30</v>
      </c>
      <c r="C1966" s="1">
        <v>3</v>
      </c>
      <c r="D1966" s="1">
        <f t="shared" si="90"/>
        <v>30</v>
      </c>
      <c r="E1966" s="1">
        <f t="shared" si="91"/>
        <v>176</v>
      </c>
      <c r="F1966" s="1" t="s">
        <v>20</v>
      </c>
    </row>
    <row r="1967" spans="1:6" x14ac:dyDescent="0.2">
      <c r="A1967" s="1">
        <f t="shared" si="89"/>
        <v>1966</v>
      </c>
      <c r="B1967" s="1" t="str">
        <f>F1967&amp;" | rest "&amp;D1967&amp;" | opt "&amp;VLOOKUP($E1967,Option!A:B,2,0)</f>
        <v>ARROZ | rest 30 | opt ESPECIAL | rest 30</v>
      </c>
      <c r="C1967" s="1">
        <v>4</v>
      </c>
      <c r="D1967" s="1">
        <f t="shared" si="90"/>
        <v>30</v>
      </c>
      <c r="E1967" s="1">
        <f t="shared" si="91"/>
        <v>176</v>
      </c>
      <c r="F1967" s="1" t="s">
        <v>12</v>
      </c>
    </row>
    <row r="1968" spans="1:6" x14ac:dyDescent="0.2">
      <c r="A1968" s="1">
        <f t="shared" si="89"/>
        <v>1967</v>
      </c>
      <c r="B1968" s="1" t="str">
        <f>F1968&amp;" | rest "&amp;D1968&amp;" | opt "&amp;VLOOKUP($E1968,Option!A:B,2,0)</f>
        <v>PAPA | rest 30 | opt ESPECIAL | rest 30</v>
      </c>
      <c r="C1968" s="1">
        <v>4</v>
      </c>
      <c r="D1968" s="1">
        <f t="shared" si="90"/>
        <v>30</v>
      </c>
      <c r="E1968" s="1">
        <f t="shared" si="91"/>
        <v>176</v>
      </c>
      <c r="F1968" s="1" t="s">
        <v>21</v>
      </c>
    </row>
    <row r="1969" spans="1:6" x14ac:dyDescent="0.2">
      <c r="A1969" s="1">
        <f t="shared" si="89"/>
        <v>1968</v>
      </c>
      <c r="B1969" s="1" t="str">
        <f>F1969&amp;" | rest "&amp;D1969&amp;" | opt "&amp;VLOOKUP($E1969,Option!A:B,2,0)</f>
        <v>TOMATE - CEBOLLA - LIMON | rest 30 | opt ESPECIAL | rest 30</v>
      </c>
      <c r="C1969" s="1">
        <v>5</v>
      </c>
      <c r="D1969" s="1">
        <f t="shared" si="90"/>
        <v>30</v>
      </c>
      <c r="E1969" s="1">
        <f t="shared" si="91"/>
        <v>176</v>
      </c>
      <c r="F1969" s="1" t="s">
        <v>44</v>
      </c>
    </row>
    <row r="1970" spans="1:6" x14ac:dyDescent="0.2">
      <c r="A1970" s="1">
        <f t="shared" si="89"/>
        <v>1969</v>
      </c>
      <c r="B1970" s="1" t="str">
        <f>F1970&amp;" | rest "&amp;D1970&amp;" | opt "&amp;VLOOKUP($E1970,Option!A:B,2,0)</f>
        <v>MANZANA - QUESO - MANZANA | rest 30 | opt ESPECIAL | rest 30</v>
      </c>
      <c r="C1970" s="1">
        <v>5</v>
      </c>
      <c r="D1970" s="1">
        <f t="shared" si="90"/>
        <v>30</v>
      </c>
      <c r="E1970" s="1">
        <f t="shared" si="91"/>
        <v>176</v>
      </c>
      <c r="F1970" s="1" t="s">
        <v>45</v>
      </c>
    </row>
    <row r="1971" spans="1:6" x14ac:dyDescent="0.2">
      <c r="A1971" s="1">
        <f t="shared" si="89"/>
        <v>1970</v>
      </c>
      <c r="B1971" s="1" t="str">
        <f>F1971&amp;" | rest "&amp;D1971&amp;" | opt "&amp;VLOOKUP($E1971,Option!A:B,2,0)</f>
        <v>JUGO | rest 30 | opt ESPECIAL | rest 30</v>
      </c>
      <c r="C1971" s="1">
        <v>6</v>
      </c>
      <c r="D1971" s="1">
        <f t="shared" si="90"/>
        <v>30</v>
      </c>
      <c r="E1971" s="1">
        <f t="shared" si="91"/>
        <v>176</v>
      </c>
      <c r="F1971" s="1" t="s">
        <v>22</v>
      </c>
    </row>
    <row r="1972" spans="1:6" x14ac:dyDescent="0.2">
      <c r="A1972" s="1">
        <f t="shared" si="89"/>
        <v>1971</v>
      </c>
      <c r="B1972" s="1" t="str">
        <f>F1972&amp;" | rest "&amp;D1972&amp;" | opt "&amp;VLOOKUP($E1972,Option!A:B,2,0)</f>
        <v>GASEOSA | rest 30 | opt ESPECIAL | rest 30</v>
      </c>
      <c r="C1972" s="1">
        <v>6</v>
      </c>
      <c r="D1972" s="1">
        <f t="shared" si="90"/>
        <v>30</v>
      </c>
      <c r="E1972" s="1">
        <f t="shared" si="91"/>
        <v>176</v>
      </c>
      <c r="F1972" s="1" t="s">
        <v>23</v>
      </c>
    </row>
    <row r="1973" spans="1:6" x14ac:dyDescent="0.2">
      <c r="A1973" s="1">
        <f t="shared" si="89"/>
        <v>1972</v>
      </c>
      <c r="B1973" s="1" t="str">
        <f>F1973&amp;" | rest "&amp;D1973&amp;" | opt "&amp;VLOOKUP($E1973,Option!A:B,2,0)</f>
        <v>AGUA | rest 30 | opt ESPECIAL | rest 30</v>
      </c>
      <c r="C1973" s="1">
        <v>6</v>
      </c>
      <c r="D1973" s="1">
        <f t="shared" si="90"/>
        <v>30</v>
      </c>
      <c r="E1973" s="1">
        <f t="shared" si="91"/>
        <v>176</v>
      </c>
      <c r="F1973" s="1" t="s">
        <v>24</v>
      </c>
    </row>
    <row r="1974" spans="1:6" x14ac:dyDescent="0.2">
      <c r="A1974" s="1">
        <f t="shared" si="89"/>
        <v>1973</v>
      </c>
      <c r="B1974" s="1" t="str">
        <f>F1974&amp;" | rest "&amp;D1974&amp;" | opt "&amp;VLOOKUP($E1974,Option!A:B,2,0)</f>
        <v>LENTEJA | rest 30 | opt $10.000 | rest 30</v>
      </c>
      <c r="C1974" s="1">
        <v>2</v>
      </c>
      <c r="D1974" s="1">
        <f t="shared" si="90"/>
        <v>30</v>
      </c>
      <c r="E1974" s="1">
        <f t="shared" si="91"/>
        <v>177</v>
      </c>
      <c r="F1974" s="1" t="s">
        <v>15</v>
      </c>
    </row>
    <row r="1975" spans="1:6" x14ac:dyDescent="0.2">
      <c r="A1975" s="1">
        <f t="shared" si="89"/>
        <v>1974</v>
      </c>
      <c r="B1975" s="1" t="str">
        <f>F1975&amp;" | rest "&amp;D1975&amp;" | opt "&amp;VLOOKUP($E1975,Option!A:B,2,0)</f>
        <v>AHUYAMA | rest 30 | opt $10.000 | rest 30</v>
      </c>
      <c r="C1975" s="1">
        <v>2</v>
      </c>
      <c r="D1975" s="1">
        <f t="shared" si="90"/>
        <v>30</v>
      </c>
      <c r="E1975" s="1">
        <f t="shared" si="91"/>
        <v>177</v>
      </c>
      <c r="F1975" s="1" t="s">
        <v>16</v>
      </c>
    </row>
    <row r="1976" spans="1:6" x14ac:dyDescent="0.2">
      <c r="A1976" s="1">
        <f t="shared" si="89"/>
        <v>1975</v>
      </c>
      <c r="B1976" s="1" t="str">
        <f>F1976&amp;" | rest "&amp;D1976&amp;" | opt "&amp;VLOOKUP($E1976,Option!A:B,2,0)</f>
        <v>FRIJOL | rest 30 | opt $10.000 | rest 30</v>
      </c>
      <c r="C1976" s="1">
        <v>2</v>
      </c>
      <c r="D1976" s="1">
        <f t="shared" si="90"/>
        <v>30</v>
      </c>
      <c r="E1976" s="1">
        <f t="shared" si="91"/>
        <v>177</v>
      </c>
      <c r="F1976" s="1" t="s">
        <v>17</v>
      </c>
    </row>
    <row r="1977" spans="1:6" x14ac:dyDescent="0.2">
      <c r="A1977" s="1">
        <f t="shared" si="89"/>
        <v>1976</v>
      </c>
      <c r="B1977" s="1" t="str">
        <f>F1977&amp;" | rest "&amp;D1977&amp;" | opt "&amp;VLOOKUP($E1977,Option!A:B,2,0)</f>
        <v>CARNE EN BISTEC | rest 30 | opt $10.000 | rest 30</v>
      </c>
      <c r="C1977" s="1">
        <v>3</v>
      </c>
      <c r="D1977" s="1">
        <f t="shared" si="90"/>
        <v>30</v>
      </c>
      <c r="E1977" s="1">
        <f t="shared" si="91"/>
        <v>177</v>
      </c>
      <c r="F1977" s="1" t="s">
        <v>18</v>
      </c>
    </row>
    <row r="1978" spans="1:6" x14ac:dyDescent="0.2">
      <c r="A1978" s="1">
        <f t="shared" si="89"/>
        <v>1977</v>
      </c>
      <c r="B1978" s="1" t="str">
        <f>F1978&amp;" | rest "&amp;D1978&amp;" | opt "&amp;VLOOKUP($E1978,Option!A:B,2,0)</f>
        <v>POLLO AL HORNO | rest 30 | opt $10.000 | rest 30</v>
      </c>
      <c r="C1978" s="1">
        <v>3</v>
      </c>
      <c r="D1978" s="1">
        <f t="shared" si="90"/>
        <v>30</v>
      </c>
      <c r="E1978" s="1">
        <f t="shared" si="91"/>
        <v>177</v>
      </c>
      <c r="F1978" s="1" t="s">
        <v>19</v>
      </c>
    </row>
    <row r="1979" spans="1:6" x14ac:dyDescent="0.2">
      <c r="A1979" s="1">
        <f t="shared" si="89"/>
        <v>1978</v>
      </c>
      <c r="B1979" s="1" t="str">
        <f>F1979&amp;" | rest "&amp;D1979&amp;" | opt "&amp;VLOOKUP($E1979,Option!A:B,2,0)</f>
        <v>PESCADO | rest 30 | opt $10.000 | rest 30</v>
      </c>
      <c r="C1979" s="1">
        <v>3</v>
      </c>
      <c r="D1979" s="1">
        <f t="shared" si="90"/>
        <v>30</v>
      </c>
      <c r="E1979" s="1">
        <f t="shared" si="91"/>
        <v>177</v>
      </c>
      <c r="F1979" s="1" t="s">
        <v>20</v>
      </c>
    </row>
    <row r="1980" spans="1:6" x14ac:dyDescent="0.2">
      <c r="A1980" s="1">
        <f t="shared" si="89"/>
        <v>1979</v>
      </c>
      <c r="B1980" s="1" t="str">
        <f>F1980&amp;" | rest "&amp;D1980&amp;" | opt "&amp;VLOOKUP($E1980,Option!A:B,2,0)</f>
        <v>ARROZ | rest 30 | opt $10.000 | rest 30</v>
      </c>
      <c r="C1980" s="1">
        <v>4</v>
      </c>
      <c r="D1980" s="1">
        <f t="shared" si="90"/>
        <v>30</v>
      </c>
      <c r="E1980" s="1">
        <f t="shared" si="91"/>
        <v>177</v>
      </c>
      <c r="F1980" s="1" t="s">
        <v>12</v>
      </c>
    </row>
    <row r="1981" spans="1:6" x14ac:dyDescent="0.2">
      <c r="A1981" s="1">
        <f t="shared" si="89"/>
        <v>1980</v>
      </c>
      <c r="B1981" s="1" t="str">
        <f>F1981&amp;" | rest "&amp;D1981&amp;" | opt "&amp;VLOOKUP($E1981,Option!A:B,2,0)</f>
        <v>PAPA | rest 30 | opt $10.000 | rest 30</v>
      </c>
      <c r="C1981" s="1">
        <v>4</v>
      </c>
      <c r="D1981" s="1">
        <f t="shared" si="90"/>
        <v>30</v>
      </c>
      <c r="E1981" s="1">
        <f t="shared" si="91"/>
        <v>177</v>
      </c>
      <c r="F1981" s="1" t="s">
        <v>21</v>
      </c>
    </row>
    <row r="1982" spans="1:6" x14ac:dyDescent="0.2">
      <c r="A1982" s="1">
        <f t="shared" si="89"/>
        <v>1981</v>
      </c>
      <c r="B1982" s="1" t="str">
        <f>F1982&amp;" | rest "&amp;D1982&amp;" | opt "&amp;VLOOKUP($E1982,Option!A:B,2,0)</f>
        <v>TOMATE - CEBOLLA - LIMON | rest 30 | opt $10.000 | rest 30</v>
      </c>
      <c r="C1982" s="1">
        <v>5</v>
      </c>
      <c r="D1982" s="1">
        <f t="shared" si="90"/>
        <v>30</v>
      </c>
      <c r="E1982" s="1">
        <f t="shared" si="91"/>
        <v>177</v>
      </c>
      <c r="F1982" s="1" t="s">
        <v>44</v>
      </c>
    </row>
    <row r="1983" spans="1:6" x14ac:dyDescent="0.2">
      <c r="A1983" s="1">
        <f t="shared" si="89"/>
        <v>1982</v>
      </c>
      <c r="B1983" s="1" t="str">
        <f>F1983&amp;" | rest "&amp;D1983&amp;" | opt "&amp;VLOOKUP($E1983,Option!A:B,2,0)</f>
        <v>MANZANA - QUESO - MANZANA | rest 30 | opt $10.000 | rest 30</v>
      </c>
      <c r="C1983" s="1">
        <v>5</v>
      </c>
      <c r="D1983" s="1">
        <f t="shared" si="90"/>
        <v>30</v>
      </c>
      <c r="E1983" s="1">
        <f t="shared" si="91"/>
        <v>177</v>
      </c>
      <c r="F1983" s="1" t="s">
        <v>45</v>
      </c>
    </row>
    <row r="1984" spans="1:6" x14ac:dyDescent="0.2">
      <c r="A1984" s="1">
        <f t="shared" si="89"/>
        <v>1983</v>
      </c>
      <c r="B1984" s="1" t="str">
        <f>F1984&amp;" | rest "&amp;D1984&amp;" | opt "&amp;VLOOKUP($E1984,Option!A:B,2,0)</f>
        <v>JUGO | rest 30 | opt $10.000 | rest 30</v>
      </c>
      <c r="C1984" s="1">
        <v>6</v>
      </c>
      <c r="D1984" s="1">
        <f t="shared" si="90"/>
        <v>30</v>
      </c>
      <c r="E1984" s="1">
        <f t="shared" si="91"/>
        <v>177</v>
      </c>
      <c r="F1984" s="1" t="s">
        <v>22</v>
      </c>
    </row>
    <row r="1985" spans="1:6" x14ac:dyDescent="0.2">
      <c r="A1985" s="1">
        <f t="shared" si="89"/>
        <v>1984</v>
      </c>
      <c r="B1985" s="1" t="str">
        <f>F1985&amp;" | rest "&amp;D1985&amp;" | opt "&amp;VLOOKUP($E1985,Option!A:B,2,0)</f>
        <v>GASEOSA | rest 30 | opt $10.000 | rest 30</v>
      </c>
      <c r="C1985" s="1">
        <v>6</v>
      </c>
      <c r="D1985" s="1">
        <f t="shared" si="90"/>
        <v>30</v>
      </c>
      <c r="E1985" s="1">
        <f t="shared" si="91"/>
        <v>177</v>
      </c>
      <c r="F1985" s="1" t="s">
        <v>23</v>
      </c>
    </row>
    <row r="1986" spans="1:6" x14ac:dyDescent="0.2">
      <c r="A1986" s="1">
        <f t="shared" si="89"/>
        <v>1985</v>
      </c>
      <c r="B1986" s="1" t="str">
        <f>F1986&amp;" | rest "&amp;D1986&amp;" | opt "&amp;VLOOKUP($E1986,Option!A:B,2,0)</f>
        <v>AGUA | rest 30 | opt $10.000 | rest 30</v>
      </c>
      <c r="C1986" s="1">
        <v>6</v>
      </c>
      <c r="D1986" s="1">
        <f t="shared" si="90"/>
        <v>30</v>
      </c>
      <c r="E1986" s="1">
        <f t="shared" si="91"/>
        <v>177</v>
      </c>
      <c r="F1986" s="1" t="s">
        <v>24</v>
      </c>
    </row>
    <row r="1987" spans="1:6" x14ac:dyDescent="0.2">
      <c r="A1987" s="1">
        <f t="shared" ref="A1987:A2050" si="92">A1986+1</f>
        <v>1986</v>
      </c>
      <c r="B1987" s="1" t="str">
        <f>F1987&amp;" | rest "&amp;D1987&amp;" | opt "&amp;VLOOKUP($E1987,Option!A:B,2,0)</f>
        <v>CARNE EN BISTEC | rest 30 | opt $15.000 | rest 30</v>
      </c>
      <c r="C1987" s="1">
        <v>3</v>
      </c>
      <c r="D1987" s="1">
        <f t="shared" si="90"/>
        <v>30</v>
      </c>
      <c r="E1987" s="1">
        <f t="shared" si="91"/>
        <v>178</v>
      </c>
      <c r="F1987" s="1" t="s">
        <v>18</v>
      </c>
    </row>
    <row r="1988" spans="1:6" x14ac:dyDescent="0.2">
      <c r="A1988" s="1">
        <f t="shared" si="92"/>
        <v>1987</v>
      </c>
      <c r="B1988" s="1" t="str">
        <f>F1988&amp;" | rest "&amp;D1988&amp;" | opt "&amp;VLOOKUP($E1988,Option!A:B,2,0)</f>
        <v>POLLO AL HORNO | rest 30 | opt $15.000 | rest 30</v>
      </c>
      <c r="C1988" s="1">
        <v>3</v>
      </c>
      <c r="D1988" s="1">
        <f t="shared" si="90"/>
        <v>30</v>
      </c>
      <c r="E1988" s="1">
        <f t="shared" si="91"/>
        <v>178</v>
      </c>
      <c r="F1988" s="1" t="s">
        <v>19</v>
      </c>
    </row>
    <row r="1989" spans="1:6" x14ac:dyDescent="0.2">
      <c r="A1989" s="1">
        <f t="shared" si="92"/>
        <v>1988</v>
      </c>
      <c r="B1989" s="1" t="str">
        <f>F1989&amp;" | rest "&amp;D1989&amp;" | opt "&amp;VLOOKUP($E1989,Option!A:B,2,0)</f>
        <v>PESCADO | rest 30 | opt $15.000 | rest 30</v>
      </c>
      <c r="C1989" s="1">
        <v>3</v>
      </c>
      <c r="D1989" s="1">
        <f t="shared" ref="D1989:D2052" si="93">D1922+1</f>
        <v>30</v>
      </c>
      <c r="E1989" s="1">
        <f t="shared" ref="E1989:E2052" si="94">E1922+6</f>
        <v>178</v>
      </c>
      <c r="F1989" s="1" t="s">
        <v>20</v>
      </c>
    </row>
    <row r="1990" spans="1:6" x14ac:dyDescent="0.2">
      <c r="A1990" s="1">
        <f t="shared" si="92"/>
        <v>1989</v>
      </c>
      <c r="B1990" s="1" t="str">
        <f>F1990&amp;" | rest "&amp;D1990&amp;" | opt "&amp;VLOOKUP($E1990,Option!A:B,2,0)</f>
        <v>ARROZ | rest 30 | opt $15.000 | rest 30</v>
      </c>
      <c r="C1990" s="1">
        <v>4</v>
      </c>
      <c r="D1990" s="1">
        <f t="shared" si="93"/>
        <v>30</v>
      </c>
      <c r="E1990" s="1">
        <f t="shared" si="94"/>
        <v>178</v>
      </c>
      <c r="F1990" s="1" t="s">
        <v>12</v>
      </c>
    </row>
    <row r="1991" spans="1:6" x14ac:dyDescent="0.2">
      <c r="A1991" s="1">
        <f t="shared" si="92"/>
        <v>1990</v>
      </c>
      <c r="B1991" s="1" t="str">
        <f>F1991&amp;" | rest "&amp;D1991&amp;" | opt "&amp;VLOOKUP($E1991,Option!A:B,2,0)</f>
        <v>PAPA | rest 30 | opt $15.000 | rest 30</v>
      </c>
      <c r="C1991" s="1">
        <v>4</v>
      </c>
      <c r="D1991" s="1">
        <f t="shared" si="93"/>
        <v>30</v>
      </c>
      <c r="E1991" s="1">
        <f t="shared" si="94"/>
        <v>178</v>
      </c>
      <c r="F1991" s="1" t="s">
        <v>21</v>
      </c>
    </row>
    <row r="1992" spans="1:6" x14ac:dyDescent="0.2">
      <c r="A1992" s="1">
        <f t="shared" si="92"/>
        <v>1991</v>
      </c>
      <c r="B1992" s="1" t="str">
        <f>F1992&amp;" | rest "&amp;D1992&amp;" | opt "&amp;VLOOKUP($E1992,Option!A:B,2,0)</f>
        <v>TOMATE - CEBOLLA - LIMON | rest 30 | opt $15.000 | rest 30</v>
      </c>
      <c r="C1992" s="1">
        <v>5</v>
      </c>
      <c r="D1992" s="1">
        <f t="shared" si="93"/>
        <v>30</v>
      </c>
      <c r="E1992" s="1">
        <f t="shared" si="94"/>
        <v>178</v>
      </c>
      <c r="F1992" s="1" t="s">
        <v>44</v>
      </c>
    </row>
    <row r="1993" spans="1:6" x14ac:dyDescent="0.2">
      <c r="A1993" s="1">
        <f t="shared" si="92"/>
        <v>1992</v>
      </c>
      <c r="B1993" s="1" t="str">
        <f>F1993&amp;" | rest "&amp;D1993&amp;" | opt "&amp;VLOOKUP($E1993,Option!A:B,2,0)</f>
        <v>MANZANA - QUESO - MANZANA | rest 30 | opt $15.000 | rest 30</v>
      </c>
      <c r="C1993" s="1">
        <v>5</v>
      </c>
      <c r="D1993" s="1">
        <f t="shared" si="93"/>
        <v>30</v>
      </c>
      <c r="E1993" s="1">
        <f t="shared" si="94"/>
        <v>178</v>
      </c>
      <c r="F1993" s="1" t="s">
        <v>45</v>
      </c>
    </row>
    <row r="1994" spans="1:6" x14ac:dyDescent="0.2">
      <c r="A1994" s="1">
        <f t="shared" si="92"/>
        <v>1993</v>
      </c>
      <c r="B1994" s="1" t="str">
        <f>F1994&amp;" | rest "&amp;D1994&amp;" | opt "&amp;VLOOKUP($E1994,Option!A:B,2,0)</f>
        <v>JUGO | rest 30 | opt $15.000 | rest 30</v>
      </c>
      <c r="C1994" s="1">
        <v>6</v>
      </c>
      <c r="D1994" s="1">
        <f t="shared" si="93"/>
        <v>30</v>
      </c>
      <c r="E1994" s="1">
        <f t="shared" si="94"/>
        <v>178</v>
      </c>
      <c r="F1994" s="1" t="s">
        <v>22</v>
      </c>
    </row>
    <row r="1995" spans="1:6" x14ac:dyDescent="0.2">
      <c r="A1995" s="1">
        <f t="shared" si="92"/>
        <v>1994</v>
      </c>
      <c r="B1995" s="1" t="str">
        <f>F1995&amp;" | rest "&amp;D1995&amp;" | opt "&amp;VLOOKUP($E1995,Option!A:B,2,0)</f>
        <v>GASEOSA | rest 30 | opt $15.000 | rest 30</v>
      </c>
      <c r="C1995" s="1">
        <v>6</v>
      </c>
      <c r="D1995" s="1">
        <f t="shared" si="93"/>
        <v>30</v>
      </c>
      <c r="E1995" s="1">
        <f t="shared" si="94"/>
        <v>178</v>
      </c>
      <c r="F1995" s="1" t="s">
        <v>23</v>
      </c>
    </row>
    <row r="1996" spans="1:6" x14ac:dyDescent="0.2">
      <c r="A1996" s="1">
        <f t="shared" si="92"/>
        <v>1995</v>
      </c>
      <c r="B1996" s="1" t="str">
        <f>F1996&amp;" | rest "&amp;D1996&amp;" | opt "&amp;VLOOKUP($E1996,Option!A:B,2,0)</f>
        <v>AGUA | rest 30 | opt $15.000 | rest 30</v>
      </c>
      <c r="C1996" s="1">
        <v>6</v>
      </c>
      <c r="D1996" s="1">
        <f t="shared" si="93"/>
        <v>30</v>
      </c>
      <c r="E1996" s="1">
        <f t="shared" si="94"/>
        <v>178</v>
      </c>
      <c r="F1996" s="1" t="s">
        <v>24</v>
      </c>
    </row>
    <row r="1997" spans="1:6" x14ac:dyDescent="0.2">
      <c r="A1997" s="1">
        <f t="shared" si="92"/>
        <v>1996</v>
      </c>
      <c r="B1997" s="1" t="str">
        <f>F1997&amp;" | rest "&amp;D1997&amp;" | opt "&amp;VLOOKUP($E1997,Option!A:B,2,0)</f>
        <v>ARROZ | rest 30 | opt $20.000 | rest 30</v>
      </c>
      <c r="C1997" s="1">
        <v>4</v>
      </c>
      <c r="D1997" s="1">
        <f t="shared" si="93"/>
        <v>30</v>
      </c>
      <c r="E1997" s="1">
        <f t="shared" si="94"/>
        <v>179</v>
      </c>
      <c r="F1997" s="1" t="s">
        <v>12</v>
      </c>
    </row>
    <row r="1998" spans="1:6" x14ac:dyDescent="0.2">
      <c r="A1998" s="1">
        <f t="shared" si="92"/>
        <v>1997</v>
      </c>
      <c r="B1998" s="1" t="str">
        <f>F1998&amp;" | rest "&amp;D1998&amp;" | opt "&amp;VLOOKUP($E1998,Option!A:B,2,0)</f>
        <v>PAPA | rest 30 | opt $20.000 | rest 30</v>
      </c>
      <c r="C1998" s="1">
        <v>4</v>
      </c>
      <c r="D1998" s="1">
        <f t="shared" si="93"/>
        <v>30</v>
      </c>
      <c r="E1998" s="1">
        <f t="shared" si="94"/>
        <v>179</v>
      </c>
      <c r="F1998" s="1" t="s">
        <v>21</v>
      </c>
    </row>
    <row r="1999" spans="1:6" x14ac:dyDescent="0.2">
      <c r="A1999" s="1">
        <f t="shared" si="92"/>
        <v>1998</v>
      </c>
      <c r="B1999" s="1" t="str">
        <f>F1999&amp;" | rest "&amp;D1999&amp;" | opt "&amp;VLOOKUP($E1999,Option!A:B,2,0)</f>
        <v>TOMATE - CEBOLLA - LIMON | rest 30 | opt $20.000 | rest 30</v>
      </c>
      <c r="C1999" s="1">
        <v>5</v>
      </c>
      <c r="D1999" s="1">
        <f t="shared" si="93"/>
        <v>30</v>
      </c>
      <c r="E1999" s="1">
        <f t="shared" si="94"/>
        <v>179</v>
      </c>
      <c r="F1999" s="1" t="s">
        <v>44</v>
      </c>
    </row>
    <row r="2000" spans="1:6" x14ac:dyDescent="0.2">
      <c r="A2000" s="1">
        <f t="shared" si="92"/>
        <v>1999</v>
      </c>
      <c r="B2000" s="1" t="str">
        <f>F2000&amp;" | rest "&amp;D2000&amp;" | opt "&amp;VLOOKUP($E2000,Option!A:B,2,0)</f>
        <v>MANZANA - QUESO - MANZANA | rest 30 | opt $20.000 | rest 30</v>
      </c>
      <c r="C2000" s="1">
        <v>5</v>
      </c>
      <c r="D2000" s="1">
        <f t="shared" si="93"/>
        <v>30</v>
      </c>
      <c r="E2000" s="1">
        <f t="shared" si="94"/>
        <v>179</v>
      </c>
      <c r="F2000" s="1" t="s">
        <v>45</v>
      </c>
    </row>
    <row r="2001" spans="1:6" x14ac:dyDescent="0.2">
      <c r="A2001" s="1">
        <f t="shared" si="92"/>
        <v>2000</v>
      </c>
      <c r="B2001" s="1" t="str">
        <f>F2001&amp;" | rest "&amp;D2001&amp;" | opt "&amp;VLOOKUP($E2001,Option!A:B,2,0)</f>
        <v>JUGO | rest 30 | opt $20.000 | rest 30</v>
      </c>
      <c r="C2001" s="1">
        <v>6</v>
      </c>
      <c r="D2001" s="1">
        <f t="shared" si="93"/>
        <v>30</v>
      </c>
      <c r="E2001" s="1">
        <f t="shared" si="94"/>
        <v>179</v>
      </c>
      <c r="F2001" s="1" t="s">
        <v>22</v>
      </c>
    </row>
    <row r="2002" spans="1:6" x14ac:dyDescent="0.2">
      <c r="A2002" s="1">
        <f t="shared" si="92"/>
        <v>2001</v>
      </c>
      <c r="B2002" s="1" t="str">
        <f>F2002&amp;" | rest "&amp;D2002&amp;" | opt "&amp;VLOOKUP($E2002,Option!A:B,2,0)</f>
        <v>GASEOSA | rest 30 | opt $20.000 | rest 30</v>
      </c>
      <c r="C2002" s="1">
        <v>6</v>
      </c>
      <c r="D2002" s="1">
        <f t="shared" si="93"/>
        <v>30</v>
      </c>
      <c r="E2002" s="1">
        <f t="shared" si="94"/>
        <v>179</v>
      </c>
      <c r="F2002" s="1" t="s">
        <v>23</v>
      </c>
    </row>
    <row r="2003" spans="1:6" x14ac:dyDescent="0.2">
      <c r="A2003" s="1">
        <f t="shared" si="92"/>
        <v>2002</v>
      </c>
      <c r="B2003" s="1" t="str">
        <f>F2003&amp;" | rest "&amp;D2003&amp;" | opt "&amp;VLOOKUP($E2003,Option!A:B,2,0)</f>
        <v>AGUA | rest 30 | opt $20.000 | rest 30</v>
      </c>
      <c r="C2003" s="1">
        <v>6</v>
      </c>
      <c r="D2003" s="1">
        <f t="shared" si="93"/>
        <v>30</v>
      </c>
      <c r="E2003" s="1">
        <f t="shared" si="94"/>
        <v>179</v>
      </c>
      <c r="F2003" s="1" t="s">
        <v>24</v>
      </c>
    </row>
    <row r="2004" spans="1:6" x14ac:dyDescent="0.2">
      <c r="A2004" s="1">
        <f t="shared" si="92"/>
        <v>2003</v>
      </c>
      <c r="B2004" s="1" t="str">
        <f>F2004&amp;" | rest "&amp;D2004&amp;" | opt "&amp;VLOOKUP($E2004,Option!A:B,2,0)</f>
        <v>ARROZ | rest 30 | opt $30.000 | rest 30</v>
      </c>
      <c r="C2004" s="1">
        <v>1</v>
      </c>
      <c r="D2004" s="1">
        <f t="shared" si="93"/>
        <v>30</v>
      </c>
      <c r="E2004" s="1">
        <f t="shared" si="94"/>
        <v>180</v>
      </c>
      <c r="F2004" s="1" t="s">
        <v>12</v>
      </c>
    </row>
    <row r="2005" spans="1:6" x14ac:dyDescent="0.2">
      <c r="A2005" s="1">
        <f t="shared" si="92"/>
        <v>2004</v>
      </c>
      <c r="B2005" s="1" t="str">
        <f>F2005&amp;" | rest "&amp;D2005&amp;" | opt "&amp;VLOOKUP($E2005,Option!A:B,2,0)</f>
        <v>PASTA | rest 30 | opt $30.000 | rest 30</v>
      </c>
      <c r="C2005" s="1">
        <v>1</v>
      </c>
      <c r="D2005" s="1">
        <f t="shared" si="93"/>
        <v>30</v>
      </c>
      <c r="E2005" s="1">
        <f t="shared" si="94"/>
        <v>180</v>
      </c>
      <c r="F2005" s="1" t="s">
        <v>13</v>
      </c>
    </row>
    <row r="2006" spans="1:6" x14ac:dyDescent="0.2">
      <c r="A2006" s="1">
        <f t="shared" si="92"/>
        <v>2005</v>
      </c>
      <c r="B2006" s="1" t="str">
        <f>F2006&amp;" | rest "&amp;D2006&amp;" | opt "&amp;VLOOKUP($E2006,Option!A:B,2,0)</f>
        <v>CUCHUCO | rest 30 | opt $30.000 | rest 30</v>
      </c>
      <c r="C2006" s="1">
        <v>1</v>
      </c>
      <c r="D2006" s="1">
        <f t="shared" si="93"/>
        <v>30</v>
      </c>
      <c r="E2006" s="1">
        <f t="shared" si="94"/>
        <v>180</v>
      </c>
      <c r="F2006" s="1" t="s">
        <v>14</v>
      </c>
    </row>
    <row r="2007" spans="1:6" x14ac:dyDescent="0.2">
      <c r="A2007" s="1">
        <f t="shared" si="92"/>
        <v>2006</v>
      </c>
      <c r="B2007" s="1" t="str">
        <f>F2007&amp;" | rest "&amp;D2007&amp;" | opt "&amp;VLOOKUP($E2007,Option!A:B,2,0)</f>
        <v>TOMATE - CEBOLLA - LIMON | rest 30 | opt $30.000 | rest 30</v>
      </c>
      <c r="C2007" s="1">
        <v>5</v>
      </c>
      <c r="D2007" s="1">
        <f t="shared" si="93"/>
        <v>30</v>
      </c>
      <c r="E2007" s="1">
        <f t="shared" si="94"/>
        <v>180</v>
      </c>
      <c r="F2007" s="1" t="s">
        <v>44</v>
      </c>
    </row>
    <row r="2008" spans="1:6" x14ac:dyDescent="0.2">
      <c r="A2008" s="1">
        <f t="shared" si="92"/>
        <v>2007</v>
      </c>
      <c r="B2008" s="1" t="str">
        <f>F2008&amp;" | rest "&amp;D2008&amp;" | opt "&amp;VLOOKUP($E2008,Option!A:B,2,0)</f>
        <v>MANZANA - QUESO - MANZANA | rest 30 | opt $30.000 | rest 30</v>
      </c>
      <c r="C2008" s="1">
        <v>5</v>
      </c>
      <c r="D2008" s="1">
        <f t="shared" si="93"/>
        <v>30</v>
      </c>
      <c r="E2008" s="1">
        <f t="shared" si="94"/>
        <v>180</v>
      </c>
      <c r="F2008" s="1" t="s">
        <v>45</v>
      </c>
    </row>
    <row r="2009" spans="1:6" x14ac:dyDescent="0.2">
      <c r="A2009" s="1">
        <f t="shared" si="92"/>
        <v>2008</v>
      </c>
      <c r="B2009" s="1" t="str">
        <f>F2009&amp;" | rest "&amp;D2009&amp;" | opt "&amp;VLOOKUP($E2009,Option!A:B,2,0)</f>
        <v>JUGO | rest 30 | opt $30.000 | rest 30</v>
      </c>
      <c r="C2009" s="1">
        <v>6</v>
      </c>
      <c r="D2009" s="1">
        <f t="shared" si="93"/>
        <v>30</v>
      </c>
      <c r="E2009" s="1">
        <f t="shared" si="94"/>
        <v>180</v>
      </c>
      <c r="F2009" s="1" t="s">
        <v>22</v>
      </c>
    </row>
    <row r="2010" spans="1:6" x14ac:dyDescent="0.2">
      <c r="A2010" s="1">
        <f t="shared" si="92"/>
        <v>2009</v>
      </c>
      <c r="B2010" s="1" t="str">
        <f>F2010&amp;" | rest "&amp;D2010&amp;" | opt "&amp;VLOOKUP($E2010,Option!A:B,2,0)</f>
        <v>GASEOSA | rest 30 | opt $30.000 | rest 30</v>
      </c>
      <c r="C2010" s="1">
        <v>6</v>
      </c>
      <c r="D2010" s="1">
        <f t="shared" si="93"/>
        <v>30</v>
      </c>
      <c r="E2010" s="1">
        <f t="shared" si="94"/>
        <v>180</v>
      </c>
      <c r="F2010" s="1" t="s">
        <v>23</v>
      </c>
    </row>
    <row r="2011" spans="1:6" x14ac:dyDescent="0.2">
      <c r="A2011" s="1">
        <f t="shared" si="92"/>
        <v>2010</v>
      </c>
      <c r="B2011" s="1" t="str">
        <f>F2011&amp;" | rest "&amp;D2011&amp;" | opt "&amp;VLOOKUP($E2011,Option!A:B,2,0)</f>
        <v>AGUA | rest 30 | opt $30.000 | rest 30</v>
      </c>
      <c r="C2011" s="1">
        <v>6</v>
      </c>
      <c r="D2011" s="1">
        <f t="shared" si="93"/>
        <v>30</v>
      </c>
      <c r="E2011" s="1">
        <f t="shared" si="94"/>
        <v>180</v>
      </c>
      <c r="F2011" s="1" t="s">
        <v>24</v>
      </c>
    </row>
    <row r="2012" spans="1:6" x14ac:dyDescent="0.2">
      <c r="A2012" s="1">
        <f t="shared" si="92"/>
        <v>2011</v>
      </c>
      <c r="B2012" s="1" t="str">
        <f>F2012&amp;" | rest "&amp;D2012&amp;" | opt "&amp;VLOOKUP($E2012,Option!A:B,2,0)</f>
        <v>ARROZ | rest 31 | opt EJECUTIVO | rest 31</v>
      </c>
      <c r="C2012" s="1">
        <v>1</v>
      </c>
      <c r="D2012" s="1">
        <f t="shared" si="93"/>
        <v>31</v>
      </c>
      <c r="E2012" s="1">
        <f t="shared" si="94"/>
        <v>181</v>
      </c>
      <c r="F2012" s="1" t="s">
        <v>12</v>
      </c>
    </row>
    <row r="2013" spans="1:6" x14ac:dyDescent="0.2">
      <c r="A2013" s="1">
        <f t="shared" si="92"/>
        <v>2012</v>
      </c>
      <c r="B2013" s="1" t="str">
        <f>F2013&amp;" | rest "&amp;D2013&amp;" | opt "&amp;VLOOKUP($E2013,Option!A:B,2,0)</f>
        <v>PASTA | rest 31 | opt EJECUTIVO | rest 31</v>
      </c>
      <c r="C2013" s="1">
        <v>1</v>
      </c>
      <c r="D2013" s="1">
        <f t="shared" si="93"/>
        <v>31</v>
      </c>
      <c r="E2013" s="1">
        <f t="shared" si="94"/>
        <v>181</v>
      </c>
      <c r="F2013" s="1" t="s">
        <v>13</v>
      </c>
    </row>
    <row r="2014" spans="1:6" x14ac:dyDescent="0.2">
      <c r="A2014" s="1">
        <f t="shared" si="92"/>
        <v>2013</v>
      </c>
      <c r="B2014" s="1" t="str">
        <f>F2014&amp;" | rest "&amp;D2014&amp;" | opt "&amp;VLOOKUP($E2014,Option!A:B,2,0)</f>
        <v>CUCHUCO | rest 31 | opt EJECUTIVO | rest 31</v>
      </c>
      <c r="C2014" s="1">
        <v>1</v>
      </c>
      <c r="D2014" s="1">
        <f t="shared" si="93"/>
        <v>31</v>
      </c>
      <c r="E2014" s="1">
        <f t="shared" si="94"/>
        <v>181</v>
      </c>
      <c r="F2014" s="1" t="s">
        <v>14</v>
      </c>
    </row>
    <row r="2015" spans="1:6" x14ac:dyDescent="0.2">
      <c r="A2015" s="1">
        <f t="shared" si="92"/>
        <v>2014</v>
      </c>
      <c r="B2015" s="1" t="str">
        <f>F2015&amp;" | rest "&amp;D2015&amp;" | opt "&amp;VLOOKUP($E2015,Option!A:B,2,0)</f>
        <v>LENTEJA | rest 31 | opt EJECUTIVO | rest 31</v>
      </c>
      <c r="C2015" s="1">
        <v>2</v>
      </c>
      <c r="D2015" s="1">
        <f t="shared" si="93"/>
        <v>31</v>
      </c>
      <c r="E2015" s="1">
        <f t="shared" si="94"/>
        <v>181</v>
      </c>
      <c r="F2015" s="1" t="s">
        <v>15</v>
      </c>
    </row>
    <row r="2016" spans="1:6" x14ac:dyDescent="0.2">
      <c r="A2016" s="1">
        <f t="shared" si="92"/>
        <v>2015</v>
      </c>
      <c r="B2016" s="1" t="str">
        <f>F2016&amp;" | rest "&amp;D2016&amp;" | opt "&amp;VLOOKUP($E2016,Option!A:B,2,0)</f>
        <v>AHUYAMA | rest 31 | opt EJECUTIVO | rest 31</v>
      </c>
      <c r="C2016" s="1">
        <v>2</v>
      </c>
      <c r="D2016" s="1">
        <f t="shared" si="93"/>
        <v>31</v>
      </c>
      <c r="E2016" s="1">
        <f t="shared" si="94"/>
        <v>181</v>
      </c>
      <c r="F2016" s="1" t="s">
        <v>16</v>
      </c>
    </row>
    <row r="2017" spans="1:6" x14ac:dyDescent="0.2">
      <c r="A2017" s="1">
        <f t="shared" si="92"/>
        <v>2016</v>
      </c>
      <c r="B2017" s="1" t="str">
        <f>F2017&amp;" | rest "&amp;D2017&amp;" | opt "&amp;VLOOKUP($E2017,Option!A:B,2,0)</f>
        <v>FRIJOL | rest 31 | opt EJECUTIVO | rest 31</v>
      </c>
      <c r="C2017" s="1">
        <v>2</v>
      </c>
      <c r="D2017" s="1">
        <f t="shared" si="93"/>
        <v>31</v>
      </c>
      <c r="E2017" s="1">
        <f t="shared" si="94"/>
        <v>181</v>
      </c>
      <c r="F2017" s="1" t="s">
        <v>17</v>
      </c>
    </row>
    <row r="2018" spans="1:6" x14ac:dyDescent="0.2">
      <c r="A2018" s="1">
        <f t="shared" si="92"/>
        <v>2017</v>
      </c>
      <c r="B2018" s="1" t="str">
        <f>F2018&amp;" | rest "&amp;D2018&amp;" | opt "&amp;VLOOKUP($E2018,Option!A:B,2,0)</f>
        <v>CARNE EN BISTEC | rest 31 | opt EJECUTIVO | rest 31</v>
      </c>
      <c r="C2018" s="1">
        <v>3</v>
      </c>
      <c r="D2018" s="1">
        <f t="shared" si="93"/>
        <v>31</v>
      </c>
      <c r="E2018" s="1">
        <f t="shared" si="94"/>
        <v>181</v>
      </c>
      <c r="F2018" s="1" t="s">
        <v>18</v>
      </c>
    </row>
    <row r="2019" spans="1:6" x14ac:dyDescent="0.2">
      <c r="A2019" s="1">
        <f t="shared" si="92"/>
        <v>2018</v>
      </c>
      <c r="B2019" s="1" t="str">
        <f>F2019&amp;" | rest "&amp;D2019&amp;" | opt "&amp;VLOOKUP($E2019,Option!A:B,2,0)</f>
        <v>POLLO AL HORNO | rest 31 | opt EJECUTIVO | rest 31</v>
      </c>
      <c r="C2019" s="1">
        <v>3</v>
      </c>
      <c r="D2019" s="1">
        <f t="shared" si="93"/>
        <v>31</v>
      </c>
      <c r="E2019" s="1">
        <f t="shared" si="94"/>
        <v>181</v>
      </c>
      <c r="F2019" s="1" t="s">
        <v>19</v>
      </c>
    </row>
    <row r="2020" spans="1:6" x14ac:dyDescent="0.2">
      <c r="A2020" s="1">
        <f t="shared" si="92"/>
        <v>2019</v>
      </c>
      <c r="B2020" s="1" t="str">
        <f>F2020&amp;" | rest "&amp;D2020&amp;" | opt "&amp;VLOOKUP($E2020,Option!A:B,2,0)</f>
        <v>PESCADO | rest 31 | opt EJECUTIVO | rest 31</v>
      </c>
      <c r="C2020" s="1">
        <v>3</v>
      </c>
      <c r="D2020" s="1">
        <f t="shared" si="93"/>
        <v>31</v>
      </c>
      <c r="E2020" s="1">
        <f t="shared" si="94"/>
        <v>181</v>
      </c>
      <c r="F2020" s="1" t="s">
        <v>20</v>
      </c>
    </row>
    <row r="2021" spans="1:6" x14ac:dyDescent="0.2">
      <c r="A2021" s="1">
        <f t="shared" si="92"/>
        <v>2020</v>
      </c>
      <c r="B2021" s="1" t="str">
        <f>F2021&amp;" | rest "&amp;D2021&amp;" | opt "&amp;VLOOKUP($E2021,Option!A:B,2,0)</f>
        <v>ARROZ | rest 31 | opt EJECUTIVO | rest 31</v>
      </c>
      <c r="C2021" s="1">
        <v>4</v>
      </c>
      <c r="D2021" s="1">
        <f t="shared" si="93"/>
        <v>31</v>
      </c>
      <c r="E2021" s="1">
        <f t="shared" si="94"/>
        <v>181</v>
      </c>
      <c r="F2021" s="1" t="s">
        <v>12</v>
      </c>
    </row>
    <row r="2022" spans="1:6" x14ac:dyDescent="0.2">
      <c r="A2022" s="1">
        <f t="shared" si="92"/>
        <v>2021</v>
      </c>
      <c r="B2022" s="1" t="str">
        <f>F2022&amp;" | rest "&amp;D2022&amp;" | opt "&amp;VLOOKUP($E2022,Option!A:B,2,0)</f>
        <v>PAPA | rest 31 | opt EJECUTIVO | rest 31</v>
      </c>
      <c r="C2022" s="1">
        <v>4</v>
      </c>
      <c r="D2022" s="1">
        <f t="shared" si="93"/>
        <v>31</v>
      </c>
      <c r="E2022" s="1">
        <f t="shared" si="94"/>
        <v>181</v>
      </c>
      <c r="F2022" s="1" t="s">
        <v>21</v>
      </c>
    </row>
    <row r="2023" spans="1:6" x14ac:dyDescent="0.2">
      <c r="A2023" s="1">
        <f t="shared" si="92"/>
        <v>2022</v>
      </c>
      <c r="B2023" s="1" t="str">
        <f>F2023&amp;" | rest "&amp;D2023&amp;" | opt "&amp;VLOOKUP($E2023,Option!A:B,2,0)</f>
        <v>TOMATE - CEBOLLA - LIMON | rest 31 | opt EJECUTIVO | rest 31</v>
      </c>
      <c r="C2023" s="1">
        <v>5</v>
      </c>
      <c r="D2023" s="1">
        <f t="shared" si="93"/>
        <v>31</v>
      </c>
      <c r="E2023" s="1">
        <f t="shared" si="94"/>
        <v>181</v>
      </c>
      <c r="F2023" s="1" t="s">
        <v>44</v>
      </c>
    </row>
    <row r="2024" spans="1:6" x14ac:dyDescent="0.2">
      <c r="A2024" s="1">
        <f t="shared" si="92"/>
        <v>2023</v>
      </c>
      <c r="B2024" s="1" t="str">
        <f>F2024&amp;" | rest "&amp;D2024&amp;" | opt "&amp;VLOOKUP($E2024,Option!A:B,2,0)</f>
        <v>MANZANA - QUESO - MANZANA | rest 31 | opt EJECUTIVO | rest 31</v>
      </c>
      <c r="C2024" s="1">
        <v>5</v>
      </c>
      <c r="D2024" s="1">
        <f t="shared" si="93"/>
        <v>31</v>
      </c>
      <c r="E2024" s="1">
        <f t="shared" si="94"/>
        <v>181</v>
      </c>
      <c r="F2024" s="1" t="s">
        <v>45</v>
      </c>
    </row>
    <row r="2025" spans="1:6" x14ac:dyDescent="0.2">
      <c r="A2025" s="1">
        <f t="shared" si="92"/>
        <v>2024</v>
      </c>
      <c r="B2025" s="1" t="str">
        <f>F2025&amp;" | rest "&amp;D2025&amp;" | opt "&amp;VLOOKUP($E2025,Option!A:B,2,0)</f>
        <v>JUGO | rest 31 | opt EJECUTIVO | rest 31</v>
      </c>
      <c r="C2025" s="1">
        <v>6</v>
      </c>
      <c r="D2025" s="1">
        <f t="shared" si="93"/>
        <v>31</v>
      </c>
      <c r="E2025" s="1">
        <f t="shared" si="94"/>
        <v>181</v>
      </c>
      <c r="F2025" s="1" t="s">
        <v>22</v>
      </c>
    </row>
    <row r="2026" spans="1:6" x14ac:dyDescent="0.2">
      <c r="A2026" s="1">
        <f t="shared" si="92"/>
        <v>2025</v>
      </c>
      <c r="B2026" s="1" t="str">
        <f>F2026&amp;" | rest "&amp;D2026&amp;" | opt "&amp;VLOOKUP($E2026,Option!A:B,2,0)</f>
        <v>GASEOSA | rest 31 | opt EJECUTIVO | rest 31</v>
      </c>
      <c r="C2026" s="1">
        <v>6</v>
      </c>
      <c r="D2026" s="1">
        <f t="shared" si="93"/>
        <v>31</v>
      </c>
      <c r="E2026" s="1">
        <f t="shared" si="94"/>
        <v>181</v>
      </c>
      <c r="F2026" s="1" t="s">
        <v>23</v>
      </c>
    </row>
    <row r="2027" spans="1:6" x14ac:dyDescent="0.2">
      <c r="A2027" s="1">
        <f t="shared" si="92"/>
        <v>2026</v>
      </c>
      <c r="B2027" s="1" t="str">
        <f>F2027&amp;" | rest "&amp;D2027&amp;" | opt "&amp;VLOOKUP($E2027,Option!A:B,2,0)</f>
        <v>AGUA | rest 31 | opt EJECUTIVO | rest 31</v>
      </c>
      <c r="C2027" s="1">
        <v>6</v>
      </c>
      <c r="D2027" s="1">
        <f t="shared" si="93"/>
        <v>31</v>
      </c>
      <c r="E2027" s="1">
        <f t="shared" si="94"/>
        <v>181</v>
      </c>
      <c r="F2027" s="1" t="s">
        <v>24</v>
      </c>
    </row>
    <row r="2028" spans="1:6" x14ac:dyDescent="0.2">
      <c r="A2028" s="1">
        <f t="shared" si="92"/>
        <v>2027</v>
      </c>
      <c r="B2028" s="1" t="str">
        <f>F2028&amp;" | rest "&amp;D2028&amp;" | opt "&amp;VLOOKUP($E2028,Option!A:B,2,0)</f>
        <v>ARROZ | rest 31 | opt ESPECIAL | rest 31</v>
      </c>
      <c r="C2028" s="1">
        <v>1</v>
      </c>
      <c r="D2028" s="1">
        <f t="shared" si="93"/>
        <v>31</v>
      </c>
      <c r="E2028" s="1">
        <f t="shared" si="94"/>
        <v>182</v>
      </c>
      <c r="F2028" s="1" t="s">
        <v>12</v>
      </c>
    </row>
    <row r="2029" spans="1:6" x14ac:dyDescent="0.2">
      <c r="A2029" s="1">
        <f t="shared" si="92"/>
        <v>2028</v>
      </c>
      <c r="B2029" s="1" t="str">
        <f>F2029&amp;" | rest "&amp;D2029&amp;" | opt "&amp;VLOOKUP($E2029,Option!A:B,2,0)</f>
        <v>PASTA | rest 31 | opt ESPECIAL | rest 31</v>
      </c>
      <c r="C2029" s="1">
        <v>1</v>
      </c>
      <c r="D2029" s="1">
        <f t="shared" si="93"/>
        <v>31</v>
      </c>
      <c r="E2029" s="1">
        <f t="shared" si="94"/>
        <v>182</v>
      </c>
      <c r="F2029" s="1" t="s">
        <v>13</v>
      </c>
    </row>
    <row r="2030" spans="1:6" x14ac:dyDescent="0.2">
      <c r="A2030" s="1">
        <f t="shared" si="92"/>
        <v>2029</v>
      </c>
      <c r="B2030" s="1" t="str">
        <f>F2030&amp;" | rest "&amp;D2030&amp;" | opt "&amp;VLOOKUP($E2030,Option!A:B,2,0)</f>
        <v>CUCHUCO | rest 31 | opt ESPECIAL | rest 31</v>
      </c>
      <c r="C2030" s="1">
        <v>1</v>
      </c>
      <c r="D2030" s="1">
        <f t="shared" si="93"/>
        <v>31</v>
      </c>
      <c r="E2030" s="1">
        <f t="shared" si="94"/>
        <v>182</v>
      </c>
      <c r="F2030" s="1" t="s">
        <v>14</v>
      </c>
    </row>
    <row r="2031" spans="1:6" x14ac:dyDescent="0.2">
      <c r="A2031" s="1">
        <f t="shared" si="92"/>
        <v>2030</v>
      </c>
      <c r="B2031" s="1" t="str">
        <f>F2031&amp;" | rest "&amp;D2031&amp;" | opt "&amp;VLOOKUP($E2031,Option!A:B,2,0)</f>
        <v>CARNE EN BISTEC | rest 31 | opt ESPECIAL | rest 31</v>
      </c>
      <c r="C2031" s="1">
        <v>3</v>
      </c>
      <c r="D2031" s="1">
        <f t="shared" si="93"/>
        <v>31</v>
      </c>
      <c r="E2031" s="1">
        <f t="shared" si="94"/>
        <v>182</v>
      </c>
      <c r="F2031" s="1" t="s">
        <v>18</v>
      </c>
    </row>
    <row r="2032" spans="1:6" x14ac:dyDescent="0.2">
      <c r="A2032" s="1">
        <f t="shared" si="92"/>
        <v>2031</v>
      </c>
      <c r="B2032" s="1" t="str">
        <f>F2032&amp;" | rest "&amp;D2032&amp;" | opt "&amp;VLOOKUP($E2032,Option!A:B,2,0)</f>
        <v>POLLO AL HORNO | rest 31 | opt ESPECIAL | rest 31</v>
      </c>
      <c r="C2032" s="1">
        <v>3</v>
      </c>
      <c r="D2032" s="1">
        <f t="shared" si="93"/>
        <v>31</v>
      </c>
      <c r="E2032" s="1">
        <f t="shared" si="94"/>
        <v>182</v>
      </c>
      <c r="F2032" s="1" t="s">
        <v>19</v>
      </c>
    </row>
    <row r="2033" spans="1:6" x14ac:dyDescent="0.2">
      <c r="A2033" s="1">
        <f t="shared" si="92"/>
        <v>2032</v>
      </c>
      <c r="B2033" s="1" t="str">
        <f>F2033&amp;" | rest "&amp;D2033&amp;" | opt "&amp;VLOOKUP($E2033,Option!A:B,2,0)</f>
        <v>PESCADO | rest 31 | opt ESPECIAL | rest 31</v>
      </c>
      <c r="C2033" s="1">
        <v>3</v>
      </c>
      <c r="D2033" s="1">
        <f t="shared" si="93"/>
        <v>31</v>
      </c>
      <c r="E2033" s="1">
        <f t="shared" si="94"/>
        <v>182</v>
      </c>
      <c r="F2033" s="1" t="s">
        <v>20</v>
      </c>
    </row>
    <row r="2034" spans="1:6" x14ac:dyDescent="0.2">
      <c r="A2034" s="1">
        <f t="shared" si="92"/>
        <v>2033</v>
      </c>
      <c r="B2034" s="1" t="str">
        <f>F2034&amp;" | rest "&amp;D2034&amp;" | opt "&amp;VLOOKUP($E2034,Option!A:B,2,0)</f>
        <v>ARROZ | rest 31 | opt ESPECIAL | rest 31</v>
      </c>
      <c r="C2034" s="1">
        <v>4</v>
      </c>
      <c r="D2034" s="1">
        <f t="shared" si="93"/>
        <v>31</v>
      </c>
      <c r="E2034" s="1">
        <f t="shared" si="94"/>
        <v>182</v>
      </c>
      <c r="F2034" s="1" t="s">
        <v>12</v>
      </c>
    </row>
    <row r="2035" spans="1:6" x14ac:dyDescent="0.2">
      <c r="A2035" s="1">
        <f t="shared" si="92"/>
        <v>2034</v>
      </c>
      <c r="B2035" s="1" t="str">
        <f>F2035&amp;" | rest "&amp;D2035&amp;" | opt "&amp;VLOOKUP($E2035,Option!A:B,2,0)</f>
        <v>PAPA | rest 31 | opt ESPECIAL | rest 31</v>
      </c>
      <c r="C2035" s="1">
        <v>4</v>
      </c>
      <c r="D2035" s="1">
        <f t="shared" si="93"/>
        <v>31</v>
      </c>
      <c r="E2035" s="1">
        <f t="shared" si="94"/>
        <v>182</v>
      </c>
      <c r="F2035" s="1" t="s">
        <v>21</v>
      </c>
    </row>
    <row r="2036" spans="1:6" x14ac:dyDescent="0.2">
      <c r="A2036" s="1">
        <f t="shared" si="92"/>
        <v>2035</v>
      </c>
      <c r="B2036" s="1" t="str">
        <f>F2036&amp;" | rest "&amp;D2036&amp;" | opt "&amp;VLOOKUP($E2036,Option!A:B,2,0)</f>
        <v>TOMATE - CEBOLLA - LIMON | rest 31 | opt ESPECIAL | rest 31</v>
      </c>
      <c r="C2036" s="1">
        <v>5</v>
      </c>
      <c r="D2036" s="1">
        <f t="shared" si="93"/>
        <v>31</v>
      </c>
      <c r="E2036" s="1">
        <f t="shared" si="94"/>
        <v>182</v>
      </c>
      <c r="F2036" s="1" t="s">
        <v>44</v>
      </c>
    </row>
    <row r="2037" spans="1:6" x14ac:dyDescent="0.2">
      <c r="A2037" s="1">
        <f t="shared" si="92"/>
        <v>2036</v>
      </c>
      <c r="B2037" s="1" t="str">
        <f>F2037&amp;" | rest "&amp;D2037&amp;" | opt "&amp;VLOOKUP($E2037,Option!A:B,2,0)</f>
        <v>MANZANA - QUESO - MANZANA | rest 31 | opt ESPECIAL | rest 31</v>
      </c>
      <c r="C2037" s="1">
        <v>5</v>
      </c>
      <c r="D2037" s="1">
        <f t="shared" si="93"/>
        <v>31</v>
      </c>
      <c r="E2037" s="1">
        <f t="shared" si="94"/>
        <v>182</v>
      </c>
      <c r="F2037" s="1" t="s">
        <v>45</v>
      </c>
    </row>
    <row r="2038" spans="1:6" x14ac:dyDescent="0.2">
      <c r="A2038" s="1">
        <f t="shared" si="92"/>
        <v>2037</v>
      </c>
      <c r="B2038" s="1" t="str">
        <f>F2038&amp;" | rest "&amp;D2038&amp;" | opt "&amp;VLOOKUP($E2038,Option!A:B,2,0)</f>
        <v>JUGO | rest 31 | opt ESPECIAL | rest 31</v>
      </c>
      <c r="C2038" s="1">
        <v>6</v>
      </c>
      <c r="D2038" s="1">
        <f t="shared" si="93"/>
        <v>31</v>
      </c>
      <c r="E2038" s="1">
        <f t="shared" si="94"/>
        <v>182</v>
      </c>
      <c r="F2038" s="1" t="s">
        <v>22</v>
      </c>
    </row>
    <row r="2039" spans="1:6" x14ac:dyDescent="0.2">
      <c r="A2039" s="1">
        <f t="shared" si="92"/>
        <v>2038</v>
      </c>
      <c r="B2039" s="1" t="str">
        <f>F2039&amp;" | rest "&amp;D2039&amp;" | opt "&amp;VLOOKUP($E2039,Option!A:B,2,0)</f>
        <v>GASEOSA | rest 31 | opt ESPECIAL | rest 31</v>
      </c>
      <c r="C2039" s="1">
        <v>6</v>
      </c>
      <c r="D2039" s="1">
        <f t="shared" si="93"/>
        <v>31</v>
      </c>
      <c r="E2039" s="1">
        <f t="shared" si="94"/>
        <v>182</v>
      </c>
      <c r="F2039" s="1" t="s">
        <v>23</v>
      </c>
    </row>
    <row r="2040" spans="1:6" x14ac:dyDescent="0.2">
      <c r="A2040" s="1">
        <f t="shared" si="92"/>
        <v>2039</v>
      </c>
      <c r="B2040" s="1" t="str">
        <f>F2040&amp;" | rest "&amp;D2040&amp;" | opt "&amp;VLOOKUP($E2040,Option!A:B,2,0)</f>
        <v>AGUA | rest 31 | opt ESPECIAL | rest 31</v>
      </c>
      <c r="C2040" s="1">
        <v>6</v>
      </c>
      <c r="D2040" s="1">
        <f t="shared" si="93"/>
        <v>31</v>
      </c>
      <c r="E2040" s="1">
        <f t="shared" si="94"/>
        <v>182</v>
      </c>
      <c r="F2040" s="1" t="s">
        <v>24</v>
      </c>
    </row>
    <row r="2041" spans="1:6" x14ac:dyDescent="0.2">
      <c r="A2041" s="1">
        <f t="shared" si="92"/>
        <v>2040</v>
      </c>
      <c r="B2041" s="1" t="str">
        <f>F2041&amp;" | rest "&amp;D2041&amp;" | opt "&amp;VLOOKUP($E2041,Option!A:B,2,0)</f>
        <v>LENTEJA | rest 31 | opt $10.000 | rest 31</v>
      </c>
      <c r="C2041" s="1">
        <v>2</v>
      </c>
      <c r="D2041" s="1">
        <f t="shared" si="93"/>
        <v>31</v>
      </c>
      <c r="E2041" s="1">
        <f t="shared" si="94"/>
        <v>183</v>
      </c>
      <c r="F2041" s="1" t="s">
        <v>15</v>
      </c>
    </row>
    <row r="2042" spans="1:6" x14ac:dyDescent="0.2">
      <c r="A2042" s="1">
        <f t="shared" si="92"/>
        <v>2041</v>
      </c>
      <c r="B2042" s="1" t="str">
        <f>F2042&amp;" | rest "&amp;D2042&amp;" | opt "&amp;VLOOKUP($E2042,Option!A:B,2,0)</f>
        <v>AHUYAMA | rest 31 | opt $10.000 | rest 31</v>
      </c>
      <c r="C2042" s="1">
        <v>2</v>
      </c>
      <c r="D2042" s="1">
        <f t="shared" si="93"/>
        <v>31</v>
      </c>
      <c r="E2042" s="1">
        <f t="shared" si="94"/>
        <v>183</v>
      </c>
      <c r="F2042" s="1" t="s">
        <v>16</v>
      </c>
    </row>
    <row r="2043" spans="1:6" x14ac:dyDescent="0.2">
      <c r="A2043" s="1">
        <f t="shared" si="92"/>
        <v>2042</v>
      </c>
      <c r="B2043" s="1" t="str">
        <f>F2043&amp;" | rest "&amp;D2043&amp;" | opt "&amp;VLOOKUP($E2043,Option!A:B,2,0)</f>
        <v>FRIJOL | rest 31 | opt $10.000 | rest 31</v>
      </c>
      <c r="C2043" s="1">
        <v>2</v>
      </c>
      <c r="D2043" s="1">
        <f t="shared" si="93"/>
        <v>31</v>
      </c>
      <c r="E2043" s="1">
        <f t="shared" si="94"/>
        <v>183</v>
      </c>
      <c r="F2043" s="1" t="s">
        <v>17</v>
      </c>
    </row>
    <row r="2044" spans="1:6" x14ac:dyDescent="0.2">
      <c r="A2044" s="1">
        <f t="shared" si="92"/>
        <v>2043</v>
      </c>
      <c r="B2044" s="1" t="str">
        <f>F2044&amp;" | rest "&amp;D2044&amp;" | opt "&amp;VLOOKUP($E2044,Option!A:B,2,0)</f>
        <v>CARNE EN BISTEC | rest 31 | opt $10.000 | rest 31</v>
      </c>
      <c r="C2044" s="1">
        <v>3</v>
      </c>
      <c r="D2044" s="1">
        <f t="shared" si="93"/>
        <v>31</v>
      </c>
      <c r="E2044" s="1">
        <f t="shared" si="94"/>
        <v>183</v>
      </c>
      <c r="F2044" s="1" t="s">
        <v>18</v>
      </c>
    </row>
    <row r="2045" spans="1:6" x14ac:dyDescent="0.2">
      <c r="A2045" s="1">
        <f t="shared" si="92"/>
        <v>2044</v>
      </c>
      <c r="B2045" s="1" t="str">
        <f>F2045&amp;" | rest "&amp;D2045&amp;" | opt "&amp;VLOOKUP($E2045,Option!A:B,2,0)</f>
        <v>POLLO AL HORNO | rest 31 | opt $10.000 | rest 31</v>
      </c>
      <c r="C2045" s="1">
        <v>3</v>
      </c>
      <c r="D2045" s="1">
        <f t="shared" si="93"/>
        <v>31</v>
      </c>
      <c r="E2045" s="1">
        <f t="shared" si="94"/>
        <v>183</v>
      </c>
      <c r="F2045" s="1" t="s">
        <v>19</v>
      </c>
    </row>
    <row r="2046" spans="1:6" x14ac:dyDescent="0.2">
      <c r="A2046" s="1">
        <f t="shared" si="92"/>
        <v>2045</v>
      </c>
      <c r="B2046" s="1" t="str">
        <f>F2046&amp;" | rest "&amp;D2046&amp;" | opt "&amp;VLOOKUP($E2046,Option!A:B,2,0)</f>
        <v>PESCADO | rest 31 | opt $10.000 | rest 31</v>
      </c>
      <c r="C2046" s="1">
        <v>3</v>
      </c>
      <c r="D2046" s="1">
        <f t="shared" si="93"/>
        <v>31</v>
      </c>
      <c r="E2046" s="1">
        <f t="shared" si="94"/>
        <v>183</v>
      </c>
      <c r="F2046" s="1" t="s">
        <v>20</v>
      </c>
    </row>
    <row r="2047" spans="1:6" x14ac:dyDescent="0.2">
      <c r="A2047" s="1">
        <f t="shared" si="92"/>
        <v>2046</v>
      </c>
      <c r="B2047" s="1" t="str">
        <f>F2047&amp;" | rest "&amp;D2047&amp;" | opt "&amp;VLOOKUP($E2047,Option!A:B,2,0)</f>
        <v>ARROZ | rest 31 | opt $10.000 | rest 31</v>
      </c>
      <c r="C2047" s="1">
        <v>4</v>
      </c>
      <c r="D2047" s="1">
        <f t="shared" si="93"/>
        <v>31</v>
      </c>
      <c r="E2047" s="1">
        <f t="shared" si="94"/>
        <v>183</v>
      </c>
      <c r="F2047" s="1" t="s">
        <v>12</v>
      </c>
    </row>
    <row r="2048" spans="1:6" x14ac:dyDescent="0.2">
      <c r="A2048" s="1">
        <f t="shared" si="92"/>
        <v>2047</v>
      </c>
      <c r="B2048" s="1" t="str">
        <f>F2048&amp;" | rest "&amp;D2048&amp;" | opt "&amp;VLOOKUP($E2048,Option!A:B,2,0)</f>
        <v>PAPA | rest 31 | opt $10.000 | rest 31</v>
      </c>
      <c r="C2048" s="1">
        <v>4</v>
      </c>
      <c r="D2048" s="1">
        <f t="shared" si="93"/>
        <v>31</v>
      </c>
      <c r="E2048" s="1">
        <f t="shared" si="94"/>
        <v>183</v>
      </c>
      <c r="F2048" s="1" t="s">
        <v>21</v>
      </c>
    </row>
    <row r="2049" spans="1:6" x14ac:dyDescent="0.2">
      <c r="A2049" s="1">
        <f t="shared" si="92"/>
        <v>2048</v>
      </c>
      <c r="B2049" s="1" t="str">
        <f>F2049&amp;" | rest "&amp;D2049&amp;" | opt "&amp;VLOOKUP($E2049,Option!A:B,2,0)</f>
        <v>TOMATE - CEBOLLA - LIMON | rest 31 | opt $10.000 | rest 31</v>
      </c>
      <c r="C2049" s="1">
        <v>5</v>
      </c>
      <c r="D2049" s="1">
        <f t="shared" si="93"/>
        <v>31</v>
      </c>
      <c r="E2049" s="1">
        <f t="shared" si="94"/>
        <v>183</v>
      </c>
      <c r="F2049" s="1" t="s">
        <v>44</v>
      </c>
    </row>
    <row r="2050" spans="1:6" x14ac:dyDescent="0.2">
      <c r="A2050" s="1">
        <f t="shared" si="92"/>
        <v>2049</v>
      </c>
      <c r="B2050" s="1" t="str">
        <f>F2050&amp;" | rest "&amp;D2050&amp;" | opt "&amp;VLOOKUP($E2050,Option!A:B,2,0)</f>
        <v>MANZANA - QUESO - MANZANA | rest 31 | opt $10.000 | rest 31</v>
      </c>
      <c r="C2050" s="1">
        <v>5</v>
      </c>
      <c r="D2050" s="1">
        <f t="shared" si="93"/>
        <v>31</v>
      </c>
      <c r="E2050" s="1">
        <f t="shared" si="94"/>
        <v>183</v>
      </c>
      <c r="F2050" s="1" t="s">
        <v>45</v>
      </c>
    </row>
    <row r="2051" spans="1:6" x14ac:dyDescent="0.2">
      <c r="A2051" s="1">
        <f t="shared" ref="A2051:A2114" si="95">A2050+1</f>
        <v>2050</v>
      </c>
      <c r="B2051" s="1" t="str">
        <f>F2051&amp;" | rest "&amp;D2051&amp;" | opt "&amp;VLOOKUP($E2051,Option!A:B,2,0)</f>
        <v>JUGO | rest 31 | opt $10.000 | rest 31</v>
      </c>
      <c r="C2051" s="1">
        <v>6</v>
      </c>
      <c r="D2051" s="1">
        <f t="shared" si="93"/>
        <v>31</v>
      </c>
      <c r="E2051" s="1">
        <f t="shared" si="94"/>
        <v>183</v>
      </c>
      <c r="F2051" s="1" t="s">
        <v>22</v>
      </c>
    </row>
    <row r="2052" spans="1:6" x14ac:dyDescent="0.2">
      <c r="A2052" s="1">
        <f t="shared" si="95"/>
        <v>2051</v>
      </c>
      <c r="B2052" s="1" t="str">
        <f>F2052&amp;" | rest "&amp;D2052&amp;" | opt "&amp;VLOOKUP($E2052,Option!A:B,2,0)</f>
        <v>GASEOSA | rest 31 | opt $10.000 | rest 31</v>
      </c>
      <c r="C2052" s="1">
        <v>6</v>
      </c>
      <c r="D2052" s="1">
        <f t="shared" si="93"/>
        <v>31</v>
      </c>
      <c r="E2052" s="1">
        <f t="shared" si="94"/>
        <v>183</v>
      </c>
      <c r="F2052" s="1" t="s">
        <v>23</v>
      </c>
    </row>
    <row r="2053" spans="1:6" x14ac:dyDescent="0.2">
      <c r="A2053" s="1">
        <f t="shared" si="95"/>
        <v>2052</v>
      </c>
      <c r="B2053" s="1" t="str">
        <f>F2053&amp;" | rest "&amp;D2053&amp;" | opt "&amp;VLOOKUP($E2053,Option!A:B,2,0)</f>
        <v>AGUA | rest 31 | opt $10.000 | rest 31</v>
      </c>
      <c r="C2053" s="1">
        <v>6</v>
      </c>
      <c r="D2053" s="1">
        <f t="shared" ref="D2053:D2116" si="96">D1986+1</f>
        <v>31</v>
      </c>
      <c r="E2053" s="1">
        <f t="shared" ref="E2053:E2116" si="97">E1986+6</f>
        <v>183</v>
      </c>
      <c r="F2053" s="1" t="s">
        <v>24</v>
      </c>
    </row>
    <row r="2054" spans="1:6" x14ac:dyDescent="0.2">
      <c r="A2054" s="1">
        <f t="shared" si="95"/>
        <v>2053</v>
      </c>
      <c r="B2054" s="1" t="str">
        <f>F2054&amp;" | rest "&amp;D2054&amp;" | opt "&amp;VLOOKUP($E2054,Option!A:B,2,0)</f>
        <v>CARNE EN BISTEC | rest 31 | opt $15.000 | rest 31</v>
      </c>
      <c r="C2054" s="1">
        <v>3</v>
      </c>
      <c r="D2054" s="1">
        <f t="shared" si="96"/>
        <v>31</v>
      </c>
      <c r="E2054" s="1">
        <f t="shared" si="97"/>
        <v>184</v>
      </c>
      <c r="F2054" s="1" t="s">
        <v>18</v>
      </c>
    </row>
    <row r="2055" spans="1:6" x14ac:dyDescent="0.2">
      <c r="A2055" s="1">
        <f t="shared" si="95"/>
        <v>2054</v>
      </c>
      <c r="B2055" s="1" t="str">
        <f>F2055&amp;" | rest "&amp;D2055&amp;" | opt "&amp;VLOOKUP($E2055,Option!A:B,2,0)</f>
        <v>POLLO AL HORNO | rest 31 | opt $15.000 | rest 31</v>
      </c>
      <c r="C2055" s="1">
        <v>3</v>
      </c>
      <c r="D2055" s="1">
        <f t="shared" si="96"/>
        <v>31</v>
      </c>
      <c r="E2055" s="1">
        <f t="shared" si="97"/>
        <v>184</v>
      </c>
      <c r="F2055" s="1" t="s">
        <v>19</v>
      </c>
    </row>
    <row r="2056" spans="1:6" x14ac:dyDescent="0.2">
      <c r="A2056" s="1">
        <f t="shared" si="95"/>
        <v>2055</v>
      </c>
      <c r="B2056" s="1" t="str">
        <f>F2056&amp;" | rest "&amp;D2056&amp;" | opt "&amp;VLOOKUP($E2056,Option!A:B,2,0)</f>
        <v>PESCADO | rest 31 | opt $15.000 | rest 31</v>
      </c>
      <c r="C2056" s="1">
        <v>3</v>
      </c>
      <c r="D2056" s="1">
        <f t="shared" si="96"/>
        <v>31</v>
      </c>
      <c r="E2056" s="1">
        <f t="shared" si="97"/>
        <v>184</v>
      </c>
      <c r="F2056" s="1" t="s">
        <v>20</v>
      </c>
    </row>
    <row r="2057" spans="1:6" x14ac:dyDescent="0.2">
      <c r="A2057" s="1">
        <f t="shared" si="95"/>
        <v>2056</v>
      </c>
      <c r="B2057" s="1" t="str">
        <f>F2057&amp;" | rest "&amp;D2057&amp;" | opt "&amp;VLOOKUP($E2057,Option!A:B,2,0)</f>
        <v>ARROZ | rest 31 | opt $15.000 | rest 31</v>
      </c>
      <c r="C2057" s="1">
        <v>4</v>
      </c>
      <c r="D2057" s="1">
        <f t="shared" si="96"/>
        <v>31</v>
      </c>
      <c r="E2057" s="1">
        <f t="shared" si="97"/>
        <v>184</v>
      </c>
      <c r="F2057" s="1" t="s">
        <v>12</v>
      </c>
    </row>
    <row r="2058" spans="1:6" x14ac:dyDescent="0.2">
      <c r="A2058" s="1">
        <f t="shared" si="95"/>
        <v>2057</v>
      </c>
      <c r="B2058" s="1" t="str">
        <f>F2058&amp;" | rest "&amp;D2058&amp;" | opt "&amp;VLOOKUP($E2058,Option!A:B,2,0)</f>
        <v>PAPA | rest 31 | opt $15.000 | rest 31</v>
      </c>
      <c r="C2058" s="1">
        <v>4</v>
      </c>
      <c r="D2058" s="1">
        <f t="shared" si="96"/>
        <v>31</v>
      </c>
      <c r="E2058" s="1">
        <f t="shared" si="97"/>
        <v>184</v>
      </c>
      <c r="F2058" s="1" t="s">
        <v>21</v>
      </c>
    </row>
    <row r="2059" spans="1:6" x14ac:dyDescent="0.2">
      <c r="A2059" s="1">
        <f t="shared" si="95"/>
        <v>2058</v>
      </c>
      <c r="B2059" s="1" t="str">
        <f>F2059&amp;" | rest "&amp;D2059&amp;" | opt "&amp;VLOOKUP($E2059,Option!A:B,2,0)</f>
        <v>TOMATE - CEBOLLA - LIMON | rest 31 | opt $15.000 | rest 31</v>
      </c>
      <c r="C2059" s="1">
        <v>5</v>
      </c>
      <c r="D2059" s="1">
        <f t="shared" si="96"/>
        <v>31</v>
      </c>
      <c r="E2059" s="1">
        <f t="shared" si="97"/>
        <v>184</v>
      </c>
      <c r="F2059" s="1" t="s">
        <v>44</v>
      </c>
    </row>
    <row r="2060" spans="1:6" x14ac:dyDescent="0.2">
      <c r="A2060" s="1">
        <f t="shared" si="95"/>
        <v>2059</v>
      </c>
      <c r="B2060" s="1" t="str">
        <f>F2060&amp;" | rest "&amp;D2060&amp;" | opt "&amp;VLOOKUP($E2060,Option!A:B,2,0)</f>
        <v>MANZANA - QUESO - MANZANA | rest 31 | opt $15.000 | rest 31</v>
      </c>
      <c r="C2060" s="1">
        <v>5</v>
      </c>
      <c r="D2060" s="1">
        <f t="shared" si="96"/>
        <v>31</v>
      </c>
      <c r="E2060" s="1">
        <f t="shared" si="97"/>
        <v>184</v>
      </c>
      <c r="F2060" s="1" t="s">
        <v>45</v>
      </c>
    </row>
    <row r="2061" spans="1:6" x14ac:dyDescent="0.2">
      <c r="A2061" s="1">
        <f t="shared" si="95"/>
        <v>2060</v>
      </c>
      <c r="B2061" s="1" t="str">
        <f>F2061&amp;" | rest "&amp;D2061&amp;" | opt "&amp;VLOOKUP($E2061,Option!A:B,2,0)</f>
        <v>JUGO | rest 31 | opt $15.000 | rest 31</v>
      </c>
      <c r="C2061" s="1">
        <v>6</v>
      </c>
      <c r="D2061" s="1">
        <f t="shared" si="96"/>
        <v>31</v>
      </c>
      <c r="E2061" s="1">
        <f t="shared" si="97"/>
        <v>184</v>
      </c>
      <c r="F2061" s="1" t="s">
        <v>22</v>
      </c>
    </row>
    <row r="2062" spans="1:6" x14ac:dyDescent="0.2">
      <c r="A2062" s="1">
        <f t="shared" si="95"/>
        <v>2061</v>
      </c>
      <c r="B2062" s="1" t="str">
        <f>F2062&amp;" | rest "&amp;D2062&amp;" | opt "&amp;VLOOKUP($E2062,Option!A:B,2,0)</f>
        <v>GASEOSA | rest 31 | opt $15.000 | rest 31</v>
      </c>
      <c r="C2062" s="1">
        <v>6</v>
      </c>
      <c r="D2062" s="1">
        <f t="shared" si="96"/>
        <v>31</v>
      </c>
      <c r="E2062" s="1">
        <f t="shared" si="97"/>
        <v>184</v>
      </c>
      <c r="F2062" s="1" t="s">
        <v>23</v>
      </c>
    </row>
    <row r="2063" spans="1:6" x14ac:dyDescent="0.2">
      <c r="A2063" s="1">
        <f t="shared" si="95"/>
        <v>2062</v>
      </c>
      <c r="B2063" s="1" t="str">
        <f>F2063&amp;" | rest "&amp;D2063&amp;" | opt "&amp;VLOOKUP($E2063,Option!A:B,2,0)</f>
        <v>AGUA | rest 31 | opt $15.000 | rest 31</v>
      </c>
      <c r="C2063" s="1">
        <v>6</v>
      </c>
      <c r="D2063" s="1">
        <f t="shared" si="96"/>
        <v>31</v>
      </c>
      <c r="E2063" s="1">
        <f t="shared" si="97"/>
        <v>184</v>
      </c>
      <c r="F2063" s="1" t="s">
        <v>24</v>
      </c>
    </row>
    <row r="2064" spans="1:6" x14ac:dyDescent="0.2">
      <c r="A2064" s="1">
        <f t="shared" si="95"/>
        <v>2063</v>
      </c>
      <c r="B2064" s="1" t="str">
        <f>F2064&amp;" | rest "&amp;D2064&amp;" | opt "&amp;VLOOKUP($E2064,Option!A:B,2,0)</f>
        <v>ARROZ | rest 31 | opt $20.000 | rest 31</v>
      </c>
      <c r="C2064" s="1">
        <v>4</v>
      </c>
      <c r="D2064" s="1">
        <f t="shared" si="96"/>
        <v>31</v>
      </c>
      <c r="E2064" s="1">
        <f t="shared" si="97"/>
        <v>185</v>
      </c>
      <c r="F2064" s="1" t="s">
        <v>12</v>
      </c>
    </row>
    <row r="2065" spans="1:6" x14ac:dyDescent="0.2">
      <c r="A2065" s="1">
        <f t="shared" si="95"/>
        <v>2064</v>
      </c>
      <c r="B2065" s="1" t="str">
        <f>F2065&amp;" | rest "&amp;D2065&amp;" | opt "&amp;VLOOKUP($E2065,Option!A:B,2,0)</f>
        <v>PAPA | rest 31 | opt $20.000 | rest 31</v>
      </c>
      <c r="C2065" s="1">
        <v>4</v>
      </c>
      <c r="D2065" s="1">
        <f t="shared" si="96"/>
        <v>31</v>
      </c>
      <c r="E2065" s="1">
        <f t="shared" si="97"/>
        <v>185</v>
      </c>
      <c r="F2065" s="1" t="s">
        <v>21</v>
      </c>
    </row>
    <row r="2066" spans="1:6" x14ac:dyDescent="0.2">
      <c r="A2066" s="1">
        <f t="shared" si="95"/>
        <v>2065</v>
      </c>
      <c r="B2066" s="1" t="str">
        <f>F2066&amp;" | rest "&amp;D2066&amp;" | opt "&amp;VLOOKUP($E2066,Option!A:B,2,0)</f>
        <v>TOMATE - CEBOLLA - LIMON | rest 31 | opt $20.000 | rest 31</v>
      </c>
      <c r="C2066" s="1">
        <v>5</v>
      </c>
      <c r="D2066" s="1">
        <f t="shared" si="96"/>
        <v>31</v>
      </c>
      <c r="E2066" s="1">
        <f t="shared" si="97"/>
        <v>185</v>
      </c>
      <c r="F2066" s="1" t="s">
        <v>44</v>
      </c>
    </row>
    <row r="2067" spans="1:6" x14ac:dyDescent="0.2">
      <c r="A2067" s="1">
        <f t="shared" si="95"/>
        <v>2066</v>
      </c>
      <c r="B2067" s="1" t="str">
        <f>F2067&amp;" | rest "&amp;D2067&amp;" | opt "&amp;VLOOKUP($E2067,Option!A:B,2,0)</f>
        <v>MANZANA - QUESO - MANZANA | rest 31 | opt $20.000 | rest 31</v>
      </c>
      <c r="C2067" s="1">
        <v>5</v>
      </c>
      <c r="D2067" s="1">
        <f t="shared" si="96"/>
        <v>31</v>
      </c>
      <c r="E2067" s="1">
        <f t="shared" si="97"/>
        <v>185</v>
      </c>
      <c r="F2067" s="1" t="s">
        <v>45</v>
      </c>
    </row>
    <row r="2068" spans="1:6" x14ac:dyDescent="0.2">
      <c r="A2068" s="1">
        <f t="shared" si="95"/>
        <v>2067</v>
      </c>
      <c r="B2068" s="1" t="str">
        <f>F2068&amp;" | rest "&amp;D2068&amp;" | opt "&amp;VLOOKUP($E2068,Option!A:B,2,0)</f>
        <v>JUGO | rest 31 | opt $20.000 | rest 31</v>
      </c>
      <c r="C2068" s="1">
        <v>6</v>
      </c>
      <c r="D2068" s="1">
        <f t="shared" si="96"/>
        <v>31</v>
      </c>
      <c r="E2068" s="1">
        <f t="shared" si="97"/>
        <v>185</v>
      </c>
      <c r="F2068" s="1" t="s">
        <v>22</v>
      </c>
    </row>
    <row r="2069" spans="1:6" x14ac:dyDescent="0.2">
      <c r="A2069" s="1">
        <f t="shared" si="95"/>
        <v>2068</v>
      </c>
      <c r="B2069" s="1" t="str">
        <f>F2069&amp;" | rest "&amp;D2069&amp;" | opt "&amp;VLOOKUP($E2069,Option!A:B,2,0)</f>
        <v>GASEOSA | rest 31 | opt $20.000 | rest 31</v>
      </c>
      <c r="C2069" s="1">
        <v>6</v>
      </c>
      <c r="D2069" s="1">
        <f t="shared" si="96"/>
        <v>31</v>
      </c>
      <c r="E2069" s="1">
        <f t="shared" si="97"/>
        <v>185</v>
      </c>
      <c r="F2069" s="1" t="s">
        <v>23</v>
      </c>
    </row>
    <row r="2070" spans="1:6" x14ac:dyDescent="0.2">
      <c r="A2070" s="1">
        <f t="shared" si="95"/>
        <v>2069</v>
      </c>
      <c r="B2070" s="1" t="str">
        <f>F2070&amp;" | rest "&amp;D2070&amp;" | opt "&amp;VLOOKUP($E2070,Option!A:B,2,0)</f>
        <v>AGUA | rest 31 | opt $20.000 | rest 31</v>
      </c>
      <c r="C2070" s="1">
        <v>6</v>
      </c>
      <c r="D2070" s="1">
        <f t="shared" si="96"/>
        <v>31</v>
      </c>
      <c r="E2070" s="1">
        <f t="shared" si="97"/>
        <v>185</v>
      </c>
      <c r="F2070" s="1" t="s">
        <v>24</v>
      </c>
    </row>
    <row r="2071" spans="1:6" x14ac:dyDescent="0.2">
      <c r="A2071" s="1">
        <f t="shared" si="95"/>
        <v>2070</v>
      </c>
      <c r="B2071" s="1" t="str">
        <f>F2071&amp;" | rest "&amp;D2071&amp;" | opt "&amp;VLOOKUP($E2071,Option!A:B,2,0)</f>
        <v>ARROZ | rest 31 | opt $30.000 | rest 31</v>
      </c>
      <c r="C2071" s="1">
        <v>1</v>
      </c>
      <c r="D2071" s="1">
        <f t="shared" si="96"/>
        <v>31</v>
      </c>
      <c r="E2071" s="1">
        <f t="shared" si="97"/>
        <v>186</v>
      </c>
      <c r="F2071" s="1" t="s">
        <v>12</v>
      </c>
    </row>
    <row r="2072" spans="1:6" x14ac:dyDescent="0.2">
      <c r="A2072" s="1">
        <f t="shared" si="95"/>
        <v>2071</v>
      </c>
      <c r="B2072" s="1" t="str">
        <f>F2072&amp;" | rest "&amp;D2072&amp;" | opt "&amp;VLOOKUP($E2072,Option!A:B,2,0)</f>
        <v>PASTA | rest 31 | opt $30.000 | rest 31</v>
      </c>
      <c r="C2072" s="1">
        <v>1</v>
      </c>
      <c r="D2072" s="1">
        <f t="shared" si="96"/>
        <v>31</v>
      </c>
      <c r="E2072" s="1">
        <f t="shared" si="97"/>
        <v>186</v>
      </c>
      <c r="F2072" s="1" t="s">
        <v>13</v>
      </c>
    </row>
    <row r="2073" spans="1:6" x14ac:dyDescent="0.2">
      <c r="A2073" s="1">
        <f t="shared" si="95"/>
        <v>2072</v>
      </c>
      <c r="B2073" s="1" t="str">
        <f>F2073&amp;" | rest "&amp;D2073&amp;" | opt "&amp;VLOOKUP($E2073,Option!A:B,2,0)</f>
        <v>CUCHUCO | rest 31 | opt $30.000 | rest 31</v>
      </c>
      <c r="C2073" s="1">
        <v>1</v>
      </c>
      <c r="D2073" s="1">
        <f t="shared" si="96"/>
        <v>31</v>
      </c>
      <c r="E2073" s="1">
        <f t="shared" si="97"/>
        <v>186</v>
      </c>
      <c r="F2073" s="1" t="s">
        <v>14</v>
      </c>
    </row>
    <row r="2074" spans="1:6" x14ac:dyDescent="0.2">
      <c r="A2074" s="1">
        <f t="shared" si="95"/>
        <v>2073</v>
      </c>
      <c r="B2074" s="1" t="str">
        <f>F2074&amp;" | rest "&amp;D2074&amp;" | opt "&amp;VLOOKUP($E2074,Option!A:B,2,0)</f>
        <v>TOMATE - CEBOLLA - LIMON | rest 31 | opt $30.000 | rest 31</v>
      </c>
      <c r="C2074" s="1">
        <v>5</v>
      </c>
      <c r="D2074" s="1">
        <f t="shared" si="96"/>
        <v>31</v>
      </c>
      <c r="E2074" s="1">
        <f t="shared" si="97"/>
        <v>186</v>
      </c>
      <c r="F2074" s="1" t="s">
        <v>44</v>
      </c>
    </row>
    <row r="2075" spans="1:6" x14ac:dyDescent="0.2">
      <c r="A2075" s="1">
        <f t="shared" si="95"/>
        <v>2074</v>
      </c>
      <c r="B2075" s="1" t="str">
        <f>F2075&amp;" | rest "&amp;D2075&amp;" | opt "&amp;VLOOKUP($E2075,Option!A:B,2,0)</f>
        <v>MANZANA - QUESO - MANZANA | rest 31 | opt $30.000 | rest 31</v>
      </c>
      <c r="C2075" s="1">
        <v>5</v>
      </c>
      <c r="D2075" s="1">
        <f t="shared" si="96"/>
        <v>31</v>
      </c>
      <c r="E2075" s="1">
        <f t="shared" si="97"/>
        <v>186</v>
      </c>
      <c r="F2075" s="1" t="s">
        <v>45</v>
      </c>
    </row>
    <row r="2076" spans="1:6" x14ac:dyDescent="0.2">
      <c r="A2076" s="1">
        <f t="shared" si="95"/>
        <v>2075</v>
      </c>
      <c r="B2076" s="1" t="str">
        <f>F2076&amp;" | rest "&amp;D2076&amp;" | opt "&amp;VLOOKUP($E2076,Option!A:B,2,0)</f>
        <v>JUGO | rest 31 | opt $30.000 | rest 31</v>
      </c>
      <c r="C2076" s="1">
        <v>6</v>
      </c>
      <c r="D2076" s="1">
        <f t="shared" si="96"/>
        <v>31</v>
      </c>
      <c r="E2076" s="1">
        <f t="shared" si="97"/>
        <v>186</v>
      </c>
      <c r="F2076" s="1" t="s">
        <v>22</v>
      </c>
    </row>
    <row r="2077" spans="1:6" x14ac:dyDescent="0.2">
      <c r="A2077" s="1">
        <f t="shared" si="95"/>
        <v>2076</v>
      </c>
      <c r="B2077" s="1" t="str">
        <f>F2077&amp;" | rest "&amp;D2077&amp;" | opt "&amp;VLOOKUP($E2077,Option!A:B,2,0)</f>
        <v>GASEOSA | rest 31 | opt $30.000 | rest 31</v>
      </c>
      <c r="C2077" s="1">
        <v>6</v>
      </c>
      <c r="D2077" s="1">
        <f t="shared" si="96"/>
        <v>31</v>
      </c>
      <c r="E2077" s="1">
        <f t="shared" si="97"/>
        <v>186</v>
      </c>
      <c r="F2077" s="1" t="s">
        <v>23</v>
      </c>
    </row>
    <row r="2078" spans="1:6" x14ac:dyDescent="0.2">
      <c r="A2078" s="1">
        <f t="shared" si="95"/>
        <v>2077</v>
      </c>
      <c r="B2078" s="1" t="str">
        <f>F2078&amp;" | rest "&amp;D2078&amp;" | opt "&amp;VLOOKUP($E2078,Option!A:B,2,0)</f>
        <v>AGUA | rest 31 | opt $30.000 | rest 31</v>
      </c>
      <c r="C2078" s="1">
        <v>6</v>
      </c>
      <c r="D2078" s="1">
        <f t="shared" si="96"/>
        <v>31</v>
      </c>
      <c r="E2078" s="1">
        <f t="shared" si="97"/>
        <v>186</v>
      </c>
      <c r="F2078" s="1" t="s">
        <v>24</v>
      </c>
    </row>
    <row r="2079" spans="1:6" x14ac:dyDescent="0.2">
      <c r="A2079" s="1">
        <f t="shared" si="95"/>
        <v>2078</v>
      </c>
      <c r="B2079" s="1" t="str">
        <f>F2079&amp;" | rest "&amp;D2079&amp;" | opt "&amp;VLOOKUP($E2079,Option!A:B,2,0)</f>
        <v>ARROZ | rest 32 | opt EJECUTIVO | rest 32</v>
      </c>
      <c r="C2079" s="1">
        <v>1</v>
      </c>
      <c r="D2079" s="1">
        <f t="shared" si="96"/>
        <v>32</v>
      </c>
      <c r="E2079" s="1">
        <f t="shared" si="97"/>
        <v>187</v>
      </c>
      <c r="F2079" s="1" t="s">
        <v>12</v>
      </c>
    </row>
    <row r="2080" spans="1:6" x14ac:dyDescent="0.2">
      <c r="A2080" s="1">
        <f t="shared" si="95"/>
        <v>2079</v>
      </c>
      <c r="B2080" s="1" t="str">
        <f>F2080&amp;" | rest "&amp;D2080&amp;" | opt "&amp;VLOOKUP($E2080,Option!A:B,2,0)</f>
        <v>PASTA | rest 32 | opt EJECUTIVO | rest 32</v>
      </c>
      <c r="C2080" s="1">
        <v>1</v>
      </c>
      <c r="D2080" s="1">
        <f t="shared" si="96"/>
        <v>32</v>
      </c>
      <c r="E2080" s="1">
        <f t="shared" si="97"/>
        <v>187</v>
      </c>
      <c r="F2080" s="1" t="s">
        <v>13</v>
      </c>
    </row>
    <row r="2081" spans="1:6" x14ac:dyDescent="0.2">
      <c r="A2081" s="1">
        <f t="shared" si="95"/>
        <v>2080</v>
      </c>
      <c r="B2081" s="1" t="str">
        <f>F2081&amp;" | rest "&amp;D2081&amp;" | opt "&amp;VLOOKUP($E2081,Option!A:B,2,0)</f>
        <v>CUCHUCO | rest 32 | opt EJECUTIVO | rest 32</v>
      </c>
      <c r="C2081" s="1">
        <v>1</v>
      </c>
      <c r="D2081" s="1">
        <f t="shared" si="96"/>
        <v>32</v>
      </c>
      <c r="E2081" s="1">
        <f t="shared" si="97"/>
        <v>187</v>
      </c>
      <c r="F2081" s="1" t="s">
        <v>14</v>
      </c>
    </row>
    <row r="2082" spans="1:6" x14ac:dyDescent="0.2">
      <c r="A2082" s="1">
        <f t="shared" si="95"/>
        <v>2081</v>
      </c>
      <c r="B2082" s="1" t="str">
        <f>F2082&amp;" | rest "&amp;D2082&amp;" | opt "&amp;VLOOKUP($E2082,Option!A:B,2,0)</f>
        <v>LENTEJA | rest 32 | opt EJECUTIVO | rest 32</v>
      </c>
      <c r="C2082" s="1">
        <v>2</v>
      </c>
      <c r="D2082" s="1">
        <f t="shared" si="96"/>
        <v>32</v>
      </c>
      <c r="E2082" s="1">
        <f t="shared" si="97"/>
        <v>187</v>
      </c>
      <c r="F2082" s="1" t="s">
        <v>15</v>
      </c>
    </row>
    <row r="2083" spans="1:6" x14ac:dyDescent="0.2">
      <c r="A2083" s="1">
        <f t="shared" si="95"/>
        <v>2082</v>
      </c>
      <c r="B2083" s="1" t="str">
        <f>F2083&amp;" | rest "&amp;D2083&amp;" | opt "&amp;VLOOKUP($E2083,Option!A:B,2,0)</f>
        <v>AHUYAMA | rest 32 | opt EJECUTIVO | rest 32</v>
      </c>
      <c r="C2083" s="1">
        <v>2</v>
      </c>
      <c r="D2083" s="1">
        <f t="shared" si="96"/>
        <v>32</v>
      </c>
      <c r="E2083" s="1">
        <f t="shared" si="97"/>
        <v>187</v>
      </c>
      <c r="F2083" s="1" t="s">
        <v>16</v>
      </c>
    </row>
    <row r="2084" spans="1:6" x14ac:dyDescent="0.2">
      <c r="A2084" s="1">
        <f t="shared" si="95"/>
        <v>2083</v>
      </c>
      <c r="B2084" s="1" t="str">
        <f>F2084&amp;" | rest "&amp;D2084&amp;" | opt "&amp;VLOOKUP($E2084,Option!A:B,2,0)</f>
        <v>FRIJOL | rest 32 | opt EJECUTIVO | rest 32</v>
      </c>
      <c r="C2084" s="1">
        <v>2</v>
      </c>
      <c r="D2084" s="1">
        <f t="shared" si="96"/>
        <v>32</v>
      </c>
      <c r="E2084" s="1">
        <f t="shared" si="97"/>
        <v>187</v>
      </c>
      <c r="F2084" s="1" t="s">
        <v>17</v>
      </c>
    </row>
    <row r="2085" spans="1:6" x14ac:dyDescent="0.2">
      <c r="A2085" s="1">
        <f t="shared" si="95"/>
        <v>2084</v>
      </c>
      <c r="B2085" s="1" t="str">
        <f>F2085&amp;" | rest "&amp;D2085&amp;" | opt "&amp;VLOOKUP($E2085,Option!A:B,2,0)</f>
        <v>CARNE EN BISTEC | rest 32 | opt EJECUTIVO | rest 32</v>
      </c>
      <c r="C2085" s="1">
        <v>3</v>
      </c>
      <c r="D2085" s="1">
        <f t="shared" si="96"/>
        <v>32</v>
      </c>
      <c r="E2085" s="1">
        <f t="shared" si="97"/>
        <v>187</v>
      </c>
      <c r="F2085" s="1" t="s">
        <v>18</v>
      </c>
    </row>
    <row r="2086" spans="1:6" x14ac:dyDescent="0.2">
      <c r="A2086" s="1">
        <f t="shared" si="95"/>
        <v>2085</v>
      </c>
      <c r="B2086" s="1" t="str">
        <f>F2086&amp;" | rest "&amp;D2086&amp;" | opt "&amp;VLOOKUP($E2086,Option!A:B,2,0)</f>
        <v>POLLO AL HORNO | rest 32 | opt EJECUTIVO | rest 32</v>
      </c>
      <c r="C2086" s="1">
        <v>3</v>
      </c>
      <c r="D2086" s="1">
        <f t="shared" si="96"/>
        <v>32</v>
      </c>
      <c r="E2086" s="1">
        <f t="shared" si="97"/>
        <v>187</v>
      </c>
      <c r="F2086" s="1" t="s">
        <v>19</v>
      </c>
    </row>
    <row r="2087" spans="1:6" x14ac:dyDescent="0.2">
      <c r="A2087" s="1">
        <f t="shared" si="95"/>
        <v>2086</v>
      </c>
      <c r="B2087" s="1" t="str">
        <f>F2087&amp;" | rest "&amp;D2087&amp;" | opt "&amp;VLOOKUP($E2087,Option!A:B,2,0)</f>
        <v>PESCADO | rest 32 | opt EJECUTIVO | rest 32</v>
      </c>
      <c r="C2087" s="1">
        <v>3</v>
      </c>
      <c r="D2087" s="1">
        <f t="shared" si="96"/>
        <v>32</v>
      </c>
      <c r="E2087" s="1">
        <f t="shared" si="97"/>
        <v>187</v>
      </c>
      <c r="F2087" s="1" t="s">
        <v>20</v>
      </c>
    </row>
    <row r="2088" spans="1:6" x14ac:dyDescent="0.2">
      <c r="A2088" s="1">
        <f t="shared" si="95"/>
        <v>2087</v>
      </c>
      <c r="B2088" s="1" t="str">
        <f>F2088&amp;" | rest "&amp;D2088&amp;" | opt "&amp;VLOOKUP($E2088,Option!A:B,2,0)</f>
        <v>ARROZ | rest 32 | opt EJECUTIVO | rest 32</v>
      </c>
      <c r="C2088" s="1">
        <v>4</v>
      </c>
      <c r="D2088" s="1">
        <f t="shared" si="96"/>
        <v>32</v>
      </c>
      <c r="E2088" s="1">
        <f t="shared" si="97"/>
        <v>187</v>
      </c>
      <c r="F2088" s="1" t="s">
        <v>12</v>
      </c>
    </row>
    <row r="2089" spans="1:6" x14ac:dyDescent="0.2">
      <c r="A2089" s="1">
        <f t="shared" si="95"/>
        <v>2088</v>
      </c>
      <c r="B2089" s="1" t="str">
        <f>F2089&amp;" | rest "&amp;D2089&amp;" | opt "&amp;VLOOKUP($E2089,Option!A:B,2,0)</f>
        <v>PAPA | rest 32 | opt EJECUTIVO | rest 32</v>
      </c>
      <c r="C2089" s="1">
        <v>4</v>
      </c>
      <c r="D2089" s="1">
        <f t="shared" si="96"/>
        <v>32</v>
      </c>
      <c r="E2089" s="1">
        <f t="shared" si="97"/>
        <v>187</v>
      </c>
      <c r="F2089" s="1" t="s">
        <v>21</v>
      </c>
    </row>
    <row r="2090" spans="1:6" x14ac:dyDescent="0.2">
      <c r="A2090" s="1">
        <f t="shared" si="95"/>
        <v>2089</v>
      </c>
      <c r="B2090" s="1" t="str">
        <f>F2090&amp;" | rest "&amp;D2090&amp;" | opt "&amp;VLOOKUP($E2090,Option!A:B,2,0)</f>
        <v>TOMATE - CEBOLLA - LIMON | rest 32 | opt EJECUTIVO | rest 32</v>
      </c>
      <c r="C2090" s="1">
        <v>5</v>
      </c>
      <c r="D2090" s="1">
        <f t="shared" si="96"/>
        <v>32</v>
      </c>
      <c r="E2090" s="1">
        <f t="shared" si="97"/>
        <v>187</v>
      </c>
      <c r="F2090" s="1" t="s">
        <v>44</v>
      </c>
    </row>
    <row r="2091" spans="1:6" x14ac:dyDescent="0.2">
      <c r="A2091" s="1">
        <f t="shared" si="95"/>
        <v>2090</v>
      </c>
      <c r="B2091" s="1" t="str">
        <f>F2091&amp;" | rest "&amp;D2091&amp;" | opt "&amp;VLOOKUP($E2091,Option!A:B,2,0)</f>
        <v>MANZANA - QUESO - MANZANA | rest 32 | opt EJECUTIVO | rest 32</v>
      </c>
      <c r="C2091" s="1">
        <v>5</v>
      </c>
      <c r="D2091" s="1">
        <f t="shared" si="96"/>
        <v>32</v>
      </c>
      <c r="E2091" s="1">
        <f t="shared" si="97"/>
        <v>187</v>
      </c>
      <c r="F2091" s="1" t="s">
        <v>45</v>
      </c>
    </row>
    <row r="2092" spans="1:6" x14ac:dyDescent="0.2">
      <c r="A2092" s="1">
        <f t="shared" si="95"/>
        <v>2091</v>
      </c>
      <c r="B2092" s="1" t="str">
        <f>F2092&amp;" | rest "&amp;D2092&amp;" | opt "&amp;VLOOKUP($E2092,Option!A:B,2,0)</f>
        <v>JUGO | rest 32 | opt EJECUTIVO | rest 32</v>
      </c>
      <c r="C2092" s="1">
        <v>6</v>
      </c>
      <c r="D2092" s="1">
        <f t="shared" si="96"/>
        <v>32</v>
      </c>
      <c r="E2092" s="1">
        <f t="shared" si="97"/>
        <v>187</v>
      </c>
      <c r="F2092" s="1" t="s">
        <v>22</v>
      </c>
    </row>
    <row r="2093" spans="1:6" x14ac:dyDescent="0.2">
      <c r="A2093" s="1">
        <f t="shared" si="95"/>
        <v>2092</v>
      </c>
      <c r="B2093" s="1" t="str">
        <f>F2093&amp;" | rest "&amp;D2093&amp;" | opt "&amp;VLOOKUP($E2093,Option!A:B,2,0)</f>
        <v>GASEOSA | rest 32 | opt EJECUTIVO | rest 32</v>
      </c>
      <c r="C2093" s="1">
        <v>6</v>
      </c>
      <c r="D2093" s="1">
        <f t="shared" si="96"/>
        <v>32</v>
      </c>
      <c r="E2093" s="1">
        <f t="shared" si="97"/>
        <v>187</v>
      </c>
      <c r="F2093" s="1" t="s">
        <v>23</v>
      </c>
    </row>
    <row r="2094" spans="1:6" x14ac:dyDescent="0.2">
      <c r="A2094" s="1">
        <f t="shared" si="95"/>
        <v>2093</v>
      </c>
      <c r="B2094" s="1" t="str">
        <f>F2094&amp;" | rest "&amp;D2094&amp;" | opt "&amp;VLOOKUP($E2094,Option!A:B,2,0)</f>
        <v>AGUA | rest 32 | opt EJECUTIVO | rest 32</v>
      </c>
      <c r="C2094" s="1">
        <v>6</v>
      </c>
      <c r="D2094" s="1">
        <f t="shared" si="96"/>
        <v>32</v>
      </c>
      <c r="E2094" s="1">
        <f t="shared" si="97"/>
        <v>187</v>
      </c>
      <c r="F2094" s="1" t="s">
        <v>24</v>
      </c>
    </row>
    <row r="2095" spans="1:6" x14ac:dyDescent="0.2">
      <c r="A2095" s="1">
        <f t="shared" si="95"/>
        <v>2094</v>
      </c>
      <c r="B2095" s="1" t="str">
        <f>F2095&amp;" | rest "&amp;D2095&amp;" | opt "&amp;VLOOKUP($E2095,Option!A:B,2,0)</f>
        <v>ARROZ | rest 32 | opt ESPECIAL | rest 32</v>
      </c>
      <c r="C2095" s="1">
        <v>1</v>
      </c>
      <c r="D2095" s="1">
        <f t="shared" si="96"/>
        <v>32</v>
      </c>
      <c r="E2095" s="1">
        <f t="shared" si="97"/>
        <v>188</v>
      </c>
      <c r="F2095" s="1" t="s">
        <v>12</v>
      </c>
    </row>
    <row r="2096" spans="1:6" x14ac:dyDescent="0.2">
      <c r="A2096" s="1">
        <f t="shared" si="95"/>
        <v>2095</v>
      </c>
      <c r="B2096" s="1" t="str">
        <f>F2096&amp;" | rest "&amp;D2096&amp;" | opt "&amp;VLOOKUP($E2096,Option!A:B,2,0)</f>
        <v>PASTA | rest 32 | opt ESPECIAL | rest 32</v>
      </c>
      <c r="C2096" s="1">
        <v>1</v>
      </c>
      <c r="D2096" s="1">
        <f t="shared" si="96"/>
        <v>32</v>
      </c>
      <c r="E2096" s="1">
        <f t="shared" si="97"/>
        <v>188</v>
      </c>
      <c r="F2096" s="1" t="s">
        <v>13</v>
      </c>
    </row>
    <row r="2097" spans="1:6" x14ac:dyDescent="0.2">
      <c r="A2097" s="1">
        <f t="shared" si="95"/>
        <v>2096</v>
      </c>
      <c r="B2097" s="1" t="str">
        <f>F2097&amp;" | rest "&amp;D2097&amp;" | opt "&amp;VLOOKUP($E2097,Option!A:B,2,0)</f>
        <v>CUCHUCO | rest 32 | opt ESPECIAL | rest 32</v>
      </c>
      <c r="C2097" s="1">
        <v>1</v>
      </c>
      <c r="D2097" s="1">
        <f t="shared" si="96"/>
        <v>32</v>
      </c>
      <c r="E2097" s="1">
        <f t="shared" si="97"/>
        <v>188</v>
      </c>
      <c r="F2097" s="1" t="s">
        <v>14</v>
      </c>
    </row>
    <row r="2098" spans="1:6" x14ac:dyDescent="0.2">
      <c r="A2098" s="1">
        <f t="shared" si="95"/>
        <v>2097</v>
      </c>
      <c r="B2098" s="1" t="str">
        <f>F2098&amp;" | rest "&amp;D2098&amp;" | opt "&amp;VLOOKUP($E2098,Option!A:B,2,0)</f>
        <v>CARNE EN BISTEC | rest 32 | opt ESPECIAL | rest 32</v>
      </c>
      <c r="C2098" s="1">
        <v>3</v>
      </c>
      <c r="D2098" s="1">
        <f t="shared" si="96"/>
        <v>32</v>
      </c>
      <c r="E2098" s="1">
        <f t="shared" si="97"/>
        <v>188</v>
      </c>
      <c r="F2098" s="1" t="s">
        <v>18</v>
      </c>
    </row>
    <row r="2099" spans="1:6" x14ac:dyDescent="0.2">
      <c r="A2099" s="1">
        <f t="shared" si="95"/>
        <v>2098</v>
      </c>
      <c r="B2099" s="1" t="str">
        <f>F2099&amp;" | rest "&amp;D2099&amp;" | opt "&amp;VLOOKUP($E2099,Option!A:B,2,0)</f>
        <v>POLLO AL HORNO | rest 32 | opt ESPECIAL | rest 32</v>
      </c>
      <c r="C2099" s="1">
        <v>3</v>
      </c>
      <c r="D2099" s="1">
        <f t="shared" si="96"/>
        <v>32</v>
      </c>
      <c r="E2099" s="1">
        <f t="shared" si="97"/>
        <v>188</v>
      </c>
      <c r="F2099" s="1" t="s">
        <v>19</v>
      </c>
    </row>
    <row r="2100" spans="1:6" x14ac:dyDescent="0.2">
      <c r="A2100" s="1">
        <f t="shared" si="95"/>
        <v>2099</v>
      </c>
      <c r="B2100" s="1" t="str">
        <f>F2100&amp;" | rest "&amp;D2100&amp;" | opt "&amp;VLOOKUP($E2100,Option!A:B,2,0)</f>
        <v>PESCADO | rest 32 | opt ESPECIAL | rest 32</v>
      </c>
      <c r="C2100" s="1">
        <v>3</v>
      </c>
      <c r="D2100" s="1">
        <f t="shared" si="96"/>
        <v>32</v>
      </c>
      <c r="E2100" s="1">
        <f t="shared" si="97"/>
        <v>188</v>
      </c>
      <c r="F2100" s="1" t="s">
        <v>20</v>
      </c>
    </row>
    <row r="2101" spans="1:6" x14ac:dyDescent="0.2">
      <c r="A2101" s="1">
        <f t="shared" si="95"/>
        <v>2100</v>
      </c>
      <c r="B2101" s="1" t="str">
        <f>F2101&amp;" | rest "&amp;D2101&amp;" | opt "&amp;VLOOKUP($E2101,Option!A:B,2,0)</f>
        <v>ARROZ | rest 32 | opt ESPECIAL | rest 32</v>
      </c>
      <c r="C2101" s="1">
        <v>4</v>
      </c>
      <c r="D2101" s="1">
        <f t="shared" si="96"/>
        <v>32</v>
      </c>
      <c r="E2101" s="1">
        <f t="shared" si="97"/>
        <v>188</v>
      </c>
      <c r="F2101" s="1" t="s">
        <v>12</v>
      </c>
    </row>
    <row r="2102" spans="1:6" x14ac:dyDescent="0.2">
      <c r="A2102" s="1">
        <f t="shared" si="95"/>
        <v>2101</v>
      </c>
      <c r="B2102" s="1" t="str">
        <f>F2102&amp;" | rest "&amp;D2102&amp;" | opt "&amp;VLOOKUP($E2102,Option!A:B,2,0)</f>
        <v>PAPA | rest 32 | opt ESPECIAL | rest 32</v>
      </c>
      <c r="C2102" s="1">
        <v>4</v>
      </c>
      <c r="D2102" s="1">
        <f t="shared" si="96"/>
        <v>32</v>
      </c>
      <c r="E2102" s="1">
        <f t="shared" si="97"/>
        <v>188</v>
      </c>
      <c r="F2102" s="1" t="s">
        <v>21</v>
      </c>
    </row>
    <row r="2103" spans="1:6" x14ac:dyDescent="0.2">
      <c r="A2103" s="1">
        <f t="shared" si="95"/>
        <v>2102</v>
      </c>
      <c r="B2103" s="1" t="str">
        <f>F2103&amp;" | rest "&amp;D2103&amp;" | opt "&amp;VLOOKUP($E2103,Option!A:B,2,0)</f>
        <v>TOMATE - CEBOLLA - LIMON | rest 32 | opt ESPECIAL | rest 32</v>
      </c>
      <c r="C2103" s="1">
        <v>5</v>
      </c>
      <c r="D2103" s="1">
        <f t="shared" si="96"/>
        <v>32</v>
      </c>
      <c r="E2103" s="1">
        <f t="shared" si="97"/>
        <v>188</v>
      </c>
      <c r="F2103" s="1" t="s">
        <v>44</v>
      </c>
    </row>
    <row r="2104" spans="1:6" x14ac:dyDescent="0.2">
      <c r="A2104" s="1">
        <f t="shared" si="95"/>
        <v>2103</v>
      </c>
      <c r="B2104" s="1" t="str">
        <f>F2104&amp;" | rest "&amp;D2104&amp;" | opt "&amp;VLOOKUP($E2104,Option!A:B,2,0)</f>
        <v>MANZANA - QUESO - MANZANA | rest 32 | opt ESPECIAL | rest 32</v>
      </c>
      <c r="C2104" s="1">
        <v>5</v>
      </c>
      <c r="D2104" s="1">
        <f t="shared" si="96"/>
        <v>32</v>
      </c>
      <c r="E2104" s="1">
        <f t="shared" si="97"/>
        <v>188</v>
      </c>
      <c r="F2104" s="1" t="s">
        <v>45</v>
      </c>
    </row>
    <row r="2105" spans="1:6" x14ac:dyDescent="0.2">
      <c r="A2105" s="1">
        <f t="shared" si="95"/>
        <v>2104</v>
      </c>
      <c r="B2105" s="1" t="str">
        <f>F2105&amp;" | rest "&amp;D2105&amp;" | opt "&amp;VLOOKUP($E2105,Option!A:B,2,0)</f>
        <v>JUGO | rest 32 | opt ESPECIAL | rest 32</v>
      </c>
      <c r="C2105" s="1">
        <v>6</v>
      </c>
      <c r="D2105" s="1">
        <f t="shared" si="96"/>
        <v>32</v>
      </c>
      <c r="E2105" s="1">
        <f t="shared" si="97"/>
        <v>188</v>
      </c>
      <c r="F2105" s="1" t="s">
        <v>22</v>
      </c>
    </row>
    <row r="2106" spans="1:6" x14ac:dyDescent="0.2">
      <c r="A2106" s="1">
        <f t="shared" si="95"/>
        <v>2105</v>
      </c>
      <c r="B2106" s="1" t="str">
        <f>F2106&amp;" | rest "&amp;D2106&amp;" | opt "&amp;VLOOKUP($E2106,Option!A:B,2,0)</f>
        <v>GASEOSA | rest 32 | opt ESPECIAL | rest 32</v>
      </c>
      <c r="C2106" s="1">
        <v>6</v>
      </c>
      <c r="D2106" s="1">
        <f t="shared" si="96"/>
        <v>32</v>
      </c>
      <c r="E2106" s="1">
        <f t="shared" si="97"/>
        <v>188</v>
      </c>
      <c r="F2106" s="1" t="s">
        <v>23</v>
      </c>
    </row>
    <row r="2107" spans="1:6" x14ac:dyDescent="0.2">
      <c r="A2107" s="1">
        <f t="shared" si="95"/>
        <v>2106</v>
      </c>
      <c r="B2107" s="1" t="str">
        <f>F2107&amp;" | rest "&amp;D2107&amp;" | opt "&amp;VLOOKUP($E2107,Option!A:B,2,0)</f>
        <v>AGUA | rest 32 | opt ESPECIAL | rest 32</v>
      </c>
      <c r="C2107" s="1">
        <v>6</v>
      </c>
      <c r="D2107" s="1">
        <f t="shared" si="96"/>
        <v>32</v>
      </c>
      <c r="E2107" s="1">
        <f t="shared" si="97"/>
        <v>188</v>
      </c>
      <c r="F2107" s="1" t="s">
        <v>24</v>
      </c>
    </row>
    <row r="2108" spans="1:6" x14ac:dyDescent="0.2">
      <c r="A2108" s="1">
        <f t="shared" si="95"/>
        <v>2107</v>
      </c>
      <c r="B2108" s="1" t="str">
        <f>F2108&amp;" | rest "&amp;D2108&amp;" | opt "&amp;VLOOKUP($E2108,Option!A:B,2,0)</f>
        <v>LENTEJA | rest 32 | opt $10.000 | rest 32</v>
      </c>
      <c r="C2108" s="1">
        <v>2</v>
      </c>
      <c r="D2108" s="1">
        <f t="shared" si="96"/>
        <v>32</v>
      </c>
      <c r="E2108" s="1">
        <f t="shared" si="97"/>
        <v>189</v>
      </c>
      <c r="F2108" s="1" t="s">
        <v>15</v>
      </c>
    </row>
    <row r="2109" spans="1:6" x14ac:dyDescent="0.2">
      <c r="A2109" s="1">
        <f t="shared" si="95"/>
        <v>2108</v>
      </c>
      <c r="B2109" s="1" t="str">
        <f>F2109&amp;" | rest "&amp;D2109&amp;" | opt "&amp;VLOOKUP($E2109,Option!A:B,2,0)</f>
        <v>AHUYAMA | rest 32 | opt $10.000 | rest 32</v>
      </c>
      <c r="C2109" s="1">
        <v>2</v>
      </c>
      <c r="D2109" s="1">
        <f t="shared" si="96"/>
        <v>32</v>
      </c>
      <c r="E2109" s="1">
        <f t="shared" si="97"/>
        <v>189</v>
      </c>
      <c r="F2109" s="1" t="s">
        <v>16</v>
      </c>
    </row>
    <row r="2110" spans="1:6" x14ac:dyDescent="0.2">
      <c r="A2110" s="1">
        <f t="shared" si="95"/>
        <v>2109</v>
      </c>
      <c r="B2110" s="1" t="str">
        <f>F2110&amp;" | rest "&amp;D2110&amp;" | opt "&amp;VLOOKUP($E2110,Option!A:B,2,0)</f>
        <v>FRIJOL | rest 32 | opt $10.000 | rest 32</v>
      </c>
      <c r="C2110" s="1">
        <v>2</v>
      </c>
      <c r="D2110" s="1">
        <f t="shared" si="96"/>
        <v>32</v>
      </c>
      <c r="E2110" s="1">
        <f t="shared" si="97"/>
        <v>189</v>
      </c>
      <c r="F2110" s="1" t="s">
        <v>17</v>
      </c>
    </row>
    <row r="2111" spans="1:6" x14ac:dyDescent="0.2">
      <c r="A2111" s="1">
        <f t="shared" si="95"/>
        <v>2110</v>
      </c>
      <c r="B2111" s="1" t="str">
        <f>F2111&amp;" | rest "&amp;D2111&amp;" | opt "&amp;VLOOKUP($E2111,Option!A:B,2,0)</f>
        <v>CARNE EN BISTEC | rest 32 | opt $10.000 | rest 32</v>
      </c>
      <c r="C2111" s="1">
        <v>3</v>
      </c>
      <c r="D2111" s="1">
        <f t="shared" si="96"/>
        <v>32</v>
      </c>
      <c r="E2111" s="1">
        <f t="shared" si="97"/>
        <v>189</v>
      </c>
      <c r="F2111" s="1" t="s">
        <v>18</v>
      </c>
    </row>
    <row r="2112" spans="1:6" x14ac:dyDescent="0.2">
      <c r="A2112" s="1">
        <f t="shared" si="95"/>
        <v>2111</v>
      </c>
      <c r="B2112" s="1" t="str">
        <f>F2112&amp;" | rest "&amp;D2112&amp;" | opt "&amp;VLOOKUP($E2112,Option!A:B,2,0)</f>
        <v>POLLO AL HORNO | rest 32 | opt $10.000 | rest 32</v>
      </c>
      <c r="C2112" s="1">
        <v>3</v>
      </c>
      <c r="D2112" s="1">
        <f t="shared" si="96"/>
        <v>32</v>
      </c>
      <c r="E2112" s="1">
        <f t="shared" si="97"/>
        <v>189</v>
      </c>
      <c r="F2112" s="1" t="s">
        <v>19</v>
      </c>
    </row>
    <row r="2113" spans="1:6" x14ac:dyDescent="0.2">
      <c r="A2113" s="1">
        <f t="shared" si="95"/>
        <v>2112</v>
      </c>
      <c r="B2113" s="1" t="str">
        <f>F2113&amp;" | rest "&amp;D2113&amp;" | opt "&amp;VLOOKUP($E2113,Option!A:B,2,0)</f>
        <v>PESCADO | rest 32 | opt $10.000 | rest 32</v>
      </c>
      <c r="C2113" s="1">
        <v>3</v>
      </c>
      <c r="D2113" s="1">
        <f t="shared" si="96"/>
        <v>32</v>
      </c>
      <c r="E2113" s="1">
        <f t="shared" si="97"/>
        <v>189</v>
      </c>
      <c r="F2113" s="1" t="s">
        <v>20</v>
      </c>
    </row>
    <row r="2114" spans="1:6" x14ac:dyDescent="0.2">
      <c r="A2114" s="1">
        <f t="shared" si="95"/>
        <v>2113</v>
      </c>
      <c r="B2114" s="1" t="str">
        <f>F2114&amp;" | rest "&amp;D2114&amp;" | opt "&amp;VLOOKUP($E2114,Option!A:B,2,0)</f>
        <v>ARROZ | rest 32 | opt $10.000 | rest 32</v>
      </c>
      <c r="C2114" s="1">
        <v>4</v>
      </c>
      <c r="D2114" s="1">
        <f t="shared" si="96"/>
        <v>32</v>
      </c>
      <c r="E2114" s="1">
        <f t="shared" si="97"/>
        <v>189</v>
      </c>
      <c r="F2114" s="1" t="s">
        <v>12</v>
      </c>
    </row>
    <row r="2115" spans="1:6" x14ac:dyDescent="0.2">
      <c r="A2115" s="1">
        <f t="shared" ref="A2115:A2178" si="98">A2114+1</f>
        <v>2114</v>
      </c>
      <c r="B2115" s="1" t="str">
        <f>F2115&amp;" | rest "&amp;D2115&amp;" | opt "&amp;VLOOKUP($E2115,Option!A:B,2,0)</f>
        <v>PAPA | rest 32 | opt $10.000 | rest 32</v>
      </c>
      <c r="C2115" s="1">
        <v>4</v>
      </c>
      <c r="D2115" s="1">
        <f t="shared" si="96"/>
        <v>32</v>
      </c>
      <c r="E2115" s="1">
        <f t="shared" si="97"/>
        <v>189</v>
      </c>
      <c r="F2115" s="1" t="s">
        <v>21</v>
      </c>
    </row>
    <row r="2116" spans="1:6" x14ac:dyDescent="0.2">
      <c r="A2116" s="1">
        <f t="shared" si="98"/>
        <v>2115</v>
      </c>
      <c r="B2116" s="1" t="str">
        <f>F2116&amp;" | rest "&amp;D2116&amp;" | opt "&amp;VLOOKUP($E2116,Option!A:B,2,0)</f>
        <v>TOMATE - CEBOLLA - LIMON | rest 32 | opt $10.000 | rest 32</v>
      </c>
      <c r="C2116" s="1">
        <v>5</v>
      </c>
      <c r="D2116" s="1">
        <f t="shared" si="96"/>
        <v>32</v>
      </c>
      <c r="E2116" s="1">
        <f t="shared" si="97"/>
        <v>189</v>
      </c>
      <c r="F2116" s="1" t="s">
        <v>44</v>
      </c>
    </row>
    <row r="2117" spans="1:6" x14ac:dyDescent="0.2">
      <c r="A2117" s="1">
        <f t="shared" si="98"/>
        <v>2116</v>
      </c>
      <c r="B2117" s="1" t="str">
        <f>F2117&amp;" | rest "&amp;D2117&amp;" | opt "&amp;VLOOKUP($E2117,Option!A:B,2,0)</f>
        <v>MANZANA - QUESO - MANZANA | rest 32 | opt $10.000 | rest 32</v>
      </c>
      <c r="C2117" s="1">
        <v>5</v>
      </c>
      <c r="D2117" s="1">
        <f t="shared" ref="D2117:D2180" si="99">D2050+1</f>
        <v>32</v>
      </c>
      <c r="E2117" s="1">
        <f t="shared" ref="E2117:E2180" si="100">E2050+6</f>
        <v>189</v>
      </c>
      <c r="F2117" s="1" t="s">
        <v>45</v>
      </c>
    </row>
    <row r="2118" spans="1:6" x14ac:dyDescent="0.2">
      <c r="A2118" s="1">
        <f t="shared" si="98"/>
        <v>2117</v>
      </c>
      <c r="B2118" s="1" t="str">
        <f>F2118&amp;" | rest "&amp;D2118&amp;" | opt "&amp;VLOOKUP($E2118,Option!A:B,2,0)</f>
        <v>JUGO | rest 32 | opt $10.000 | rest 32</v>
      </c>
      <c r="C2118" s="1">
        <v>6</v>
      </c>
      <c r="D2118" s="1">
        <f t="shared" si="99"/>
        <v>32</v>
      </c>
      <c r="E2118" s="1">
        <f t="shared" si="100"/>
        <v>189</v>
      </c>
      <c r="F2118" s="1" t="s">
        <v>22</v>
      </c>
    </row>
    <row r="2119" spans="1:6" x14ac:dyDescent="0.2">
      <c r="A2119" s="1">
        <f t="shared" si="98"/>
        <v>2118</v>
      </c>
      <c r="B2119" s="1" t="str">
        <f>F2119&amp;" | rest "&amp;D2119&amp;" | opt "&amp;VLOOKUP($E2119,Option!A:B,2,0)</f>
        <v>GASEOSA | rest 32 | opt $10.000 | rest 32</v>
      </c>
      <c r="C2119" s="1">
        <v>6</v>
      </c>
      <c r="D2119" s="1">
        <f t="shared" si="99"/>
        <v>32</v>
      </c>
      <c r="E2119" s="1">
        <f t="shared" si="100"/>
        <v>189</v>
      </c>
      <c r="F2119" s="1" t="s">
        <v>23</v>
      </c>
    </row>
    <row r="2120" spans="1:6" x14ac:dyDescent="0.2">
      <c r="A2120" s="1">
        <f t="shared" si="98"/>
        <v>2119</v>
      </c>
      <c r="B2120" s="1" t="str">
        <f>F2120&amp;" | rest "&amp;D2120&amp;" | opt "&amp;VLOOKUP($E2120,Option!A:B,2,0)</f>
        <v>AGUA | rest 32 | opt $10.000 | rest 32</v>
      </c>
      <c r="C2120" s="1">
        <v>6</v>
      </c>
      <c r="D2120" s="1">
        <f t="shared" si="99"/>
        <v>32</v>
      </c>
      <c r="E2120" s="1">
        <f t="shared" si="100"/>
        <v>189</v>
      </c>
      <c r="F2120" s="1" t="s">
        <v>24</v>
      </c>
    </row>
    <row r="2121" spans="1:6" x14ac:dyDescent="0.2">
      <c r="A2121" s="1">
        <f t="shared" si="98"/>
        <v>2120</v>
      </c>
      <c r="B2121" s="1" t="str">
        <f>F2121&amp;" | rest "&amp;D2121&amp;" | opt "&amp;VLOOKUP($E2121,Option!A:B,2,0)</f>
        <v>CARNE EN BISTEC | rest 32 | opt $15.000 | rest 32</v>
      </c>
      <c r="C2121" s="1">
        <v>3</v>
      </c>
      <c r="D2121" s="1">
        <f t="shared" si="99"/>
        <v>32</v>
      </c>
      <c r="E2121" s="1">
        <f t="shared" si="100"/>
        <v>190</v>
      </c>
      <c r="F2121" s="1" t="s">
        <v>18</v>
      </c>
    </row>
    <row r="2122" spans="1:6" x14ac:dyDescent="0.2">
      <c r="A2122" s="1">
        <f t="shared" si="98"/>
        <v>2121</v>
      </c>
      <c r="B2122" s="1" t="str">
        <f>F2122&amp;" | rest "&amp;D2122&amp;" | opt "&amp;VLOOKUP($E2122,Option!A:B,2,0)</f>
        <v>POLLO AL HORNO | rest 32 | opt $15.000 | rest 32</v>
      </c>
      <c r="C2122" s="1">
        <v>3</v>
      </c>
      <c r="D2122" s="1">
        <f t="shared" si="99"/>
        <v>32</v>
      </c>
      <c r="E2122" s="1">
        <f t="shared" si="100"/>
        <v>190</v>
      </c>
      <c r="F2122" s="1" t="s">
        <v>19</v>
      </c>
    </row>
    <row r="2123" spans="1:6" x14ac:dyDescent="0.2">
      <c r="A2123" s="1">
        <f t="shared" si="98"/>
        <v>2122</v>
      </c>
      <c r="B2123" s="1" t="str">
        <f>F2123&amp;" | rest "&amp;D2123&amp;" | opt "&amp;VLOOKUP($E2123,Option!A:B,2,0)</f>
        <v>PESCADO | rest 32 | opt $15.000 | rest 32</v>
      </c>
      <c r="C2123" s="1">
        <v>3</v>
      </c>
      <c r="D2123" s="1">
        <f t="shared" si="99"/>
        <v>32</v>
      </c>
      <c r="E2123" s="1">
        <f t="shared" si="100"/>
        <v>190</v>
      </c>
      <c r="F2123" s="1" t="s">
        <v>20</v>
      </c>
    </row>
    <row r="2124" spans="1:6" x14ac:dyDescent="0.2">
      <c r="A2124" s="1">
        <f t="shared" si="98"/>
        <v>2123</v>
      </c>
      <c r="B2124" s="1" t="str">
        <f>F2124&amp;" | rest "&amp;D2124&amp;" | opt "&amp;VLOOKUP($E2124,Option!A:B,2,0)</f>
        <v>ARROZ | rest 32 | opt $15.000 | rest 32</v>
      </c>
      <c r="C2124" s="1">
        <v>4</v>
      </c>
      <c r="D2124" s="1">
        <f t="shared" si="99"/>
        <v>32</v>
      </c>
      <c r="E2124" s="1">
        <f t="shared" si="100"/>
        <v>190</v>
      </c>
      <c r="F2124" s="1" t="s">
        <v>12</v>
      </c>
    </row>
    <row r="2125" spans="1:6" x14ac:dyDescent="0.2">
      <c r="A2125" s="1">
        <f t="shared" si="98"/>
        <v>2124</v>
      </c>
      <c r="B2125" s="1" t="str">
        <f>F2125&amp;" | rest "&amp;D2125&amp;" | opt "&amp;VLOOKUP($E2125,Option!A:B,2,0)</f>
        <v>PAPA | rest 32 | opt $15.000 | rest 32</v>
      </c>
      <c r="C2125" s="1">
        <v>4</v>
      </c>
      <c r="D2125" s="1">
        <f t="shared" si="99"/>
        <v>32</v>
      </c>
      <c r="E2125" s="1">
        <f t="shared" si="100"/>
        <v>190</v>
      </c>
      <c r="F2125" s="1" t="s">
        <v>21</v>
      </c>
    </row>
    <row r="2126" spans="1:6" x14ac:dyDescent="0.2">
      <c r="A2126" s="1">
        <f t="shared" si="98"/>
        <v>2125</v>
      </c>
      <c r="B2126" s="1" t="str">
        <f>F2126&amp;" | rest "&amp;D2126&amp;" | opt "&amp;VLOOKUP($E2126,Option!A:B,2,0)</f>
        <v>TOMATE - CEBOLLA - LIMON | rest 32 | opt $15.000 | rest 32</v>
      </c>
      <c r="C2126" s="1">
        <v>5</v>
      </c>
      <c r="D2126" s="1">
        <f t="shared" si="99"/>
        <v>32</v>
      </c>
      <c r="E2126" s="1">
        <f t="shared" si="100"/>
        <v>190</v>
      </c>
      <c r="F2126" s="1" t="s">
        <v>44</v>
      </c>
    </row>
    <row r="2127" spans="1:6" x14ac:dyDescent="0.2">
      <c r="A2127" s="1">
        <f t="shared" si="98"/>
        <v>2126</v>
      </c>
      <c r="B2127" s="1" t="str">
        <f>F2127&amp;" | rest "&amp;D2127&amp;" | opt "&amp;VLOOKUP($E2127,Option!A:B,2,0)</f>
        <v>MANZANA - QUESO - MANZANA | rest 32 | opt $15.000 | rest 32</v>
      </c>
      <c r="C2127" s="1">
        <v>5</v>
      </c>
      <c r="D2127" s="1">
        <f t="shared" si="99"/>
        <v>32</v>
      </c>
      <c r="E2127" s="1">
        <f t="shared" si="100"/>
        <v>190</v>
      </c>
      <c r="F2127" s="1" t="s">
        <v>45</v>
      </c>
    </row>
    <row r="2128" spans="1:6" x14ac:dyDescent="0.2">
      <c r="A2128" s="1">
        <f t="shared" si="98"/>
        <v>2127</v>
      </c>
      <c r="B2128" s="1" t="str">
        <f>F2128&amp;" | rest "&amp;D2128&amp;" | opt "&amp;VLOOKUP($E2128,Option!A:B,2,0)</f>
        <v>JUGO | rest 32 | opt $15.000 | rest 32</v>
      </c>
      <c r="C2128" s="1">
        <v>6</v>
      </c>
      <c r="D2128" s="1">
        <f t="shared" si="99"/>
        <v>32</v>
      </c>
      <c r="E2128" s="1">
        <f t="shared" si="100"/>
        <v>190</v>
      </c>
      <c r="F2128" s="1" t="s">
        <v>22</v>
      </c>
    </row>
    <row r="2129" spans="1:6" x14ac:dyDescent="0.2">
      <c r="A2129" s="1">
        <f t="shared" si="98"/>
        <v>2128</v>
      </c>
      <c r="B2129" s="1" t="str">
        <f>F2129&amp;" | rest "&amp;D2129&amp;" | opt "&amp;VLOOKUP($E2129,Option!A:B,2,0)</f>
        <v>GASEOSA | rest 32 | opt $15.000 | rest 32</v>
      </c>
      <c r="C2129" s="1">
        <v>6</v>
      </c>
      <c r="D2129" s="1">
        <f t="shared" si="99"/>
        <v>32</v>
      </c>
      <c r="E2129" s="1">
        <f t="shared" si="100"/>
        <v>190</v>
      </c>
      <c r="F2129" s="1" t="s">
        <v>23</v>
      </c>
    </row>
    <row r="2130" spans="1:6" x14ac:dyDescent="0.2">
      <c r="A2130" s="1">
        <f t="shared" si="98"/>
        <v>2129</v>
      </c>
      <c r="B2130" s="1" t="str">
        <f>F2130&amp;" | rest "&amp;D2130&amp;" | opt "&amp;VLOOKUP($E2130,Option!A:B,2,0)</f>
        <v>AGUA | rest 32 | opt $15.000 | rest 32</v>
      </c>
      <c r="C2130" s="1">
        <v>6</v>
      </c>
      <c r="D2130" s="1">
        <f t="shared" si="99"/>
        <v>32</v>
      </c>
      <c r="E2130" s="1">
        <f t="shared" si="100"/>
        <v>190</v>
      </c>
      <c r="F2130" s="1" t="s">
        <v>24</v>
      </c>
    </row>
    <row r="2131" spans="1:6" x14ac:dyDescent="0.2">
      <c r="A2131" s="1">
        <f t="shared" si="98"/>
        <v>2130</v>
      </c>
      <c r="B2131" s="1" t="str">
        <f>F2131&amp;" | rest "&amp;D2131&amp;" | opt "&amp;VLOOKUP($E2131,Option!A:B,2,0)</f>
        <v>ARROZ | rest 32 | opt $20.000 | rest 32</v>
      </c>
      <c r="C2131" s="1">
        <v>4</v>
      </c>
      <c r="D2131" s="1">
        <f t="shared" si="99"/>
        <v>32</v>
      </c>
      <c r="E2131" s="1">
        <f t="shared" si="100"/>
        <v>191</v>
      </c>
      <c r="F2131" s="1" t="s">
        <v>12</v>
      </c>
    </row>
    <row r="2132" spans="1:6" x14ac:dyDescent="0.2">
      <c r="A2132" s="1">
        <f t="shared" si="98"/>
        <v>2131</v>
      </c>
      <c r="B2132" s="1" t="str">
        <f>F2132&amp;" | rest "&amp;D2132&amp;" | opt "&amp;VLOOKUP($E2132,Option!A:B,2,0)</f>
        <v>PAPA | rest 32 | opt $20.000 | rest 32</v>
      </c>
      <c r="C2132" s="1">
        <v>4</v>
      </c>
      <c r="D2132" s="1">
        <f t="shared" si="99"/>
        <v>32</v>
      </c>
      <c r="E2132" s="1">
        <f t="shared" si="100"/>
        <v>191</v>
      </c>
      <c r="F2132" s="1" t="s">
        <v>21</v>
      </c>
    </row>
    <row r="2133" spans="1:6" x14ac:dyDescent="0.2">
      <c r="A2133" s="1">
        <f t="shared" si="98"/>
        <v>2132</v>
      </c>
      <c r="B2133" s="1" t="str">
        <f>F2133&amp;" | rest "&amp;D2133&amp;" | opt "&amp;VLOOKUP($E2133,Option!A:B,2,0)</f>
        <v>TOMATE - CEBOLLA - LIMON | rest 32 | opt $20.000 | rest 32</v>
      </c>
      <c r="C2133" s="1">
        <v>5</v>
      </c>
      <c r="D2133" s="1">
        <f t="shared" si="99"/>
        <v>32</v>
      </c>
      <c r="E2133" s="1">
        <f t="shared" si="100"/>
        <v>191</v>
      </c>
      <c r="F2133" s="1" t="s">
        <v>44</v>
      </c>
    </row>
    <row r="2134" spans="1:6" x14ac:dyDescent="0.2">
      <c r="A2134" s="1">
        <f t="shared" si="98"/>
        <v>2133</v>
      </c>
      <c r="B2134" s="1" t="str">
        <f>F2134&amp;" | rest "&amp;D2134&amp;" | opt "&amp;VLOOKUP($E2134,Option!A:B,2,0)</f>
        <v>MANZANA - QUESO - MANZANA | rest 32 | opt $20.000 | rest 32</v>
      </c>
      <c r="C2134" s="1">
        <v>5</v>
      </c>
      <c r="D2134" s="1">
        <f t="shared" si="99"/>
        <v>32</v>
      </c>
      <c r="E2134" s="1">
        <f t="shared" si="100"/>
        <v>191</v>
      </c>
      <c r="F2134" s="1" t="s">
        <v>45</v>
      </c>
    </row>
    <row r="2135" spans="1:6" x14ac:dyDescent="0.2">
      <c r="A2135" s="1">
        <f t="shared" si="98"/>
        <v>2134</v>
      </c>
      <c r="B2135" s="1" t="str">
        <f>F2135&amp;" | rest "&amp;D2135&amp;" | opt "&amp;VLOOKUP($E2135,Option!A:B,2,0)</f>
        <v>JUGO | rest 32 | opt $20.000 | rest 32</v>
      </c>
      <c r="C2135" s="1">
        <v>6</v>
      </c>
      <c r="D2135" s="1">
        <f t="shared" si="99"/>
        <v>32</v>
      </c>
      <c r="E2135" s="1">
        <f t="shared" si="100"/>
        <v>191</v>
      </c>
      <c r="F2135" s="1" t="s">
        <v>22</v>
      </c>
    </row>
    <row r="2136" spans="1:6" x14ac:dyDescent="0.2">
      <c r="A2136" s="1">
        <f t="shared" si="98"/>
        <v>2135</v>
      </c>
      <c r="B2136" s="1" t="str">
        <f>F2136&amp;" | rest "&amp;D2136&amp;" | opt "&amp;VLOOKUP($E2136,Option!A:B,2,0)</f>
        <v>GASEOSA | rest 32 | opt $20.000 | rest 32</v>
      </c>
      <c r="C2136" s="1">
        <v>6</v>
      </c>
      <c r="D2136" s="1">
        <f t="shared" si="99"/>
        <v>32</v>
      </c>
      <c r="E2136" s="1">
        <f t="shared" si="100"/>
        <v>191</v>
      </c>
      <c r="F2136" s="1" t="s">
        <v>23</v>
      </c>
    </row>
    <row r="2137" spans="1:6" x14ac:dyDescent="0.2">
      <c r="A2137" s="1">
        <f t="shared" si="98"/>
        <v>2136</v>
      </c>
      <c r="B2137" s="1" t="str">
        <f>F2137&amp;" | rest "&amp;D2137&amp;" | opt "&amp;VLOOKUP($E2137,Option!A:B,2,0)</f>
        <v>AGUA | rest 32 | opt $20.000 | rest 32</v>
      </c>
      <c r="C2137" s="1">
        <v>6</v>
      </c>
      <c r="D2137" s="1">
        <f t="shared" si="99"/>
        <v>32</v>
      </c>
      <c r="E2137" s="1">
        <f t="shared" si="100"/>
        <v>191</v>
      </c>
      <c r="F2137" s="1" t="s">
        <v>24</v>
      </c>
    </row>
    <row r="2138" spans="1:6" x14ac:dyDescent="0.2">
      <c r="A2138" s="1">
        <f t="shared" si="98"/>
        <v>2137</v>
      </c>
      <c r="B2138" s="1" t="str">
        <f>F2138&amp;" | rest "&amp;D2138&amp;" | opt "&amp;VLOOKUP($E2138,Option!A:B,2,0)</f>
        <v>ARROZ | rest 32 | opt $30.000 | rest 32</v>
      </c>
      <c r="C2138" s="1">
        <v>1</v>
      </c>
      <c r="D2138" s="1">
        <f t="shared" si="99"/>
        <v>32</v>
      </c>
      <c r="E2138" s="1">
        <f t="shared" si="100"/>
        <v>192</v>
      </c>
      <c r="F2138" s="1" t="s">
        <v>12</v>
      </c>
    </row>
    <row r="2139" spans="1:6" x14ac:dyDescent="0.2">
      <c r="A2139" s="1">
        <f t="shared" si="98"/>
        <v>2138</v>
      </c>
      <c r="B2139" s="1" t="str">
        <f>F2139&amp;" | rest "&amp;D2139&amp;" | opt "&amp;VLOOKUP($E2139,Option!A:B,2,0)</f>
        <v>PASTA | rest 32 | opt $30.000 | rest 32</v>
      </c>
      <c r="C2139" s="1">
        <v>1</v>
      </c>
      <c r="D2139" s="1">
        <f t="shared" si="99"/>
        <v>32</v>
      </c>
      <c r="E2139" s="1">
        <f t="shared" si="100"/>
        <v>192</v>
      </c>
      <c r="F2139" s="1" t="s">
        <v>13</v>
      </c>
    </row>
    <row r="2140" spans="1:6" x14ac:dyDescent="0.2">
      <c r="A2140" s="1">
        <f t="shared" si="98"/>
        <v>2139</v>
      </c>
      <c r="B2140" s="1" t="str">
        <f>F2140&amp;" | rest "&amp;D2140&amp;" | opt "&amp;VLOOKUP($E2140,Option!A:B,2,0)</f>
        <v>CUCHUCO | rest 32 | opt $30.000 | rest 32</v>
      </c>
      <c r="C2140" s="1">
        <v>1</v>
      </c>
      <c r="D2140" s="1">
        <f t="shared" si="99"/>
        <v>32</v>
      </c>
      <c r="E2140" s="1">
        <f t="shared" si="100"/>
        <v>192</v>
      </c>
      <c r="F2140" s="1" t="s">
        <v>14</v>
      </c>
    </row>
    <row r="2141" spans="1:6" x14ac:dyDescent="0.2">
      <c r="A2141" s="1">
        <f t="shared" si="98"/>
        <v>2140</v>
      </c>
      <c r="B2141" s="1" t="str">
        <f>F2141&amp;" | rest "&amp;D2141&amp;" | opt "&amp;VLOOKUP($E2141,Option!A:B,2,0)</f>
        <v>TOMATE - CEBOLLA - LIMON | rest 32 | opt $30.000 | rest 32</v>
      </c>
      <c r="C2141" s="1">
        <v>5</v>
      </c>
      <c r="D2141" s="1">
        <f t="shared" si="99"/>
        <v>32</v>
      </c>
      <c r="E2141" s="1">
        <f t="shared" si="100"/>
        <v>192</v>
      </c>
      <c r="F2141" s="1" t="s">
        <v>44</v>
      </c>
    </row>
    <row r="2142" spans="1:6" x14ac:dyDescent="0.2">
      <c r="A2142" s="1">
        <f t="shared" si="98"/>
        <v>2141</v>
      </c>
      <c r="B2142" s="1" t="str">
        <f>F2142&amp;" | rest "&amp;D2142&amp;" | opt "&amp;VLOOKUP($E2142,Option!A:B,2,0)</f>
        <v>MANZANA - QUESO - MANZANA | rest 32 | opt $30.000 | rest 32</v>
      </c>
      <c r="C2142" s="1">
        <v>5</v>
      </c>
      <c r="D2142" s="1">
        <f t="shared" si="99"/>
        <v>32</v>
      </c>
      <c r="E2142" s="1">
        <f t="shared" si="100"/>
        <v>192</v>
      </c>
      <c r="F2142" s="1" t="s">
        <v>45</v>
      </c>
    </row>
    <row r="2143" spans="1:6" x14ac:dyDescent="0.2">
      <c r="A2143" s="1">
        <f t="shared" si="98"/>
        <v>2142</v>
      </c>
      <c r="B2143" s="1" t="str">
        <f>F2143&amp;" | rest "&amp;D2143&amp;" | opt "&amp;VLOOKUP($E2143,Option!A:B,2,0)</f>
        <v>JUGO | rest 32 | opt $30.000 | rest 32</v>
      </c>
      <c r="C2143" s="1">
        <v>6</v>
      </c>
      <c r="D2143" s="1">
        <f t="shared" si="99"/>
        <v>32</v>
      </c>
      <c r="E2143" s="1">
        <f t="shared" si="100"/>
        <v>192</v>
      </c>
      <c r="F2143" s="1" t="s">
        <v>22</v>
      </c>
    </row>
    <row r="2144" spans="1:6" x14ac:dyDescent="0.2">
      <c r="A2144" s="1">
        <f t="shared" si="98"/>
        <v>2143</v>
      </c>
      <c r="B2144" s="1" t="str">
        <f>F2144&amp;" | rest "&amp;D2144&amp;" | opt "&amp;VLOOKUP($E2144,Option!A:B,2,0)</f>
        <v>GASEOSA | rest 32 | opt $30.000 | rest 32</v>
      </c>
      <c r="C2144" s="1">
        <v>6</v>
      </c>
      <c r="D2144" s="1">
        <f t="shared" si="99"/>
        <v>32</v>
      </c>
      <c r="E2144" s="1">
        <f t="shared" si="100"/>
        <v>192</v>
      </c>
      <c r="F2144" s="1" t="s">
        <v>23</v>
      </c>
    </row>
    <row r="2145" spans="1:6" x14ac:dyDescent="0.2">
      <c r="A2145" s="1">
        <f t="shared" si="98"/>
        <v>2144</v>
      </c>
      <c r="B2145" s="1" t="str">
        <f>F2145&amp;" | rest "&amp;D2145&amp;" | opt "&amp;VLOOKUP($E2145,Option!A:B,2,0)</f>
        <v>AGUA | rest 32 | opt $30.000 | rest 32</v>
      </c>
      <c r="C2145" s="1">
        <v>6</v>
      </c>
      <c r="D2145" s="1">
        <f t="shared" si="99"/>
        <v>32</v>
      </c>
      <c r="E2145" s="1">
        <f t="shared" si="100"/>
        <v>192</v>
      </c>
      <c r="F2145" s="1" t="s">
        <v>24</v>
      </c>
    </row>
    <row r="2146" spans="1:6" x14ac:dyDescent="0.2">
      <c r="A2146" s="1">
        <f t="shared" si="98"/>
        <v>2145</v>
      </c>
      <c r="B2146" s="1" t="str">
        <f>F2146&amp;" | rest "&amp;D2146&amp;" | opt "&amp;VLOOKUP($E2146,Option!A:B,2,0)</f>
        <v>ARROZ | rest 33 | opt EJECUTIVO | rest 33</v>
      </c>
      <c r="C2146" s="1">
        <v>1</v>
      </c>
      <c r="D2146" s="1">
        <f t="shared" si="99"/>
        <v>33</v>
      </c>
      <c r="E2146" s="1">
        <f t="shared" si="100"/>
        <v>193</v>
      </c>
      <c r="F2146" s="1" t="s">
        <v>12</v>
      </c>
    </row>
    <row r="2147" spans="1:6" x14ac:dyDescent="0.2">
      <c r="A2147" s="1">
        <f t="shared" si="98"/>
        <v>2146</v>
      </c>
      <c r="B2147" s="1" t="str">
        <f>F2147&amp;" | rest "&amp;D2147&amp;" | opt "&amp;VLOOKUP($E2147,Option!A:B,2,0)</f>
        <v>PASTA | rest 33 | opt EJECUTIVO | rest 33</v>
      </c>
      <c r="C2147" s="1">
        <v>1</v>
      </c>
      <c r="D2147" s="1">
        <f t="shared" si="99"/>
        <v>33</v>
      </c>
      <c r="E2147" s="1">
        <f t="shared" si="100"/>
        <v>193</v>
      </c>
      <c r="F2147" s="1" t="s">
        <v>13</v>
      </c>
    </row>
    <row r="2148" spans="1:6" x14ac:dyDescent="0.2">
      <c r="A2148" s="1">
        <f t="shared" si="98"/>
        <v>2147</v>
      </c>
      <c r="B2148" s="1" t="str">
        <f>F2148&amp;" | rest "&amp;D2148&amp;" | opt "&amp;VLOOKUP($E2148,Option!A:B,2,0)</f>
        <v>CUCHUCO | rest 33 | opt EJECUTIVO | rest 33</v>
      </c>
      <c r="C2148" s="1">
        <v>1</v>
      </c>
      <c r="D2148" s="1">
        <f t="shared" si="99"/>
        <v>33</v>
      </c>
      <c r="E2148" s="1">
        <f t="shared" si="100"/>
        <v>193</v>
      </c>
      <c r="F2148" s="1" t="s">
        <v>14</v>
      </c>
    </row>
    <row r="2149" spans="1:6" x14ac:dyDescent="0.2">
      <c r="A2149" s="1">
        <f t="shared" si="98"/>
        <v>2148</v>
      </c>
      <c r="B2149" s="1" t="str">
        <f>F2149&amp;" | rest "&amp;D2149&amp;" | opt "&amp;VLOOKUP($E2149,Option!A:B,2,0)</f>
        <v>LENTEJA | rest 33 | opt EJECUTIVO | rest 33</v>
      </c>
      <c r="C2149" s="1">
        <v>2</v>
      </c>
      <c r="D2149" s="1">
        <f t="shared" si="99"/>
        <v>33</v>
      </c>
      <c r="E2149" s="1">
        <f t="shared" si="100"/>
        <v>193</v>
      </c>
      <c r="F2149" s="1" t="s">
        <v>15</v>
      </c>
    </row>
    <row r="2150" spans="1:6" x14ac:dyDescent="0.2">
      <c r="A2150" s="1">
        <f t="shared" si="98"/>
        <v>2149</v>
      </c>
      <c r="B2150" s="1" t="str">
        <f>F2150&amp;" | rest "&amp;D2150&amp;" | opt "&amp;VLOOKUP($E2150,Option!A:B,2,0)</f>
        <v>AHUYAMA | rest 33 | opt EJECUTIVO | rest 33</v>
      </c>
      <c r="C2150" s="1">
        <v>2</v>
      </c>
      <c r="D2150" s="1">
        <f t="shared" si="99"/>
        <v>33</v>
      </c>
      <c r="E2150" s="1">
        <f t="shared" si="100"/>
        <v>193</v>
      </c>
      <c r="F2150" s="1" t="s">
        <v>16</v>
      </c>
    </row>
    <row r="2151" spans="1:6" x14ac:dyDescent="0.2">
      <c r="A2151" s="1">
        <f t="shared" si="98"/>
        <v>2150</v>
      </c>
      <c r="B2151" s="1" t="str">
        <f>F2151&amp;" | rest "&amp;D2151&amp;" | opt "&amp;VLOOKUP($E2151,Option!A:B,2,0)</f>
        <v>FRIJOL | rest 33 | opt EJECUTIVO | rest 33</v>
      </c>
      <c r="C2151" s="1">
        <v>2</v>
      </c>
      <c r="D2151" s="1">
        <f t="shared" si="99"/>
        <v>33</v>
      </c>
      <c r="E2151" s="1">
        <f t="shared" si="100"/>
        <v>193</v>
      </c>
      <c r="F2151" s="1" t="s">
        <v>17</v>
      </c>
    </row>
    <row r="2152" spans="1:6" x14ac:dyDescent="0.2">
      <c r="A2152" s="1">
        <f t="shared" si="98"/>
        <v>2151</v>
      </c>
      <c r="B2152" s="1" t="str">
        <f>F2152&amp;" | rest "&amp;D2152&amp;" | opt "&amp;VLOOKUP($E2152,Option!A:B,2,0)</f>
        <v>CARNE EN BISTEC | rest 33 | opt EJECUTIVO | rest 33</v>
      </c>
      <c r="C2152" s="1">
        <v>3</v>
      </c>
      <c r="D2152" s="1">
        <f t="shared" si="99"/>
        <v>33</v>
      </c>
      <c r="E2152" s="1">
        <f t="shared" si="100"/>
        <v>193</v>
      </c>
      <c r="F2152" s="1" t="s">
        <v>18</v>
      </c>
    </row>
    <row r="2153" spans="1:6" x14ac:dyDescent="0.2">
      <c r="A2153" s="1">
        <f t="shared" si="98"/>
        <v>2152</v>
      </c>
      <c r="B2153" s="1" t="str">
        <f>F2153&amp;" | rest "&amp;D2153&amp;" | opt "&amp;VLOOKUP($E2153,Option!A:B,2,0)</f>
        <v>POLLO AL HORNO | rest 33 | opt EJECUTIVO | rest 33</v>
      </c>
      <c r="C2153" s="1">
        <v>3</v>
      </c>
      <c r="D2153" s="1">
        <f t="shared" si="99"/>
        <v>33</v>
      </c>
      <c r="E2153" s="1">
        <f t="shared" si="100"/>
        <v>193</v>
      </c>
      <c r="F2153" s="1" t="s">
        <v>19</v>
      </c>
    </row>
    <row r="2154" spans="1:6" x14ac:dyDescent="0.2">
      <c r="A2154" s="1">
        <f t="shared" si="98"/>
        <v>2153</v>
      </c>
      <c r="B2154" s="1" t="str">
        <f>F2154&amp;" | rest "&amp;D2154&amp;" | opt "&amp;VLOOKUP($E2154,Option!A:B,2,0)</f>
        <v>PESCADO | rest 33 | opt EJECUTIVO | rest 33</v>
      </c>
      <c r="C2154" s="1">
        <v>3</v>
      </c>
      <c r="D2154" s="1">
        <f t="shared" si="99"/>
        <v>33</v>
      </c>
      <c r="E2154" s="1">
        <f t="shared" si="100"/>
        <v>193</v>
      </c>
      <c r="F2154" s="1" t="s">
        <v>20</v>
      </c>
    </row>
    <row r="2155" spans="1:6" x14ac:dyDescent="0.2">
      <c r="A2155" s="1">
        <f t="shared" si="98"/>
        <v>2154</v>
      </c>
      <c r="B2155" s="1" t="str">
        <f>F2155&amp;" | rest "&amp;D2155&amp;" | opt "&amp;VLOOKUP($E2155,Option!A:B,2,0)</f>
        <v>ARROZ | rest 33 | opt EJECUTIVO | rest 33</v>
      </c>
      <c r="C2155" s="1">
        <v>4</v>
      </c>
      <c r="D2155" s="1">
        <f t="shared" si="99"/>
        <v>33</v>
      </c>
      <c r="E2155" s="1">
        <f t="shared" si="100"/>
        <v>193</v>
      </c>
      <c r="F2155" s="1" t="s">
        <v>12</v>
      </c>
    </row>
    <row r="2156" spans="1:6" x14ac:dyDescent="0.2">
      <c r="A2156" s="1">
        <f t="shared" si="98"/>
        <v>2155</v>
      </c>
      <c r="B2156" s="1" t="str">
        <f>F2156&amp;" | rest "&amp;D2156&amp;" | opt "&amp;VLOOKUP($E2156,Option!A:B,2,0)</f>
        <v>PAPA | rest 33 | opt EJECUTIVO | rest 33</v>
      </c>
      <c r="C2156" s="1">
        <v>4</v>
      </c>
      <c r="D2156" s="1">
        <f t="shared" si="99"/>
        <v>33</v>
      </c>
      <c r="E2156" s="1">
        <f t="shared" si="100"/>
        <v>193</v>
      </c>
      <c r="F2156" s="1" t="s">
        <v>21</v>
      </c>
    </row>
    <row r="2157" spans="1:6" x14ac:dyDescent="0.2">
      <c r="A2157" s="1">
        <f t="shared" si="98"/>
        <v>2156</v>
      </c>
      <c r="B2157" s="1" t="str">
        <f>F2157&amp;" | rest "&amp;D2157&amp;" | opt "&amp;VLOOKUP($E2157,Option!A:B,2,0)</f>
        <v>TOMATE - CEBOLLA - LIMON | rest 33 | opt EJECUTIVO | rest 33</v>
      </c>
      <c r="C2157" s="1">
        <v>5</v>
      </c>
      <c r="D2157" s="1">
        <f t="shared" si="99"/>
        <v>33</v>
      </c>
      <c r="E2157" s="1">
        <f t="shared" si="100"/>
        <v>193</v>
      </c>
      <c r="F2157" s="1" t="s">
        <v>44</v>
      </c>
    </row>
    <row r="2158" spans="1:6" x14ac:dyDescent="0.2">
      <c r="A2158" s="1">
        <f t="shared" si="98"/>
        <v>2157</v>
      </c>
      <c r="B2158" s="1" t="str">
        <f>F2158&amp;" | rest "&amp;D2158&amp;" | opt "&amp;VLOOKUP($E2158,Option!A:B,2,0)</f>
        <v>MANZANA - QUESO - MANZANA | rest 33 | opt EJECUTIVO | rest 33</v>
      </c>
      <c r="C2158" s="1">
        <v>5</v>
      </c>
      <c r="D2158" s="1">
        <f t="shared" si="99"/>
        <v>33</v>
      </c>
      <c r="E2158" s="1">
        <f t="shared" si="100"/>
        <v>193</v>
      </c>
      <c r="F2158" s="1" t="s">
        <v>45</v>
      </c>
    </row>
    <row r="2159" spans="1:6" x14ac:dyDescent="0.2">
      <c r="A2159" s="1">
        <f t="shared" si="98"/>
        <v>2158</v>
      </c>
      <c r="B2159" s="1" t="str">
        <f>F2159&amp;" | rest "&amp;D2159&amp;" | opt "&amp;VLOOKUP($E2159,Option!A:B,2,0)</f>
        <v>JUGO | rest 33 | opt EJECUTIVO | rest 33</v>
      </c>
      <c r="C2159" s="1">
        <v>6</v>
      </c>
      <c r="D2159" s="1">
        <f t="shared" si="99"/>
        <v>33</v>
      </c>
      <c r="E2159" s="1">
        <f t="shared" si="100"/>
        <v>193</v>
      </c>
      <c r="F2159" s="1" t="s">
        <v>22</v>
      </c>
    </row>
    <row r="2160" spans="1:6" x14ac:dyDescent="0.2">
      <c r="A2160" s="1">
        <f t="shared" si="98"/>
        <v>2159</v>
      </c>
      <c r="B2160" s="1" t="str">
        <f>F2160&amp;" | rest "&amp;D2160&amp;" | opt "&amp;VLOOKUP($E2160,Option!A:B,2,0)</f>
        <v>GASEOSA | rest 33 | opt EJECUTIVO | rest 33</v>
      </c>
      <c r="C2160" s="1">
        <v>6</v>
      </c>
      <c r="D2160" s="1">
        <f t="shared" si="99"/>
        <v>33</v>
      </c>
      <c r="E2160" s="1">
        <f t="shared" si="100"/>
        <v>193</v>
      </c>
      <c r="F2160" s="1" t="s">
        <v>23</v>
      </c>
    </row>
    <row r="2161" spans="1:6" x14ac:dyDescent="0.2">
      <c r="A2161" s="1">
        <f t="shared" si="98"/>
        <v>2160</v>
      </c>
      <c r="B2161" s="1" t="str">
        <f>F2161&amp;" | rest "&amp;D2161&amp;" | opt "&amp;VLOOKUP($E2161,Option!A:B,2,0)</f>
        <v>AGUA | rest 33 | opt EJECUTIVO | rest 33</v>
      </c>
      <c r="C2161" s="1">
        <v>6</v>
      </c>
      <c r="D2161" s="1">
        <f t="shared" si="99"/>
        <v>33</v>
      </c>
      <c r="E2161" s="1">
        <f t="shared" si="100"/>
        <v>193</v>
      </c>
      <c r="F2161" s="1" t="s">
        <v>24</v>
      </c>
    </row>
    <row r="2162" spans="1:6" x14ac:dyDescent="0.2">
      <c r="A2162" s="1">
        <f t="shared" si="98"/>
        <v>2161</v>
      </c>
      <c r="B2162" s="1" t="str">
        <f>F2162&amp;" | rest "&amp;D2162&amp;" | opt "&amp;VLOOKUP($E2162,Option!A:B,2,0)</f>
        <v>ARROZ | rest 33 | opt ESPECIAL | rest 33</v>
      </c>
      <c r="C2162" s="1">
        <v>1</v>
      </c>
      <c r="D2162" s="1">
        <f t="shared" si="99"/>
        <v>33</v>
      </c>
      <c r="E2162" s="1">
        <f t="shared" si="100"/>
        <v>194</v>
      </c>
      <c r="F2162" s="1" t="s">
        <v>12</v>
      </c>
    </row>
    <row r="2163" spans="1:6" x14ac:dyDescent="0.2">
      <c r="A2163" s="1">
        <f t="shared" si="98"/>
        <v>2162</v>
      </c>
      <c r="B2163" s="1" t="str">
        <f>F2163&amp;" | rest "&amp;D2163&amp;" | opt "&amp;VLOOKUP($E2163,Option!A:B,2,0)</f>
        <v>PASTA | rest 33 | opt ESPECIAL | rest 33</v>
      </c>
      <c r="C2163" s="1">
        <v>1</v>
      </c>
      <c r="D2163" s="1">
        <f t="shared" si="99"/>
        <v>33</v>
      </c>
      <c r="E2163" s="1">
        <f t="shared" si="100"/>
        <v>194</v>
      </c>
      <c r="F2163" s="1" t="s">
        <v>13</v>
      </c>
    </row>
    <row r="2164" spans="1:6" x14ac:dyDescent="0.2">
      <c r="A2164" s="1">
        <f t="shared" si="98"/>
        <v>2163</v>
      </c>
      <c r="B2164" s="1" t="str">
        <f>F2164&amp;" | rest "&amp;D2164&amp;" | opt "&amp;VLOOKUP($E2164,Option!A:B,2,0)</f>
        <v>CUCHUCO | rest 33 | opt ESPECIAL | rest 33</v>
      </c>
      <c r="C2164" s="1">
        <v>1</v>
      </c>
      <c r="D2164" s="1">
        <f t="shared" si="99"/>
        <v>33</v>
      </c>
      <c r="E2164" s="1">
        <f t="shared" si="100"/>
        <v>194</v>
      </c>
      <c r="F2164" s="1" t="s">
        <v>14</v>
      </c>
    </row>
    <row r="2165" spans="1:6" x14ac:dyDescent="0.2">
      <c r="A2165" s="1">
        <f t="shared" si="98"/>
        <v>2164</v>
      </c>
      <c r="B2165" s="1" t="str">
        <f>F2165&amp;" | rest "&amp;D2165&amp;" | opt "&amp;VLOOKUP($E2165,Option!A:B,2,0)</f>
        <v>CARNE EN BISTEC | rest 33 | opt ESPECIAL | rest 33</v>
      </c>
      <c r="C2165" s="1">
        <v>3</v>
      </c>
      <c r="D2165" s="1">
        <f t="shared" si="99"/>
        <v>33</v>
      </c>
      <c r="E2165" s="1">
        <f t="shared" si="100"/>
        <v>194</v>
      </c>
      <c r="F2165" s="1" t="s">
        <v>18</v>
      </c>
    </row>
    <row r="2166" spans="1:6" x14ac:dyDescent="0.2">
      <c r="A2166" s="1">
        <f t="shared" si="98"/>
        <v>2165</v>
      </c>
      <c r="B2166" s="1" t="str">
        <f>F2166&amp;" | rest "&amp;D2166&amp;" | opt "&amp;VLOOKUP($E2166,Option!A:B,2,0)</f>
        <v>POLLO AL HORNO | rest 33 | opt ESPECIAL | rest 33</v>
      </c>
      <c r="C2166" s="1">
        <v>3</v>
      </c>
      <c r="D2166" s="1">
        <f t="shared" si="99"/>
        <v>33</v>
      </c>
      <c r="E2166" s="1">
        <f t="shared" si="100"/>
        <v>194</v>
      </c>
      <c r="F2166" s="1" t="s">
        <v>19</v>
      </c>
    </row>
    <row r="2167" spans="1:6" x14ac:dyDescent="0.2">
      <c r="A2167" s="1">
        <f t="shared" si="98"/>
        <v>2166</v>
      </c>
      <c r="B2167" s="1" t="str">
        <f>F2167&amp;" | rest "&amp;D2167&amp;" | opt "&amp;VLOOKUP($E2167,Option!A:B,2,0)</f>
        <v>PESCADO | rest 33 | opt ESPECIAL | rest 33</v>
      </c>
      <c r="C2167" s="1">
        <v>3</v>
      </c>
      <c r="D2167" s="1">
        <f t="shared" si="99"/>
        <v>33</v>
      </c>
      <c r="E2167" s="1">
        <f t="shared" si="100"/>
        <v>194</v>
      </c>
      <c r="F2167" s="1" t="s">
        <v>20</v>
      </c>
    </row>
    <row r="2168" spans="1:6" x14ac:dyDescent="0.2">
      <c r="A2168" s="1">
        <f t="shared" si="98"/>
        <v>2167</v>
      </c>
      <c r="B2168" s="1" t="str">
        <f>F2168&amp;" | rest "&amp;D2168&amp;" | opt "&amp;VLOOKUP($E2168,Option!A:B,2,0)</f>
        <v>ARROZ | rest 33 | opt ESPECIAL | rest 33</v>
      </c>
      <c r="C2168" s="1">
        <v>4</v>
      </c>
      <c r="D2168" s="1">
        <f t="shared" si="99"/>
        <v>33</v>
      </c>
      <c r="E2168" s="1">
        <f t="shared" si="100"/>
        <v>194</v>
      </c>
      <c r="F2168" s="1" t="s">
        <v>12</v>
      </c>
    </row>
    <row r="2169" spans="1:6" x14ac:dyDescent="0.2">
      <c r="A2169" s="1">
        <f t="shared" si="98"/>
        <v>2168</v>
      </c>
      <c r="B2169" s="1" t="str">
        <f>F2169&amp;" | rest "&amp;D2169&amp;" | opt "&amp;VLOOKUP($E2169,Option!A:B,2,0)</f>
        <v>PAPA | rest 33 | opt ESPECIAL | rest 33</v>
      </c>
      <c r="C2169" s="1">
        <v>4</v>
      </c>
      <c r="D2169" s="1">
        <f t="shared" si="99"/>
        <v>33</v>
      </c>
      <c r="E2169" s="1">
        <f t="shared" si="100"/>
        <v>194</v>
      </c>
      <c r="F2169" s="1" t="s">
        <v>21</v>
      </c>
    </row>
    <row r="2170" spans="1:6" x14ac:dyDescent="0.2">
      <c r="A2170" s="1">
        <f t="shared" si="98"/>
        <v>2169</v>
      </c>
      <c r="B2170" s="1" t="str">
        <f>F2170&amp;" | rest "&amp;D2170&amp;" | opt "&amp;VLOOKUP($E2170,Option!A:B,2,0)</f>
        <v>TOMATE - CEBOLLA - LIMON | rest 33 | opt ESPECIAL | rest 33</v>
      </c>
      <c r="C2170" s="1">
        <v>5</v>
      </c>
      <c r="D2170" s="1">
        <f t="shared" si="99"/>
        <v>33</v>
      </c>
      <c r="E2170" s="1">
        <f t="shared" si="100"/>
        <v>194</v>
      </c>
      <c r="F2170" s="1" t="s">
        <v>44</v>
      </c>
    </row>
    <row r="2171" spans="1:6" x14ac:dyDescent="0.2">
      <c r="A2171" s="1">
        <f t="shared" si="98"/>
        <v>2170</v>
      </c>
      <c r="B2171" s="1" t="str">
        <f>F2171&amp;" | rest "&amp;D2171&amp;" | opt "&amp;VLOOKUP($E2171,Option!A:B,2,0)</f>
        <v>MANZANA - QUESO - MANZANA | rest 33 | opt ESPECIAL | rest 33</v>
      </c>
      <c r="C2171" s="1">
        <v>5</v>
      </c>
      <c r="D2171" s="1">
        <f t="shared" si="99"/>
        <v>33</v>
      </c>
      <c r="E2171" s="1">
        <f t="shared" si="100"/>
        <v>194</v>
      </c>
      <c r="F2171" s="1" t="s">
        <v>45</v>
      </c>
    </row>
    <row r="2172" spans="1:6" x14ac:dyDescent="0.2">
      <c r="A2172" s="1">
        <f t="shared" si="98"/>
        <v>2171</v>
      </c>
      <c r="B2172" s="1" t="str">
        <f>F2172&amp;" | rest "&amp;D2172&amp;" | opt "&amp;VLOOKUP($E2172,Option!A:B,2,0)</f>
        <v>JUGO | rest 33 | opt ESPECIAL | rest 33</v>
      </c>
      <c r="C2172" s="1">
        <v>6</v>
      </c>
      <c r="D2172" s="1">
        <f t="shared" si="99"/>
        <v>33</v>
      </c>
      <c r="E2172" s="1">
        <f t="shared" si="100"/>
        <v>194</v>
      </c>
      <c r="F2172" s="1" t="s">
        <v>22</v>
      </c>
    </row>
    <row r="2173" spans="1:6" x14ac:dyDescent="0.2">
      <c r="A2173" s="1">
        <f t="shared" si="98"/>
        <v>2172</v>
      </c>
      <c r="B2173" s="1" t="str">
        <f>F2173&amp;" | rest "&amp;D2173&amp;" | opt "&amp;VLOOKUP($E2173,Option!A:B,2,0)</f>
        <v>GASEOSA | rest 33 | opt ESPECIAL | rest 33</v>
      </c>
      <c r="C2173" s="1">
        <v>6</v>
      </c>
      <c r="D2173" s="1">
        <f t="shared" si="99"/>
        <v>33</v>
      </c>
      <c r="E2173" s="1">
        <f t="shared" si="100"/>
        <v>194</v>
      </c>
      <c r="F2173" s="1" t="s">
        <v>23</v>
      </c>
    </row>
    <row r="2174" spans="1:6" x14ac:dyDescent="0.2">
      <c r="A2174" s="1">
        <f t="shared" si="98"/>
        <v>2173</v>
      </c>
      <c r="B2174" s="1" t="str">
        <f>F2174&amp;" | rest "&amp;D2174&amp;" | opt "&amp;VLOOKUP($E2174,Option!A:B,2,0)</f>
        <v>AGUA | rest 33 | opt ESPECIAL | rest 33</v>
      </c>
      <c r="C2174" s="1">
        <v>6</v>
      </c>
      <c r="D2174" s="1">
        <f t="shared" si="99"/>
        <v>33</v>
      </c>
      <c r="E2174" s="1">
        <f t="shared" si="100"/>
        <v>194</v>
      </c>
      <c r="F2174" s="1" t="s">
        <v>24</v>
      </c>
    </row>
    <row r="2175" spans="1:6" x14ac:dyDescent="0.2">
      <c r="A2175" s="1">
        <f t="shared" si="98"/>
        <v>2174</v>
      </c>
      <c r="B2175" s="1" t="str">
        <f>F2175&amp;" | rest "&amp;D2175&amp;" | opt "&amp;VLOOKUP($E2175,Option!A:B,2,0)</f>
        <v>LENTEJA | rest 33 | opt $10.000 | rest 33</v>
      </c>
      <c r="C2175" s="1">
        <v>2</v>
      </c>
      <c r="D2175" s="1">
        <f t="shared" si="99"/>
        <v>33</v>
      </c>
      <c r="E2175" s="1">
        <f t="shared" si="100"/>
        <v>195</v>
      </c>
      <c r="F2175" s="1" t="s">
        <v>15</v>
      </c>
    </row>
    <row r="2176" spans="1:6" x14ac:dyDescent="0.2">
      <c r="A2176" s="1">
        <f t="shared" si="98"/>
        <v>2175</v>
      </c>
      <c r="B2176" s="1" t="str">
        <f>F2176&amp;" | rest "&amp;D2176&amp;" | opt "&amp;VLOOKUP($E2176,Option!A:B,2,0)</f>
        <v>AHUYAMA | rest 33 | opt $10.000 | rest 33</v>
      </c>
      <c r="C2176" s="1">
        <v>2</v>
      </c>
      <c r="D2176" s="1">
        <f t="shared" si="99"/>
        <v>33</v>
      </c>
      <c r="E2176" s="1">
        <f t="shared" si="100"/>
        <v>195</v>
      </c>
      <c r="F2176" s="1" t="s">
        <v>16</v>
      </c>
    </row>
    <row r="2177" spans="1:6" x14ac:dyDescent="0.2">
      <c r="A2177" s="1">
        <f t="shared" si="98"/>
        <v>2176</v>
      </c>
      <c r="B2177" s="1" t="str">
        <f>F2177&amp;" | rest "&amp;D2177&amp;" | opt "&amp;VLOOKUP($E2177,Option!A:B,2,0)</f>
        <v>FRIJOL | rest 33 | opt $10.000 | rest 33</v>
      </c>
      <c r="C2177" s="1">
        <v>2</v>
      </c>
      <c r="D2177" s="1">
        <f t="shared" si="99"/>
        <v>33</v>
      </c>
      <c r="E2177" s="1">
        <f t="shared" si="100"/>
        <v>195</v>
      </c>
      <c r="F2177" s="1" t="s">
        <v>17</v>
      </c>
    </row>
    <row r="2178" spans="1:6" x14ac:dyDescent="0.2">
      <c r="A2178" s="1">
        <f t="shared" si="98"/>
        <v>2177</v>
      </c>
      <c r="B2178" s="1" t="str">
        <f>F2178&amp;" | rest "&amp;D2178&amp;" | opt "&amp;VLOOKUP($E2178,Option!A:B,2,0)</f>
        <v>CARNE EN BISTEC | rest 33 | opt $10.000 | rest 33</v>
      </c>
      <c r="C2178" s="1">
        <v>3</v>
      </c>
      <c r="D2178" s="1">
        <f t="shared" si="99"/>
        <v>33</v>
      </c>
      <c r="E2178" s="1">
        <f t="shared" si="100"/>
        <v>195</v>
      </c>
      <c r="F2178" s="1" t="s">
        <v>18</v>
      </c>
    </row>
    <row r="2179" spans="1:6" x14ac:dyDescent="0.2">
      <c r="A2179" s="1">
        <f t="shared" ref="A2179:A2242" si="101">A2178+1</f>
        <v>2178</v>
      </c>
      <c r="B2179" s="1" t="str">
        <f>F2179&amp;" | rest "&amp;D2179&amp;" | opt "&amp;VLOOKUP($E2179,Option!A:B,2,0)</f>
        <v>POLLO AL HORNO | rest 33 | opt $10.000 | rest 33</v>
      </c>
      <c r="C2179" s="1">
        <v>3</v>
      </c>
      <c r="D2179" s="1">
        <f t="shared" si="99"/>
        <v>33</v>
      </c>
      <c r="E2179" s="1">
        <f t="shared" si="100"/>
        <v>195</v>
      </c>
      <c r="F2179" s="1" t="s">
        <v>19</v>
      </c>
    </row>
    <row r="2180" spans="1:6" x14ac:dyDescent="0.2">
      <c r="A2180" s="1">
        <f t="shared" si="101"/>
        <v>2179</v>
      </c>
      <c r="B2180" s="1" t="str">
        <f>F2180&amp;" | rest "&amp;D2180&amp;" | opt "&amp;VLOOKUP($E2180,Option!A:B,2,0)</f>
        <v>PESCADO | rest 33 | opt $10.000 | rest 33</v>
      </c>
      <c r="C2180" s="1">
        <v>3</v>
      </c>
      <c r="D2180" s="1">
        <f t="shared" si="99"/>
        <v>33</v>
      </c>
      <c r="E2180" s="1">
        <f t="shared" si="100"/>
        <v>195</v>
      </c>
      <c r="F2180" s="1" t="s">
        <v>20</v>
      </c>
    </row>
    <row r="2181" spans="1:6" x14ac:dyDescent="0.2">
      <c r="A2181" s="1">
        <f t="shared" si="101"/>
        <v>2180</v>
      </c>
      <c r="B2181" s="1" t="str">
        <f>F2181&amp;" | rest "&amp;D2181&amp;" | opt "&amp;VLOOKUP($E2181,Option!A:B,2,0)</f>
        <v>ARROZ | rest 33 | opt $10.000 | rest 33</v>
      </c>
      <c r="C2181" s="1">
        <v>4</v>
      </c>
      <c r="D2181" s="1">
        <f t="shared" ref="D2181:D2244" si="102">D2114+1</f>
        <v>33</v>
      </c>
      <c r="E2181" s="1">
        <f t="shared" ref="E2181:E2244" si="103">E2114+6</f>
        <v>195</v>
      </c>
      <c r="F2181" s="1" t="s">
        <v>12</v>
      </c>
    </row>
    <row r="2182" spans="1:6" x14ac:dyDescent="0.2">
      <c r="A2182" s="1">
        <f t="shared" si="101"/>
        <v>2181</v>
      </c>
      <c r="B2182" s="1" t="str">
        <f>F2182&amp;" | rest "&amp;D2182&amp;" | opt "&amp;VLOOKUP($E2182,Option!A:B,2,0)</f>
        <v>PAPA | rest 33 | opt $10.000 | rest 33</v>
      </c>
      <c r="C2182" s="1">
        <v>4</v>
      </c>
      <c r="D2182" s="1">
        <f t="shared" si="102"/>
        <v>33</v>
      </c>
      <c r="E2182" s="1">
        <f t="shared" si="103"/>
        <v>195</v>
      </c>
      <c r="F2182" s="1" t="s">
        <v>21</v>
      </c>
    </row>
    <row r="2183" spans="1:6" x14ac:dyDescent="0.2">
      <c r="A2183" s="1">
        <f t="shared" si="101"/>
        <v>2182</v>
      </c>
      <c r="B2183" s="1" t="str">
        <f>F2183&amp;" | rest "&amp;D2183&amp;" | opt "&amp;VLOOKUP($E2183,Option!A:B,2,0)</f>
        <v>TOMATE - CEBOLLA - LIMON | rest 33 | opt $10.000 | rest 33</v>
      </c>
      <c r="C2183" s="1">
        <v>5</v>
      </c>
      <c r="D2183" s="1">
        <f t="shared" si="102"/>
        <v>33</v>
      </c>
      <c r="E2183" s="1">
        <f t="shared" si="103"/>
        <v>195</v>
      </c>
      <c r="F2183" s="1" t="s">
        <v>44</v>
      </c>
    </row>
    <row r="2184" spans="1:6" x14ac:dyDescent="0.2">
      <c r="A2184" s="1">
        <f t="shared" si="101"/>
        <v>2183</v>
      </c>
      <c r="B2184" s="1" t="str">
        <f>F2184&amp;" | rest "&amp;D2184&amp;" | opt "&amp;VLOOKUP($E2184,Option!A:B,2,0)</f>
        <v>MANZANA - QUESO - MANZANA | rest 33 | opt $10.000 | rest 33</v>
      </c>
      <c r="C2184" s="1">
        <v>5</v>
      </c>
      <c r="D2184" s="1">
        <f t="shared" si="102"/>
        <v>33</v>
      </c>
      <c r="E2184" s="1">
        <f t="shared" si="103"/>
        <v>195</v>
      </c>
      <c r="F2184" s="1" t="s">
        <v>45</v>
      </c>
    </row>
    <row r="2185" spans="1:6" x14ac:dyDescent="0.2">
      <c r="A2185" s="1">
        <f t="shared" si="101"/>
        <v>2184</v>
      </c>
      <c r="B2185" s="1" t="str">
        <f>F2185&amp;" | rest "&amp;D2185&amp;" | opt "&amp;VLOOKUP($E2185,Option!A:B,2,0)</f>
        <v>JUGO | rest 33 | opt $10.000 | rest 33</v>
      </c>
      <c r="C2185" s="1">
        <v>6</v>
      </c>
      <c r="D2185" s="1">
        <f t="shared" si="102"/>
        <v>33</v>
      </c>
      <c r="E2185" s="1">
        <f t="shared" si="103"/>
        <v>195</v>
      </c>
      <c r="F2185" s="1" t="s">
        <v>22</v>
      </c>
    </row>
    <row r="2186" spans="1:6" x14ac:dyDescent="0.2">
      <c r="A2186" s="1">
        <f t="shared" si="101"/>
        <v>2185</v>
      </c>
      <c r="B2186" s="1" t="str">
        <f>F2186&amp;" | rest "&amp;D2186&amp;" | opt "&amp;VLOOKUP($E2186,Option!A:B,2,0)</f>
        <v>GASEOSA | rest 33 | opt $10.000 | rest 33</v>
      </c>
      <c r="C2186" s="1">
        <v>6</v>
      </c>
      <c r="D2186" s="1">
        <f t="shared" si="102"/>
        <v>33</v>
      </c>
      <c r="E2186" s="1">
        <f t="shared" si="103"/>
        <v>195</v>
      </c>
      <c r="F2186" s="1" t="s">
        <v>23</v>
      </c>
    </row>
    <row r="2187" spans="1:6" x14ac:dyDescent="0.2">
      <c r="A2187" s="1">
        <f t="shared" si="101"/>
        <v>2186</v>
      </c>
      <c r="B2187" s="1" t="str">
        <f>F2187&amp;" | rest "&amp;D2187&amp;" | opt "&amp;VLOOKUP($E2187,Option!A:B,2,0)</f>
        <v>AGUA | rest 33 | opt $10.000 | rest 33</v>
      </c>
      <c r="C2187" s="1">
        <v>6</v>
      </c>
      <c r="D2187" s="1">
        <f t="shared" si="102"/>
        <v>33</v>
      </c>
      <c r="E2187" s="1">
        <f t="shared" si="103"/>
        <v>195</v>
      </c>
      <c r="F2187" s="1" t="s">
        <v>24</v>
      </c>
    </row>
    <row r="2188" spans="1:6" x14ac:dyDescent="0.2">
      <c r="A2188" s="1">
        <f t="shared" si="101"/>
        <v>2187</v>
      </c>
      <c r="B2188" s="1" t="str">
        <f>F2188&amp;" | rest "&amp;D2188&amp;" | opt "&amp;VLOOKUP($E2188,Option!A:B,2,0)</f>
        <v>CARNE EN BISTEC | rest 33 | opt $15.000 | rest 33</v>
      </c>
      <c r="C2188" s="1">
        <v>3</v>
      </c>
      <c r="D2188" s="1">
        <f t="shared" si="102"/>
        <v>33</v>
      </c>
      <c r="E2188" s="1">
        <f t="shared" si="103"/>
        <v>196</v>
      </c>
      <c r="F2188" s="1" t="s">
        <v>18</v>
      </c>
    </row>
    <row r="2189" spans="1:6" x14ac:dyDescent="0.2">
      <c r="A2189" s="1">
        <f t="shared" si="101"/>
        <v>2188</v>
      </c>
      <c r="B2189" s="1" t="str">
        <f>F2189&amp;" | rest "&amp;D2189&amp;" | opt "&amp;VLOOKUP($E2189,Option!A:B,2,0)</f>
        <v>POLLO AL HORNO | rest 33 | opt $15.000 | rest 33</v>
      </c>
      <c r="C2189" s="1">
        <v>3</v>
      </c>
      <c r="D2189" s="1">
        <f t="shared" si="102"/>
        <v>33</v>
      </c>
      <c r="E2189" s="1">
        <f t="shared" si="103"/>
        <v>196</v>
      </c>
      <c r="F2189" s="1" t="s">
        <v>19</v>
      </c>
    </row>
    <row r="2190" spans="1:6" x14ac:dyDescent="0.2">
      <c r="A2190" s="1">
        <f t="shared" si="101"/>
        <v>2189</v>
      </c>
      <c r="B2190" s="1" t="str">
        <f>F2190&amp;" | rest "&amp;D2190&amp;" | opt "&amp;VLOOKUP($E2190,Option!A:B,2,0)</f>
        <v>PESCADO | rest 33 | opt $15.000 | rest 33</v>
      </c>
      <c r="C2190" s="1">
        <v>3</v>
      </c>
      <c r="D2190" s="1">
        <f t="shared" si="102"/>
        <v>33</v>
      </c>
      <c r="E2190" s="1">
        <f t="shared" si="103"/>
        <v>196</v>
      </c>
      <c r="F2190" s="1" t="s">
        <v>20</v>
      </c>
    </row>
    <row r="2191" spans="1:6" x14ac:dyDescent="0.2">
      <c r="A2191" s="1">
        <f t="shared" si="101"/>
        <v>2190</v>
      </c>
      <c r="B2191" s="1" t="str">
        <f>F2191&amp;" | rest "&amp;D2191&amp;" | opt "&amp;VLOOKUP($E2191,Option!A:B,2,0)</f>
        <v>ARROZ | rest 33 | opt $15.000 | rest 33</v>
      </c>
      <c r="C2191" s="1">
        <v>4</v>
      </c>
      <c r="D2191" s="1">
        <f t="shared" si="102"/>
        <v>33</v>
      </c>
      <c r="E2191" s="1">
        <f t="shared" si="103"/>
        <v>196</v>
      </c>
      <c r="F2191" s="1" t="s">
        <v>12</v>
      </c>
    </row>
    <row r="2192" spans="1:6" x14ac:dyDescent="0.2">
      <c r="A2192" s="1">
        <f t="shared" si="101"/>
        <v>2191</v>
      </c>
      <c r="B2192" s="1" t="str">
        <f>F2192&amp;" | rest "&amp;D2192&amp;" | opt "&amp;VLOOKUP($E2192,Option!A:B,2,0)</f>
        <v>PAPA | rest 33 | opt $15.000 | rest 33</v>
      </c>
      <c r="C2192" s="1">
        <v>4</v>
      </c>
      <c r="D2192" s="1">
        <f t="shared" si="102"/>
        <v>33</v>
      </c>
      <c r="E2192" s="1">
        <f t="shared" si="103"/>
        <v>196</v>
      </c>
      <c r="F2192" s="1" t="s">
        <v>21</v>
      </c>
    </row>
    <row r="2193" spans="1:6" x14ac:dyDescent="0.2">
      <c r="A2193" s="1">
        <f t="shared" si="101"/>
        <v>2192</v>
      </c>
      <c r="B2193" s="1" t="str">
        <f>F2193&amp;" | rest "&amp;D2193&amp;" | opt "&amp;VLOOKUP($E2193,Option!A:B,2,0)</f>
        <v>TOMATE - CEBOLLA - LIMON | rest 33 | opt $15.000 | rest 33</v>
      </c>
      <c r="C2193" s="1">
        <v>5</v>
      </c>
      <c r="D2193" s="1">
        <f t="shared" si="102"/>
        <v>33</v>
      </c>
      <c r="E2193" s="1">
        <f t="shared" si="103"/>
        <v>196</v>
      </c>
      <c r="F2193" s="1" t="s">
        <v>44</v>
      </c>
    </row>
    <row r="2194" spans="1:6" x14ac:dyDescent="0.2">
      <c r="A2194" s="1">
        <f t="shared" si="101"/>
        <v>2193</v>
      </c>
      <c r="B2194" s="1" t="str">
        <f>F2194&amp;" | rest "&amp;D2194&amp;" | opt "&amp;VLOOKUP($E2194,Option!A:B,2,0)</f>
        <v>MANZANA - QUESO - MANZANA | rest 33 | opt $15.000 | rest 33</v>
      </c>
      <c r="C2194" s="1">
        <v>5</v>
      </c>
      <c r="D2194" s="1">
        <f t="shared" si="102"/>
        <v>33</v>
      </c>
      <c r="E2194" s="1">
        <f t="shared" si="103"/>
        <v>196</v>
      </c>
      <c r="F2194" s="1" t="s">
        <v>45</v>
      </c>
    </row>
    <row r="2195" spans="1:6" x14ac:dyDescent="0.2">
      <c r="A2195" s="1">
        <f t="shared" si="101"/>
        <v>2194</v>
      </c>
      <c r="B2195" s="1" t="str">
        <f>F2195&amp;" | rest "&amp;D2195&amp;" | opt "&amp;VLOOKUP($E2195,Option!A:B,2,0)</f>
        <v>JUGO | rest 33 | opt $15.000 | rest 33</v>
      </c>
      <c r="C2195" s="1">
        <v>6</v>
      </c>
      <c r="D2195" s="1">
        <f t="shared" si="102"/>
        <v>33</v>
      </c>
      <c r="E2195" s="1">
        <f t="shared" si="103"/>
        <v>196</v>
      </c>
      <c r="F2195" s="1" t="s">
        <v>22</v>
      </c>
    </row>
    <row r="2196" spans="1:6" x14ac:dyDescent="0.2">
      <c r="A2196" s="1">
        <f t="shared" si="101"/>
        <v>2195</v>
      </c>
      <c r="B2196" s="1" t="str">
        <f>F2196&amp;" | rest "&amp;D2196&amp;" | opt "&amp;VLOOKUP($E2196,Option!A:B,2,0)</f>
        <v>GASEOSA | rest 33 | opt $15.000 | rest 33</v>
      </c>
      <c r="C2196" s="1">
        <v>6</v>
      </c>
      <c r="D2196" s="1">
        <f t="shared" si="102"/>
        <v>33</v>
      </c>
      <c r="E2196" s="1">
        <f t="shared" si="103"/>
        <v>196</v>
      </c>
      <c r="F2196" s="1" t="s">
        <v>23</v>
      </c>
    </row>
    <row r="2197" spans="1:6" x14ac:dyDescent="0.2">
      <c r="A2197" s="1">
        <f t="shared" si="101"/>
        <v>2196</v>
      </c>
      <c r="B2197" s="1" t="str">
        <f>F2197&amp;" | rest "&amp;D2197&amp;" | opt "&amp;VLOOKUP($E2197,Option!A:B,2,0)</f>
        <v>AGUA | rest 33 | opt $15.000 | rest 33</v>
      </c>
      <c r="C2197" s="1">
        <v>6</v>
      </c>
      <c r="D2197" s="1">
        <f t="shared" si="102"/>
        <v>33</v>
      </c>
      <c r="E2197" s="1">
        <f t="shared" si="103"/>
        <v>196</v>
      </c>
      <c r="F2197" s="1" t="s">
        <v>24</v>
      </c>
    </row>
    <row r="2198" spans="1:6" x14ac:dyDescent="0.2">
      <c r="A2198" s="1">
        <f t="shared" si="101"/>
        <v>2197</v>
      </c>
      <c r="B2198" s="1" t="str">
        <f>F2198&amp;" | rest "&amp;D2198&amp;" | opt "&amp;VLOOKUP($E2198,Option!A:B,2,0)</f>
        <v>ARROZ | rest 33 | opt $20.000 | rest 33</v>
      </c>
      <c r="C2198" s="1">
        <v>4</v>
      </c>
      <c r="D2198" s="1">
        <f t="shared" si="102"/>
        <v>33</v>
      </c>
      <c r="E2198" s="1">
        <f t="shared" si="103"/>
        <v>197</v>
      </c>
      <c r="F2198" s="1" t="s">
        <v>12</v>
      </c>
    </row>
    <row r="2199" spans="1:6" x14ac:dyDescent="0.2">
      <c r="A2199" s="1">
        <f t="shared" si="101"/>
        <v>2198</v>
      </c>
      <c r="B2199" s="1" t="str">
        <f>F2199&amp;" | rest "&amp;D2199&amp;" | opt "&amp;VLOOKUP($E2199,Option!A:B,2,0)</f>
        <v>PAPA | rest 33 | opt $20.000 | rest 33</v>
      </c>
      <c r="C2199" s="1">
        <v>4</v>
      </c>
      <c r="D2199" s="1">
        <f t="shared" si="102"/>
        <v>33</v>
      </c>
      <c r="E2199" s="1">
        <f t="shared" si="103"/>
        <v>197</v>
      </c>
      <c r="F2199" s="1" t="s">
        <v>21</v>
      </c>
    </row>
    <row r="2200" spans="1:6" x14ac:dyDescent="0.2">
      <c r="A2200" s="1">
        <f t="shared" si="101"/>
        <v>2199</v>
      </c>
      <c r="B2200" s="1" t="str">
        <f>F2200&amp;" | rest "&amp;D2200&amp;" | opt "&amp;VLOOKUP($E2200,Option!A:B,2,0)</f>
        <v>TOMATE - CEBOLLA - LIMON | rest 33 | opt $20.000 | rest 33</v>
      </c>
      <c r="C2200" s="1">
        <v>5</v>
      </c>
      <c r="D2200" s="1">
        <f t="shared" si="102"/>
        <v>33</v>
      </c>
      <c r="E2200" s="1">
        <f t="shared" si="103"/>
        <v>197</v>
      </c>
      <c r="F2200" s="1" t="s">
        <v>44</v>
      </c>
    </row>
    <row r="2201" spans="1:6" x14ac:dyDescent="0.2">
      <c r="A2201" s="1">
        <f t="shared" si="101"/>
        <v>2200</v>
      </c>
      <c r="B2201" s="1" t="str">
        <f>F2201&amp;" | rest "&amp;D2201&amp;" | opt "&amp;VLOOKUP($E2201,Option!A:B,2,0)</f>
        <v>MANZANA - QUESO - MANZANA | rest 33 | opt $20.000 | rest 33</v>
      </c>
      <c r="C2201" s="1">
        <v>5</v>
      </c>
      <c r="D2201" s="1">
        <f t="shared" si="102"/>
        <v>33</v>
      </c>
      <c r="E2201" s="1">
        <f t="shared" si="103"/>
        <v>197</v>
      </c>
      <c r="F2201" s="1" t="s">
        <v>45</v>
      </c>
    </row>
    <row r="2202" spans="1:6" x14ac:dyDescent="0.2">
      <c r="A2202" s="1">
        <f t="shared" si="101"/>
        <v>2201</v>
      </c>
      <c r="B2202" s="1" t="str">
        <f>F2202&amp;" | rest "&amp;D2202&amp;" | opt "&amp;VLOOKUP($E2202,Option!A:B,2,0)</f>
        <v>JUGO | rest 33 | opt $20.000 | rest 33</v>
      </c>
      <c r="C2202" s="1">
        <v>6</v>
      </c>
      <c r="D2202" s="1">
        <f t="shared" si="102"/>
        <v>33</v>
      </c>
      <c r="E2202" s="1">
        <f t="shared" si="103"/>
        <v>197</v>
      </c>
      <c r="F2202" s="1" t="s">
        <v>22</v>
      </c>
    </row>
    <row r="2203" spans="1:6" x14ac:dyDescent="0.2">
      <c r="A2203" s="1">
        <f t="shared" si="101"/>
        <v>2202</v>
      </c>
      <c r="B2203" s="1" t="str">
        <f>F2203&amp;" | rest "&amp;D2203&amp;" | opt "&amp;VLOOKUP($E2203,Option!A:B,2,0)</f>
        <v>GASEOSA | rest 33 | opt $20.000 | rest 33</v>
      </c>
      <c r="C2203" s="1">
        <v>6</v>
      </c>
      <c r="D2203" s="1">
        <f t="shared" si="102"/>
        <v>33</v>
      </c>
      <c r="E2203" s="1">
        <f t="shared" si="103"/>
        <v>197</v>
      </c>
      <c r="F2203" s="1" t="s">
        <v>23</v>
      </c>
    </row>
    <row r="2204" spans="1:6" x14ac:dyDescent="0.2">
      <c r="A2204" s="1">
        <f t="shared" si="101"/>
        <v>2203</v>
      </c>
      <c r="B2204" s="1" t="str">
        <f>F2204&amp;" | rest "&amp;D2204&amp;" | opt "&amp;VLOOKUP($E2204,Option!A:B,2,0)</f>
        <v>AGUA | rest 33 | opt $20.000 | rest 33</v>
      </c>
      <c r="C2204" s="1">
        <v>6</v>
      </c>
      <c r="D2204" s="1">
        <f t="shared" si="102"/>
        <v>33</v>
      </c>
      <c r="E2204" s="1">
        <f t="shared" si="103"/>
        <v>197</v>
      </c>
      <c r="F2204" s="1" t="s">
        <v>24</v>
      </c>
    </row>
    <row r="2205" spans="1:6" x14ac:dyDescent="0.2">
      <c r="A2205" s="1">
        <f t="shared" si="101"/>
        <v>2204</v>
      </c>
      <c r="B2205" s="1" t="str">
        <f>F2205&amp;" | rest "&amp;D2205&amp;" | opt "&amp;VLOOKUP($E2205,Option!A:B,2,0)</f>
        <v>ARROZ | rest 33 | opt $30.000 | rest 33</v>
      </c>
      <c r="C2205" s="1">
        <v>1</v>
      </c>
      <c r="D2205" s="1">
        <f t="shared" si="102"/>
        <v>33</v>
      </c>
      <c r="E2205" s="1">
        <f t="shared" si="103"/>
        <v>198</v>
      </c>
      <c r="F2205" s="1" t="s">
        <v>12</v>
      </c>
    </row>
    <row r="2206" spans="1:6" x14ac:dyDescent="0.2">
      <c r="A2206" s="1">
        <f t="shared" si="101"/>
        <v>2205</v>
      </c>
      <c r="B2206" s="1" t="str">
        <f>F2206&amp;" | rest "&amp;D2206&amp;" | opt "&amp;VLOOKUP($E2206,Option!A:B,2,0)</f>
        <v>PASTA | rest 33 | opt $30.000 | rest 33</v>
      </c>
      <c r="C2206" s="1">
        <v>1</v>
      </c>
      <c r="D2206" s="1">
        <f t="shared" si="102"/>
        <v>33</v>
      </c>
      <c r="E2206" s="1">
        <f t="shared" si="103"/>
        <v>198</v>
      </c>
      <c r="F2206" s="1" t="s">
        <v>13</v>
      </c>
    </row>
    <row r="2207" spans="1:6" x14ac:dyDescent="0.2">
      <c r="A2207" s="1">
        <f t="shared" si="101"/>
        <v>2206</v>
      </c>
      <c r="B2207" s="1" t="str">
        <f>F2207&amp;" | rest "&amp;D2207&amp;" | opt "&amp;VLOOKUP($E2207,Option!A:B,2,0)</f>
        <v>CUCHUCO | rest 33 | opt $30.000 | rest 33</v>
      </c>
      <c r="C2207" s="1">
        <v>1</v>
      </c>
      <c r="D2207" s="1">
        <f t="shared" si="102"/>
        <v>33</v>
      </c>
      <c r="E2207" s="1">
        <f t="shared" si="103"/>
        <v>198</v>
      </c>
      <c r="F2207" s="1" t="s">
        <v>14</v>
      </c>
    </row>
    <row r="2208" spans="1:6" x14ac:dyDescent="0.2">
      <c r="A2208" s="1">
        <f t="shared" si="101"/>
        <v>2207</v>
      </c>
      <c r="B2208" s="1" t="str">
        <f>F2208&amp;" | rest "&amp;D2208&amp;" | opt "&amp;VLOOKUP($E2208,Option!A:B,2,0)</f>
        <v>TOMATE - CEBOLLA - LIMON | rest 33 | opt $30.000 | rest 33</v>
      </c>
      <c r="C2208" s="1">
        <v>5</v>
      </c>
      <c r="D2208" s="1">
        <f t="shared" si="102"/>
        <v>33</v>
      </c>
      <c r="E2208" s="1">
        <f t="shared" si="103"/>
        <v>198</v>
      </c>
      <c r="F2208" s="1" t="s">
        <v>44</v>
      </c>
    </row>
    <row r="2209" spans="1:6" x14ac:dyDescent="0.2">
      <c r="A2209" s="1">
        <f t="shared" si="101"/>
        <v>2208</v>
      </c>
      <c r="B2209" s="1" t="str">
        <f>F2209&amp;" | rest "&amp;D2209&amp;" | opt "&amp;VLOOKUP($E2209,Option!A:B,2,0)</f>
        <v>MANZANA - QUESO - MANZANA | rest 33 | opt $30.000 | rest 33</v>
      </c>
      <c r="C2209" s="1">
        <v>5</v>
      </c>
      <c r="D2209" s="1">
        <f t="shared" si="102"/>
        <v>33</v>
      </c>
      <c r="E2209" s="1">
        <f t="shared" si="103"/>
        <v>198</v>
      </c>
      <c r="F2209" s="1" t="s">
        <v>45</v>
      </c>
    </row>
    <row r="2210" spans="1:6" x14ac:dyDescent="0.2">
      <c r="A2210" s="1">
        <f t="shared" si="101"/>
        <v>2209</v>
      </c>
      <c r="B2210" s="1" t="str">
        <f>F2210&amp;" | rest "&amp;D2210&amp;" | opt "&amp;VLOOKUP($E2210,Option!A:B,2,0)</f>
        <v>JUGO | rest 33 | opt $30.000 | rest 33</v>
      </c>
      <c r="C2210" s="1">
        <v>6</v>
      </c>
      <c r="D2210" s="1">
        <f t="shared" si="102"/>
        <v>33</v>
      </c>
      <c r="E2210" s="1">
        <f t="shared" si="103"/>
        <v>198</v>
      </c>
      <c r="F2210" s="1" t="s">
        <v>22</v>
      </c>
    </row>
    <row r="2211" spans="1:6" x14ac:dyDescent="0.2">
      <c r="A2211" s="1">
        <f t="shared" si="101"/>
        <v>2210</v>
      </c>
      <c r="B2211" s="1" t="str">
        <f>F2211&amp;" | rest "&amp;D2211&amp;" | opt "&amp;VLOOKUP($E2211,Option!A:B,2,0)</f>
        <v>GASEOSA | rest 33 | opt $30.000 | rest 33</v>
      </c>
      <c r="C2211" s="1">
        <v>6</v>
      </c>
      <c r="D2211" s="1">
        <f t="shared" si="102"/>
        <v>33</v>
      </c>
      <c r="E2211" s="1">
        <f t="shared" si="103"/>
        <v>198</v>
      </c>
      <c r="F2211" s="1" t="s">
        <v>23</v>
      </c>
    </row>
    <row r="2212" spans="1:6" x14ac:dyDescent="0.2">
      <c r="A2212" s="1">
        <f t="shared" si="101"/>
        <v>2211</v>
      </c>
      <c r="B2212" s="1" t="str">
        <f>F2212&amp;" | rest "&amp;D2212&amp;" | opt "&amp;VLOOKUP($E2212,Option!A:B,2,0)</f>
        <v>AGUA | rest 33 | opt $30.000 | rest 33</v>
      </c>
      <c r="C2212" s="1">
        <v>6</v>
      </c>
      <c r="D2212" s="1">
        <f t="shared" si="102"/>
        <v>33</v>
      </c>
      <c r="E2212" s="1">
        <f t="shared" si="103"/>
        <v>198</v>
      </c>
      <c r="F2212" s="1" t="s">
        <v>24</v>
      </c>
    </row>
    <row r="2213" spans="1:6" x14ac:dyDescent="0.2">
      <c r="A2213" s="1">
        <f t="shared" si="101"/>
        <v>2212</v>
      </c>
      <c r="B2213" s="1" t="str">
        <f>F2213&amp;" | rest "&amp;D2213&amp;" | opt "&amp;VLOOKUP($E2213,Option!A:B,2,0)</f>
        <v>ARROZ | rest 34 | opt EJECUTIVO | rest 34</v>
      </c>
      <c r="C2213" s="1">
        <v>1</v>
      </c>
      <c r="D2213" s="1">
        <f t="shared" si="102"/>
        <v>34</v>
      </c>
      <c r="E2213" s="1">
        <f t="shared" si="103"/>
        <v>199</v>
      </c>
      <c r="F2213" s="1" t="s">
        <v>12</v>
      </c>
    </row>
    <row r="2214" spans="1:6" x14ac:dyDescent="0.2">
      <c r="A2214" s="1">
        <f t="shared" si="101"/>
        <v>2213</v>
      </c>
      <c r="B2214" s="1" t="str">
        <f>F2214&amp;" | rest "&amp;D2214&amp;" | opt "&amp;VLOOKUP($E2214,Option!A:B,2,0)</f>
        <v>PASTA | rest 34 | opt EJECUTIVO | rest 34</v>
      </c>
      <c r="C2214" s="1">
        <v>1</v>
      </c>
      <c r="D2214" s="1">
        <f t="shared" si="102"/>
        <v>34</v>
      </c>
      <c r="E2214" s="1">
        <f t="shared" si="103"/>
        <v>199</v>
      </c>
      <c r="F2214" s="1" t="s">
        <v>13</v>
      </c>
    </row>
    <row r="2215" spans="1:6" x14ac:dyDescent="0.2">
      <c r="A2215" s="1">
        <f t="shared" si="101"/>
        <v>2214</v>
      </c>
      <c r="B2215" s="1" t="str">
        <f>F2215&amp;" | rest "&amp;D2215&amp;" | opt "&amp;VLOOKUP($E2215,Option!A:B,2,0)</f>
        <v>CUCHUCO | rest 34 | opt EJECUTIVO | rest 34</v>
      </c>
      <c r="C2215" s="1">
        <v>1</v>
      </c>
      <c r="D2215" s="1">
        <f t="shared" si="102"/>
        <v>34</v>
      </c>
      <c r="E2215" s="1">
        <f t="shared" si="103"/>
        <v>199</v>
      </c>
      <c r="F2215" s="1" t="s">
        <v>14</v>
      </c>
    </row>
    <row r="2216" spans="1:6" x14ac:dyDescent="0.2">
      <c r="A2216" s="1">
        <f t="shared" si="101"/>
        <v>2215</v>
      </c>
      <c r="B2216" s="1" t="str">
        <f>F2216&amp;" | rest "&amp;D2216&amp;" | opt "&amp;VLOOKUP($E2216,Option!A:B,2,0)</f>
        <v>LENTEJA | rest 34 | opt EJECUTIVO | rest 34</v>
      </c>
      <c r="C2216" s="1">
        <v>2</v>
      </c>
      <c r="D2216" s="1">
        <f t="shared" si="102"/>
        <v>34</v>
      </c>
      <c r="E2216" s="1">
        <f t="shared" si="103"/>
        <v>199</v>
      </c>
      <c r="F2216" s="1" t="s">
        <v>15</v>
      </c>
    </row>
    <row r="2217" spans="1:6" x14ac:dyDescent="0.2">
      <c r="A2217" s="1">
        <f t="shared" si="101"/>
        <v>2216</v>
      </c>
      <c r="B2217" s="1" t="str">
        <f>F2217&amp;" | rest "&amp;D2217&amp;" | opt "&amp;VLOOKUP($E2217,Option!A:B,2,0)</f>
        <v>AHUYAMA | rest 34 | opt EJECUTIVO | rest 34</v>
      </c>
      <c r="C2217" s="1">
        <v>2</v>
      </c>
      <c r="D2217" s="1">
        <f t="shared" si="102"/>
        <v>34</v>
      </c>
      <c r="E2217" s="1">
        <f t="shared" si="103"/>
        <v>199</v>
      </c>
      <c r="F2217" s="1" t="s">
        <v>16</v>
      </c>
    </row>
    <row r="2218" spans="1:6" x14ac:dyDescent="0.2">
      <c r="A2218" s="1">
        <f t="shared" si="101"/>
        <v>2217</v>
      </c>
      <c r="B2218" s="1" t="str">
        <f>F2218&amp;" | rest "&amp;D2218&amp;" | opt "&amp;VLOOKUP($E2218,Option!A:B,2,0)</f>
        <v>FRIJOL | rest 34 | opt EJECUTIVO | rest 34</v>
      </c>
      <c r="C2218" s="1">
        <v>2</v>
      </c>
      <c r="D2218" s="1">
        <f t="shared" si="102"/>
        <v>34</v>
      </c>
      <c r="E2218" s="1">
        <f t="shared" si="103"/>
        <v>199</v>
      </c>
      <c r="F2218" s="1" t="s">
        <v>17</v>
      </c>
    </row>
    <row r="2219" spans="1:6" x14ac:dyDescent="0.2">
      <c r="A2219" s="1">
        <f t="shared" si="101"/>
        <v>2218</v>
      </c>
      <c r="B2219" s="1" t="str">
        <f>F2219&amp;" | rest "&amp;D2219&amp;" | opt "&amp;VLOOKUP($E2219,Option!A:B,2,0)</f>
        <v>CARNE EN BISTEC | rest 34 | opt EJECUTIVO | rest 34</v>
      </c>
      <c r="C2219" s="1">
        <v>3</v>
      </c>
      <c r="D2219" s="1">
        <f t="shared" si="102"/>
        <v>34</v>
      </c>
      <c r="E2219" s="1">
        <f t="shared" si="103"/>
        <v>199</v>
      </c>
      <c r="F2219" s="1" t="s">
        <v>18</v>
      </c>
    </row>
    <row r="2220" spans="1:6" x14ac:dyDescent="0.2">
      <c r="A2220" s="1">
        <f t="shared" si="101"/>
        <v>2219</v>
      </c>
      <c r="B2220" s="1" t="str">
        <f>F2220&amp;" | rest "&amp;D2220&amp;" | opt "&amp;VLOOKUP($E2220,Option!A:B,2,0)</f>
        <v>POLLO AL HORNO | rest 34 | opt EJECUTIVO | rest 34</v>
      </c>
      <c r="C2220" s="1">
        <v>3</v>
      </c>
      <c r="D2220" s="1">
        <f t="shared" si="102"/>
        <v>34</v>
      </c>
      <c r="E2220" s="1">
        <f t="shared" si="103"/>
        <v>199</v>
      </c>
      <c r="F2220" s="1" t="s">
        <v>19</v>
      </c>
    </row>
    <row r="2221" spans="1:6" x14ac:dyDescent="0.2">
      <c r="A2221" s="1">
        <f t="shared" si="101"/>
        <v>2220</v>
      </c>
      <c r="B2221" s="1" t="str">
        <f>F2221&amp;" | rest "&amp;D2221&amp;" | opt "&amp;VLOOKUP($E2221,Option!A:B,2,0)</f>
        <v>PESCADO | rest 34 | opt EJECUTIVO | rest 34</v>
      </c>
      <c r="C2221" s="1">
        <v>3</v>
      </c>
      <c r="D2221" s="1">
        <f t="shared" si="102"/>
        <v>34</v>
      </c>
      <c r="E2221" s="1">
        <f t="shared" si="103"/>
        <v>199</v>
      </c>
      <c r="F2221" s="1" t="s">
        <v>20</v>
      </c>
    </row>
    <row r="2222" spans="1:6" x14ac:dyDescent="0.2">
      <c r="A2222" s="1">
        <f t="shared" si="101"/>
        <v>2221</v>
      </c>
      <c r="B2222" s="1" t="str">
        <f>F2222&amp;" | rest "&amp;D2222&amp;" | opt "&amp;VLOOKUP($E2222,Option!A:B,2,0)</f>
        <v>ARROZ | rest 34 | opt EJECUTIVO | rest 34</v>
      </c>
      <c r="C2222" s="1">
        <v>4</v>
      </c>
      <c r="D2222" s="1">
        <f t="shared" si="102"/>
        <v>34</v>
      </c>
      <c r="E2222" s="1">
        <f t="shared" si="103"/>
        <v>199</v>
      </c>
      <c r="F2222" s="1" t="s">
        <v>12</v>
      </c>
    </row>
    <row r="2223" spans="1:6" x14ac:dyDescent="0.2">
      <c r="A2223" s="1">
        <f t="shared" si="101"/>
        <v>2222</v>
      </c>
      <c r="B2223" s="1" t="str">
        <f>F2223&amp;" | rest "&amp;D2223&amp;" | opt "&amp;VLOOKUP($E2223,Option!A:B,2,0)</f>
        <v>PAPA | rest 34 | opt EJECUTIVO | rest 34</v>
      </c>
      <c r="C2223" s="1">
        <v>4</v>
      </c>
      <c r="D2223" s="1">
        <f t="shared" si="102"/>
        <v>34</v>
      </c>
      <c r="E2223" s="1">
        <f t="shared" si="103"/>
        <v>199</v>
      </c>
      <c r="F2223" s="1" t="s">
        <v>21</v>
      </c>
    </row>
    <row r="2224" spans="1:6" x14ac:dyDescent="0.2">
      <c r="A2224" s="1">
        <f t="shared" si="101"/>
        <v>2223</v>
      </c>
      <c r="B2224" s="1" t="str">
        <f>F2224&amp;" | rest "&amp;D2224&amp;" | opt "&amp;VLOOKUP($E2224,Option!A:B,2,0)</f>
        <v>TOMATE - CEBOLLA - LIMON | rest 34 | opt EJECUTIVO | rest 34</v>
      </c>
      <c r="C2224" s="1">
        <v>5</v>
      </c>
      <c r="D2224" s="1">
        <f t="shared" si="102"/>
        <v>34</v>
      </c>
      <c r="E2224" s="1">
        <f t="shared" si="103"/>
        <v>199</v>
      </c>
      <c r="F2224" s="1" t="s">
        <v>44</v>
      </c>
    </row>
    <row r="2225" spans="1:6" x14ac:dyDescent="0.2">
      <c r="A2225" s="1">
        <f t="shared" si="101"/>
        <v>2224</v>
      </c>
      <c r="B2225" s="1" t="str">
        <f>F2225&amp;" | rest "&amp;D2225&amp;" | opt "&amp;VLOOKUP($E2225,Option!A:B,2,0)</f>
        <v>MANZANA - QUESO - MANZANA | rest 34 | opt EJECUTIVO | rest 34</v>
      </c>
      <c r="C2225" s="1">
        <v>5</v>
      </c>
      <c r="D2225" s="1">
        <f t="shared" si="102"/>
        <v>34</v>
      </c>
      <c r="E2225" s="1">
        <f t="shared" si="103"/>
        <v>199</v>
      </c>
      <c r="F2225" s="1" t="s">
        <v>45</v>
      </c>
    </row>
    <row r="2226" spans="1:6" x14ac:dyDescent="0.2">
      <c r="A2226" s="1">
        <f t="shared" si="101"/>
        <v>2225</v>
      </c>
      <c r="B2226" s="1" t="str">
        <f>F2226&amp;" | rest "&amp;D2226&amp;" | opt "&amp;VLOOKUP($E2226,Option!A:B,2,0)</f>
        <v>JUGO | rest 34 | opt EJECUTIVO | rest 34</v>
      </c>
      <c r="C2226" s="1">
        <v>6</v>
      </c>
      <c r="D2226" s="1">
        <f t="shared" si="102"/>
        <v>34</v>
      </c>
      <c r="E2226" s="1">
        <f t="shared" si="103"/>
        <v>199</v>
      </c>
      <c r="F2226" s="1" t="s">
        <v>22</v>
      </c>
    </row>
    <row r="2227" spans="1:6" x14ac:dyDescent="0.2">
      <c r="A2227" s="1">
        <f t="shared" si="101"/>
        <v>2226</v>
      </c>
      <c r="B2227" s="1" t="str">
        <f>F2227&amp;" | rest "&amp;D2227&amp;" | opt "&amp;VLOOKUP($E2227,Option!A:B,2,0)</f>
        <v>GASEOSA | rest 34 | opt EJECUTIVO | rest 34</v>
      </c>
      <c r="C2227" s="1">
        <v>6</v>
      </c>
      <c r="D2227" s="1">
        <f t="shared" si="102"/>
        <v>34</v>
      </c>
      <c r="E2227" s="1">
        <f t="shared" si="103"/>
        <v>199</v>
      </c>
      <c r="F2227" s="1" t="s">
        <v>23</v>
      </c>
    </row>
    <row r="2228" spans="1:6" x14ac:dyDescent="0.2">
      <c r="A2228" s="1">
        <f t="shared" si="101"/>
        <v>2227</v>
      </c>
      <c r="B2228" s="1" t="str">
        <f>F2228&amp;" | rest "&amp;D2228&amp;" | opt "&amp;VLOOKUP($E2228,Option!A:B,2,0)</f>
        <v>AGUA | rest 34 | opt EJECUTIVO | rest 34</v>
      </c>
      <c r="C2228" s="1">
        <v>6</v>
      </c>
      <c r="D2228" s="1">
        <f t="shared" si="102"/>
        <v>34</v>
      </c>
      <c r="E2228" s="1">
        <f t="shared" si="103"/>
        <v>199</v>
      </c>
      <c r="F2228" s="1" t="s">
        <v>24</v>
      </c>
    </row>
    <row r="2229" spans="1:6" x14ac:dyDescent="0.2">
      <c r="A2229" s="1">
        <f t="shared" si="101"/>
        <v>2228</v>
      </c>
      <c r="B2229" s="1" t="str">
        <f>F2229&amp;" | rest "&amp;D2229&amp;" | opt "&amp;VLOOKUP($E2229,Option!A:B,2,0)</f>
        <v>ARROZ | rest 34 | opt ESPECIAL | rest 34</v>
      </c>
      <c r="C2229" s="1">
        <v>1</v>
      </c>
      <c r="D2229" s="1">
        <f t="shared" si="102"/>
        <v>34</v>
      </c>
      <c r="E2229" s="1">
        <f t="shared" si="103"/>
        <v>200</v>
      </c>
      <c r="F2229" s="1" t="s">
        <v>12</v>
      </c>
    </row>
    <row r="2230" spans="1:6" x14ac:dyDescent="0.2">
      <c r="A2230" s="1">
        <f t="shared" si="101"/>
        <v>2229</v>
      </c>
      <c r="B2230" s="1" t="str">
        <f>F2230&amp;" | rest "&amp;D2230&amp;" | opt "&amp;VLOOKUP($E2230,Option!A:B,2,0)</f>
        <v>PASTA | rest 34 | opt ESPECIAL | rest 34</v>
      </c>
      <c r="C2230" s="1">
        <v>1</v>
      </c>
      <c r="D2230" s="1">
        <f t="shared" si="102"/>
        <v>34</v>
      </c>
      <c r="E2230" s="1">
        <f t="shared" si="103"/>
        <v>200</v>
      </c>
      <c r="F2230" s="1" t="s">
        <v>13</v>
      </c>
    </row>
    <row r="2231" spans="1:6" x14ac:dyDescent="0.2">
      <c r="A2231" s="1">
        <f t="shared" si="101"/>
        <v>2230</v>
      </c>
      <c r="B2231" s="1" t="str">
        <f>F2231&amp;" | rest "&amp;D2231&amp;" | opt "&amp;VLOOKUP($E2231,Option!A:B,2,0)</f>
        <v>CUCHUCO | rest 34 | opt ESPECIAL | rest 34</v>
      </c>
      <c r="C2231" s="1">
        <v>1</v>
      </c>
      <c r="D2231" s="1">
        <f t="shared" si="102"/>
        <v>34</v>
      </c>
      <c r="E2231" s="1">
        <f t="shared" si="103"/>
        <v>200</v>
      </c>
      <c r="F2231" s="1" t="s">
        <v>14</v>
      </c>
    </row>
    <row r="2232" spans="1:6" x14ac:dyDescent="0.2">
      <c r="A2232" s="1">
        <f t="shared" si="101"/>
        <v>2231</v>
      </c>
      <c r="B2232" s="1" t="str">
        <f>F2232&amp;" | rest "&amp;D2232&amp;" | opt "&amp;VLOOKUP($E2232,Option!A:B,2,0)</f>
        <v>CARNE EN BISTEC | rest 34 | opt ESPECIAL | rest 34</v>
      </c>
      <c r="C2232" s="1">
        <v>3</v>
      </c>
      <c r="D2232" s="1">
        <f t="shared" si="102"/>
        <v>34</v>
      </c>
      <c r="E2232" s="1">
        <f t="shared" si="103"/>
        <v>200</v>
      </c>
      <c r="F2232" s="1" t="s">
        <v>18</v>
      </c>
    </row>
    <row r="2233" spans="1:6" x14ac:dyDescent="0.2">
      <c r="A2233" s="1">
        <f t="shared" si="101"/>
        <v>2232</v>
      </c>
      <c r="B2233" s="1" t="str">
        <f>F2233&amp;" | rest "&amp;D2233&amp;" | opt "&amp;VLOOKUP($E2233,Option!A:B,2,0)</f>
        <v>POLLO AL HORNO | rest 34 | opt ESPECIAL | rest 34</v>
      </c>
      <c r="C2233" s="1">
        <v>3</v>
      </c>
      <c r="D2233" s="1">
        <f t="shared" si="102"/>
        <v>34</v>
      </c>
      <c r="E2233" s="1">
        <f t="shared" si="103"/>
        <v>200</v>
      </c>
      <c r="F2233" s="1" t="s">
        <v>19</v>
      </c>
    </row>
    <row r="2234" spans="1:6" x14ac:dyDescent="0.2">
      <c r="A2234" s="1">
        <f t="shared" si="101"/>
        <v>2233</v>
      </c>
      <c r="B2234" s="1" t="str">
        <f>F2234&amp;" | rest "&amp;D2234&amp;" | opt "&amp;VLOOKUP($E2234,Option!A:B,2,0)</f>
        <v>PESCADO | rest 34 | opt ESPECIAL | rest 34</v>
      </c>
      <c r="C2234" s="1">
        <v>3</v>
      </c>
      <c r="D2234" s="1">
        <f t="shared" si="102"/>
        <v>34</v>
      </c>
      <c r="E2234" s="1">
        <f t="shared" si="103"/>
        <v>200</v>
      </c>
      <c r="F2234" s="1" t="s">
        <v>20</v>
      </c>
    </row>
    <row r="2235" spans="1:6" x14ac:dyDescent="0.2">
      <c r="A2235" s="1">
        <f t="shared" si="101"/>
        <v>2234</v>
      </c>
      <c r="B2235" s="1" t="str">
        <f>F2235&amp;" | rest "&amp;D2235&amp;" | opt "&amp;VLOOKUP($E2235,Option!A:B,2,0)</f>
        <v>ARROZ | rest 34 | opt ESPECIAL | rest 34</v>
      </c>
      <c r="C2235" s="1">
        <v>4</v>
      </c>
      <c r="D2235" s="1">
        <f t="shared" si="102"/>
        <v>34</v>
      </c>
      <c r="E2235" s="1">
        <f t="shared" si="103"/>
        <v>200</v>
      </c>
      <c r="F2235" s="1" t="s">
        <v>12</v>
      </c>
    </row>
    <row r="2236" spans="1:6" x14ac:dyDescent="0.2">
      <c r="A2236" s="1">
        <f t="shared" si="101"/>
        <v>2235</v>
      </c>
      <c r="B2236" s="1" t="str">
        <f>F2236&amp;" | rest "&amp;D2236&amp;" | opt "&amp;VLOOKUP($E2236,Option!A:B,2,0)</f>
        <v>PAPA | rest 34 | opt ESPECIAL | rest 34</v>
      </c>
      <c r="C2236" s="1">
        <v>4</v>
      </c>
      <c r="D2236" s="1">
        <f t="shared" si="102"/>
        <v>34</v>
      </c>
      <c r="E2236" s="1">
        <f t="shared" si="103"/>
        <v>200</v>
      </c>
      <c r="F2236" s="1" t="s">
        <v>21</v>
      </c>
    </row>
    <row r="2237" spans="1:6" x14ac:dyDescent="0.2">
      <c r="A2237" s="1">
        <f t="shared" si="101"/>
        <v>2236</v>
      </c>
      <c r="B2237" s="1" t="str">
        <f>F2237&amp;" | rest "&amp;D2237&amp;" | opt "&amp;VLOOKUP($E2237,Option!A:B,2,0)</f>
        <v>TOMATE - CEBOLLA - LIMON | rest 34 | opt ESPECIAL | rest 34</v>
      </c>
      <c r="C2237" s="1">
        <v>5</v>
      </c>
      <c r="D2237" s="1">
        <f t="shared" si="102"/>
        <v>34</v>
      </c>
      <c r="E2237" s="1">
        <f t="shared" si="103"/>
        <v>200</v>
      </c>
      <c r="F2237" s="1" t="s">
        <v>44</v>
      </c>
    </row>
    <row r="2238" spans="1:6" x14ac:dyDescent="0.2">
      <c r="A2238" s="1">
        <f t="shared" si="101"/>
        <v>2237</v>
      </c>
      <c r="B2238" s="1" t="str">
        <f>F2238&amp;" | rest "&amp;D2238&amp;" | opt "&amp;VLOOKUP($E2238,Option!A:B,2,0)</f>
        <v>MANZANA - QUESO - MANZANA | rest 34 | opt ESPECIAL | rest 34</v>
      </c>
      <c r="C2238" s="1">
        <v>5</v>
      </c>
      <c r="D2238" s="1">
        <f t="shared" si="102"/>
        <v>34</v>
      </c>
      <c r="E2238" s="1">
        <f t="shared" si="103"/>
        <v>200</v>
      </c>
      <c r="F2238" s="1" t="s">
        <v>45</v>
      </c>
    </row>
    <row r="2239" spans="1:6" x14ac:dyDescent="0.2">
      <c r="A2239" s="1">
        <f t="shared" si="101"/>
        <v>2238</v>
      </c>
      <c r="B2239" s="1" t="str">
        <f>F2239&amp;" | rest "&amp;D2239&amp;" | opt "&amp;VLOOKUP($E2239,Option!A:B,2,0)</f>
        <v>JUGO | rest 34 | opt ESPECIAL | rest 34</v>
      </c>
      <c r="C2239" s="1">
        <v>6</v>
      </c>
      <c r="D2239" s="1">
        <f t="shared" si="102"/>
        <v>34</v>
      </c>
      <c r="E2239" s="1">
        <f t="shared" si="103"/>
        <v>200</v>
      </c>
      <c r="F2239" s="1" t="s">
        <v>22</v>
      </c>
    </row>
    <row r="2240" spans="1:6" x14ac:dyDescent="0.2">
      <c r="A2240" s="1">
        <f t="shared" si="101"/>
        <v>2239</v>
      </c>
      <c r="B2240" s="1" t="str">
        <f>F2240&amp;" | rest "&amp;D2240&amp;" | opt "&amp;VLOOKUP($E2240,Option!A:B,2,0)</f>
        <v>GASEOSA | rest 34 | opt ESPECIAL | rest 34</v>
      </c>
      <c r="C2240" s="1">
        <v>6</v>
      </c>
      <c r="D2240" s="1">
        <f t="shared" si="102"/>
        <v>34</v>
      </c>
      <c r="E2240" s="1">
        <f t="shared" si="103"/>
        <v>200</v>
      </c>
      <c r="F2240" s="1" t="s">
        <v>23</v>
      </c>
    </row>
    <row r="2241" spans="1:6" x14ac:dyDescent="0.2">
      <c r="A2241" s="1">
        <f t="shared" si="101"/>
        <v>2240</v>
      </c>
      <c r="B2241" s="1" t="str">
        <f>F2241&amp;" | rest "&amp;D2241&amp;" | opt "&amp;VLOOKUP($E2241,Option!A:B,2,0)</f>
        <v>AGUA | rest 34 | opt ESPECIAL | rest 34</v>
      </c>
      <c r="C2241" s="1">
        <v>6</v>
      </c>
      <c r="D2241" s="1">
        <f t="shared" si="102"/>
        <v>34</v>
      </c>
      <c r="E2241" s="1">
        <f t="shared" si="103"/>
        <v>200</v>
      </c>
      <c r="F2241" s="1" t="s">
        <v>24</v>
      </c>
    </row>
    <row r="2242" spans="1:6" x14ac:dyDescent="0.2">
      <c r="A2242" s="1">
        <f t="shared" si="101"/>
        <v>2241</v>
      </c>
      <c r="B2242" s="1" t="str">
        <f>F2242&amp;" | rest "&amp;D2242&amp;" | opt "&amp;VLOOKUP($E2242,Option!A:B,2,0)</f>
        <v>LENTEJA | rest 34 | opt $10.000 | rest 34</v>
      </c>
      <c r="C2242" s="1">
        <v>2</v>
      </c>
      <c r="D2242" s="1">
        <f t="shared" si="102"/>
        <v>34</v>
      </c>
      <c r="E2242" s="1">
        <f t="shared" si="103"/>
        <v>201</v>
      </c>
      <c r="F2242" s="1" t="s">
        <v>15</v>
      </c>
    </row>
    <row r="2243" spans="1:6" x14ac:dyDescent="0.2">
      <c r="A2243" s="1">
        <f t="shared" ref="A2243:A2306" si="104">A2242+1</f>
        <v>2242</v>
      </c>
      <c r="B2243" s="1" t="str">
        <f>F2243&amp;" | rest "&amp;D2243&amp;" | opt "&amp;VLOOKUP($E2243,Option!A:B,2,0)</f>
        <v>AHUYAMA | rest 34 | opt $10.000 | rest 34</v>
      </c>
      <c r="C2243" s="1">
        <v>2</v>
      </c>
      <c r="D2243" s="1">
        <f t="shared" si="102"/>
        <v>34</v>
      </c>
      <c r="E2243" s="1">
        <f t="shared" si="103"/>
        <v>201</v>
      </c>
      <c r="F2243" s="1" t="s">
        <v>16</v>
      </c>
    </row>
    <row r="2244" spans="1:6" x14ac:dyDescent="0.2">
      <c r="A2244" s="1">
        <f t="shared" si="104"/>
        <v>2243</v>
      </c>
      <c r="B2244" s="1" t="str">
        <f>F2244&amp;" | rest "&amp;D2244&amp;" | opt "&amp;VLOOKUP($E2244,Option!A:B,2,0)</f>
        <v>FRIJOL | rest 34 | opt $10.000 | rest 34</v>
      </c>
      <c r="C2244" s="1">
        <v>2</v>
      </c>
      <c r="D2244" s="1">
        <f t="shared" si="102"/>
        <v>34</v>
      </c>
      <c r="E2244" s="1">
        <f t="shared" si="103"/>
        <v>201</v>
      </c>
      <c r="F2244" s="1" t="s">
        <v>17</v>
      </c>
    </row>
    <row r="2245" spans="1:6" x14ac:dyDescent="0.2">
      <c r="A2245" s="1">
        <f t="shared" si="104"/>
        <v>2244</v>
      </c>
      <c r="B2245" s="1" t="str">
        <f>F2245&amp;" | rest "&amp;D2245&amp;" | opt "&amp;VLOOKUP($E2245,Option!A:B,2,0)</f>
        <v>CARNE EN BISTEC | rest 34 | opt $10.000 | rest 34</v>
      </c>
      <c r="C2245" s="1">
        <v>3</v>
      </c>
      <c r="D2245" s="1">
        <f t="shared" ref="D2245:D2308" si="105">D2178+1</f>
        <v>34</v>
      </c>
      <c r="E2245" s="1">
        <f t="shared" ref="E2245:E2308" si="106">E2178+6</f>
        <v>201</v>
      </c>
      <c r="F2245" s="1" t="s">
        <v>18</v>
      </c>
    </row>
    <row r="2246" spans="1:6" x14ac:dyDescent="0.2">
      <c r="A2246" s="1">
        <f t="shared" si="104"/>
        <v>2245</v>
      </c>
      <c r="B2246" s="1" t="str">
        <f>F2246&amp;" | rest "&amp;D2246&amp;" | opt "&amp;VLOOKUP($E2246,Option!A:B,2,0)</f>
        <v>POLLO AL HORNO | rest 34 | opt $10.000 | rest 34</v>
      </c>
      <c r="C2246" s="1">
        <v>3</v>
      </c>
      <c r="D2246" s="1">
        <f t="shared" si="105"/>
        <v>34</v>
      </c>
      <c r="E2246" s="1">
        <f t="shared" si="106"/>
        <v>201</v>
      </c>
      <c r="F2246" s="1" t="s">
        <v>19</v>
      </c>
    </row>
    <row r="2247" spans="1:6" x14ac:dyDescent="0.2">
      <c r="A2247" s="1">
        <f t="shared" si="104"/>
        <v>2246</v>
      </c>
      <c r="B2247" s="1" t="str">
        <f>F2247&amp;" | rest "&amp;D2247&amp;" | opt "&amp;VLOOKUP($E2247,Option!A:B,2,0)</f>
        <v>PESCADO | rest 34 | opt $10.000 | rest 34</v>
      </c>
      <c r="C2247" s="1">
        <v>3</v>
      </c>
      <c r="D2247" s="1">
        <f t="shared" si="105"/>
        <v>34</v>
      </c>
      <c r="E2247" s="1">
        <f t="shared" si="106"/>
        <v>201</v>
      </c>
      <c r="F2247" s="1" t="s">
        <v>20</v>
      </c>
    </row>
    <row r="2248" spans="1:6" x14ac:dyDescent="0.2">
      <c r="A2248" s="1">
        <f t="shared" si="104"/>
        <v>2247</v>
      </c>
      <c r="B2248" s="1" t="str">
        <f>F2248&amp;" | rest "&amp;D2248&amp;" | opt "&amp;VLOOKUP($E2248,Option!A:B,2,0)</f>
        <v>ARROZ | rest 34 | opt $10.000 | rest 34</v>
      </c>
      <c r="C2248" s="1">
        <v>4</v>
      </c>
      <c r="D2248" s="1">
        <f t="shared" si="105"/>
        <v>34</v>
      </c>
      <c r="E2248" s="1">
        <f t="shared" si="106"/>
        <v>201</v>
      </c>
      <c r="F2248" s="1" t="s">
        <v>12</v>
      </c>
    </row>
    <row r="2249" spans="1:6" x14ac:dyDescent="0.2">
      <c r="A2249" s="1">
        <f t="shared" si="104"/>
        <v>2248</v>
      </c>
      <c r="B2249" s="1" t="str">
        <f>F2249&amp;" | rest "&amp;D2249&amp;" | opt "&amp;VLOOKUP($E2249,Option!A:B,2,0)</f>
        <v>PAPA | rest 34 | opt $10.000 | rest 34</v>
      </c>
      <c r="C2249" s="1">
        <v>4</v>
      </c>
      <c r="D2249" s="1">
        <f t="shared" si="105"/>
        <v>34</v>
      </c>
      <c r="E2249" s="1">
        <f t="shared" si="106"/>
        <v>201</v>
      </c>
      <c r="F2249" s="1" t="s">
        <v>21</v>
      </c>
    </row>
    <row r="2250" spans="1:6" x14ac:dyDescent="0.2">
      <c r="A2250" s="1">
        <f t="shared" si="104"/>
        <v>2249</v>
      </c>
      <c r="B2250" s="1" t="str">
        <f>F2250&amp;" | rest "&amp;D2250&amp;" | opt "&amp;VLOOKUP($E2250,Option!A:B,2,0)</f>
        <v>TOMATE - CEBOLLA - LIMON | rest 34 | opt $10.000 | rest 34</v>
      </c>
      <c r="C2250" s="1">
        <v>5</v>
      </c>
      <c r="D2250" s="1">
        <f t="shared" si="105"/>
        <v>34</v>
      </c>
      <c r="E2250" s="1">
        <f t="shared" si="106"/>
        <v>201</v>
      </c>
      <c r="F2250" s="1" t="s">
        <v>44</v>
      </c>
    </row>
    <row r="2251" spans="1:6" x14ac:dyDescent="0.2">
      <c r="A2251" s="1">
        <f t="shared" si="104"/>
        <v>2250</v>
      </c>
      <c r="B2251" s="1" t="str">
        <f>F2251&amp;" | rest "&amp;D2251&amp;" | opt "&amp;VLOOKUP($E2251,Option!A:B,2,0)</f>
        <v>MANZANA - QUESO - MANZANA | rest 34 | opt $10.000 | rest 34</v>
      </c>
      <c r="C2251" s="1">
        <v>5</v>
      </c>
      <c r="D2251" s="1">
        <f t="shared" si="105"/>
        <v>34</v>
      </c>
      <c r="E2251" s="1">
        <f t="shared" si="106"/>
        <v>201</v>
      </c>
      <c r="F2251" s="1" t="s">
        <v>45</v>
      </c>
    </row>
    <row r="2252" spans="1:6" x14ac:dyDescent="0.2">
      <c r="A2252" s="1">
        <f t="shared" si="104"/>
        <v>2251</v>
      </c>
      <c r="B2252" s="1" t="str">
        <f>F2252&amp;" | rest "&amp;D2252&amp;" | opt "&amp;VLOOKUP($E2252,Option!A:B,2,0)</f>
        <v>JUGO | rest 34 | opt $10.000 | rest 34</v>
      </c>
      <c r="C2252" s="1">
        <v>6</v>
      </c>
      <c r="D2252" s="1">
        <f t="shared" si="105"/>
        <v>34</v>
      </c>
      <c r="E2252" s="1">
        <f t="shared" si="106"/>
        <v>201</v>
      </c>
      <c r="F2252" s="1" t="s">
        <v>22</v>
      </c>
    </row>
    <row r="2253" spans="1:6" x14ac:dyDescent="0.2">
      <c r="A2253" s="1">
        <f t="shared" si="104"/>
        <v>2252</v>
      </c>
      <c r="B2253" s="1" t="str">
        <f>F2253&amp;" | rest "&amp;D2253&amp;" | opt "&amp;VLOOKUP($E2253,Option!A:B,2,0)</f>
        <v>GASEOSA | rest 34 | opt $10.000 | rest 34</v>
      </c>
      <c r="C2253" s="1">
        <v>6</v>
      </c>
      <c r="D2253" s="1">
        <f t="shared" si="105"/>
        <v>34</v>
      </c>
      <c r="E2253" s="1">
        <f t="shared" si="106"/>
        <v>201</v>
      </c>
      <c r="F2253" s="1" t="s">
        <v>23</v>
      </c>
    </row>
    <row r="2254" spans="1:6" x14ac:dyDescent="0.2">
      <c r="A2254" s="1">
        <f t="shared" si="104"/>
        <v>2253</v>
      </c>
      <c r="B2254" s="1" t="str">
        <f>F2254&amp;" | rest "&amp;D2254&amp;" | opt "&amp;VLOOKUP($E2254,Option!A:B,2,0)</f>
        <v>AGUA | rest 34 | opt $10.000 | rest 34</v>
      </c>
      <c r="C2254" s="1">
        <v>6</v>
      </c>
      <c r="D2254" s="1">
        <f t="shared" si="105"/>
        <v>34</v>
      </c>
      <c r="E2254" s="1">
        <f t="shared" si="106"/>
        <v>201</v>
      </c>
      <c r="F2254" s="1" t="s">
        <v>24</v>
      </c>
    </row>
    <row r="2255" spans="1:6" x14ac:dyDescent="0.2">
      <c r="A2255" s="1">
        <f t="shared" si="104"/>
        <v>2254</v>
      </c>
      <c r="B2255" s="1" t="str">
        <f>F2255&amp;" | rest "&amp;D2255&amp;" | opt "&amp;VLOOKUP($E2255,Option!A:B,2,0)</f>
        <v>CARNE EN BISTEC | rest 34 | opt $15.000 | rest 34</v>
      </c>
      <c r="C2255" s="1">
        <v>3</v>
      </c>
      <c r="D2255" s="1">
        <f t="shared" si="105"/>
        <v>34</v>
      </c>
      <c r="E2255" s="1">
        <f t="shared" si="106"/>
        <v>202</v>
      </c>
      <c r="F2255" s="1" t="s">
        <v>18</v>
      </c>
    </row>
    <row r="2256" spans="1:6" x14ac:dyDescent="0.2">
      <c r="A2256" s="1">
        <f t="shared" si="104"/>
        <v>2255</v>
      </c>
      <c r="B2256" s="1" t="str">
        <f>F2256&amp;" | rest "&amp;D2256&amp;" | opt "&amp;VLOOKUP($E2256,Option!A:B,2,0)</f>
        <v>POLLO AL HORNO | rest 34 | opt $15.000 | rest 34</v>
      </c>
      <c r="C2256" s="1">
        <v>3</v>
      </c>
      <c r="D2256" s="1">
        <f t="shared" si="105"/>
        <v>34</v>
      </c>
      <c r="E2256" s="1">
        <f t="shared" si="106"/>
        <v>202</v>
      </c>
      <c r="F2256" s="1" t="s">
        <v>19</v>
      </c>
    </row>
    <row r="2257" spans="1:6" x14ac:dyDescent="0.2">
      <c r="A2257" s="1">
        <f t="shared" si="104"/>
        <v>2256</v>
      </c>
      <c r="B2257" s="1" t="str">
        <f>F2257&amp;" | rest "&amp;D2257&amp;" | opt "&amp;VLOOKUP($E2257,Option!A:B,2,0)</f>
        <v>PESCADO | rest 34 | opt $15.000 | rest 34</v>
      </c>
      <c r="C2257" s="1">
        <v>3</v>
      </c>
      <c r="D2257" s="1">
        <f t="shared" si="105"/>
        <v>34</v>
      </c>
      <c r="E2257" s="1">
        <f t="shared" si="106"/>
        <v>202</v>
      </c>
      <c r="F2257" s="1" t="s">
        <v>20</v>
      </c>
    </row>
    <row r="2258" spans="1:6" x14ac:dyDescent="0.2">
      <c r="A2258" s="1">
        <f t="shared" si="104"/>
        <v>2257</v>
      </c>
      <c r="B2258" s="1" t="str">
        <f>F2258&amp;" | rest "&amp;D2258&amp;" | opt "&amp;VLOOKUP($E2258,Option!A:B,2,0)</f>
        <v>ARROZ | rest 34 | opt $15.000 | rest 34</v>
      </c>
      <c r="C2258" s="1">
        <v>4</v>
      </c>
      <c r="D2258" s="1">
        <f t="shared" si="105"/>
        <v>34</v>
      </c>
      <c r="E2258" s="1">
        <f t="shared" si="106"/>
        <v>202</v>
      </c>
      <c r="F2258" s="1" t="s">
        <v>12</v>
      </c>
    </row>
    <row r="2259" spans="1:6" x14ac:dyDescent="0.2">
      <c r="A2259" s="1">
        <f t="shared" si="104"/>
        <v>2258</v>
      </c>
      <c r="B2259" s="1" t="str">
        <f>F2259&amp;" | rest "&amp;D2259&amp;" | opt "&amp;VLOOKUP($E2259,Option!A:B,2,0)</f>
        <v>PAPA | rest 34 | opt $15.000 | rest 34</v>
      </c>
      <c r="C2259" s="1">
        <v>4</v>
      </c>
      <c r="D2259" s="1">
        <f t="shared" si="105"/>
        <v>34</v>
      </c>
      <c r="E2259" s="1">
        <f t="shared" si="106"/>
        <v>202</v>
      </c>
      <c r="F2259" s="1" t="s">
        <v>21</v>
      </c>
    </row>
    <row r="2260" spans="1:6" x14ac:dyDescent="0.2">
      <c r="A2260" s="1">
        <f t="shared" si="104"/>
        <v>2259</v>
      </c>
      <c r="B2260" s="1" t="str">
        <f>F2260&amp;" | rest "&amp;D2260&amp;" | opt "&amp;VLOOKUP($E2260,Option!A:B,2,0)</f>
        <v>TOMATE - CEBOLLA - LIMON | rest 34 | opt $15.000 | rest 34</v>
      </c>
      <c r="C2260" s="1">
        <v>5</v>
      </c>
      <c r="D2260" s="1">
        <f t="shared" si="105"/>
        <v>34</v>
      </c>
      <c r="E2260" s="1">
        <f t="shared" si="106"/>
        <v>202</v>
      </c>
      <c r="F2260" s="1" t="s">
        <v>44</v>
      </c>
    </row>
    <row r="2261" spans="1:6" x14ac:dyDescent="0.2">
      <c r="A2261" s="1">
        <f t="shared" si="104"/>
        <v>2260</v>
      </c>
      <c r="B2261" s="1" t="str">
        <f>F2261&amp;" | rest "&amp;D2261&amp;" | opt "&amp;VLOOKUP($E2261,Option!A:B,2,0)</f>
        <v>MANZANA - QUESO - MANZANA | rest 34 | opt $15.000 | rest 34</v>
      </c>
      <c r="C2261" s="1">
        <v>5</v>
      </c>
      <c r="D2261" s="1">
        <f t="shared" si="105"/>
        <v>34</v>
      </c>
      <c r="E2261" s="1">
        <f t="shared" si="106"/>
        <v>202</v>
      </c>
      <c r="F2261" s="1" t="s">
        <v>45</v>
      </c>
    </row>
    <row r="2262" spans="1:6" x14ac:dyDescent="0.2">
      <c r="A2262" s="1">
        <f t="shared" si="104"/>
        <v>2261</v>
      </c>
      <c r="B2262" s="1" t="str">
        <f>F2262&amp;" | rest "&amp;D2262&amp;" | opt "&amp;VLOOKUP($E2262,Option!A:B,2,0)</f>
        <v>JUGO | rest 34 | opt $15.000 | rest 34</v>
      </c>
      <c r="C2262" s="1">
        <v>6</v>
      </c>
      <c r="D2262" s="1">
        <f t="shared" si="105"/>
        <v>34</v>
      </c>
      <c r="E2262" s="1">
        <f t="shared" si="106"/>
        <v>202</v>
      </c>
      <c r="F2262" s="1" t="s">
        <v>22</v>
      </c>
    </row>
    <row r="2263" spans="1:6" x14ac:dyDescent="0.2">
      <c r="A2263" s="1">
        <f t="shared" si="104"/>
        <v>2262</v>
      </c>
      <c r="B2263" s="1" t="str">
        <f>F2263&amp;" | rest "&amp;D2263&amp;" | opt "&amp;VLOOKUP($E2263,Option!A:B,2,0)</f>
        <v>GASEOSA | rest 34 | opt $15.000 | rest 34</v>
      </c>
      <c r="C2263" s="1">
        <v>6</v>
      </c>
      <c r="D2263" s="1">
        <f t="shared" si="105"/>
        <v>34</v>
      </c>
      <c r="E2263" s="1">
        <f t="shared" si="106"/>
        <v>202</v>
      </c>
      <c r="F2263" s="1" t="s">
        <v>23</v>
      </c>
    </row>
    <row r="2264" spans="1:6" x14ac:dyDescent="0.2">
      <c r="A2264" s="1">
        <f t="shared" si="104"/>
        <v>2263</v>
      </c>
      <c r="B2264" s="1" t="str">
        <f>F2264&amp;" | rest "&amp;D2264&amp;" | opt "&amp;VLOOKUP($E2264,Option!A:B,2,0)</f>
        <v>AGUA | rest 34 | opt $15.000 | rest 34</v>
      </c>
      <c r="C2264" s="1">
        <v>6</v>
      </c>
      <c r="D2264" s="1">
        <f t="shared" si="105"/>
        <v>34</v>
      </c>
      <c r="E2264" s="1">
        <f t="shared" si="106"/>
        <v>202</v>
      </c>
      <c r="F2264" s="1" t="s">
        <v>24</v>
      </c>
    </row>
    <row r="2265" spans="1:6" x14ac:dyDescent="0.2">
      <c r="A2265" s="1">
        <f t="shared" si="104"/>
        <v>2264</v>
      </c>
      <c r="B2265" s="1" t="str">
        <f>F2265&amp;" | rest "&amp;D2265&amp;" | opt "&amp;VLOOKUP($E2265,Option!A:B,2,0)</f>
        <v>ARROZ | rest 34 | opt $20.000 | rest 34</v>
      </c>
      <c r="C2265" s="1">
        <v>4</v>
      </c>
      <c r="D2265" s="1">
        <f t="shared" si="105"/>
        <v>34</v>
      </c>
      <c r="E2265" s="1">
        <f t="shared" si="106"/>
        <v>203</v>
      </c>
      <c r="F2265" s="1" t="s">
        <v>12</v>
      </c>
    </row>
    <row r="2266" spans="1:6" x14ac:dyDescent="0.2">
      <c r="A2266" s="1">
        <f t="shared" si="104"/>
        <v>2265</v>
      </c>
      <c r="B2266" s="1" t="str">
        <f>F2266&amp;" | rest "&amp;D2266&amp;" | opt "&amp;VLOOKUP($E2266,Option!A:B,2,0)</f>
        <v>PAPA | rest 34 | opt $20.000 | rest 34</v>
      </c>
      <c r="C2266" s="1">
        <v>4</v>
      </c>
      <c r="D2266" s="1">
        <f t="shared" si="105"/>
        <v>34</v>
      </c>
      <c r="E2266" s="1">
        <f t="shared" si="106"/>
        <v>203</v>
      </c>
      <c r="F2266" s="1" t="s">
        <v>21</v>
      </c>
    </row>
    <row r="2267" spans="1:6" x14ac:dyDescent="0.2">
      <c r="A2267" s="1">
        <f t="shared" si="104"/>
        <v>2266</v>
      </c>
      <c r="B2267" s="1" t="str">
        <f>F2267&amp;" | rest "&amp;D2267&amp;" | opt "&amp;VLOOKUP($E2267,Option!A:B,2,0)</f>
        <v>TOMATE - CEBOLLA - LIMON | rest 34 | opt $20.000 | rest 34</v>
      </c>
      <c r="C2267" s="1">
        <v>5</v>
      </c>
      <c r="D2267" s="1">
        <f t="shared" si="105"/>
        <v>34</v>
      </c>
      <c r="E2267" s="1">
        <f t="shared" si="106"/>
        <v>203</v>
      </c>
      <c r="F2267" s="1" t="s">
        <v>44</v>
      </c>
    </row>
    <row r="2268" spans="1:6" x14ac:dyDescent="0.2">
      <c r="A2268" s="1">
        <f t="shared" si="104"/>
        <v>2267</v>
      </c>
      <c r="B2268" s="1" t="str">
        <f>F2268&amp;" | rest "&amp;D2268&amp;" | opt "&amp;VLOOKUP($E2268,Option!A:B,2,0)</f>
        <v>MANZANA - QUESO - MANZANA | rest 34 | opt $20.000 | rest 34</v>
      </c>
      <c r="C2268" s="1">
        <v>5</v>
      </c>
      <c r="D2268" s="1">
        <f t="shared" si="105"/>
        <v>34</v>
      </c>
      <c r="E2268" s="1">
        <f t="shared" si="106"/>
        <v>203</v>
      </c>
      <c r="F2268" s="1" t="s">
        <v>45</v>
      </c>
    </row>
    <row r="2269" spans="1:6" x14ac:dyDescent="0.2">
      <c r="A2269" s="1">
        <f t="shared" si="104"/>
        <v>2268</v>
      </c>
      <c r="B2269" s="1" t="str">
        <f>F2269&amp;" | rest "&amp;D2269&amp;" | opt "&amp;VLOOKUP($E2269,Option!A:B,2,0)</f>
        <v>JUGO | rest 34 | opt $20.000 | rest 34</v>
      </c>
      <c r="C2269" s="1">
        <v>6</v>
      </c>
      <c r="D2269" s="1">
        <f t="shared" si="105"/>
        <v>34</v>
      </c>
      <c r="E2269" s="1">
        <f t="shared" si="106"/>
        <v>203</v>
      </c>
      <c r="F2269" s="1" t="s">
        <v>22</v>
      </c>
    </row>
    <row r="2270" spans="1:6" x14ac:dyDescent="0.2">
      <c r="A2270" s="1">
        <f t="shared" si="104"/>
        <v>2269</v>
      </c>
      <c r="B2270" s="1" t="str">
        <f>F2270&amp;" | rest "&amp;D2270&amp;" | opt "&amp;VLOOKUP($E2270,Option!A:B,2,0)</f>
        <v>GASEOSA | rest 34 | opt $20.000 | rest 34</v>
      </c>
      <c r="C2270" s="1">
        <v>6</v>
      </c>
      <c r="D2270" s="1">
        <f t="shared" si="105"/>
        <v>34</v>
      </c>
      <c r="E2270" s="1">
        <f t="shared" si="106"/>
        <v>203</v>
      </c>
      <c r="F2270" s="1" t="s">
        <v>23</v>
      </c>
    </row>
    <row r="2271" spans="1:6" x14ac:dyDescent="0.2">
      <c r="A2271" s="1">
        <f t="shared" si="104"/>
        <v>2270</v>
      </c>
      <c r="B2271" s="1" t="str">
        <f>F2271&amp;" | rest "&amp;D2271&amp;" | opt "&amp;VLOOKUP($E2271,Option!A:B,2,0)</f>
        <v>AGUA | rest 34 | opt $20.000 | rest 34</v>
      </c>
      <c r="C2271" s="1">
        <v>6</v>
      </c>
      <c r="D2271" s="1">
        <f t="shared" si="105"/>
        <v>34</v>
      </c>
      <c r="E2271" s="1">
        <f t="shared" si="106"/>
        <v>203</v>
      </c>
      <c r="F2271" s="1" t="s">
        <v>24</v>
      </c>
    </row>
    <row r="2272" spans="1:6" x14ac:dyDescent="0.2">
      <c r="A2272" s="1">
        <f t="shared" si="104"/>
        <v>2271</v>
      </c>
      <c r="B2272" s="1" t="str">
        <f>F2272&amp;" | rest "&amp;D2272&amp;" | opt "&amp;VLOOKUP($E2272,Option!A:B,2,0)</f>
        <v>ARROZ | rest 34 | opt $30.000 | rest 34</v>
      </c>
      <c r="C2272" s="1">
        <v>1</v>
      </c>
      <c r="D2272" s="1">
        <f t="shared" si="105"/>
        <v>34</v>
      </c>
      <c r="E2272" s="1">
        <f t="shared" si="106"/>
        <v>204</v>
      </c>
      <c r="F2272" s="1" t="s">
        <v>12</v>
      </c>
    </row>
    <row r="2273" spans="1:6" x14ac:dyDescent="0.2">
      <c r="A2273" s="1">
        <f t="shared" si="104"/>
        <v>2272</v>
      </c>
      <c r="B2273" s="1" t="str">
        <f>F2273&amp;" | rest "&amp;D2273&amp;" | opt "&amp;VLOOKUP($E2273,Option!A:B,2,0)</f>
        <v>PASTA | rest 34 | opt $30.000 | rest 34</v>
      </c>
      <c r="C2273" s="1">
        <v>1</v>
      </c>
      <c r="D2273" s="1">
        <f t="shared" si="105"/>
        <v>34</v>
      </c>
      <c r="E2273" s="1">
        <f t="shared" si="106"/>
        <v>204</v>
      </c>
      <c r="F2273" s="1" t="s">
        <v>13</v>
      </c>
    </row>
    <row r="2274" spans="1:6" x14ac:dyDescent="0.2">
      <c r="A2274" s="1">
        <f t="shared" si="104"/>
        <v>2273</v>
      </c>
      <c r="B2274" s="1" t="str">
        <f>F2274&amp;" | rest "&amp;D2274&amp;" | opt "&amp;VLOOKUP($E2274,Option!A:B,2,0)</f>
        <v>CUCHUCO | rest 34 | opt $30.000 | rest 34</v>
      </c>
      <c r="C2274" s="1">
        <v>1</v>
      </c>
      <c r="D2274" s="1">
        <f t="shared" si="105"/>
        <v>34</v>
      </c>
      <c r="E2274" s="1">
        <f t="shared" si="106"/>
        <v>204</v>
      </c>
      <c r="F2274" s="1" t="s">
        <v>14</v>
      </c>
    </row>
    <row r="2275" spans="1:6" x14ac:dyDescent="0.2">
      <c r="A2275" s="1">
        <f t="shared" si="104"/>
        <v>2274</v>
      </c>
      <c r="B2275" s="1" t="str">
        <f>F2275&amp;" | rest "&amp;D2275&amp;" | opt "&amp;VLOOKUP($E2275,Option!A:B,2,0)</f>
        <v>TOMATE - CEBOLLA - LIMON | rest 34 | opt $30.000 | rest 34</v>
      </c>
      <c r="C2275" s="1">
        <v>5</v>
      </c>
      <c r="D2275" s="1">
        <f t="shared" si="105"/>
        <v>34</v>
      </c>
      <c r="E2275" s="1">
        <f t="shared" si="106"/>
        <v>204</v>
      </c>
      <c r="F2275" s="1" t="s">
        <v>44</v>
      </c>
    </row>
    <row r="2276" spans="1:6" x14ac:dyDescent="0.2">
      <c r="A2276" s="1">
        <f t="shared" si="104"/>
        <v>2275</v>
      </c>
      <c r="B2276" s="1" t="str">
        <f>F2276&amp;" | rest "&amp;D2276&amp;" | opt "&amp;VLOOKUP($E2276,Option!A:B,2,0)</f>
        <v>MANZANA - QUESO - MANZANA | rest 34 | opt $30.000 | rest 34</v>
      </c>
      <c r="C2276" s="1">
        <v>5</v>
      </c>
      <c r="D2276" s="1">
        <f t="shared" si="105"/>
        <v>34</v>
      </c>
      <c r="E2276" s="1">
        <f t="shared" si="106"/>
        <v>204</v>
      </c>
      <c r="F2276" s="1" t="s">
        <v>45</v>
      </c>
    </row>
    <row r="2277" spans="1:6" x14ac:dyDescent="0.2">
      <c r="A2277" s="1">
        <f t="shared" si="104"/>
        <v>2276</v>
      </c>
      <c r="B2277" s="1" t="str">
        <f>F2277&amp;" | rest "&amp;D2277&amp;" | opt "&amp;VLOOKUP($E2277,Option!A:B,2,0)</f>
        <v>JUGO | rest 34 | opt $30.000 | rest 34</v>
      </c>
      <c r="C2277" s="1">
        <v>6</v>
      </c>
      <c r="D2277" s="1">
        <f t="shared" si="105"/>
        <v>34</v>
      </c>
      <c r="E2277" s="1">
        <f t="shared" si="106"/>
        <v>204</v>
      </c>
      <c r="F2277" s="1" t="s">
        <v>22</v>
      </c>
    </row>
    <row r="2278" spans="1:6" x14ac:dyDescent="0.2">
      <c r="A2278" s="1">
        <f t="shared" si="104"/>
        <v>2277</v>
      </c>
      <c r="B2278" s="1" t="str">
        <f>F2278&amp;" | rest "&amp;D2278&amp;" | opt "&amp;VLOOKUP($E2278,Option!A:B,2,0)</f>
        <v>GASEOSA | rest 34 | opt $30.000 | rest 34</v>
      </c>
      <c r="C2278" s="1">
        <v>6</v>
      </c>
      <c r="D2278" s="1">
        <f t="shared" si="105"/>
        <v>34</v>
      </c>
      <c r="E2278" s="1">
        <f t="shared" si="106"/>
        <v>204</v>
      </c>
      <c r="F2278" s="1" t="s">
        <v>23</v>
      </c>
    </row>
    <row r="2279" spans="1:6" x14ac:dyDescent="0.2">
      <c r="A2279" s="1">
        <f t="shared" si="104"/>
        <v>2278</v>
      </c>
      <c r="B2279" s="1" t="str">
        <f>F2279&amp;" | rest "&amp;D2279&amp;" | opt "&amp;VLOOKUP($E2279,Option!A:B,2,0)</f>
        <v>AGUA | rest 34 | opt $30.000 | rest 34</v>
      </c>
      <c r="C2279" s="1">
        <v>6</v>
      </c>
      <c r="D2279" s="1">
        <f t="shared" si="105"/>
        <v>34</v>
      </c>
      <c r="E2279" s="1">
        <f t="shared" si="106"/>
        <v>204</v>
      </c>
      <c r="F2279" s="1" t="s">
        <v>24</v>
      </c>
    </row>
    <row r="2280" spans="1:6" x14ac:dyDescent="0.2">
      <c r="A2280" s="1">
        <f t="shared" si="104"/>
        <v>2279</v>
      </c>
      <c r="B2280" s="1" t="str">
        <f>F2280&amp;" | rest "&amp;D2280&amp;" | opt "&amp;VLOOKUP($E2280,Option!A:B,2,0)</f>
        <v>ARROZ | rest 35 | opt EJECUTIVO | rest 35</v>
      </c>
      <c r="C2280" s="1">
        <v>1</v>
      </c>
      <c r="D2280" s="1">
        <f t="shared" si="105"/>
        <v>35</v>
      </c>
      <c r="E2280" s="1">
        <f t="shared" si="106"/>
        <v>205</v>
      </c>
      <c r="F2280" s="1" t="s">
        <v>12</v>
      </c>
    </row>
    <row r="2281" spans="1:6" x14ac:dyDescent="0.2">
      <c r="A2281" s="1">
        <f t="shared" si="104"/>
        <v>2280</v>
      </c>
      <c r="B2281" s="1" t="str">
        <f>F2281&amp;" | rest "&amp;D2281&amp;" | opt "&amp;VLOOKUP($E2281,Option!A:B,2,0)</f>
        <v>PASTA | rest 35 | opt EJECUTIVO | rest 35</v>
      </c>
      <c r="C2281" s="1">
        <v>1</v>
      </c>
      <c r="D2281" s="1">
        <f t="shared" si="105"/>
        <v>35</v>
      </c>
      <c r="E2281" s="1">
        <f t="shared" si="106"/>
        <v>205</v>
      </c>
      <c r="F2281" s="1" t="s">
        <v>13</v>
      </c>
    </row>
    <row r="2282" spans="1:6" x14ac:dyDescent="0.2">
      <c r="A2282" s="1">
        <f t="shared" si="104"/>
        <v>2281</v>
      </c>
      <c r="B2282" s="1" t="str">
        <f>F2282&amp;" | rest "&amp;D2282&amp;" | opt "&amp;VLOOKUP($E2282,Option!A:B,2,0)</f>
        <v>CUCHUCO | rest 35 | opt EJECUTIVO | rest 35</v>
      </c>
      <c r="C2282" s="1">
        <v>1</v>
      </c>
      <c r="D2282" s="1">
        <f t="shared" si="105"/>
        <v>35</v>
      </c>
      <c r="E2282" s="1">
        <f t="shared" si="106"/>
        <v>205</v>
      </c>
      <c r="F2282" s="1" t="s">
        <v>14</v>
      </c>
    </row>
    <row r="2283" spans="1:6" x14ac:dyDescent="0.2">
      <c r="A2283" s="1">
        <f t="shared" si="104"/>
        <v>2282</v>
      </c>
      <c r="B2283" s="1" t="str">
        <f>F2283&amp;" | rest "&amp;D2283&amp;" | opt "&amp;VLOOKUP($E2283,Option!A:B,2,0)</f>
        <v>LENTEJA | rest 35 | opt EJECUTIVO | rest 35</v>
      </c>
      <c r="C2283" s="1">
        <v>2</v>
      </c>
      <c r="D2283" s="1">
        <f t="shared" si="105"/>
        <v>35</v>
      </c>
      <c r="E2283" s="1">
        <f t="shared" si="106"/>
        <v>205</v>
      </c>
      <c r="F2283" s="1" t="s">
        <v>15</v>
      </c>
    </row>
    <row r="2284" spans="1:6" x14ac:dyDescent="0.2">
      <c r="A2284" s="1">
        <f t="shared" si="104"/>
        <v>2283</v>
      </c>
      <c r="B2284" s="1" t="str">
        <f>F2284&amp;" | rest "&amp;D2284&amp;" | opt "&amp;VLOOKUP($E2284,Option!A:B,2,0)</f>
        <v>AHUYAMA | rest 35 | opt EJECUTIVO | rest 35</v>
      </c>
      <c r="C2284" s="1">
        <v>2</v>
      </c>
      <c r="D2284" s="1">
        <f t="shared" si="105"/>
        <v>35</v>
      </c>
      <c r="E2284" s="1">
        <f t="shared" si="106"/>
        <v>205</v>
      </c>
      <c r="F2284" s="1" t="s">
        <v>16</v>
      </c>
    </row>
    <row r="2285" spans="1:6" x14ac:dyDescent="0.2">
      <c r="A2285" s="1">
        <f t="shared" si="104"/>
        <v>2284</v>
      </c>
      <c r="B2285" s="1" t="str">
        <f>F2285&amp;" | rest "&amp;D2285&amp;" | opt "&amp;VLOOKUP($E2285,Option!A:B,2,0)</f>
        <v>FRIJOL | rest 35 | opt EJECUTIVO | rest 35</v>
      </c>
      <c r="C2285" s="1">
        <v>2</v>
      </c>
      <c r="D2285" s="1">
        <f t="shared" si="105"/>
        <v>35</v>
      </c>
      <c r="E2285" s="1">
        <f t="shared" si="106"/>
        <v>205</v>
      </c>
      <c r="F2285" s="1" t="s">
        <v>17</v>
      </c>
    </row>
    <row r="2286" spans="1:6" x14ac:dyDescent="0.2">
      <c r="A2286" s="1">
        <f t="shared" si="104"/>
        <v>2285</v>
      </c>
      <c r="B2286" s="1" t="str">
        <f>F2286&amp;" | rest "&amp;D2286&amp;" | opt "&amp;VLOOKUP($E2286,Option!A:B,2,0)</f>
        <v>CARNE EN BISTEC | rest 35 | opt EJECUTIVO | rest 35</v>
      </c>
      <c r="C2286" s="1">
        <v>3</v>
      </c>
      <c r="D2286" s="1">
        <f t="shared" si="105"/>
        <v>35</v>
      </c>
      <c r="E2286" s="1">
        <f t="shared" si="106"/>
        <v>205</v>
      </c>
      <c r="F2286" s="1" t="s">
        <v>18</v>
      </c>
    </row>
    <row r="2287" spans="1:6" x14ac:dyDescent="0.2">
      <c r="A2287" s="1">
        <f t="shared" si="104"/>
        <v>2286</v>
      </c>
      <c r="B2287" s="1" t="str">
        <f>F2287&amp;" | rest "&amp;D2287&amp;" | opt "&amp;VLOOKUP($E2287,Option!A:B,2,0)</f>
        <v>POLLO AL HORNO | rest 35 | opt EJECUTIVO | rest 35</v>
      </c>
      <c r="C2287" s="1">
        <v>3</v>
      </c>
      <c r="D2287" s="1">
        <f t="shared" si="105"/>
        <v>35</v>
      </c>
      <c r="E2287" s="1">
        <f t="shared" si="106"/>
        <v>205</v>
      </c>
      <c r="F2287" s="1" t="s">
        <v>19</v>
      </c>
    </row>
    <row r="2288" spans="1:6" x14ac:dyDescent="0.2">
      <c r="A2288" s="1">
        <f t="shared" si="104"/>
        <v>2287</v>
      </c>
      <c r="B2288" s="1" t="str">
        <f>F2288&amp;" | rest "&amp;D2288&amp;" | opt "&amp;VLOOKUP($E2288,Option!A:B,2,0)</f>
        <v>PESCADO | rest 35 | opt EJECUTIVO | rest 35</v>
      </c>
      <c r="C2288" s="1">
        <v>3</v>
      </c>
      <c r="D2288" s="1">
        <f t="shared" si="105"/>
        <v>35</v>
      </c>
      <c r="E2288" s="1">
        <f t="shared" si="106"/>
        <v>205</v>
      </c>
      <c r="F2288" s="1" t="s">
        <v>20</v>
      </c>
    </row>
    <row r="2289" spans="1:6" x14ac:dyDescent="0.2">
      <c r="A2289" s="1">
        <f t="shared" si="104"/>
        <v>2288</v>
      </c>
      <c r="B2289" s="1" t="str">
        <f>F2289&amp;" | rest "&amp;D2289&amp;" | opt "&amp;VLOOKUP($E2289,Option!A:B,2,0)</f>
        <v>ARROZ | rest 35 | opt EJECUTIVO | rest 35</v>
      </c>
      <c r="C2289" s="1">
        <v>4</v>
      </c>
      <c r="D2289" s="1">
        <f t="shared" si="105"/>
        <v>35</v>
      </c>
      <c r="E2289" s="1">
        <f t="shared" si="106"/>
        <v>205</v>
      </c>
      <c r="F2289" s="1" t="s">
        <v>12</v>
      </c>
    </row>
    <row r="2290" spans="1:6" x14ac:dyDescent="0.2">
      <c r="A2290" s="1">
        <f t="shared" si="104"/>
        <v>2289</v>
      </c>
      <c r="B2290" s="1" t="str">
        <f>F2290&amp;" | rest "&amp;D2290&amp;" | opt "&amp;VLOOKUP($E2290,Option!A:B,2,0)</f>
        <v>PAPA | rest 35 | opt EJECUTIVO | rest 35</v>
      </c>
      <c r="C2290" s="1">
        <v>4</v>
      </c>
      <c r="D2290" s="1">
        <f t="shared" si="105"/>
        <v>35</v>
      </c>
      <c r="E2290" s="1">
        <f t="shared" si="106"/>
        <v>205</v>
      </c>
      <c r="F2290" s="1" t="s">
        <v>21</v>
      </c>
    </row>
    <row r="2291" spans="1:6" x14ac:dyDescent="0.2">
      <c r="A2291" s="1">
        <f t="shared" si="104"/>
        <v>2290</v>
      </c>
      <c r="B2291" s="1" t="str">
        <f>F2291&amp;" | rest "&amp;D2291&amp;" | opt "&amp;VLOOKUP($E2291,Option!A:B,2,0)</f>
        <v>TOMATE - CEBOLLA - LIMON | rest 35 | opt EJECUTIVO | rest 35</v>
      </c>
      <c r="C2291" s="1">
        <v>5</v>
      </c>
      <c r="D2291" s="1">
        <f t="shared" si="105"/>
        <v>35</v>
      </c>
      <c r="E2291" s="1">
        <f t="shared" si="106"/>
        <v>205</v>
      </c>
      <c r="F2291" s="1" t="s">
        <v>44</v>
      </c>
    </row>
    <row r="2292" spans="1:6" x14ac:dyDescent="0.2">
      <c r="A2292" s="1">
        <f t="shared" si="104"/>
        <v>2291</v>
      </c>
      <c r="B2292" s="1" t="str">
        <f>F2292&amp;" | rest "&amp;D2292&amp;" | opt "&amp;VLOOKUP($E2292,Option!A:B,2,0)</f>
        <v>MANZANA - QUESO - MANZANA | rest 35 | opt EJECUTIVO | rest 35</v>
      </c>
      <c r="C2292" s="1">
        <v>5</v>
      </c>
      <c r="D2292" s="1">
        <f t="shared" si="105"/>
        <v>35</v>
      </c>
      <c r="E2292" s="1">
        <f t="shared" si="106"/>
        <v>205</v>
      </c>
      <c r="F2292" s="1" t="s">
        <v>45</v>
      </c>
    </row>
    <row r="2293" spans="1:6" x14ac:dyDescent="0.2">
      <c r="A2293" s="1">
        <f t="shared" si="104"/>
        <v>2292</v>
      </c>
      <c r="B2293" s="1" t="str">
        <f>F2293&amp;" | rest "&amp;D2293&amp;" | opt "&amp;VLOOKUP($E2293,Option!A:B,2,0)</f>
        <v>JUGO | rest 35 | opt EJECUTIVO | rest 35</v>
      </c>
      <c r="C2293" s="1">
        <v>6</v>
      </c>
      <c r="D2293" s="1">
        <f t="shared" si="105"/>
        <v>35</v>
      </c>
      <c r="E2293" s="1">
        <f t="shared" si="106"/>
        <v>205</v>
      </c>
      <c r="F2293" s="1" t="s">
        <v>22</v>
      </c>
    </row>
    <row r="2294" spans="1:6" x14ac:dyDescent="0.2">
      <c r="A2294" s="1">
        <f t="shared" si="104"/>
        <v>2293</v>
      </c>
      <c r="B2294" s="1" t="str">
        <f>F2294&amp;" | rest "&amp;D2294&amp;" | opt "&amp;VLOOKUP($E2294,Option!A:B,2,0)</f>
        <v>GASEOSA | rest 35 | opt EJECUTIVO | rest 35</v>
      </c>
      <c r="C2294" s="1">
        <v>6</v>
      </c>
      <c r="D2294" s="1">
        <f t="shared" si="105"/>
        <v>35</v>
      </c>
      <c r="E2294" s="1">
        <f t="shared" si="106"/>
        <v>205</v>
      </c>
      <c r="F2294" s="1" t="s">
        <v>23</v>
      </c>
    </row>
    <row r="2295" spans="1:6" x14ac:dyDescent="0.2">
      <c r="A2295" s="1">
        <f t="shared" si="104"/>
        <v>2294</v>
      </c>
      <c r="B2295" s="1" t="str">
        <f>F2295&amp;" | rest "&amp;D2295&amp;" | opt "&amp;VLOOKUP($E2295,Option!A:B,2,0)</f>
        <v>AGUA | rest 35 | opt EJECUTIVO | rest 35</v>
      </c>
      <c r="C2295" s="1">
        <v>6</v>
      </c>
      <c r="D2295" s="1">
        <f t="shared" si="105"/>
        <v>35</v>
      </c>
      <c r="E2295" s="1">
        <f t="shared" si="106"/>
        <v>205</v>
      </c>
      <c r="F2295" s="1" t="s">
        <v>24</v>
      </c>
    </row>
    <row r="2296" spans="1:6" x14ac:dyDescent="0.2">
      <c r="A2296" s="1">
        <f t="shared" si="104"/>
        <v>2295</v>
      </c>
      <c r="B2296" s="1" t="str">
        <f>F2296&amp;" | rest "&amp;D2296&amp;" | opt "&amp;VLOOKUP($E2296,Option!A:B,2,0)</f>
        <v>ARROZ | rest 35 | opt ESPECIAL | rest 35</v>
      </c>
      <c r="C2296" s="1">
        <v>1</v>
      </c>
      <c r="D2296" s="1">
        <f t="shared" si="105"/>
        <v>35</v>
      </c>
      <c r="E2296" s="1">
        <f t="shared" si="106"/>
        <v>206</v>
      </c>
      <c r="F2296" s="1" t="s">
        <v>12</v>
      </c>
    </row>
    <row r="2297" spans="1:6" x14ac:dyDescent="0.2">
      <c r="A2297" s="1">
        <f t="shared" si="104"/>
        <v>2296</v>
      </c>
      <c r="B2297" s="1" t="str">
        <f>F2297&amp;" | rest "&amp;D2297&amp;" | opt "&amp;VLOOKUP($E2297,Option!A:B,2,0)</f>
        <v>PASTA | rest 35 | opt ESPECIAL | rest 35</v>
      </c>
      <c r="C2297" s="1">
        <v>1</v>
      </c>
      <c r="D2297" s="1">
        <f t="shared" si="105"/>
        <v>35</v>
      </c>
      <c r="E2297" s="1">
        <f t="shared" si="106"/>
        <v>206</v>
      </c>
      <c r="F2297" s="1" t="s">
        <v>13</v>
      </c>
    </row>
    <row r="2298" spans="1:6" x14ac:dyDescent="0.2">
      <c r="A2298" s="1">
        <f t="shared" si="104"/>
        <v>2297</v>
      </c>
      <c r="B2298" s="1" t="str">
        <f>F2298&amp;" | rest "&amp;D2298&amp;" | opt "&amp;VLOOKUP($E2298,Option!A:B,2,0)</f>
        <v>CUCHUCO | rest 35 | opt ESPECIAL | rest 35</v>
      </c>
      <c r="C2298" s="1">
        <v>1</v>
      </c>
      <c r="D2298" s="1">
        <f t="shared" si="105"/>
        <v>35</v>
      </c>
      <c r="E2298" s="1">
        <f t="shared" si="106"/>
        <v>206</v>
      </c>
      <c r="F2298" s="1" t="s">
        <v>14</v>
      </c>
    </row>
    <row r="2299" spans="1:6" x14ac:dyDescent="0.2">
      <c r="A2299" s="1">
        <f t="shared" si="104"/>
        <v>2298</v>
      </c>
      <c r="B2299" s="1" t="str">
        <f>F2299&amp;" | rest "&amp;D2299&amp;" | opt "&amp;VLOOKUP($E2299,Option!A:B,2,0)</f>
        <v>CARNE EN BISTEC | rest 35 | opt ESPECIAL | rest 35</v>
      </c>
      <c r="C2299" s="1">
        <v>3</v>
      </c>
      <c r="D2299" s="1">
        <f t="shared" si="105"/>
        <v>35</v>
      </c>
      <c r="E2299" s="1">
        <f t="shared" si="106"/>
        <v>206</v>
      </c>
      <c r="F2299" s="1" t="s">
        <v>18</v>
      </c>
    </row>
    <row r="2300" spans="1:6" x14ac:dyDescent="0.2">
      <c r="A2300" s="1">
        <f t="shared" si="104"/>
        <v>2299</v>
      </c>
      <c r="B2300" s="1" t="str">
        <f>F2300&amp;" | rest "&amp;D2300&amp;" | opt "&amp;VLOOKUP($E2300,Option!A:B,2,0)</f>
        <v>POLLO AL HORNO | rest 35 | opt ESPECIAL | rest 35</v>
      </c>
      <c r="C2300" s="1">
        <v>3</v>
      </c>
      <c r="D2300" s="1">
        <f t="shared" si="105"/>
        <v>35</v>
      </c>
      <c r="E2300" s="1">
        <f t="shared" si="106"/>
        <v>206</v>
      </c>
      <c r="F2300" s="1" t="s">
        <v>19</v>
      </c>
    </row>
    <row r="2301" spans="1:6" x14ac:dyDescent="0.2">
      <c r="A2301" s="1">
        <f t="shared" si="104"/>
        <v>2300</v>
      </c>
      <c r="B2301" s="1" t="str">
        <f>F2301&amp;" | rest "&amp;D2301&amp;" | opt "&amp;VLOOKUP($E2301,Option!A:B,2,0)</f>
        <v>PESCADO | rest 35 | opt ESPECIAL | rest 35</v>
      </c>
      <c r="C2301" s="1">
        <v>3</v>
      </c>
      <c r="D2301" s="1">
        <f t="shared" si="105"/>
        <v>35</v>
      </c>
      <c r="E2301" s="1">
        <f t="shared" si="106"/>
        <v>206</v>
      </c>
      <c r="F2301" s="1" t="s">
        <v>20</v>
      </c>
    </row>
    <row r="2302" spans="1:6" x14ac:dyDescent="0.2">
      <c r="A2302" s="1">
        <f t="shared" si="104"/>
        <v>2301</v>
      </c>
      <c r="B2302" s="1" t="str">
        <f>F2302&amp;" | rest "&amp;D2302&amp;" | opt "&amp;VLOOKUP($E2302,Option!A:B,2,0)</f>
        <v>ARROZ | rest 35 | opt ESPECIAL | rest 35</v>
      </c>
      <c r="C2302" s="1">
        <v>4</v>
      </c>
      <c r="D2302" s="1">
        <f t="shared" si="105"/>
        <v>35</v>
      </c>
      <c r="E2302" s="1">
        <f t="shared" si="106"/>
        <v>206</v>
      </c>
      <c r="F2302" s="1" t="s">
        <v>12</v>
      </c>
    </row>
    <row r="2303" spans="1:6" x14ac:dyDescent="0.2">
      <c r="A2303" s="1">
        <f t="shared" si="104"/>
        <v>2302</v>
      </c>
      <c r="B2303" s="1" t="str">
        <f>F2303&amp;" | rest "&amp;D2303&amp;" | opt "&amp;VLOOKUP($E2303,Option!A:B,2,0)</f>
        <v>PAPA | rest 35 | opt ESPECIAL | rest 35</v>
      </c>
      <c r="C2303" s="1">
        <v>4</v>
      </c>
      <c r="D2303" s="1">
        <f t="shared" si="105"/>
        <v>35</v>
      </c>
      <c r="E2303" s="1">
        <f t="shared" si="106"/>
        <v>206</v>
      </c>
      <c r="F2303" s="1" t="s">
        <v>21</v>
      </c>
    </row>
    <row r="2304" spans="1:6" x14ac:dyDescent="0.2">
      <c r="A2304" s="1">
        <f t="shared" si="104"/>
        <v>2303</v>
      </c>
      <c r="B2304" s="1" t="str">
        <f>F2304&amp;" | rest "&amp;D2304&amp;" | opt "&amp;VLOOKUP($E2304,Option!A:B,2,0)</f>
        <v>TOMATE - CEBOLLA - LIMON | rest 35 | opt ESPECIAL | rest 35</v>
      </c>
      <c r="C2304" s="1">
        <v>5</v>
      </c>
      <c r="D2304" s="1">
        <f t="shared" si="105"/>
        <v>35</v>
      </c>
      <c r="E2304" s="1">
        <f t="shared" si="106"/>
        <v>206</v>
      </c>
      <c r="F2304" s="1" t="s">
        <v>44</v>
      </c>
    </row>
    <row r="2305" spans="1:6" x14ac:dyDescent="0.2">
      <c r="A2305" s="1">
        <f t="shared" si="104"/>
        <v>2304</v>
      </c>
      <c r="B2305" s="1" t="str">
        <f>F2305&amp;" | rest "&amp;D2305&amp;" | opt "&amp;VLOOKUP($E2305,Option!A:B,2,0)</f>
        <v>MANZANA - QUESO - MANZANA | rest 35 | opt ESPECIAL | rest 35</v>
      </c>
      <c r="C2305" s="1">
        <v>5</v>
      </c>
      <c r="D2305" s="1">
        <f t="shared" si="105"/>
        <v>35</v>
      </c>
      <c r="E2305" s="1">
        <f t="shared" si="106"/>
        <v>206</v>
      </c>
      <c r="F2305" s="1" t="s">
        <v>45</v>
      </c>
    </row>
    <row r="2306" spans="1:6" x14ac:dyDescent="0.2">
      <c r="A2306" s="1">
        <f t="shared" si="104"/>
        <v>2305</v>
      </c>
      <c r="B2306" s="1" t="str">
        <f>F2306&amp;" | rest "&amp;D2306&amp;" | opt "&amp;VLOOKUP($E2306,Option!A:B,2,0)</f>
        <v>JUGO | rest 35 | opt ESPECIAL | rest 35</v>
      </c>
      <c r="C2306" s="1">
        <v>6</v>
      </c>
      <c r="D2306" s="1">
        <f t="shared" si="105"/>
        <v>35</v>
      </c>
      <c r="E2306" s="1">
        <f t="shared" si="106"/>
        <v>206</v>
      </c>
      <c r="F2306" s="1" t="s">
        <v>22</v>
      </c>
    </row>
    <row r="2307" spans="1:6" x14ac:dyDescent="0.2">
      <c r="A2307" s="1">
        <f t="shared" ref="A2307:A2370" si="107">A2306+1</f>
        <v>2306</v>
      </c>
      <c r="B2307" s="1" t="str">
        <f>F2307&amp;" | rest "&amp;D2307&amp;" | opt "&amp;VLOOKUP($E2307,Option!A:B,2,0)</f>
        <v>GASEOSA | rest 35 | opt ESPECIAL | rest 35</v>
      </c>
      <c r="C2307" s="1">
        <v>6</v>
      </c>
      <c r="D2307" s="1">
        <f t="shared" si="105"/>
        <v>35</v>
      </c>
      <c r="E2307" s="1">
        <f t="shared" si="106"/>
        <v>206</v>
      </c>
      <c r="F2307" s="1" t="s">
        <v>23</v>
      </c>
    </row>
    <row r="2308" spans="1:6" x14ac:dyDescent="0.2">
      <c r="A2308" s="1">
        <f t="shared" si="107"/>
        <v>2307</v>
      </c>
      <c r="B2308" s="1" t="str">
        <f>F2308&amp;" | rest "&amp;D2308&amp;" | opt "&amp;VLOOKUP($E2308,Option!A:B,2,0)</f>
        <v>AGUA | rest 35 | opt ESPECIAL | rest 35</v>
      </c>
      <c r="C2308" s="1">
        <v>6</v>
      </c>
      <c r="D2308" s="1">
        <f t="shared" si="105"/>
        <v>35</v>
      </c>
      <c r="E2308" s="1">
        <f t="shared" si="106"/>
        <v>206</v>
      </c>
      <c r="F2308" s="1" t="s">
        <v>24</v>
      </c>
    </row>
    <row r="2309" spans="1:6" x14ac:dyDescent="0.2">
      <c r="A2309" s="1">
        <f t="shared" si="107"/>
        <v>2308</v>
      </c>
      <c r="B2309" s="1" t="str">
        <f>F2309&amp;" | rest "&amp;D2309&amp;" | opt "&amp;VLOOKUP($E2309,Option!A:B,2,0)</f>
        <v>LENTEJA | rest 35 | opt $10.000 | rest 35</v>
      </c>
      <c r="C2309" s="1">
        <v>2</v>
      </c>
      <c r="D2309" s="1">
        <f t="shared" ref="D2309:D2372" si="108">D2242+1</f>
        <v>35</v>
      </c>
      <c r="E2309" s="1">
        <f t="shared" ref="E2309:E2372" si="109">E2242+6</f>
        <v>207</v>
      </c>
      <c r="F2309" s="1" t="s">
        <v>15</v>
      </c>
    </row>
    <row r="2310" spans="1:6" x14ac:dyDescent="0.2">
      <c r="A2310" s="1">
        <f t="shared" si="107"/>
        <v>2309</v>
      </c>
      <c r="B2310" s="1" t="str">
        <f>F2310&amp;" | rest "&amp;D2310&amp;" | opt "&amp;VLOOKUP($E2310,Option!A:B,2,0)</f>
        <v>AHUYAMA | rest 35 | opt $10.000 | rest 35</v>
      </c>
      <c r="C2310" s="1">
        <v>2</v>
      </c>
      <c r="D2310" s="1">
        <f t="shared" si="108"/>
        <v>35</v>
      </c>
      <c r="E2310" s="1">
        <f t="shared" si="109"/>
        <v>207</v>
      </c>
      <c r="F2310" s="1" t="s">
        <v>16</v>
      </c>
    </row>
    <row r="2311" spans="1:6" x14ac:dyDescent="0.2">
      <c r="A2311" s="1">
        <f t="shared" si="107"/>
        <v>2310</v>
      </c>
      <c r="B2311" s="1" t="str">
        <f>F2311&amp;" | rest "&amp;D2311&amp;" | opt "&amp;VLOOKUP($E2311,Option!A:B,2,0)</f>
        <v>FRIJOL | rest 35 | opt $10.000 | rest 35</v>
      </c>
      <c r="C2311" s="1">
        <v>2</v>
      </c>
      <c r="D2311" s="1">
        <f t="shared" si="108"/>
        <v>35</v>
      </c>
      <c r="E2311" s="1">
        <f t="shared" si="109"/>
        <v>207</v>
      </c>
      <c r="F2311" s="1" t="s">
        <v>17</v>
      </c>
    </row>
    <row r="2312" spans="1:6" x14ac:dyDescent="0.2">
      <c r="A2312" s="1">
        <f t="shared" si="107"/>
        <v>2311</v>
      </c>
      <c r="B2312" s="1" t="str">
        <f>F2312&amp;" | rest "&amp;D2312&amp;" | opt "&amp;VLOOKUP($E2312,Option!A:B,2,0)</f>
        <v>CARNE EN BISTEC | rest 35 | opt $10.000 | rest 35</v>
      </c>
      <c r="C2312" s="1">
        <v>3</v>
      </c>
      <c r="D2312" s="1">
        <f t="shared" si="108"/>
        <v>35</v>
      </c>
      <c r="E2312" s="1">
        <f t="shared" si="109"/>
        <v>207</v>
      </c>
      <c r="F2312" s="1" t="s">
        <v>18</v>
      </c>
    </row>
    <row r="2313" spans="1:6" x14ac:dyDescent="0.2">
      <c r="A2313" s="1">
        <f t="shared" si="107"/>
        <v>2312</v>
      </c>
      <c r="B2313" s="1" t="str">
        <f>F2313&amp;" | rest "&amp;D2313&amp;" | opt "&amp;VLOOKUP($E2313,Option!A:B,2,0)</f>
        <v>POLLO AL HORNO | rest 35 | opt $10.000 | rest 35</v>
      </c>
      <c r="C2313" s="1">
        <v>3</v>
      </c>
      <c r="D2313" s="1">
        <f t="shared" si="108"/>
        <v>35</v>
      </c>
      <c r="E2313" s="1">
        <f t="shared" si="109"/>
        <v>207</v>
      </c>
      <c r="F2313" s="1" t="s">
        <v>19</v>
      </c>
    </row>
    <row r="2314" spans="1:6" x14ac:dyDescent="0.2">
      <c r="A2314" s="1">
        <f t="shared" si="107"/>
        <v>2313</v>
      </c>
      <c r="B2314" s="1" t="str">
        <f>F2314&amp;" | rest "&amp;D2314&amp;" | opt "&amp;VLOOKUP($E2314,Option!A:B,2,0)</f>
        <v>PESCADO | rest 35 | opt $10.000 | rest 35</v>
      </c>
      <c r="C2314" s="1">
        <v>3</v>
      </c>
      <c r="D2314" s="1">
        <f t="shared" si="108"/>
        <v>35</v>
      </c>
      <c r="E2314" s="1">
        <f t="shared" si="109"/>
        <v>207</v>
      </c>
      <c r="F2314" s="1" t="s">
        <v>20</v>
      </c>
    </row>
    <row r="2315" spans="1:6" x14ac:dyDescent="0.2">
      <c r="A2315" s="1">
        <f t="shared" si="107"/>
        <v>2314</v>
      </c>
      <c r="B2315" s="1" t="str">
        <f>F2315&amp;" | rest "&amp;D2315&amp;" | opt "&amp;VLOOKUP($E2315,Option!A:B,2,0)</f>
        <v>ARROZ | rest 35 | opt $10.000 | rest 35</v>
      </c>
      <c r="C2315" s="1">
        <v>4</v>
      </c>
      <c r="D2315" s="1">
        <f t="shared" si="108"/>
        <v>35</v>
      </c>
      <c r="E2315" s="1">
        <f t="shared" si="109"/>
        <v>207</v>
      </c>
      <c r="F2315" s="1" t="s">
        <v>12</v>
      </c>
    </row>
    <row r="2316" spans="1:6" x14ac:dyDescent="0.2">
      <c r="A2316" s="1">
        <f t="shared" si="107"/>
        <v>2315</v>
      </c>
      <c r="B2316" s="1" t="str">
        <f>F2316&amp;" | rest "&amp;D2316&amp;" | opt "&amp;VLOOKUP($E2316,Option!A:B,2,0)</f>
        <v>PAPA | rest 35 | opt $10.000 | rest 35</v>
      </c>
      <c r="C2316" s="1">
        <v>4</v>
      </c>
      <c r="D2316" s="1">
        <f t="shared" si="108"/>
        <v>35</v>
      </c>
      <c r="E2316" s="1">
        <f t="shared" si="109"/>
        <v>207</v>
      </c>
      <c r="F2316" s="1" t="s">
        <v>21</v>
      </c>
    </row>
    <row r="2317" spans="1:6" x14ac:dyDescent="0.2">
      <c r="A2317" s="1">
        <f t="shared" si="107"/>
        <v>2316</v>
      </c>
      <c r="B2317" s="1" t="str">
        <f>F2317&amp;" | rest "&amp;D2317&amp;" | opt "&amp;VLOOKUP($E2317,Option!A:B,2,0)</f>
        <v>TOMATE - CEBOLLA - LIMON | rest 35 | opt $10.000 | rest 35</v>
      </c>
      <c r="C2317" s="1">
        <v>5</v>
      </c>
      <c r="D2317" s="1">
        <f t="shared" si="108"/>
        <v>35</v>
      </c>
      <c r="E2317" s="1">
        <f t="shared" si="109"/>
        <v>207</v>
      </c>
      <c r="F2317" s="1" t="s">
        <v>44</v>
      </c>
    </row>
    <row r="2318" spans="1:6" x14ac:dyDescent="0.2">
      <c r="A2318" s="1">
        <f t="shared" si="107"/>
        <v>2317</v>
      </c>
      <c r="B2318" s="1" t="str">
        <f>F2318&amp;" | rest "&amp;D2318&amp;" | opt "&amp;VLOOKUP($E2318,Option!A:B,2,0)</f>
        <v>MANZANA - QUESO - MANZANA | rest 35 | opt $10.000 | rest 35</v>
      </c>
      <c r="C2318" s="1">
        <v>5</v>
      </c>
      <c r="D2318" s="1">
        <f t="shared" si="108"/>
        <v>35</v>
      </c>
      <c r="E2318" s="1">
        <f t="shared" si="109"/>
        <v>207</v>
      </c>
      <c r="F2318" s="1" t="s">
        <v>45</v>
      </c>
    </row>
    <row r="2319" spans="1:6" x14ac:dyDescent="0.2">
      <c r="A2319" s="1">
        <f t="shared" si="107"/>
        <v>2318</v>
      </c>
      <c r="B2319" s="1" t="str">
        <f>F2319&amp;" | rest "&amp;D2319&amp;" | opt "&amp;VLOOKUP($E2319,Option!A:B,2,0)</f>
        <v>JUGO | rest 35 | opt $10.000 | rest 35</v>
      </c>
      <c r="C2319" s="1">
        <v>6</v>
      </c>
      <c r="D2319" s="1">
        <f t="shared" si="108"/>
        <v>35</v>
      </c>
      <c r="E2319" s="1">
        <f t="shared" si="109"/>
        <v>207</v>
      </c>
      <c r="F2319" s="1" t="s">
        <v>22</v>
      </c>
    </row>
    <row r="2320" spans="1:6" x14ac:dyDescent="0.2">
      <c r="A2320" s="1">
        <f t="shared" si="107"/>
        <v>2319</v>
      </c>
      <c r="B2320" s="1" t="str">
        <f>F2320&amp;" | rest "&amp;D2320&amp;" | opt "&amp;VLOOKUP($E2320,Option!A:B,2,0)</f>
        <v>GASEOSA | rest 35 | opt $10.000 | rest 35</v>
      </c>
      <c r="C2320" s="1">
        <v>6</v>
      </c>
      <c r="D2320" s="1">
        <f t="shared" si="108"/>
        <v>35</v>
      </c>
      <c r="E2320" s="1">
        <f t="shared" si="109"/>
        <v>207</v>
      </c>
      <c r="F2320" s="1" t="s">
        <v>23</v>
      </c>
    </row>
    <row r="2321" spans="1:6" x14ac:dyDescent="0.2">
      <c r="A2321" s="1">
        <f t="shared" si="107"/>
        <v>2320</v>
      </c>
      <c r="B2321" s="1" t="str">
        <f>F2321&amp;" | rest "&amp;D2321&amp;" | opt "&amp;VLOOKUP($E2321,Option!A:B,2,0)</f>
        <v>AGUA | rest 35 | opt $10.000 | rest 35</v>
      </c>
      <c r="C2321" s="1">
        <v>6</v>
      </c>
      <c r="D2321" s="1">
        <f t="shared" si="108"/>
        <v>35</v>
      </c>
      <c r="E2321" s="1">
        <f t="shared" si="109"/>
        <v>207</v>
      </c>
      <c r="F2321" s="1" t="s">
        <v>24</v>
      </c>
    </row>
    <row r="2322" spans="1:6" x14ac:dyDescent="0.2">
      <c r="A2322" s="1">
        <f t="shared" si="107"/>
        <v>2321</v>
      </c>
      <c r="B2322" s="1" t="str">
        <f>F2322&amp;" | rest "&amp;D2322&amp;" | opt "&amp;VLOOKUP($E2322,Option!A:B,2,0)</f>
        <v>CARNE EN BISTEC | rest 35 | opt $15.000 | rest 35</v>
      </c>
      <c r="C2322" s="1">
        <v>3</v>
      </c>
      <c r="D2322" s="1">
        <f t="shared" si="108"/>
        <v>35</v>
      </c>
      <c r="E2322" s="1">
        <f t="shared" si="109"/>
        <v>208</v>
      </c>
      <c r="F2322" s="1" t="s">
        <v>18</v>
      </c>
    </row>
    <row r="2323" spans="1:6" x14ac:dyDescent="0.2">
      <c r="A2323" s="1">
        <f t="shared" si="107"/>
        <v>2322</v>
      </c>
      <c r="B2323" s="1" t="str">
        <f>F2323&amp;" | rest "&amp;D2323&amp;" | opt "&amp;VLOOKUP($E2323,Option!A:B,2,0)</f>
        <v>POLLO AL HORNO | rest 35 | opt $15.000 | rest 35</v>
      </c>
      <c r="C2323" s="1">
        <v>3</v>
      </c>
      <c r="D2323" s="1">
        <f t="shared" si="108"/>
        <v>35</v>
      </c>
      <c r="E2323" s="1">
        <f t="shared" si="109"/>
        <v>208</v>
      </c>
      <c r="F2323" s="1" t="s">
        <v>19</v>
      </c>
    </row>
    <row r="2324" spans="1:6" x14ac:dyDescent="0.2">
      <c r="A2324" s="1">
        <f t="shared" si="107"/>
        <v>2323</v>
      </c>
      <c r="B2324" s="1" t="str">
        <f>F2324&amp;" | rest "&amp;D2324&amp;" | opt "&amp;VLOOKUP($E2324,Option!A:B,2,0)</f>
        <v>PESCADO | rest 35 | opt $15.000 | rest 35</v>
      </c>
      <c r="C2324" s="1">
        <v>3</v>
      </c>
      <c r="D2324" s="1">
        <f t="shared" si="108"/>
        <v>35</v>
      </c>
      <c r="E2324" s="1">
        <f t="shared" si="109"/>
        <v>208</v>
      </c>
      <c r="F2324" s="1" t="s">
        <v>20</v>
      </c>
    </row>
    <row r="2325" spans="1:6" x14ac:dyDescent="0.2">
      <c r="A2325" s="1">
        <f t="shared" si="107"/>
        <v>2324</v>
      </c>
      <c r="B2325" s="1" t="str">
        <f>F2325&amp;" | rest "&amp;D2325&amp;" | opt "&amp;VLOOKUP($E2325,Option!A:B,2,0)</f>
        <v>ARROZ | rest 35 | opt $15.000 | rest 35</v>
      </c>
      <c r="C2325" s="1">
        <v>4</v>
      </c>
      <c r="D2325" s="1">
        <f t="shared" si="108"/>
        <v>35</v>
      </c>
      <c r="E2325" s="1">
        <f t="shared" si="109"/>
        <v>208</v>
      </c>
      <c r="F2325" s="1" t="s">
        <v>12</v>
      </c>
    </row>
    <row r="2326" spans="1:6" x14ac:dyDescent="0.2">
      <c r="A2326" s="1">
        <f t="shared" si="107"/>
        <v>2325</v>
      </c>
      <c r="B2326" s="1" t="str">
        <f>F2326&amp;" | rest "&amp;D2326&amp;" | opt "&amp;VLOOKUP($E2326,Option!A:B,2,0)</f>
        <v>PAPA | rest 35 | opt $15.000 | rest 35</v>
      </c>
      <c r="C2326" s="1">
        <v>4</v>
      </c>
      <c r="D2326" s="1">
        <f t="shared" si="108"/>
        <v>35</v>
      </c>
      <c r="E2326" s="1">
        <f t="shared" si="109"/>
        <v>208</v>
      </c>
      <c r="F2326" s="1" t="s">
        <v>21</v>
      </c>
    </row>
    <row r="2327" spans="1:6" x14ac:dyDescent="0.2">
      <c r="A2327" s="1">
        <f t="shared" si="107"/>
        <v>2326</v>
      </c>
      <c r="B2327" s="1" t="str">
        <f>F2327&amp;" | rest "&amp;D2327&amp;" | opt "&amp;VLOOKUP($E2327,Option!A:B,2,0)</f>
        <v>TOMATE - CEBOLLA - LIMON | rest 35 | opt $15.000 | rest 35</v>
      </c>
      <c r="C2327" s="1">
        <v>5</v>
      </c>
      <c r="D2327" s="1">
        <f t="shared" si="108"/>
        <v>35</v>
      </c>
      <c r="E2327" s="1">
        <f t="shared" si="109"/>
        <v>208</v>
      </c>
      <c r="F2327" s="1" t="s">
        <v>44</v>
      </c>
    </row>
    <row r="2328" spans="1:6" x14ac:dyDescent="0.2">
      <c r="A2328" s="1">
        <f t="shared" si="107"/>
        <v>2327</v>
      </c>
      <c r="B2328" s="1" t="str">
        <f>F2328&amp;" | rest "&amp;D2328&amp;" | opt "&amp;VLOOKUP($E2328,Option!A:B,2,0)</f>
        <v>MANZANA - QUESO - MANZANA | rest 35 | opt $15.000 | rest 35</v>
      </c>
      <c r="C2328" s="1">
        <v>5</v>
      </c>
      <c r="D2328" s="1">
        <f t="shared" si="108"/>
        <v>35</v>
      </c>
      <c r="E2328" s="1">
        <f t="shared" si="109"/>
        <v>208</v>
      </c>
      <c r="F2328" s="1" t="s">
        <v>45</v>
      </c>
    </row>
    <row r="2329" spans="1:6" x14ac:dyDescent="0.2">
      <c r="A2329" s="1">
        <f t="shared" si="107"/>
        <v>2328</v>
      </c>
      <c r="B2329" s="1" t="str">
        <f>F2329&amp;" | rest "&amp;D2329&amp;" | opt "&amp;VLOOKUP($E2329,Option!A:B,2,0)</f>
        <v>JUGO | rest 35 | opt $15.000 | rest 35</v>
      </c>
      <c r="C2329" s="1">
        <v>6</v>
      </c>
      <c r="D2329" s="1">
        <f t="shared" si="108"/>
        <v>35</v>
      </c>
      <c r="E2329" s="1">
        <f t="shared" si="109"/>
        <v>208</v>
      </c>
      <c r="F2329" s="1" t="s">
        <v>22</v>
      </c>
    </row>
    <row r="2330" spans="1:6" x14ac:dyDescent="0.2">
      <c r="A2330" s="1">
        <f t="shared" si="107"/>
        <v>2329</v>
      </c>
      <c r="B2330" s="1" t="str">
        <f>F2330&amp;" | rest "&amp;D2330&amp;" | opt "&amp;VLOOKUP($E2330,Option!A:B,2,0)</f>
        <v>GASEOSA | rest 35 | opt $15.000 | rest 35</v>
      </c>
      <c r="C2330" s="1">
        <v>6</v>
      </c>
      <c r="D2330" s="1">
        <f t="shared" si="108"/>
        <v>35</v>
      </c>
      <c r="E2330" s="1">
        <f t="shared" si="109"/>
        <v>208</v>
      </c>
      <c r="F2330" s="1" t="s">
        <v>23</v>
      </c>
    </row>
    <row r="2331" spans="1:6" x14ac:dyDescent="0.2">
      <c r="A2331" s="1">
        <f t="shared" si="107"/>
        <v>2330</v>
      </c>
      <c r="B2331" s="1" t="str">
        <f>F2331&amp;" | rest "&amp;D2331&amp;" | opt "&amp;VLOOKUP($E2331,Option!A:B,2,0)</f>
        <v>AGUA | rest 35 | opt $15.000 | rest 35</v>
      </c>
      <c r="C2331" s="1">
        <v>6</v>
      </c>
      <c r="D2331" s="1">
        <f t="shared" si="108"/>
        <v>35</v>
      </c>
      <c r="E2331" s="1">
        <f t="shared" si="109"/>
        <v>208</v>
      </c>
      <c r="F2331" s="1" t="s">
        <v>24</v>
      </c>
    </row>
    <row r="2332" spans="1:6" x14ac:dyDescent="0.2">
      <c r="A2332" s="1">
        <f t="shared" si="107"/>
        <v>2331</v>
      </c>
      <c r="B2332" s="1" t="str">
        <f>F2332&amp;" | rest "&amp;D2332&amp;" | opt "&amp;VLOOKUP($E2332,Option!A:B,2,0)</f>
        <v>ARROZ | rest 35 | opt $20.000 | rest 35</v>
      </c>
      <c r="C2332" s="1">
        <v>4</v>
      </c>
      <c r="D2332" s="1">
        <f t="shared" si="108"/>
        <v>35</v>
      </c>
      <c r="E2332" s="1">
        <f t="shared" si="109"/>
        <v>209</v>
      </c>
      <c r="F2332" s="1" t="s">
        <v>12</v>
      </c>
    </row>
    <row r="2333" spans="1:6" x14ac:dyDescent="0.2">
      <c r="A2333" s="1">
        <f t="shared" si="107"/>
        <v>2332</v>
      </c>
      <c r="B2333" s="1" t="str">
        <f>F2333&amp;" | rest "&amp;D2333&amp;" | opt "&amp;VLOOKUP($E2333,Option!A:B,2,0)</f>
        <v>PAPA | rest 35 | opt $20.000 | rest 35</v>
      </c>
      <c r="C2333" s="1">
        <v>4</v>
      </c>
      <c r="D2333" s="1">
        <f t="shared" si="108"/>
        <v>35</v>
      </c>
      <c r="E2333" s="1">
        <f t="shared" si="109"/>
        <v>209</v>
      </c>
      <c r="F2333" s="1" t="s">
        <v>21</v>
      </c>
    </row>
    <row r="2334" spans="1:6" x14ac:dyDescent="0.2">
      <c r="A2334" s="1">
        <f t="shared" si="107"/>
        <v>2333</v>
      </c>
      <c r="B2334" s="1" t="str">
        <f>F2334&amp;" | rest "&amp;D2334&amp;" | opt "&amp;VLOOKUP($E2334,Option!A:B,2,0)</f>
        <v>TOMATE - CEBOLLA - LIMON | rest 35 | opt $20.000 | rest 35</v>
      </c>
      <c r="C2334" s="1">
        <v>5</v>
      </c>
      <c r="D2334" s="1">
        <f t="shared" si="108"/>
        <v>35</v>
      </c>
      <c r="E2334" s="1">
        <f t="shared" si="109"/>
        <v>209</v>
      </c>
      <c r="F2334" s="1" t="s">
        <v>44</v>
      </c>
    </row>
    <row r="2335" spans="1:6" x14ac:dyDescent="0.2">
      <c r="A2335" s="1">
        <f t="shared" si="107"/>
        <v>2334</v>
      </c>
      <c r="B2335" s="1" t="str">
        <f>F2335&amp;" | rest "&amp;D2335&amp;" | opt "&amp;VLOOKUP($E2335,Option!A:B,2,0)</f>
        <v>MANZANA - QUESO - MANZANA | rest 35 | opt $20.000 | rest 35</v>
      </c>
      <c r="C2335" s="1">
        <v>5</v>
      </c>
      <c r="D2335" s="1">
        <f t="shared" si="108"/>
        <v>35</v>
      </c>
      <c r="E2335" s="1">
        <f t="shared" si="109"/>
        <v>209</v>
      </c>
      <c r="F2335" s="1" t="s">
        <v>45</v>
      </c>
    </row>
    <row r="2336" spans="1:6" x14ac:dyDescent="0.2">
      <c r="A2336" s="1">
        <f t="shared" si="107"/>
        <v>2335</v>
      </c>
      <c r="B2336" s="1" t="str">
        <f>F2336&amp;" | rest "&amp;D2336&amp;" | opt "&amp;VLOOKUP($E2336,Option!A:B,2,0)</f>
        <v>JUGO | rest 35 | opt $20.000 | rest 35</v>
      </c>
      <c r="C2336" s="1">
        <v>6</v>
      </c>
      <c r="D2336" s="1">
        <f t="shared" si="108"/>
        <v>35</v>
      </c>
      <c r="E2336" s="1">
        <f t="shared" si="109"/>
        <v>209</v>
      </c>
      <c r="F2336" s="1" t="s">
        <v>22</v>
      </c>
    </row>
    <row r="2337" spans="1:6" x14ac:dyDescent="0.2">
      <c r="A2337" s="1">
        <f t="shared" si="107"/>
        <v>2336</v>
      </c>
      <c r="B2337" s="1" t="str">
        <f>F2337&amp;" | rest "&amp;D2337&amp;" | opt "&amp;VLOOKUP($E2337,Option!A:B,2,0)</f>
        <v>GASEOSA | rest 35 | opt $20.000 | rest 35</v>
      </c>
      <c r="C2337" s="1">
        <v>6</v>
      </c>
      <c r="D2337" s="1">
        <f t="shared" si="108"/>
        <v>35</v>
      </c>
      <c r="E2337" s="1">
        <f t="shared" si="109"/>
        <v>209</v>
      </c>
      <c r="F2337" s="1" t="s">
        <v>23</v>
      </c>
    </row>
    <row r="2338" spans="1:6" x14ac:dyDescent="0.2">
      <c r="A2338" s="1">
        <f t="shared" si="107"/>
        <v>2337</v>
      </c>
      <c r="B2338" s="1" t="str">
        <f>F2338&amp;" | rest "&amp;D2338&amp;" | opt "&amp;VLOOKUP($E2338,Option!A:B,2,0)</f>
        <v>AGUA | rest 35 | opt $20.000 | rest 35</v>
      </c>
      <c r="C2338" s="1">
        <v>6</v>
      </c>
      <c r="D2338" s="1">
        <f t="shared" si="108"/>
        <v>35</v>
      </c>
      <c r="E2338" s="1">
        <f t="shared" si="109"/>
        <v>209</v>
      </c>
      <c r="F2338" s="1" t="s">
        <v>24</v>
      </c>
    </row>
    <row r="2339" spans="1:6" x14ac:dyDescent="0.2">
      <c r="A2339" s="1">
        <f t="shared" si="107"/>
        <v>2338</v>
      </c>
      <c r="B2339" s="1" t="str">
        <f>F2339&amp;" | rest "&amp;D2339&amp;" | opt "&amp;VLOOKUP($E2339,Option!A:B,2,0)</f>
        <v>ARROZ | rest 35 | opt $30.000 | rest 35</v>
      </c>
      <c r="C2339" s="1">
        <v>1</v>
      </c>
      <c r="D2339" s="1">
        <f t="shared" si="108"/>
        <v>35</v>
      </c>
      <c r="E2339" s="1">
        <f t="shared" si="109"/>
        <v>210</v>
      </c>
      <c r="F2339" s="1" t="s">
        <v>12</v>
      </c>
    </row>
    <row r="2340" spans="1:6" x14ac:dyDescent="0.2">
      <c r="A2340" s="1">
        <f t="shared" si="107"/>
        <v>2339</v>
      </c>
      <c r="B2340" s="1" t="str">
        <f>F2340&amp;" | rest "&amp;D2340&amp;" | opt "&amp;VLOOKUP($E2340,Option!A:B,2,0)</f>
        <v>PASTA | rest 35 | opt $30.000 | rest 35</v>
      </c>
      <c r="C2340" s="1">
        <v>1</v>
      </c>
      <c r="D2340" s="1">
        <f t="shared" si="108"/>
        <v>35</v>
      </c>
      <c r="E2340" s="1">
        <f t="shared" si="109"/>
        <v>210</v>
      </c>
      <c r="F2340" s="1" t="s">
        <v>13</v>
      </c>
    </row>
    <row r="2341" spans="1:6" x14ac:dyDescent="0.2">
      <c r="A2341" s="1">
        <f t="shared" si="107"/>
        <v>2340</v>
      </c>
      <c r="B2341" s="1" t="str">
        <f>F2341&amp;" | rest "&amp;D2341&amp;" | opt "&amp;VLOOKUP($E2341,Option!A:B,2,0)</f>
        <v>CUCHUCO | rest 35 | opt $30.000 | rest 35</v>
      </c>
      <c r="C2341" s="1">
        <v>1</v>
      </c>
      <c r="D2341" s="1">
        <f t="shared" si="108"/>
        <v>35</v>
      </c>
      <c r="E2341" s="1">
        <f t="shared" si="109"/>
        <v>210</v>
      </c>
      <c r="F2341" s="1" t="s">
        <v>14</v>
      </c>
    </row>
    <row r="2342" spans="1:6" x14ac:dyDescent="0.2">
      <c r="A2342" s="1">
        <f t="shared" si="107"/>
        <v>2341</v>
      </c>
      <c r="B2342" s="1" t="str">
        <f>F2342&amp;" | rest "&amp;D2342&amp;" | opt "&amp;VLOOKUP($E2342,Option!A:B,2,0)</f>
        <v>TOMATE - CEBOLLA - LIMON | rest 35 | opt $30.000 | rest 35</v>
      </c>
      <c r="C2342" s="1">
        <v>5</v>
      </c>
      <c r="D2342" s="1">
        <f t="shared" si="108"/>
        <v>35</v>
      </c>
      <c r="E2342" s="1">
        <f t="shared" si="109"/>
        <v>210</v>
      </c>
      <c r="F2342" s="1" t="s">
        <v>44</v>
      </c>
    </row>
    <row r="2343" spans="1:6" x14ac:dyDescent="0.2">
      <c r="A2343" s="1">
        <f t="shared" si="107"/>
        <v>2342</v>
      </c>
      <c r="B2343" s="1" t="str">
        <f>F2343&amp;" | rest "&amp;D2343&amp;" | opt "&amp;VLOOKUP($E2343,Option!A:B,2,0)</f>
        <v>MANZANA - QUESO - MANZANA | rest 35 | opt $30.000 | rest 35</v>
      </c>
      <c r="C2343" s="1">
        <v>5</v>
      </c>
      <c r="D2343" s="1">
        <f t="shared" si="108"/>
        <v>35</v>
      </c>
      <c r="E2343" s="1">
        <f t="shared" si="109"/>
        <v>210</v>
      </c>
      <c r="F2343" s="1" t="s">
        <v>45</v>
      </c>
    </row>
    <row r="2344" spans="1:6" x14ac:dyDescent="0.2">
      <c r="A2344" s="1">
        <f t="shared" si="107"/>
        <v>2343</v>
      </c>
      <c r="B2344" s="1" t="str">
        <f>F2344&amp;" | rest "&amp;D2344&amp;" | opt "&amp;VLOOKUP($E2344,Option!A:B,2,0)</f>
        <v>JUGO | rest 35 | opt $30.000 | rest 35</v>
      </c>
      <c r="C2344" s="1">
        <v>6</v>
      </c>
      <c r="D2344" s="1">
        <f t="shared" si="108"/>
        <v>35</v>
      </c>
      <c r="E2344" s="1">
        <f t="shared" si="109"/>
        <v>210</v>
      </c>
      <c r="F2344" s="1" t="s">
        <v>22</v>
      </c>
    </row>
    <row r="2345" spans="1:6" x14ac:dyDescent="0.2">
      <c r="A2345" s="1">
        <f t="shared" si="107"/>
        <v>2344</v>
      </c>
      <c r="B2345" s="1" t="str">
        <f>F2345&amp;" | rest "&amp;D2345&amp;" | opt "&amp;VLOOKUP($E2345,Option!A:B,2,0)</f>
        <v>GASEOSA | rest 35 | opt $30.000 | rest 35</v>
      </c>
      <c r="C2345" s="1">
        <v>6</v>
      </c>
      <c r="D2345" s="1">
        <f t="shared" si="108"/>
        <v>35</v>
      </c>
      <c r="E2345" s="1">
        <f t="shared" si="109"/>
        <v>210</v>
      </c>
      <c r="F2345" s="1" t="s">
        <v>23</v>
      </c>
    </row>
    <row r="2346" spans="1:6" x14ac:dyDescent="0.2">
      <c r="A2346" s="1">
        <f t="shared" si="107"/>
        <v>2345</v>
      </c>
      <c r="B2346" s="1" t="str">
        <f>F2346&amp;" | rest "&amp;D2346&amp;" | opt "&amp;VLOOKUP($E2346,Option!A:B,2,0)</f>
        <v>AGUA | rest 35 | opt $30.000 | rest 35</v>
      </c>
      <c r="C2346" s="1">
        <v>6</v>
      </c>
      <c r="D2346" s="1">
        <f t="shared" si="108"/>
        <v>35</v>
      </c>
      <c r="E2346" s="1">
        <f t="shared" si="109"/>
        <v>210</v>
      </c>
      <c r="F2346" s="1" t="s">
        <v>24</v>
      </c>
    </row>
    <row r="2347" spans="1:6" x14ac:dyDescent="0.2">
      <c r="A2347" s="1">
        <f t="shared" si="107"/>
        <v>2346</v>
      </c>
      <c r="B2347" s="1" t="str">
        <f>F2347&amp;" | rest "&amp;D2347&amp;" | opt "&amp;VLOOKUP($E2347,Option!A:B,2,0)</f>
        <v>ARROZ | rest 36 | opt EJECUTIVO | rest 36</v>
      </c>
      <c r="C2347" s="1">
        <v>1</v>
      </c>
      <c r="D2347" s="1">
        <f t="shared" si="108"/>
        <v>36</v>
      </c>
      <c r="E2347" s="1">
        <f t="shared" si="109"/>
        <v>211</v>
      </c>
      <c r="F2347" s="1" t="s">
        <v>12</v>
      </c>
    </row>
    <row r="2348" spans="1:6" x14ac:dyDescent="0.2">
      <c r="A2348" s="1">
        <f t="shared" si="107"/>
        <v>2347</v>
      </c>
      <c r="B2348" s="1" t="str">
        <f>F2348&amp;" | rest "&amp;D2348&amp;" | opt "&amp;VLOOKUP($E2348,Option!A:B,2,0)</f>
        <v>PASTA | rest 36 | opt EJECUTIVO | rest 36</v>
      </c>
      <c r="C2348" s="1">
        <v>1</v>
      </c>
      <c r="D2348" s="1">
        <f t="shared" si="108"/>
        <v>36</v>
      </c>
      <c r="E2348" s="1">
        <f t="shared" si="109"/>
        <v>211</v>
      </c>
      <c r="F2348" s="1" t="s">
        <v>13</v>
      </c>
    </row>
    <row r="2349" spans="1:6" x14ac:dyDescent="0.2">
      <c r="A2349" s="1">
        <f t="shared" si="107"/>
        <v>2348</v>
      </c>
      <c r="B2349" s="1" t="str">
        <f>F2349&amp;" | rest "&amp;D2349&amp;" | opt "&amp;VLOOKUP($E2349,Option!A:B,2,0)</f>
        <v>CUCHUCO | rest 36 | opt EJECUTIVO | rest 36</v>
      </c>
      <c r="C2349" s="1">
        <v>1</v>
      </c>
      <c r="D2349" s="1">
        <f t="shared" si="108"/>
        <v>36</v>
      </c>
      <c r="E2349" s="1">
        <f t="shared" si="109"/>
        <v>211</v>
      </c>
      <c r="F2349" s="1" t="s">
        <v>14</v>
      </c>
    </row>
    <row r="2350" spans="1:6" x14ac:dyDescent="0.2">
      <c r="A2350" s="1">
        <f t="shared" si="107"/>
        <v>2349</v>
      </c>
      <c r="B2350" s="1" t="str">
        <f>F2350&amp;" | rest "&amp;D2350&amp;" | opt "&amp;VLOOKUP($E2350,Option!A:B,2,0)</f>
        <v>LENTEJA | rest 36 | opt EJECUTIVO | rest 36</v>
      </c>
      <c r="C2350" s="1">
        <v>2</v>
      </c>
      <c r="D2350" s="1">
        <f t="shared" si="108"/>
        <v>36</v>
      </c>
      <c r="E2350" s="1">
        <f t="shared" si="109"/>
        <v>211</v>
      </c>
      <c r="F2350" s="1" t="s">
        <v>15</v>
      </c>
    </row>
    <row r="2351" spans="1:6" x14ac:dyDescent="0.2">
      <c r="A2351" s="1">
        <f t="shared" si="107"/>
        <v>2350</v>
      </c>
      <c r="B2351" s="1" t="str">
        <f>F2351&amp;" | rest "&amp;D2351&amp;" | opt "&amp;VLOOKUP($E2351,Option!A:B,2,0)</f>
        <v>AHUYAMA | rest 36 | opt EJECUTIVO | rest 36</v>
      </c>
      <c r="C2351" s="1">
        <v>2</v>
      </c>
      <c r="D2351" s="1">
        <f t="shared" si="108"/>
        <v>36</v>
      </c>
      <c r="E2351" s="1">
        <f t="shared" si="109"/>
        <v>211</v>
      </c>
      <c r="F2351" s="1" t="s">
        <v>16</v>
      </c>
    </row>
    <row r="2352" spans="1:6" x14ac:dyDescent="0.2">
      <c r="A2352" s="1">
        <f t="shared" si="107"/>
        <v>2351</v>
      </c>
      <c r="B2352" s="1" t="str">
        <f>F2352&amp;" | rest "&amp;D2352&amp;" | opt "&amp;VLOOKUP($E2352,Option!A:B,2,0)</f>
        <v>FRIJOL | rest 36 | opt EJECUTIVO | rest 36</v>
      </c>
      <c r="C2352" s="1">
        <v>2</v>
      </c>
      <c r="D2352" s="1">
        <f t="shared" si="108"/>
        <v>36</v>
      </c>
      <c r="E2352" s="1">
        <f t="shared" si="109"/>
        <v>211</v>
      </c>
      <c r="F2352" s="1" t="s">
        <v>17</v>
      </c>
    </row>
    <row r="2353" spans="1:6" x14ac:dyDescent="0.2">
      <c r="A2353" s="1">
        <f t="shared" si="107"/>
        <v>2352</v>
      </c>
      <c r="B2353" s="1" t="str">
        <f>F2353&amp;" | rest "&amp;D2353&amp;" | opt "&amp;VLOOKUP($E2353,Option!A:B,2,0)</f>
        <v>CARNE EN BISTEC | rest 36 | opt EJECUTIVO | rest 36</v>
      </c>
      <c r="C2353" s="1">
        <v>3</v>
      </c>
      <c r="D2353" s="1">
        <f t="shared" si="108"/>
        <v>36</v>
      </c>
      <c r="E2353" s="1">
        <f t="shared" si="109"/>
        <v>211</v>
      </c>
      <c r="F2353" s="1" t="s">
        <v>18</v>
      </c>
    </row>
    <row r="2354" spans="1:6" x14ac:dyDescent="0.2">
      <c r="A2354" s="1">
        <f t="shared" si="107"/>
        <v>2353</v>
      </c>
      <c r="B2354" s="1" t="str">
        <f>F2354&amp;" | rest "&amp;D2354&amp;" | opt "&amp;VLOOKUP($E2354,Option!A:B,2,0)</f>
        <v>POLLO AL HORNO | rest 36 | opt EJECUTIVO | rest 36</v>
      </c>
      <c r="C2354" s="1">
        <v>3</v>
      </c>
      <c r="D2354" s="1">
        <f t="shared" si="108"/>
        <v>36</v>
      </c>
      <c r="E2354" s="1">
        <f t="shared" si="109"/>
        <v>211</v>
      </c>
      <c r="F2354" s="1" t="s">
        <v>19</v>
      </c>
    </row>
    <row r="2355" spans="1:6" x14ac:dyDescent="0.2">
      <c r="A2355" s="1">
        <f t="shared" si="107"/>
        <v>2354</v>
      </c>
      <c r="B2355" s="1" t="str">
        <f>F2355&amp;" | rest "&amp;D2355&amp;" | opt "&amp;VLOOKUP($E2355,Option!A:B,2,0)</f>
        <v>PESCADO | rest 36 | opt EJECUTIVO | rest 36</v>
      </c>
      <c r="C2355" s="1">
        <v>3</v>
      </c>
      <c r="D2355" s="1">
        <f t="shared" si="108"/>
        <v>36</v>
      </c>
      <c r="E2355" s="1">
        <f t="shared" si="109"/>
        <v>211</v>
      </c>
      <c r="F2355" s="1" t="s">
        <v>20</v>
      </c>
    </row>
    <row r="2356" spans="1:6" x14ac:dyDescent="0.2">
      <c r="A2356" s="1">
        <f t="shared" si="107"/>
        <v>2355</v>
      </c>
      <c r="B2356" s="1" t="str">
        <f>F2356&amp;" | rest "&amp;D2356&amp;" | opt "&amp;VLOOKUP($E2356,Option!A:B,2,0)</f>
        <v>ARROZ | rest 36 | opt EJECUTIVO | rest 36</v>
      </c>
      <c r="C2356" s="1">
        <v>4</v>
      </c>
      <c r="D2356" s="1">
        <f t="shared" si="108"/>
        <v>36</v>
      </c>
      <c r="E2356" s="1">
        <f t="shared" si="109"/>
        <v>211</v>
      </c>
      <c r="F2356" s="1" t="s">
        <v>12</v>
      </c>
    </row>
    <row r="2357" spans="1:6" x14ac:dyDescent="0.2">
      <c r="A2357" s="1">
        <f t="shared" si="107"/>
        <v>2356</v>
      </c>
      <c r="B2357" s="1" t="str">
        <f>F2357&amp;" | rest "&amp;D2357&amp;" | opt "&amp;VLOOKUP($E2357,Option!A:B,2,0)</f>
        <v>PAPA | rest 36 | opt EJECUTIVO | rest 36</v>
      </c>
      <c r="C2357" s="1">
        <v>4</v>
      </c>
      <c r="D2357" s="1">
        <f t="shared" si="108"/>
        <v>36</v>
      </c>
      <c r="E2357" s="1">
        <f t="shared" si="109"/>
        <v>211</v>
      </c>
      <c r="F2357" s="1" t="s">
        <v>21</v>
      </c>
    </row>
    <row r="2358" spans="1:6" x14ac:dyDescent="0.2">
      <c r="A2358" s="1">
        <f t="shared" si="107"/>
        <v>2357</v>
      </c>
      <c r="B2358" s="1" t="str">
        <f>F2358&amp;" | rest "&amp;D2358&amp;" | opt "&amp;VLOOKUP($E2358,Option!A:B,2,0)</f>
        <v>TOMATE - CEBOLLA - LIMON | rest 36 | opt EJECUTIVO | rest 36</v>
      </c>
      <c r="C2358" s="1">
        <v>5</v>
      </c>
      <c r="D2358" s="1">
        <f t="shared" si="108"/>
        <v>36</v>
      </c>
      <c r="E2358" s="1">
        <f t="shared" si="109"/>
        <v>211</v>
      </c>
      <c r="F2358" s="1" t="s">
        <v>44</v>
      </c>
    </row>
    <row r="2359" spans="1:6" x14ac:dyDescent="0.2">
      <c r="A2359" s="1">
        <f t="shared" si="107"/>
        <v>2358</v>
      </c>
      <c r="B2359" s="1" t="str">
        <f>F2359&amp;" | rest "&amp;D2359&amp;" | opt "&amp;VLOOKUP($E2359,Option!A:B,2,0)</f>
        <v>MANZANA - QUESO - MANZANA | rest 36 | opt EJECUTIVO | rest 36</v>
      </c>
      <c r="C2359" s="1">
        <v>5</v>
      </c>
      <c r="D2359" s="1">
        <f t="shared" si="108"/>
        <v>36</v>
      </c>
      <c r="E2359" s="1">
        <f t="shared" si="109"/>
        <v>211</v>
      </c>
      <c r="F2359" s="1" t="s">
        <v>45</v>
      </c>
    </row>
    <row r="2360" spans="1:6" x14ac:dyDescent="0.2">
      <c r="A2360" s="1">
        <f t="shared" si="107"/>
        <v>2359</v>
      </c>
      <c r="B2360" s="1" t="str">
        <f>F2360&amp;" | rest "&amp;D2360&amp;" | opt "&amp;VLOOKUP($E2360,Option!A:B,2,0)</f>
        <v>JUGO | rest 36 | opt EJECUTIVO | rest 36</v>
      </c>
      <c r="C2360" s="1">
        <v>6</v>
      </c>
      <c r="D2360" s="1">
        <f t="shared" si="108"/>
        <v>36</v>
      </c>
      <c r="E2360" s="1">
        <f t="shared" si="109"/>
        <v>211</v>
      </c>
      <c r="F2360" s="1" t="s">
        <v>22</v>
      </c>
    </row>
    <row r="2361" spans="1:6" x14ac:dyDescent="0.2">
      <c r="A2361" s="1">
        <f t="shared" si="107"/>
        <v>2360</v>
      </c>
      <c r="B2361" s="1" t="str">
        <f>F2361&amp;" | rest "&amp;D2361&amp;" | opt "&amp;VLOOKUP($E2361,Option!A:B,2,0)</f>
        <v>GASEOSA | rest 36 | opt EJECUTIVO | rest 36</v>
      </c>
      <c r="C2361" s="1">
        <v>6</v>
      </c>
      <c r="D2361" s="1">
        <f t="shared" si="108"/>
        <v>36</v>
      </c>
      <c r="E2361" s="1">
        <f t="shared" si="109"/>
        <v>211</v>
      </c>
      <c r="F2361" s="1" t="s">
        <v>23</v>
      </c>
    </row>
    <row r="2362" spans="1:6" x14ac:dyDescent="0.2">
      <c r="A2362" s="1">
        <f t="shared" si="107"/>
        <v>2361</v>
      </c>
      <c r="B2362" s="1" t="str">
        <f>F2362&amp;" | rest "&amp;D2362&amp;" | opt "&amp;VLOOKUP($E2362,Option!A:B,2,0)</f>
        <v>AGUA | rest 36 | opt EJECUTIVO | rest 36</v>
      </c>
      <c r="C2362" s="1">
        <v>6</v>
      </c>
      <c r="D2362" s="1">
        <f t="shared" si="108"/>
        <v>36</v>
      </c>
      <c r="E2362" s="1">
        <f t="shared" si="109"/>
        <v>211</v>
      </c>
      <c r="F2362" s="1" t="s">
        <v>24</v>
      </c>
    </row>
    <row r="2363" spans="1:6" x14ac:dyDescent="0.2">
      <c r="A2363" s="1">
        <f t="shared" si="107"/>
        <v>2362</v>
      </c>
      <c r="B2363" s="1" t="str">
        <f>F2363&amp;" | rest "&amp;D2363&amp;" | opt "&amp;VLOOKUP($E2363,Option!A:B,2,0)</f>
        <v>ARROZ | rest 36 | opt ESPECIAL | rest 36</v>
      </c>
      <c r="C2363" s="1">
        <v>1</v>
      </c>
      <c r="D2363" s="1">
        <f t="shared" si="108"/>
        <v>36</v>
      </c>
      <c r="E2363" s="1">
        <f t="shared" si="109"/>
        <v>212</v>
      </c>
      <c r="F2363" s="1" t="s">
        <v>12</v>
      </c>
    </row>
    <row r="2364" spans="1:6" x14ac:dyDescent="0.2">
      <c r="A2364" s="1">
        <f t="shared" si="107"/>
        <v>2363</v>
      </c>
      <c r="B2364" s="1" t="str">
        <f>F2364&amp;" | rest "&amp;D2364&amp;" | opt "&amp;VLOOKUP($E2364,Option!A:B,2,0)</f>
        <v>PASTA | rest 36 | opt ESPECIAL | rest 36</v>
      </c>
      <c r="C2364" s="1">
        <v>1</v>
      </c>
      <c r="D2364" s="1">
        <f t="shared" si="108"/>
        <v>36</v>
      </c>
      <c r="E2364" s="1">
        <f t="shared" si="109"/>
        <v>212</v>
      </c>
      <c r="F2364" s="1" t="s">
        <v>13</v>
      </c>
    </row>
    <row r="2365" spans="1:6" x14ac:dyDescent="0.2">
      <c r="A2365" s="1">
        <f t="shared" si="107"/>
        <v>2364</v>
      </c>
      <c r="B2365" s="1" t="str">
        <f>F2365&amp;" | rest "&amp;D2365&amp;" | opt "&amp;VLOOKUP($E2365,Option!A:B,2,0)</f>
        <v>CUCHUCO | rest 36 | opt ESPECIAL | rest 36</v>
      </c>
      <c r="C2365" s="1">
        <v>1</v>
      </c>
      <c r="D2365" s="1">
        <f t="shared" si="108"/>
        <v>36</v>
      </c>
      <c r="E2365" s="1">
        <f t="shared" si="109"/>
        <v>212</v>
      </c>
      <c r="F2365" s="1" t="s">
        <v>14</v>
      </c>
    </row>
    <row r="2366" spans="1:6" x14ac:dyDescent="0.2">
      <c r="A2366" s="1">
        <f t="shared" si="107"/>
        <v>2365</v>
      </c>
      <c r="B2366" s="1" t="str">
        <f>F2366&amp;" | rest "&amp;D2366&amp;" | opt "&amp;VLOOKUP($E2366,Option!A:B,2,0)</f>
        <v>CARNE EN BISTEC | rest 36 | opt ESPECIAL | rest 36</v>
      </c>
      <c r="C2366" s="1">
        <v>3</v>
      </c>
      <c r="D2366" s="1">
        <f t="shared" si="108"/>
        <v>36</v>
      </c>
      <c r="E2366" s="1">
        <f t="shared" si="109"/>
        <v>212</v>
      </c>
      <c r="F2366" s="1" t="s">
        <v>18</v>
      </c>
    </row>
    <row r="2367" spans="1:6" x14ac:dyDescent="0.2">
      <c r="A2367" s="1">
        <f t="shared" si="107"/>
        <v>2366</v>
      </c>
      <c r="B2367" s="1" t="str">
        <f>F2367&amp;" | rest "&amp;D2367&amp;" | opt "&amp;VLOOKUP($E2367,Option!A:B,2,0)</f>
        <v>POLLO AL HORNO | rest 36 | opt ESPECIAL | rest 36</v>
      </c>
      <c r="C2367" s="1">
        <v>3</v>
      </c>
      <c r="D2367" s="1">
        <f t="shared" si="108"/>
        <v>36</v>
      </c>
      <c r="E2367" s="1">
        <f t="shared" si="109"/>
        <v>212</v>
      </c>
      <c r="F2367" s="1" t="s">
        <v>19</v>
      </c>
    </row>
    <row r="2368" spans="1:6" x14ac:dyDescent="0.2">
      <c r="A2368" s="1">
        <f t="shared" si="107"/>
        <v>2367</v>
      </c>
      <c r="B2368" s="1" t="str">
        <f>F2368&amp;" | rest "&amp;D2368&amp;" | opt "&amp;VLOOKUP($E2368,Option!A:B,2,0)</f>
        <v>PESCADO | rest 36 | opt ESPECIAL | rest 36</v>
      </c>
      <c r="C2368" s="1">
        <v>3</v>
      </c>
      <c r="D2368" s="1">
        <f t="shared" si="108"/>
        <v>36</v>
      </c>
      <c r="E2368" s="1">
        <f t="shared" si="109"/>
        <v>212</v>
      </c>
      <c r="F2368" s="1" t="s">
        <v>20</v>
      </c>
    </row>
    <row r="2369" spans="1:6" x14ac:dyDescent="0.2">
      <c r="A2369" s="1">
        <f t="shared" si="107"/>
        <v>2368</v>
      </c>
      <c r="B2369" s="1" t="str">
        <f>F2369&amp;" | rest "&amp;D2369&amp;" | opt "&amp;VLOOKUP($E2369,Option!A:B,2,0)</f>
        <v>ARROZ | rest 36 | opt ESPECIAL | rest 36</v>
      </c>
      <c r="C2369" s="1">
        <v>4</v>
      </c>
      <c r="D2369" s="1">
        <f t="shared" si="108"/>
        <v>36</v>
      </c>
      <c r="E2369" s="1">
        <f t="shared" si="109"/>
        <v>212</v>
      </c>
      <c r="F2369" s="1" t="s">
        <v>12</v>
      </c>
    </row>
    <row r="2370" spans="1:6" x14ac:dyDescent="0.2">
      <c r="A2370" s="1">
        <f t="shared" si="107"/>
        <v>2369</v>
      </c>
      <c r="B2370" s="1" t="str">
        <f>F2370&amp;" | rest "&amp;D2370&amp;" | opt "&amp;VLOOKUP($E2370,Option!A:B,2,0)</f>
        <v>PAPA | rest 36 | opt ESPECIAL | rest 36</v>
      </c>
      <c r="C2370" s="1">
        <v>4</v>
      </c>
      <c r="D2370" s="1">
        <f t="shared" si="108"/>
        <v>36</v>
      </c>
      <c r="E2370" s="1">
        <f t="shared" si="109"/>
        <v>212</v>
      </c>
      <c r="F2370" s="1" t="s">
        <v>21</v>
      </c>
    </row>
    <row r="2371" spans="1:6" x14ac:dyDescent="0.2">
      <c r="A2371" s="1">
        <f t="shared" ref="A2371:A2434" si="110">A2370+1</f>
        <v>2370</v>
      </c>
      <c r="B2371" s="1" t="str">
        <f>F2371&amp;" | rest "&amp;D2371&amp;" | opt "&amp;VLOOKUP($E2371,Option!A:B,2,0)</f>
        <v>TOMATE - CEBOLLA - LIMON | rest 36 | opt ESPECIAL | rest 36</v>
      </c>
      <c r="C2371" s="1">
        <v>5</v>
      </c>
      <c r="D2371" s="1">
        <f t="shared" si="108"/>
        <v>36</v>
      </c>
      <c r="E2371" s="1">
        <f t="shared" si="109"/>
        <v>212</v>
      </c>
      <c r="F2371" s="1" t="s">
        <v>44</v>
      </c>
    </row>
    <row r="2372" spans="1:6" x14ac:dyDescent="0.2">
      <c r="A2372" s="1">
        <f t="shared" si="110"/>
        <v>2371</v>
      </c>
      <c r="B2372" s="1" t="str">
        <f>F2372&amp;" | rest "&amp;D2372&amp;" | opt "&amp;VLOOKUP($E2372,Option!A:B,2,0)</f>
        <v>MANZANA - QUESO - MANZANA | rest 36 | opt ESPECIAL | rest 36</v>
      </c>
      <c r="C2372" s="1">
        <v>5</v>
      </c>
      <c r="D2372" s="1">
        <f t="shared" si="108"/>
        <v>36</v>
      </c>
      <c r="E2372" s="1">
        <f t="shared" si="109"/>
        <v>212</v>
      </c>
      <c r="F2372" s="1" t="s">
        <v>45</v>
      </c>
    </row>
    <row r="2373" spans="1:6" x14ac:dyDescent="0.2">
      <c r="A2373" s="1">
        <f t="shared" si="110"/>
        <v>2372</v>
      </c>
      <c r="B2373" s="1" t="str">
        <f>F2373&amp;" | rest "&amp;D2373&amp;" | opt "&amp;VLOOKUP($E2373,Option!A:B,2,0)</f>
        <v>JUGO | rest 36 | opt ESPECIAL | rest 36</v>
      </c>
      <c r="C2373" s="1">
        <v>6</v>
      </c>
      <c r="D2373" s="1">
        <f t="shared" ref="D2373:D2436" si="111">D2306+1</f>
        <v>36</v>
      </c>
      <c r="E2373" s="1">
        <f t="shared" ref="E2373:E2436" si="112">E2306+6</f>
        <v>212</v>
      </c>
      <c r="F2373" s="1" t="s">
        <v>22</v>
      </c>
    </row>
    <row r="2374" spans="1:6" x14ac:dyDescent="0.2">
      <c r="A2374" s="1">
        <f t="shared" si="110"/>
        <v>2373</v>
      </c>
      <c r="B2374" s="1" t="str">
        <f>F2374&amp;" | rest "&amp;D2374&amp;" | opt "&amp;VLOOKUP($E2374,Option!A:B,2,0)</f>
        <v>GASEOSA | rest 36 | opt ESPECIAL | rest 36</v>
      </c>
      <c r="C2374" s="1">
        <v>6</v>
      </c>
      <c r="D2374" s="1">
        <f t="shared" si="111"/>
        <v>36</v>
      </c>
      <c r="E2374" s="1">
        <f t="shared" si="112"/>
        <v>212</v>
      </c>
      <c r="F2374" s="1" t="s">
        <v>23</v>
      </c>
    </row>
    <row r="2375" spans="1:6" x14ac:dyDescent="0.2">
      <c r="A2375" s="1">
        <f t="shared" si="110"/>
        <v>2374</v>
      </c>
      <c r="B2375" s="1" t="str">
        <f>F2375&amp;" | rest "&amp;D2375&amp;" | opt "&amp;VLOOKUP($E2375,Option!A:B,2,0)</f>
        <v>AGUA | rest 36 | opt ESPECIAL | rest 36</v>
      </c>
      <c r="C2375" s="1">
        <v>6</v>
      </c>
      <c r="D2375" s="1">
        <f t="shared" si="111"/>
        <v>36</v>
      </c>
      <c r="E2375" s="1">
        <f t="shared" si="112"/>
        <v>212</v>
      </c>
      <c r="F2375" s="1" t="s">
        <v>24</v>
      </c>
    </row>
    <row r="2376" spans="1:6" x14ac:dyDescent="0.2">
      <c r="A2376" s="1">
        <f t="shared" si="110"/>
        <v>2375</v>
      </c>
      <c r="B2376" s="1" t="str">
        <f>F2376&amp;" | rest "&amp;D2376&amp;" | opt "&amp;VLOOKUP($E2376,Option!A:B,2,0)</f>
        <v>LENTEJA | rest 36 | opt $10.000 | rest 36</v>
      </c>
      <c r="C2376" s="1">
        <v>2</v>
      </c>
      <c r="D2376" s="1">
        <f t="shared" si="111"/>
        <v>36</v>
      </c>
      <c r="E2376" s="1">
        <f t="shared" si="112"/>
        <v>213</v>
      </c>
      <c r="F2376" s="1" t="s">
        <v>15</v>
      </c>
    </row>
    <row r="2377" spans="1:6" x14ac:dyDescent="0.2">
      <c r="A2377" s="1">
        <f t="shared" si="110"/>
        <v>2376</v>
      </c>
      <c r="B2377" s="1" t="str">
        <f>F2377&amp;" | rest "&amp;D2377&amp;" | opt "&amp;VLOOKUP($E2377,Option!A:B,2,0)</f>
        <v>AHUYAMA | rest 36 | opt $10.000 | rest 36</v>
      </c>
      <c r="C2377" s="1">
        <v>2</v>
      </c>
      <c r="D2377" s="1">
        <f t="shared" si="111"/>
        <v>36</v>
      </c>
      <c r="E2377" s="1">
        <f t="shared" si="112"/>
        <v>213</v>
      </c>
      <c r="F2377" s="1" t="s">
        <v>16</v>
      </c>
    </row>
    <row r="2378" spans="1:6" x14ac:dyDescent="0.2">
      <c r="A2378" s="1">
        <f t="shared" si="110"/>
        <v>2377</v>
      </c>
      <c r="B2378" s="1" t="str">
        <f>F2378&amp;" | rest "&amp;D2378&amp;" | opt "&amp;VLOOKUP($E2378,Option!A:B,2,0)</f>
        <v>FRIJOL | rest 36 | opt $10.000 | rest 36</v>
      </c>
      <c r="C2378" s="1">
        <v>2</v>
      </c>
      <c r="D2378" s="1">
        <f t="shared" si="111"/>
        <v>36</v>
      </c>
      <c r="E2378" s="1">
        <f t="shared" si="112"/>
        <v>213</v>
      </c>
      <c r="F2378" s="1" t="s">
        <v>17</v>
      </c>
    </row>
    <row r="2379" spans="1:6" x14ac:dyDescent="0.2">
      <c r="A2379" s="1">
        <f t="shared" si="110"/>
        <v>2378</v>
      </c>
      <c r="B2379" s="1" t="str">
        <f>F2379&amp;" | rest "&amp;D2379&amp;" | opt "&amp;VLOOKUP($E2379,Option!A:B,2,0)</f>
        <v>CARNE EN BISTEC | rest 36 | opt $10.000 | rest 36</v>
      </c>
      <c r="C2379" s="1">
        <v>3</v>
      </c>
      <c r="D2379" s="1">
        <f t="shared" si="111"/>
        <v>36</v>
      </c>
      <c r="E2379" s="1">
        <f t="shared" si="112"/>
        <v>213</v>
      </c>
      <c r="F2379" s="1" t="s">
        <v>18</v>
      </c>
    </row>
    <row r="2380" spans="1:6" x14ac:dyDescent="0.2">
      <c r="A2380" s="1">
        <f t="shared" si="110"/>
        <v>2379</v>
      </c>
      <c r="B2380" s="1" t="str">
        <f>F2380&amp;" | rest "&amp;D2380&amp;" | opt "&amp;VLOOKUP($E2380,Option!A:B,2,0)</f>
        <v>POLLO AL HORNO | rest 36 | opt $10.000 | rest 36</v>
      </c>
      <c r="C2380" s="1">
        <v>3</v>
      </c>
      <c r="D2380" s="1">
        <f t="shared" si="111"/>
        <v>36</v>
      </c>
      <c r="E2380" s="1">
        <f t="shared" si="112"/>
        <v>213</v>
      </c>
      <c r="F2380" s="1" t="s">
        <v>19</v>
      </c>
    </row>
    <row r="2381" spans="1:6" x14ac:dyDescent="0.2">
      <c r="A2381" s="1">
        <f t="shared" si="110"/>
        <v>2380</v>
      </c>
      <c r="B2381" s="1" t="str">
        <f>F2381&amp;" | rest "&amp;D2381&amp;" | opt "&amp;VLOOKUP($E2381,Option!A:B,2,0)</f>
        <v>PESCADO | rest 36 | opt $10.000 | rest 36</v>
      </c>
      <c r="C2381" s="1">
        <v>3</v>
      </c>
      <c r="D2381" s="1">
        <f t="shared" si="111"/>
        <v>36</v>
      </c>
      <c r="E2381" s="1">
        <f t="shared" si="112"/>
        <v>213</v>
      </c>
      <c r="F2381" s="1" t="s">
        <v>20</v>
      </c>
    </row>
    <row r="2382" spans="1:6" x14ac:dyDescent="0.2">
      <c r="A2382" s="1">
        <f t="shared" si="110"/>
        <v>2381</v>
      </c>
      <c r="B2382" s="1" t="str">
        <f>F2382&amp;" | rest "&amp;D2382&amp;" | opt "&amp;VLOOKUP($E2382,Option!A:B,2,0)</f>
        <v>ARROZ | rest 36 | opt $10.000 | rest 36</v>
      </c>
      <c r="C2382" s="1">
        <v>4</v>
      </c>
      <c r="D2382" s="1">
        <f t="shared" si="111"/>
        <v>36</v>
      </c>
      <c r="E2382" s="1">
        <f t="shared" si="112"/>
        <v>213</v>
      </c>
      <c r="F2382" s="1" t="s">
        <v>12</v>
      </c>
    </row>
    <row r="2383" spans="1:6" x14ac:dyDescent="0.2">
      <c r="A2383" s="1">
        <f t="shared" si="110"/>
        <v>2382</v>
      </c>
      <c r="B2383" s="1" t="str">
        <f>F2383&amp;" | rest "&amp;D2383&amp;" | opt "&amp;VLOOKUP($E2383,Option!A:B,2,0)</f>
        <v>PAPA | rest 36 | opt $10.000 | rest 36</v>
      </c>
      <c r="C2383" s="1">
        <v>4</v>
      </c>
      <c r="D2383" s="1">
        <f t="shared" si="111"/>
        <v>36</v>
      </c>
      <c r="E2383" s="1">
        <f t="shared" si="112"/>
        <v>213</v>
      </c>
      <c r="F2383" s="1" t="s">
        <v>21</v>
      </c>
    </row>
    <row r="2384" spans="1:6" x14ac:dyDescent="0.2">
      <c r="A2384" s="1">
        <f t="shared" si="110"/>
        <v>2383</v>
      </c>
      <c r="B2384" s="1" t="str">
        <f>F2384&amp;" | rest "&amp;D2384&amp;" | opt "&amp;VLOOKUP($E2384,Option!A:B,2,0)</f>
        <v>TOMATE - CEBOLLA - LIMON | rest 36 | opt $10.000 | rest 36</v>
      </c>
      <c r="C2384" s="1">
        <v>5</v>
      </c>
      <c r="D2384" s="1">
        <f t="shared" si="111"/>
        <v>36</v>
      </c>
      <c r="E2384" s="1">
        <f t="shared" si="112"/>
        <v>213</v>
      </c>
      <c r="F2384" s="1" t="s">
        <v>44</v>
      </c>
    </row>
    <row r="2385" spans="1:6" x14ac:dyDescent="0.2">
      <c r="A2385" s="1">
        <f t="shared" si="110"/>
        <v>2384</v>
      </c>
      <c r="B2385" s="1" t="str">
        <f>F2385&amp;" | rest "&amp;D2385&amp;" | opt "&amp;VLOOKUP($E2385,Option!A:B,2,0)</f>
        <v>MANZANA - QUESO - MANZANA | rest 36 | opt $10.000 | rest 36</v>
      </c>
      <c r="C2385" s="1">
        <v>5</v>
      </c>
      <c r="D2385" s="1">
        <f t="shared" si="111"/>
        <v>36</v>
      </c>
      <c r="E2385" s="1">
        <f t="shared" si="112"/>
        <v>213</v>
      </c>
      <c r="F2385" s="1" t="s">
        <v>45</v>
      </c>
    </row>
    <row r="2386" spans="1:6" x14ac:dyDescent="0.2">
      <c r="A2386" s="1">
        <f t="shared" si="110"/>
        <v>2385</v>
      </c>
      <c r="B2386" s="1" t="str">
        <f>F2386&amp;" | rest "&amp;D2386&amp;" | opt "&amp;VLOOKUP($E2386,Option!A:B,2,0)</f>
        <v>JUGO | rest 36 | opt $10.000 | rest 36</v>
      </c>
      <c r="C2386" s="1">
        <v>6</v>
      </c>
      <c r="D2386" s="1">
        <f t="shared" si="111"/>
        <v>36</v>
      </c>
      <c r="E2386" s="1">
        <f t="shared" si="112"/>
        <v>213</v>
      </c>
      <c r="F2386" s="1" t="s">
        <v>22</v>
      </c>
    </row>
    <row r="2387" spans="1:6" x14ac:dyDescent="0.2">
      <c r="A2387" s="1">
        <f t="shared" si="110"/>
        <v>2386</v>
      </c>
      <c r="B2387" s="1" t="str">
        <f>F2387&amp;" | rest "&amp;D2387&amp;" | opt "&amp;VLOOKUP($E2387,Option!A:B,2,0)</f>
        <v>GASEOSA | rest 36 | opt $10.000 | rest 36</v>
      </c>
      <c r="C2387" s="1">
        <v>6</v>
      </c>
      <c r="D2387" s="1">
        <f t="shared" si="111"/>
        <v>36</v>
      </c>
      <c r="E2387" s="1">
        <f t="shared" si="112"/>
        <v>213</v>
      </c>
      <c r="F2387" s="1" t="s">
        <v>23</v>
      </c>
    </row>
    <row r="2388" spans="1:6" x14ac:dyDescent="0.2">
      <c r="A2388" s="1">
        <f t="shared" si="110"/>
        <v>2387</v>
      </c>
      <c r="B2388" s="1" t="str">
        <f>F2388&amp;" | rest "&amp;D2388&amp;" | opt "&amp;VLOOKUP($E2388,Option!A:B,2,0)</f>
        <v>AGUA | rest 36 | opt $10.000 | rest 36</v>
      </c>
      <c r="C2388" s="1">
        <v>6</v>
      </c>
      <c r="D2388" s="1">
        <f t="shared" si="111"/>
        <v>36</v>
      </c>
      <c r="E2388" s="1">
        <f t="shared" si="112"/>
        <v>213</v>
      </c>
      <c r="F2388" s="1" t="s">
        <v>24</v>
      </c>
    </row>
    <row r="2389" spans="1:6" x14ac:dyDescent="0.2">
      <c r="A2389" s="1">
        <f t="shared" si="110"/>
        <v>2388</v>
      </c>
      <c r="B2389" s="1" t="str">
        <f>F2389&amp;" | rest "&amp;D2389&amp;" | opt "&amp;VLOOKUP($E2389,Option!A:B,2,0)</f>
        <v>CARNE EN BISTEC | rest 36 | opt $15.000 | rest 36</v>
      </c>
      <c r="C2389" s="1">
        <v>3</v>
      </c>
      <c r="D2389" s="1">
        <f t="shared" si="111"/>
        <v>36</v>
      </c>
      <c r="E2389" s="1">
        <f t="shared" si="112"/>
        <v>214</v>
      </c>
      <c r="F2389" s="1" t="s">
        <v>18</v>
      </c>
    </row>
    <row r="2390" spans="1:6" x14ac:dyDescent="0.2">
      <c r="A2390" s="1">
        <f t="shared" si="110"/>
        <v>2389</v>
      </c>
      <c r="B2390" s="1" t="str">
        <f>F2390&amp;" | rest "&amp;D2390&amp;" | opt "&amp;VLOOKUP($E2390,Option!A:B,2,0)</f>
        <v>POLLO AL HORNO | rest 36 | opt $15.000 | rest 36</v>
      </c>
      <c r="C2390" s="1">
        <v>3</v>
      </c>
      <c r="D2390" s="1">
        <f t="shared" si="111"/>
        <v>36</v>
      </c>
      <c r="E2390" s="1">
        <f t="shared" si="112"/>
        <v>214</v>
      </c>
      <c r="F2390" s="1" t="s">
        <v>19</v>
      </c>
    </row>
    <row r="2391" spans="1:6" x14ac:dyDescent="0.2">
      <c r="A2391" s="1">
        <f t="shared" si="110"/>
        <v>2390</v>
      </c>
      <c r="B2391" s="1" t="str">
        <f>F2391&amp;" | rest "&amp;D2391&amp;" | opt "&amp;VLOOKUP($E2391,Option!A:B,2,0)</f>
        <v>PESCADO | rest 36 | opt $15.000 | rest 36</v>
      </c>
      <c r="C2391" s="1">
        <v>3</v>
      </c>
      <c r="D2391" s="1">
        <f t="shared" si="111"/>
        <v>36</v>
      </c>
      <c r="E2391" s="1">
        <f t="shared" si="112"/>
        <v>214</v>
      </c>
      <c r="F2391" s="1" t="s">
        <v>20</v>
      </c>
    </row>
    <row r="2392" spans="1:6" x14ac:dyDescent="0.2">
      <c r="A2392" s="1">
        <f t="shared" si="110"/>
        <v>2391</v>
      </c>
      <c r="B2392" s="1" t="str">
        <f>F2392&amp;" | rest "&amp;D2392&amp;" | opt "&amp;VLOOKUP($E2392,Option!A:B,2,0)</f>
        <v>ARROZ | rest 36 | opt $15.000 | rest 36</v>
      </c>
      <c r="C2392" s="1">
        <v>4</v>
      </c>
      <c r="D2392" s="1">
        <f t="shared" si="111"/>
        <v>36</v>
      </c>
      <c r="E2392" s="1">
        <f t="shared" si="112"/>
        <v>214</v>
      </c>
      <c r="F2392" s="1" t="s">
        <v>12</v>
      </c>
    </row>
    <row r="2393" spans="1:6" x14ac:dyDescent="0.2">
      <c r="A2393" s="1">
        <f t="shared" si="110"/>
        <v>2392</v>
      </c>
      <c r="B2393" s="1" t="str">
        <f>F2393&amp;" | rest "&amp;D2393&amp;" | opt "&amp;VLOOKUP($E2393,Option!A:B,2,0)</f>
        <v>PAPA | rest 36 | opt $15.000 | rest 36</v>
      </c>
      <c r="C2393" s="1">
        <v>4</v>
      </c>
      <c r="D2393" s="1">
        <f t="shared" si="111"/>
        <v>36</v>
      </c>
      <c r="E2393" s="1">
        <f t="shared" si="112"/>
        <v>214</v>
      </c>
      <c r="F2393" s="1" t="s">
        <v>21</v>
      </c>
    </row>
    <row r="2394" spans="1:6" x14ac:dyDescent="0.2">
      <c r="A2394" s="1">
        <f t="shared" si="110"/>
        <v>2393</v>
      </c>
      <c r="B2394" s="1" t="str">
        <f>F2394&amp;" | rest "&amp;D2394&amp;" | opt "&amp;VLOOKUP($E2394,Option!A:B,2,0)</f>
        <v>TOMATE - CEBOLLA - LIMON | rest 36 | opt $15.000 | rest 36</v>
      </c>
      <c r="C2394" s="1">
        <v>5</v>
      </c>
      <c r="D2394" s="1">
        <f t="shared" si="111"/>
        <v>36</v>
      </c>
      <c r="E2394" s="1">
        <f t="shared" si="112"/>
        <v>214</v>
      </c>
      <c r="F2394" s="1" t="s">
        <v>44</v>
      </c>
    </row>
    <row r="2395" spans="1:6" x14ac:dyDescent="0.2">
      <c r="A2395" s="1">
        <f t="shared" si="110"/>
        <v>2394</v>
      </c>
      <c r="B2395" s="1" t="str">
        <f>F2395&amp;" | rest "&amp;D2395&amp;" | opt "&amp;VLOOKUP($E2395,Option!A:B,2,0)</f>
        <v>MANZANA - QUESO - MANZANA | rest 36 | opt $15.000 | rest 36</v>
      </c>
      <c r="C2395" s="1">
        <v>5</v>
      </c>
      <c r="D2395" s="1">
        <f t="shared" si="111"/>
        <v>36</v>
      </c>
      <c r="E2395" s="1">
        <f t="shared" si="112"/>
        <v>214</v>
      </c>
      <c r="F2395" s="1" t="s">
        <v>45</v>
      </c>
    </row>
    <row r="2396" spans="1:6" x14ac:dyDescent="0.2">
      <c r="A2396" s="1">
        <f t="shared" si="110"/>
        <v>2395</v>
      </c>
      <c r="B2396" s="1" t="str">
        <f>F2396&amp;" | rest "&amp;D2396&amp;" | opt "&amp;VLOOKUP($E2396,Option!A:B,2,0)</f>
        <v>JUGO | rest 36 | opt $15.000 | rest 36</v>
      </c>
      <c r="C2396" s="1">
        <v>6</v>
      </c>
      <c r="D2396" s="1">
        <f t="shared" si="111"/>
        <v>36</v>
      </c>
      <c r="E2396" s="1">
        <f t="shared" si="112"/>
        <v>214</v>
      </c>
      <c r="F2396" s="1" t="s">
        <v>22</v>
      </c>
    </row>
    <row r="2397" spans="1:6" x14ac:dyDescent="0.2">
      <c r="A2397" s="1">
        <f t="shared" si="110"/>
        <v>2396</v>
      </c>
      <c r="B2397" s="1" t="str">
        <f>F2397&amp;" | rest "&amp;D2397&amp;" | opt "&amp;VLOOKUP($E2397,Option!A:B,2,0)</f>
        <v>GASEOSA | rest 36 | opt $15.000 | rest 36</v>
      </c>
      <c r="C2397" s="1">
        <v>6</v>
      </c>
      <c r="D2397" s="1">
        <f t="shared" si="111"/>
        <v>36</v>
      </c>
      <c r="E2397" s="1">
        <f t="shared" si="112"/>
        <v>214</v>
      </c>
      <c r="F2397" s="1" t="s">
        <v>23</v>
      </c>
    </row>
    <row r="2398" spans="1:6" x14ac:dyDescent="0.2">
      <c r="A2398" s="1">
        <f t="shared" si="110"/>
        <v>2397</v>
      </c>
      <c r="B2398" s="1" t="str">
        <f>F2398&amp;" | rest "&amp;D2398&amp;" | opt "&amp;VLOOKUP($E2398,Option!A:B,2,0)</f>
        <v>AGUA | rest 36 | opt $15.000 | rest 36</v>
      </c>
      <c r="C2398" s="1">
        <v>6</v>
      </c>
      <c r="D2398" s="1">
        <f t="shared" si="111"/>
        <v>36</v>
      </c>
      <c r="E2398" s="1">
        <f t="shared" si="112"/>
        <v>214</v>
      </c>
      <c r="F2398" s="1" t="s">
        <v>24</v>
      </c>
    </row>
    <row r="2399" spans="1:6" x14ac:dyDescent="0.2">
      <c r="A2399" s="1">
        <f t="shared" si="110"/>
        <v>2398</v>
      </c>
      <c r="B2399" s="1" t="str">
        <f>F2399&amp;" | rest "&amp;D2399&amp;" | opt "&amp;VLOOKUP($E2399,Option!A:B,2,0)</f>
        <v>ARROZ | rest 36 | opt $20.000 | rest 36</v>
      </c>
      <c r="C2399" s="1">
        <v>4</v>
      </c>
      <c r="D2399" s="1">
        <f t="shared" si="111"/>
        <v>36</v>
      </c>
      <c r="E2399" s="1">
        <f t="shared" si="112"/>
        <v>215</v>
      </c>
      <c r="F2399" s="1" t="s">
        <v>12</v>
      </c>
    </row>
    <row r="2400" spans="1:6" x14ac:dyDescent="0.2">
      <c r="A2400" s="1">
        <f t="shared" si="110"/>
        <v>2399</v>
      </c>
      <c r="B2400" s="1" t="str">
        <f>F2400&amp;" | rest "&amp;D2400&amp;" | opt "&amp;VLOOKUP($E2400,Option!A:B,2,0)</f>
        <v>PAPA | rest 36 | opt $20.000 | rest 36</v>
      </c>
      <c r="C2400" s="1">
        <v>4</v>
      </c>
      <c r="D2400" s="1">
        <f t="shared" si="111"/>
        <v>36</v>
      </c>
      <c r="E2400" s="1">
        <f t="shared" si="112"/>
        <v>215</v>
      </c>
      <c r="F2400" s="1" t="s">
        <v>21</v>
      </c>
    </row>
    <row r="2401" spans="1:6" x14ac:dyDescent="0.2">
      <c r="A2401" s="1">
        <f t="shared" si="110"/>
        <v>2400</v>
      </c>
      <c r="B2401" s="1" t="str">
        <f>F2401&amp;" | rest "&amp;D2401&amp;" | opt "&amp;VLOOKUP($E2401,Option!A:B,2,0)</f>
        <v>TOMATE - CEBOLLA - LIMON | rest 36 | opt $20.000 | rest 36</v>
      </c>
      <c r="C2401" s="1">
        <v>5</v>
      </c>
      <c r="D2401" s="1">
        <f t="shared" si="111"/>
        <v>36</v>
      </c>
      <c r="E2401" s="1">
        <f t="shared" si="112"/>
        <v>215</v>
      </c>
      <c r="F2401" s="1" t="s">
        <v>44</v>
      </c>
    </row>
    <row r="2402" spans="1:6" x14ac:dyDescent="0.2">
      <c r="A2402" s="1">
        <f t="shared" si="110"/>
        <v>2401</v>
      </c>
      <c r="B2402" s="1" t="str">
        <f>F2402&amp;" | rest "&amp;D2402&amp;" | opt "&amp;VLOOKUP($E2402,Option!A:B,2,0)</f>
        <v>MANZANA - QUESO - MANZANA | rest 36 | opt $20.000 | rest 36</v>
      </c>
      <c r="C2402" s="1">
        <v>5</v>
      </c>
      <c r="D2402" s="1">
        <f t="shared" si="111"/>
        <v>36</v>
      </c>
      <c r="E2402" s="1">
        <f t="shared" si="112"/>
        <v>215</v>
      </c>
      <c r="F2402" s="1" t="s">
        <v>45</v>
      </c>
    </row>
    <row r="2403" spans="1:6" x14ac:dyDescent="0.2">
      <c r="A2403" s="1">
        <f t="shared" si="110"/>
        <v>2402</v>
      </c>
      <c r="B2403" s="1" t="str">
        <f>F2403&amp;" | rest "&amp;D2403&amp;" | opt "&amp;VLOOKUP($E2403,Option!A:B,2,0)</f>
        <v>JUGO | rest 36 | opt $20.000 | rest 36</v>
      </c>
      <c r="C2403" s="1">
        <v>6</v>
      </c>
      <c r="D2403" s="1">
        <f t="shared" si="111"/>
        <v>36</v>
      </c>
      <c r="E2403" s="1">
        <f t="shared" si="112"/>
        <v>215</v>
      </c>
      <c r="F2403" s="1" t="s">
        <v>22</v>
      </c>
    </row>
    <row r="2404" spans="1:6" x14ac:dyDescent="0.2">
      <c r="A2404" s="1">
        <f t="shared" si="110"/>
        <v>2403</v>
      </c>
      <c r="B2404" s="1" t="str">
        <f>F2404&amp;" | rest "&amp;D2404&amp;" | opt "&amp;VLOOKUP($E2404,Option!A:B,2,0)</f>
        <v>GASEOSA | rest 36 | opt $20.000 | rest 36</v>
      </c>
      <c r="C2404" s="1">
        <v>6</v>
      </c>
      <c r="D2404" s="1">
        <f t="shared" si="111"/>
        <v>36</v>
      </c>
      <c r="E2404" s="1">
        <f t="shared" si="112"/>
        <v>215</v>
      </c>
      <c r="F2404" s="1" t="s">
        <v>23</v>
      </c>
    </row>
    <row r="2405" spans="1:6" x14ac:dyDescent="0.2">
      <c r="A2405" s="1">
        <f t="shared" si="110"/>
        <v>2404</v>
      </c>
      <c r="B2405" s="1" t="str">
        <f>F2405&amp;" | rest "&amp;D2405&amp;" | opt "&amp;VLOOKUP($E2405,Option!A:B,2,0)</f>
        <v>AGUA | rest 36 | opt $20.000 | rest 36</v>
      </c>
      <c r="C2405" s="1">
        <v>6</v>
      </c>
      <c r="D2405" s="1">
        <f t="shared" si="111"/>
        <v>36</v>
      </c>
      <c r="E2405" s="1">
        <f t="shared" si="112"/>
        <v>215</v>
      </c>
      <c r="F2405" s="1" t="s">
        <v>24</v>
      </c>
    </row>
    <row r="2406" spans="1:6" x14ac:dyDescent="0.2">
      <c r="A2406" s="1">
        <f t="shared" si="110"/>
        <v>2405</v>
      </c>
      <c r="B2406" s="1" t="str">
        <f>F2406&amp;" | rest "&amp;D2406&amp;" | opt "&amp;VLOOKUP($E2406,Option!A:B,2,0)</f>
        <v>ARROZ | rest 36 | opt $30.000 | rest 36</v>
      </c>
      <c r="C2406" s="1">
        <v>1</v>
      </c>
      <c r="D2406" s="1">
        <f t="shared" si="111"/>
        <v>36</v>
      </c>
      <c r="E2406" s="1">
        <f t="shared" si="112"/>
        <v>216</v>
      </c>
      <c r="F2406" s="1" t="s">
        <v>12</v>
      </c>
    </row>
    <row r="2407" spans="1:6" x14ac:dyDescent="0.2">
      <c r="A2407" s="1">
        <f t="shared" si="110"/>
        <v>2406</v>
      </c>
      <c r="B2407" s="1" t="str">
        <f>F2407&amp;" | rest "&amp;D2407&amp;" | opt "&amp;VLOOKUP($E2407,Option!A:B,2,0)</f>
        <v>PASTA | rest 36 | opt $30.000 | rest 36</v>
      </c>
      <c r="C2407" s="1">
        <v>1</v>
      </c>
      <c r="D2407" s="1">
        <f t="shared" si="111"/>
        <v>36</v>
      </c>
      <c r="E2407" s="1">
        <f t="shared" si="112"/>
        <v>216</v>
      </c>
      <c r="F2407" s="1" t="s">
        <v>13</v>
      </c>
    </row>
    <row r="2408" spans="1:6" x14ac:dyDescent="0.2">
      <c r="A2408" s="1">
        <f t="shared" si="110"/>
        <v>2407</v>
      </c>
      <c r="B2408" s="1" t="str">
        <f>F2408&amp;" | rest "&amp;D2408&amp;" | opt "&amp;VLOOKUP($E2408,Option!A:B,2,0)</f>
        <v>CUCHUCO | rest 36 | opt $30.000 | rest 36</v>
      </c>
      <c r="C2408" s="1">
        <v>1</v>
      </c>
      <c r="D2408" s="1">
        <f t="shared" si="111"/>
        <v>36</v>
      </c>
      <c r="E2408" s="1">
        <f t="shared" si="112"/>
        <v>216</v>
      </c>
      <c r="F2408" s="1" t="s">
        <v>14</v>
      </c>
    </row>
    <row r="2409" spans="1:6" x14ac:dyDescent="0.2">
      <c r="A2409" s="1">
        <f t="shared" si="110"/>
        <v>2408</v>
      </c>
      <c r="B2409" s="1" t="str">
        <f>F2409&amp;" | rest "&amp;D2409&amp;" | opt "&amp;VLOOKUP($E2409,Option!A:B,2,0)</f>
        <v>TOMATE - CEBOLLA - LIMON | rest 36 | opt $30.000 | rest 36</v>
      </c>
      <c r="C2409" s="1">
        <v>5</v>
      </c>
      <c r="D2409" s="1">
        <f t="shared" si="111"/>
        <v>36</v>
      </c>
      <c r="E2409" s="1">
        <f t="shared" si="112"/>
        <v>216</v>
      </c>
      <c r="F2409" s="1" t="s">
        <v>44</v>
      </c>
    </row>
    <row r="2410" spans="1:6" x14ac:dyDescent="0.2">
      <c r="A2410" s="1">
        <f t="shared" si="110"/>
        <v>2409</v>
      </c>
      <c r="B2410" s="1" t="str">
        <f>F2410&amp;" | rest "&amp;D2410&amp;" | opt "&amp;VLOOKUP($E2410,Option!A:B,2,0)</f>
        <v>MANZANA - QUESO - MANZANA | rest 36 | opt $30.000 | rest 36</v>
      </c>
      <c r="C2410" s="1">
        <v>5</v>
      </c>
      <c r="D2410" s="1">
        <f t="shared" si="111"/>
        <v>36</v>
      </c>
      <c r="E2410" s="1">
        <f t="shared" si="112"/>
        <v>216</v>
      </c>
      <c r="F2410" s="1" t="s">
        <v>45</v>
      </c>
    </row>
    <row r="2411" spans="1:6" x14ac:dyDescent="0.2">
      <c r="A2411" s="1">
        <f t="shared" si="110"/>
        <v>2410</v>
      </c>
      <c r="B2411" s="1" t="str">
        <f>F2411&amp;" | rest "&amp;D2411&amp;" | opt "&amp;VLOOKUP($E2411,Option!A:B,2,0)</f>
        <v>JUGO | rest 36 | opt $30.000 | rest 36</v>
      </c>
      <c r="C2411" s="1">
        <v>6</v>
      </c>
      <c r="D2411" s="1">
        <f t="shared" si="111"/>
        <v>36</v>
      </c>
      <c r="E2411" s="1">
        <f t="shared" si="112"/>
        <v>216</v>
      </c>
      <c r="F2411" s="1" t="s">
        <v>22</v>
      </c>
    </row>
    <row r="2412" spans="1:6" x14ac:dyDescent="0.2">
      <c r="A2412" s="1">
        <f t="shared" si="110"/>
        <v>2411</v>
      </c>
      <c r="B2412" s="1" t="str">
        <f>F2412&amp;" | rest "&amp;D2412&amp;" | opt "&amp;VLOOKUP($E2412,Option!A:B,2,0)</f>
        <v>GASEOSA | rest 36 | opt $30.000 | rest 36</v>
      </c>
      <c r="C2412" s="1">
        <v>6</v>
      </c>
      <c r="D2412" s="1">
        <f t="shared" si="111"/>
        <v>36</v>
      </c>
      <c r="E2412" s="1">
        <f t="shared" si="112"/>
        <v>216</v>
      </c>
      <c r="F2412" s="1" t="s">
        <v>23</v>
      </c>
    </row>
    <row r="2413" spans="1:6" x14ac:dyDescent="0.2">
      <c r="A2413" s="1">
        <f t="shared" si="110"/>
        <v>2412</v>
      </c>
      <c r="B2413" s="1" t="str">
        <f>F2413&amp;" | rest "&amp;D2413&amp;" | opt "&amp;VLOOKUP($E2413,Option!A:B,2,0)</f>
        <v>AGUA | rest 36 | opt $30.000 | rest 36</v>
      </c>
      <c r="C2413" s="1">
        <v>6</v>
      </c>
      <c r="D2413" s="1">
        <f t="shared" si="111"/>
        <v>36</v>
      </c>
      <c r="E2413" s="1">
        <f t="shared" si="112"/>
        <v>216</v>
      </c>
      <c r="F2413" s="1" t="s">
        <v>24</v>
      </c>
    </row>
    <row r="2414" spans="1:6" x14ac:dyDescent="0.2">
      <c r="A2414" s="1">
        <f t="shared" si="110"/>
        <v>2413</v>
      </c>
      <c r="B2414" s="1" t="str">
        <f>F2414&amp;" | rest "&amp;D2414&amp;" | opt "&amp;VLOOKUP($E2414,Option!A:B,2,0)</f>
        <v>ARROZ | rest 37 | opt EJECUTIVO | rest 37</v>
      </c>
      <c r="C2414" s="1">
        <v>1</v>
      </c>
      <c r="D2414" s="1">
        <f t="shared" si="111"/>
        <v>37</v>
      </c>
      <c r="E2414" s="1">
        <f t="shared" si="112"/>
        <v>217</v>
      </c>
      <c r="F2414" s="1" t="s">
        <v>12</v>
      </c>
    </row>
    <row r="2415" spans="1:6" x14ac:dyDescent="0.2">
      <c r="A2415" s="1">
        <f t="shared" si="110"/>
        <v>2414</v>
      </c>
      <c r="B2415" s="1" t="str">
        <f>F2415&amp;" | rest "&amp;D2415&amp;" | opt "&amp;VLOOKUP($E2415,Option!A:B,2,0)</f>
        <v>PASTA | rest 37 | opt EJECUTIVO | rest 37</v>
      </c>
      <c r="C2415" s="1">
        <v>1</v>
      </c>
      <c r="D2415" s="1">
        <f t="shared" si="111"/>
        <v>37</v>
      </c>
      <c r="E2415" s="1">
        <f t="shared" si="112"/>
        <v>217</v>
      </c>
      <c r="F2415" s="1" t="s">
        <v>13</v>
      </c>
    </row>
    <row r="2416" spans="1:6" x14ac:dyDescent="0.2">
      <c r="A2416" s="1">
        <f t="shared" si="110"/>
        <v>2415</v>
      </c>
      <c r="B2416" s="1" t="str">
        <f>F2416&amp;" | rest "&amp;D2416&amp;" | opt "&amp;VLOOKUP($E2416,Option!A:B,2,0)</f>
        <v>CUCHUCO | rest 37 | opt EJECUTIVO | rest 37</v>
      </c>
      <c r="C2416" s="1">
        <v>1</v>
      </c>
      <c r="D2416" s="1">
        <f t="shared" si="111"/>
        <v>37</v>
      </c>
      <c r="E2416" s="1">
        <f t="shared" si="112"/>
        <v>217</v>
      </c>
      <c r="F2416" s="1" t="s">
        <v>14</v>
      </c>
    </row>
    <row r="2417" spans="1:6" x14ac:dyDescent="0.2">
      <c r="A2417" s="1">
        <f t="shared" si="110"/>
        <v>2416</v>
      </c>
      <c r="B2417" s="1" t="str">
        <f>F2417&amp;" | rest "&amp;D2417&amp;" | opt "&amp;VLOOKUP($E2417,Option!A:B,2,0)</f>
        <v>LENTEJA | rest 37 | opt EJECUTIVO | rest 37</v>
      </c>
      <c r="C2417" s="1">
        <v>2</v>
      </c>
      <c r="D2417" s="1">
        <f t="shared" si="111"/>
        <v>37</v>
      </c>
      <c r="E2417" s="1">
        <f t="shared" si="112"/>
        <v>217</v>
      </c>
      <c r="F2417" s="1" t="s">
        <v>15</v>
      </c>
    </row>
    <row r="2418" spans="1:6" x14ac:dyDescent="0.2">
      <c r="A2418" s="1">
        <f t="shared" si="110"/>
        <v>2417</v>
      </c>
      <c r="B2418" s="1" t="str">
        <f>F2418&amp;" | rest "&amp;D2418&amp;" | opt "&amp;VLOOKUP($E2418,Option!A:B,2,0)</f>
        <v>AHUYAMA | rest 37 | opt EJECUTIVO | rest 37</v>
      </c>
      <c r="C2418" s="1">
        <v>2</v>
      </c>
      <c r="D2418" s="1">
        <f t="shared" si="111"/>
        <v>37</v>
      </c>
      <c r="E2418" s="1">
        <f t="shared" si="112"/>
        <v>217</v>
      </c>
      <c r="F2418" s="1" t="s">
        <v>16</v>
      </c>
    </row>
    <row r="2419" spans="1:6" x14ac:dyDescent="0.2">
      <c r="A2419" s="1">
        <f t="shared" si="110"/>
        <v>2418</v>
      </c>
      <c r="B2419" s="1" t="str">
        <f>F2419&amp;" | rest "&amp;D2419&amp;" | opt "&amp;VLOOKUP($E2419,Option!A:B,2,0)</f>
        <v>FRIJOL | rest 37 | opt EJECUTIVO | rest 37</v>
      </c>
      <c r="C2419" s="1">
        <v>2</v>
      </c>
      <c r="D2419" s="1">
        <f t="shared" si="111"/>
        <v>37</v>
      </c>
      <c r="E2419" s="1">
        <f t="shared" si="112"/>
        <v>217</v>
      </c>
      <c r="F2419" s="1" t="s">
        <v>17</v>
      </c>
    </row>
    <row r="2420" spans="1:6" x14ac:dyDescent="0.2">
      <c r="A2420" s="1">
        <f t="shared" si="110"/>
        <v>2419</v>
      </c>
      <c r="B2420" s="1" t="str">
        <f>F2420&amp;" | rest "&amp;D2420&amp;" | opt "&amp;VLOOKUP($E2420,Option!A:B,2,0)</f>
        <v>CARNE EN BISTEC | rest 37 | opt EJECUTIVO | rest 37</v>
      </c>
      <c r="C2420" s="1">
        <v>3</v>
      </c>
      <c r="D2420" s="1">
        <f t="shared" si="111"/>
        <v>37</v>
      </c>
      <c r="E2420" s="1">
        <f t="shared" si="112"/>
        <v>217</v>
      </c>
      <c r="F2420" s="1" t="s">
        <v>18</v>
      </c>
    </row>
    <row r="2421" spans="1:6" x14ac:dyDescent="0.2">
      <c r="A2421" s="1">
        <f t="shared" si="110"/>
        <v>2420</v>
      </c>
      <c r="B2421" s="1" t="str">
        <f>F2421&amp;" | rest "&amp;D2421&amp;" | opt "&amp;VLOOKUP($E2421,Option!A:B,2,0)</f>
        <v>POLLO AL HORNO | rest 37 | opt EJECUTIVO | rest 37</v>
      </c>
      <c r="C2421" s="1">
        <v>3</v>
      </c>
      <c r="D2421" s="1">
        <f t="shared" si="111"/>
        <v>37</v>
      </c>
      <c r="E2421" s="1">
        <f t="shared" si="112"/>
        <v>217</v>
      </c>
      <c r="F2421" s="1" t="s">
        <v>19</v>
      </c>
    </row>
    <row r="2422" spans="1:6" x14ac:dyDescent="0.2">
      <c r="A2422" s="1">
        <f t="shared" si="110"/>
        <v>2421</v>
      </c>
      <c r="B2422" s="1" t="str">
        <f>F2422&amp;" | rest "&amp;D2422&amp;" | opt "&amp;VLOOKUP($E2422,Option!A:B,2,0)</f>
        <v>PESCADO | rest 37 | opt EJECUTIVO | rest 37</v>
      </c>
      <c r="C2422" s="1">
        <v>3</v>
      </c>
      <c r="D2422" s="1">
        <f t="shared" si="111"/>
        <v>37</v>
      </c>
      <c r="E2422" s="1">
        <f t="shared" si="112"/>
        <v>217</v>
      </c>
      <c r="F2422" s="1" t="s">
        <v>20</v>
      </c>
    </row>
    <row r="2423" spans="1:6" x14ac:dyDescent="0.2">
      <c r="A2423" s="1">
        <f t="shared" si="110"/>
        <v>2422</v>
      </c>
      <c r="B2423" s="1" t="str">
        <f>F2423&amp;" | rest "&amp;D2423&amp;" | opt "&amp;VLOOKUP($E2423,Option!A:B,2,0)</f>
        <v>ARROZ | rest 37 | opt EJECUTIVO | rest 37</v>
      </c>
      <c r="C2423" s="1">
        <v>4</v>
      </c>
      <c r="D2423" s="1">
        <f t="shared" si="111"/>
        <v>37</v>
      </c>
      <c r="E2423" s="1">
        <f t="shared" si="112"/>
        <v>217</v>
      </c>
      <c r="F2423" s="1" t="s">
        <v>12</v>
      </c>
    </row>
    <row r="2424" spans="1:6" x14ac:dyDescent="0.2">
      <c r="A2424" s="1">
        <f t="shared" si="110"/>
        <v>2423</v>
      </c>
      <c r="B2424" s="1" t="str">
        <f>F2424&amp;" | rest "&amp;D2424&amp;" | opt "&amp;VLOOKUP($E2424,Option!A:B,2,0)</f>
        <v>PAPA | rest 37 | opt EJECUTIVO | rest 37</v>
      </c>
      <c r="C2424" s="1">
        <v>4</v>
      </c>
      <c r="D2424" s="1">
        <f t="shared" si="111"/>
        <v>37</v>
      </c>
      <c r="E2424" s="1">
        <f t="shared" si="112"/>
        <v>217</v>
      </c>
      <c r="F2424" s="1" t="s">
        <v>21</v>
      </c>
    </row>
    <row r="2425" spans="1:6" x14ac:dyDescent="0.2">
      <c r="A2425" s="1">
        <f t="shared" si="110"/>
        <v>2424</v>
      </c>
      <c r="B2425" s="1" t="str">
        <f>F2425&amp;" | rest "&amp;D2425&amp;" | opt "&amp;VLOOKUP($E2425,Option!A:B,2,0)</f>
        <v>TOMATE - CEBOLLA - LIMON | rest 37 | opt EJECUTIVO | rest 37</v>
      </c>
      <c r="C2425" s="1">
        <v>5</v>
      </c>
      <c r="D2425" s="1">
        <f t="shared" si="111"/>
        <v>37</v>
      </c>
      <c r="E2425" s="1">
        <f t="shared" si="112"/>
        <v>217</v>
      </c>
      <c r="F2425" s="1" t="s">
        <v>44</v>
      </c>
    </row>
    <row r="2426" spans="1:6" x14ac:dyDescent="0.2">
      <c r="A2426" s="1">
        <f t="shared" si="110"/>
        <v>2425</v>
      </c>
      <c r="B2426" s="1" t="str">
        <f>F2426&amp;" | rest "&amp;D2426&amp;" | opt "&amp;VLOOKUP($E2426,Option!A:B,2,0)</f>
        <v>MANZANA - QUESO - MANZANA | rest 37 | opt EJECUTIVO | rest 37</v>
      </c>
      <c r="C2426" s="1">
        <v>5</v>
      </c>
      <c r="D2426" s="1">
        <f t="shared" si="111"/>
        <v>37</v>
      </c>
      <c r="E2426" s="1">
        <f t="shared" si="112"/>
        <v>217</v>
      </c>
      <c r="F2426" s="1" t="s">
        <v>45</v>
      </c>
    </row>
    <row r="2427" spans="1:6" x14ac:dyDescent="0.2">
      <c r="A2427" s="1">
        <f t="shared" si="110"/>
        <v>2426</v>
      </c>
      <c r="B2427" s="1" t="str">
        <f>F2427&amp;" | rest "&amp;D2427&amp;" | opt "&amp;VLOOKUP($E2427,Option!A:B,2,0)</f>
        <v>JUGO | rest 37 | opt EJECUTIVO | rest 37</v>
      </c>
      <c r="C2427" s="1">
        <v>6</v>
      </c>
      <c r="D2427" s="1">
        <f t="shared" si="111"/>
        <v>37</v>
      </c>
      <c r="E2427" s="1">
        <f t="shared" si="112"/>
        <v>217</v>
      </c>
      <c r="F2427" s="1" t="s">
        <v>22</v>
      </c>
    </row>
    <row r="2428" spans="1:6" x14ac:dyDescent="0.2">
      <c r="A2428" s="1">
        <f t="shared" si="110"/>
        <v>2427</v>
      </c>
      <c r="B2428" s="1" t="str">
        <f>F2428&amp;" | rest "&amp;D2428&amp;" | opt "&amp;VLOOKUP($E2428,Option!A:B,2,0)</f>
        <v>GASEOSA | rest 37 | opt EJECUTIVO | rest 37</v>
      </c>
      <c r="C2428" s="1">
        <v>6</v>
      </c>
      <c r="D2428" s="1">
        <f t="shared" si="111"/>
        <v>37</v>
      </c>
      <c r="E2428" s="1">
        <f t="shared" si="112"/>
        <v>217</v>
      </c>
      <c r="F2428" s="1" t="s">
        <v>23</v>
      </c>
    </row>
    <row r="2429" spans="1:6" x14ac:dyDescent="0.2">
      <c r="A2429" s="1">
        <f t="shared" si="110"/>
        <v>2428</v>
      </c>
      <c r="B2429" s="1" t="str">
        <f>F2429&amp;" | rest "&amp;D2429&amp;" | opt "&amp;VLOOKUP($E2429,Option!A:B,2,0)</f>
        <v>AGUA | rest 37 | opt EJECUTIVO | rest 37</v>
      </c>
      <c r="C2429" s="1">
        <v>6</v>
      </c>
      <c r="D2429" s="1">
        <f t="shared" si="111"/>
        <v>37</v>
      </c>
      <c r="E2429" s="1">
        <f t="shared" si="112"/>
        <v>217</v>
      </c>
      <c r="F2429" s="1" t="s">
        <v>24</v>
      </c>
    </row>
    <row r="2430" spans="1:6" x14ac:dyDescent="0.2">
      <c r="A2430" s="1">
        <f t="shared" si="110"/>
        <v>2429</v>
      </c>
      <c r="B2430" s="1" t="str">
        <f>F2430&amp;" | rest "&amp;D2430&amp;" | opt "&amp;VLOOKUP($E2430,Option!A:B,2,0)</f>
        <v>ARROZ | rest 37 | opt ESPECIAL | rest 37</v>
      </c>
      <c r="C2430" s="1">
        <v>1</v>
      </c>
      <c r="D2430" s="1">
        <f t="shared" si="111"/>
        <v>37</v>
      </c>
      <c r="E2430" s="1">
        <f t="shared" si="112"/>
        <v>218</v>
      </c>
      <c r="F2430" s="1" t="s">
        <v>12</v>
      </c>
    </row>
    <row r="2431" spans="1:6" x14ac:dyDescent="0.2">
      <c r="A2431" s="1">
        <f t="shared" si="110"/>
        <v>2430</v>
      </c>
      <c r="B2431" s="1" t="str">
        <f>F2431&amp;" | rest "&amp;D2431&amp;" | opt "&amp;VLOOKUP($E2431,Option!A:B,2,0)</f>
        <v>PASTA | rest 37 | opt ESPECIAL | rest 37</v>
      </c>
      <c r="C2431" s="1">
        <v>1</v>
      </c>
      <c r="D2431" s="1">
        <f t="shared" si="111"/>
        <v>37</v>
      </c>
      <c r="E2431" s="1">
        <f t="shared" si="112"/>
        <v>218</v>
      </c>
      <c r="F2431" s="1" t="s">
        <v>13</v>
      </c>
    </row>
    <row r="2432" spans="1:6" x14ac:dyDescent="0.2">
      <c r="A2432" s="1">
        <f t="shared" si="110"/>
        <v>2431</v>
      </c>
      <c r="B2432" s="1" t="str">
        <f>F2432&amp;" | rest "&amp;D2432&amp;" | opt "&amp;VLOOKUP($E2432,Option!A:B,2,0)</f>
        <v>CUCHUCO | rest 37 | opt ESPECIAL | rest 37</v>
      </c>
      <c r="C2432" s="1">
        <v>1</v>
      </c>
      <c r="D2432" s="1">
        <f t="shared" si="111"/>
        <v>37</v>
      </c>
      <c r="E2432" s="1">
        <f t="shared" si="112"/>
        <v>218</v>
      </c>
      <c r="F2432" s="1" t="s">
        <v>14</v>
      </c>
    </row>
    <row r="2433" spans="1:6" x14ac:dyDescent="0.2">
      <c r="A2433" s="1">
        <f t="shared" si="110"/>
        <v>2432</v>
      </c>
      <c r="B2433" s="1" t="str">
        <f>F2433&amp;" | rest "&amp;D2433&amp;" | opt "&amp;VLOOKUP($E2433,Option!A:B,2,0)</f>
        <v>CARNE EN BISTEC | rest 37 | opt ESPECIAL | rest 37</v>
      </c>
      <c r="C2433" s="1">
        <v>3</v>
      </c>
      <c r="D2433" s="1">
        <f t="shared" si="111"/>
        <v>37</v>
      </c>
      <c r="E2433" s="1">
        <f t="shared" si="112"/>
        <v>218</v>
      </c>
      <c r="F2433" s="1" t="s">
        <v>18</v>
      </c>
    </row>
    <row r="2434" spans="1:6" x14ac:dyDescent="0.2">
      <c r="A2434" s="1">
        <f t="shared" si="110"/>
        <v>2433</v>
      </c>
      <c r="B2434" s="1" t="str">
        <f>F2434&amp;" | rest "&amp;D2434&amp;" | opt "&amp;VLOOKUP($E2434,Option!A:B,2,0)</f>
        <v>POLLO AL HORNO | rest 37 | opt ESPECIAL | rest 37</v>
      </c>
      <c r="C2434" s="1">
        <v>3</v>
      </c>
      <c r="D2434" s="1">
        <f t="shared" si="111"/>
        <v>37</v>
      </c>
      <c r="E2434" s="1">
        <f t="shared" si="112"/>
        <v>218</v>
      </c>
      <c r="F2434" s="1" t="s">
        <v>19</v>
      </c>
    </row>
    <row r="2435" spans="1:6" x14ac:dyDescent="0.2">
      <c r="A2435" s="1">
        <f t="shared" ref="A2435:A2498" si="113">A2434+1</f>
        <v>2434</v>
      </c>
      <c r="B2435" s="1" t="str">
        <f>F2435&amp;" | rest "&amp;D2435&amp;" | opt "&amp;VLOOKUP($E2435,Option!A:B,2,0)</f>
        <v>PESCADO | rest 37 | opt ESPECIAL | rest 37</v>
      </c>
      <c r="C2435" s="1">
        <v>3</v>
      </c>
      <c r="D2435" s="1">
        <f t="shared" si="111"/>
        <v>37</v>
      </c>
      <c r="E2435" s="1">
        <f t="shared" si="112"/>
        <v>218</v>
      </c>
      <c r="F2435" s="1" t="s">
        <v>20</v>
      </c>
    </row>
    <row r="2436" spans="1:6" x14ac:dyDescent="0.2">
      <c r="A2436" s="1">
        <f t="shared" si="113"/>
        <v>2435</v>
      </c>
      <c r="B2436" s="1" t="str">
        <f>F2436&amp;" | rest "&amp;D2436&amp;" | opt "&amp;VLOOKUP($E2436,Option!A:B,2,0)</f>
        <v>ARROZ | rest 37 | opt ESPECIAL | rest 37</v>
      </c>
      <c r="C2436" s="1">
        <v>4</v>
      </c>
      <c r="D2436" s="1">
        <f t="shared" si="111"/>
        <v>37</v>
      </c>
      <c r="E2436" s="1">
        <f t="shared" si="112"/>
        <v>218</v>
      </c>
      <c r="F2436" s="1" t="s">
        <v>12</v>
      </c>
    </row>
    <row r="2437" spans="1:6" x14ac:dyDescent="0.2">
      <c r="A2437" s="1">
        <f t="shared" si="113"/>
        <v>2436</v>
      </c>
      <c r="B2437" s="1" t="str">
        <f>F2437&amp;" | rest "&amp;D2437&amp;" | opt "&amp;VLOOKUP($E2437,Option!A:B,2,0)</f>
        <v>PAPA | rest 37 | opt ESPECIAL | rest 37</v>
      </c>
      <c r="C2437" s="1">
        <v>4</v>
      </c>
      <c r="D2437" s="1">
        <f t="shared" ref="D2437:D2500" si="114">D2370+1</f>
        <v>37</v>
      </c>
      <c r="E2437" s="1">
        <f t="shared" ref="E2437:E2500" si="115">E2370+6</f>
        <v>218</v>
      </c>
      <c r="F2437" s="1" t="s">
        <v>21</v>
      </c>
    </row>
    <row r="2438" spans="1:6" x14ac:dyDescent="0.2">
      <c r="A2438" s="1">
        <f t="shared" si="113"/>
        <v>2437</v>
      </c>
      <c r="B2438" s="1" t="str">
        <f>F2438&amp;" | rest "&amp;D2438&amp;" | opt "&amp;VLOOKUP($E2438,Option!A:B,2,0)</f>
        <v>TOMATE - CEBOLLA - LIMON | rest 37 | opt ESPECIAL | rest 37</v>
      </c>
      <c r="C2438" s="1">
        <v>5</v>
      </c>
      <c r="D2438" s="1">
        <f t="shared" si="114"/>
        <v>37</v>
      </c>
      <c r="E2438" s="1">
        <f t="shared" si="115"/>
        <v>218</v>
      </c>
      <c r="F2438" s="1" t="s">
        <v>44</v>
      </c>
    </row>
    <row r="2439" spans="1:6" x14ac:dyDescent="0.2">
      <c r="A2439" s="1">
        <f t="shared" si="113"/>
        <v>2438</v>
      </c>
      <c r="B2439" s="1" t="str">
        <f>F2439&amp;" | rest "&amp;D2439&amp;" | opt "&amp;VLOOKUP($E2439,Option!A:B,2,0)</f>
        <v>MANZANA - QUESO - MANZANA | rest 37 | opt ESPECIAL | rest 37</v>
      </c>
      <c r="C2439" s="1">
        <v>5</v>
      </c>
      <c r="D2439" s="1">
        <f t="shared" si="114"/>
        <v>37</v>
      </c>
      <c r="E2439" s="1">
        <f t="shared" si="115"/>
        <v>218</v>
      </c>
      <c r="F2439" s="1" t="s">
        <v>45</v>
      </c>
    </row>
    <row r="2440" spans="1:6" x14ac:dyDescent="0.2">
      <c r="A2440" s="1">
        <f t="shared" si="113"/>
        <v>2439</v>
      </c>
      <c r="B2440" s="1" t="str">
        <f>F2440&amp;" | rest "&amp;D2440&amp;" | opt "&amp;VLOOKUP($E2440,Option!A:B,2,0)</f>
        <v>JUGO | rest 37 | opt ESPECIAL | rest 37</v>
      </c>
      <c r="C2440" s="1">
        <v>6</v>
      </c>
      <c r="D2440" s="1">
        <f t="shared" si="114"/>
        <v>37</v>
      </c>
      <c r="E2440" s="1">
        <f t="shared" si="115"/>
        <v>218</v>
      </c>
      <c r="F2440" s="1" t="s">
        <v>22</v>
      </c>
    </row>
    <row r="2441" spans="1:6" x14ac:dyDescent="0.2">
      <c r="A2441" s="1">
        <f t="shared" si="113"/>
        <v>2440</v>
      </c>
      <c r="B2441" s="1" t="str">
        <f>F2441&amp;" | rest "&amp;D2441&amp;" | opt "&amp;VLOOKUP($E2441,Option!A:B,2,0)</f>
        <v>GASEOSA | rest 37 | opt ESPECIAL | rest 37</v>
      </c>
      <c r="C2441" s="1">
        <v>6</v>
      </c>
      <c r="D2441" s="1">
        <f t="shared" si="114"/>
        <v>37</v>
      </c>
      <c r="E2441" s="1">
        <f t="shared" si="115"/>
        <v>218</v>
      </c>
      <c r="F2441" s="1" t="s">
        <v>23</v>
      </c>
    </row>
    <row r="2442" spans="1:6" x14ac:dyDescent="0.2">
      <c r="A2442" s="1">
        <f t="shared" si="113"/>
        <v>2441</v>
      </c>
      <c r="B2442" s="1" t="str">
        <f>F2442&amp;" | rest "&amp;D2442&amp;" | opt "&amp;VLOOKUP($E2442,Option!A:B,2,0)</f>
        <v>AGUA | rest 37 | opt ESPECIAL | rest 37</v>
      </c>
      <c r="C2442" s="1">
        <v>6</v>
      </c>
      <c r="D2442" s="1">
        <f t="shared" si="114"/>
        <v>37</v>
      </c>
      <c r="E2442" s="1">
        <f t="shared" si="115"/>
        <v>218</v>
      </c>
      <c r="F2442" s="1" t="s">
        <v>24</v>
      </c>
    </row>
    <row r="2443" spans="1:6" x14ac:dyDescent="0.2">
      <c r="A2443" s="1">
        <f t="shared" si="113"/>
        <v>2442</v>
      </c>
      <c r="B2443" s="1" t="str">
        <f>F2443&amp;" | rest "&amp;D2443&amp;" | opt "&amp;VLOOKUP($E2443,Option!A:B,2,0)</f>
        <v>LENTEJA | rest 37 | opt $10.000 | rest 37</v>
      </c>
      <c r="C2443" s="1">
        <v>2</v>
      </c>
      <c r="D2443" s="1">
        <f t="shared" si="114"/>
        <v>37</v>
      </c>
      <c r="E2443" s="1">
        <f t="shared" si="115"/>
        <v>219</v>
      </c>
      <c r="F2443" s="1" t="s">
        <v>15</v>
      </c>
    </row>
    <row r="2444" spans="1:6" x14ac:dyDescent="0.2">
      <c r="A2444" s="1">
        <f t="shared" si="113"/>
        <v>2443</v>
      </c>
      <c r="B2444" s="1" t="str">
        <f>F2444&amp;" | rest "&amp;D2444&amp;" | opt "&amp;VLOOKUP($E2444,Option!A:B,2,0)</f>
        <v>AHUYAMA | rest 37 | opt $10.000 | rest 37</v>
      </c>
      <c r="C2444" s="1">
        <v>2</v>
      </c>
      <c r="D2444" s="1">
        <f t="shared" si="114"/>
        <v>37</v>
      </c>
      <c r="E2444" s="1">
        <f t="shared" si="115"/>
        <v>219</v>
      </c>
      <c r="F2444" s="1" t="s">
        <v>16</v>
      </c>
    </row>
    <row r="2445" spans="1:6" x14ac:dyDescent="0.2">
      <c r="A2445" s="1">
        <f t="shared" si="113"/>
        <v>2444</v>
      </c>
      <c r="B2445" s="1" t="str">
        <f>F2445&amp;" | rest "&amp;D2445&amp;" | opt "&amp;VLOOKUP($E2445,Option!A:B,2,0)</f>
        <v>FRIJOL | rest 37 | opt $10.000 | rest 37</v>
      </c>
      <c r="C2445" s="1">
        <v>2</v>
      </c>
      <c r="D2445" s="1">
        <f t="shared" si="114"/>
        <v>37</v>
      </c>
      <c r="E2445" s="1">
        <f t="shared" si="115"/>
        <v>219</v>
      </c>
      <c r="F2445" s="1" t="s">
        <v>17</v>
      </c>
    </row>
    <row r="2446" spans="1:6" x14ac:dyDescent="0.2">
      <c r="A2446" s="1">
        <f t="shared" si="113"/>
        <v>2445</v>
      </c>
      <c r="B2446" s="1" t="str">
        <f>F2446&amp;" | rest "&amp;D2446&amp;" | opt "&amp;VLOOKUP($E2446,Option!A:B,2,0)</f>
        <v>CARNE EN BISTEC | rest 37 | opt $10.000 | rest 37</v>
      </c>
      <c r="C2446" s="1">
        <v>3</v>
      </c>
      <c r="D2446" s="1">
        <f t="shared" si="114"/>
        <v>37</v>
      </c>
      <c r="E2446" s="1">
        <f t="shared" si="115"/>
        <v>219</v>
      </c>
      <c r="F2446" s="1" t="s">
        <v>18</v>
      </c>
    </row>
    <row r="2447" spans="1:6" x14ac:dyDescent="0.2">
      <c r="A2447" s="1">
        <f t="shared" si="113"/>
        <v>2446</v>
      </c>
      <c r="B2447" s="1" t="str">
        <f>F2447&amp;" | rest "&amp;D2447&amp;" | opt "&amp;VLOOKUP($E2447,Option!A:B,2,0)</f>
        <v>POLLO AL HORNO | rest 37 | opt $10.000 | rest 37</v>
      </c>
      <c r="C2447" s="1">
        <v>3</v>
      </c>
      <c r="D2447" s="1">
        <f t="shared" si="114"/>
        <v>37</v>
      </c>
      <c r="E2447" s="1">
        <f t="shared" si="115"/>
        <v>219</v>
      </c>
      <c r="F2447" s="1" t="s">
        <v>19</v>
      </c>
    </row>
    <row r="2448" spans="1:6" x14ac:dyDescent="0.2">
      <c r="A2448" s="1">
        <f t="shared" si="113"/>
        <v>2447</v>
      </c>
      <c r="B2448" s="1" t="str">
        <f>F2448&amp;" | rest "&amp;D2448&amp;" | opt "&amp;VLOOKUP($E2448,Option!A:B,2,0)</f>
        <v>PESCADO | rest 37 | opt $10.000 | rest 37</v>
      </c>
      <c r="C2448" s="1">
        <v>3</v>
      </c>
      <c r="D2448" s="1">
        <f t="shared" si="114"/>
        <v>37</v>
      </c>
      <c r="E2448" s="1">
        <f t="shared" si="115"/>
        <v>219</v>
      </c>
      <c r="F2448" s="1" t="s">
        <v>20</v>
      </c>
    </row>
    <row r="2449" spans="1:6" x14ac:dyDescent="0.2">
      <c r="A2449" s="1">
        <f t="shared" si="113"/>
        <v>2448</v>
      </c>
      <c r="B2449" s="1" t="str">
        <f>F2449&amp;" | rest "&amp;D2449&amp;" | opt "&amp;VLOOKUP($E2449,Option!A:B,2,0)</f>
        <v>ARROZ | rest 37 | opt $10.000 | rest 37</v>
      </c>
      <c r="C2449" s="1">
        <v>4</v>
      </c>
      <c r="D2449" s="1">
        <f t="shared" si="114"/>
        <v>37</v>
      </c>
      <c r="E2449" s="1">
        <f t="shared" si="115"/>
        <v>219</v>
      </c>
      <c r="F2449" s="1" t="s">
        <v>12</v>
      </c>
    </row>
    <row r="2450" spans="1:6" x14ac:dyDescent="0.2">
      <c r="A2450" s="1">
        <f t="shared" si="113"/>
        <v>2449</v>
      </c>
      <c r="B2450" s="1" t="str">
        <f>F2450&amp;" | rest "&amp;D2450&amp;" | opt "&amp;VLOOKUP($E2450,Option!A:B,2,0)</f>
        <v>PAPA | rest 37 | opt $10.000 | rest 37</v>
      </c>
      <c r="C2450" s="1">
        <v>4</v>
      </c>
      <c r="D2450" s="1">
        <f t="shared" si="114"/>
        <v>37</v>
      </c>
      <c r="E2450" s="1">
        <f t="shared" si="115"/>
        <v>219</v>
      </c>
      <c r="F2450" s="1" t="s">
        <v>21</v>
      </c>
    </row>
    <row r="2451" spans="1:6" x14ac:dyDescent="0.2">
      <c r="A2451" s="1">
        <f t="shared" si="113"/>
        <v>2450</v>
      </c>
      <c r="B2451" s="1" t="str">
        <f>F2451&amp;" | rest "&amp;D2451&amp;" | opt "&amp;VLOOKUP($E2451,Option!A:B,2,0)</f>
        <v>TOMATE - CEBOLLA - LIMON | rest 37 | opt $10.000 | rest 37</v>
      </c>
      <c r="C2451" s="1">
        <v>5</v>
      </c>
      <c r="D2451" s="1">
        <f t="shared" si="114"/>
        <v>37</v>
      </c>
      <c r="E2451" s="1">
        <f t="shared" si="115"/>
        <v>219</v>
      </c>
      <c r="F2451" s="1" t="s">
        <v>44</v>
      </c>
    </row>
    <row r="2452" spans="1:6" x14ac:dyDescent="0.2">
      <c r="A2452" s="1">
        <f t="shared" si="113"/>
        <v>2451</v>
      </c>
      <c r="B2452" s="1" t="str">
        <f>F2452&amp;" | rest "&amp;D2452&amp;" | opt "&amp;VLOOKUP($E2452,Option!A:B,2,0)</f>
        <v>MANZANA - QUESO - MANZANA | rest 37 | opt $10.000 | rest 37</v>
      </c>
      <c r="C2452" s="1">
        <v>5</v>
      </c>
      <c r="D2452" s="1">
        <f t="shared" si="114"/>
        <v>37</v>
      </c>
      <c r="E2452" s="1">
        <f t="shared" si="115"/>
        <v>219</v>
      </c>
      <c r="F2452" s="1" t="s">
        <v>45</v>
      </c>
    </row>
    <row r="2453" spans="1:6" x14ac:dyDescent="0.2">
      <c r="A2453" s="1">
        <f t="shared" si="113"/>
        <v>2452</v>
      </c>
      <c r="B2453" s="1" t="str">
        <f>F2453&amp;" | rest "&amp;D2453&amp;" | opt "&amp;VLOOKUP($E2453,Option!A:B,2,0)</f>
        <v>JUGO | rest 37 | opt $10.000 | rest 37</v>
      </c>
      <c r="C2453" s="1">
        <v>6</v>
      </c>
      <c r="D2453" s="1">
        <f t="shared" si="114"/>
        <v>37</v>
      </c>
      <c r="E2453" s="1">
        <f t="shared" si="115"/>
        <v>219</v>
      </c>
      <c r="F2453" s="1" t="s">
        <v>22</v>
      </c>
    </row>
    <row r="2454" spans="1:6" x14ac:dyDescent="0.2">
      <c r="A2454" s="1">
        <f t="shared" si="113"/>
        <v>2453</v>
      </c>
      <c r="B2454" s="1" t="str">
        <f>F2454&amp;" | rest "&amp;D2454&amp;" | opt "&amp;VLOOKUP($E2454,Option!A:B,2,0)</f>
        <v>GASEOSA | rest 37 | opt $10.000 | rest 37</v>
      </c>
      <c r="C2454" s="1">
        <v>6</v>
      </c>
      <c r="D2454" s="1">
        <f t="shared" si="114"/>
        <v>37</v>
      </c>
      <c r="E2454" s="1">
        <f t="shared" si="115"/>
        <v>219</v>
      </c>
      <c r="F2454" s="1" t="s">
        <v>23</v>
      </c>
    </row>
    <row r="2455" spans="1:6" x14ac:dyDescent="0.2">
      <c r="A2455" s="1">
        <f t="shared" si="113"/>
        <v>2454</v>
      </c>
      <c r="B2455" s="1" t="str">
        <f>F2455&amp;" | rest "&amp;D2455&amp;" | opt "&amp;VLOOKUP($E2455,Option!A:B,2,0)</f>
        <v>AGUA | rest 37 | opt $10.000 | rest 37</v>
      </c>
      <c r="C2455" s="1">
        <v>6</v>
      </c>
      <c r="D2455" s="1">
        <f t="shared" si="114"/>
        <v>37</v>
      </c>
      <c r="E2455" s="1">
        <f t="shared" si="115"/>
        <v>219</v>
      </c>
      <c r="F2455" s="1" t="s">
        <v>24</v>
      </c>
    </row>
    <row r="2456" spans="1:6" x14ac:dyDescent="0.2">
      <c r="A2456" s="1">
        <f t="shared" si="113"/>
        <v>2455</v>
      </c>
      <c r="B2456" s="1" t="str">
        <f>F2456&amp;" | rest "&amp;D2456&amp;" | opt "&amp;VLOOKUP($E2456,Option!A:B,2,0)</f>
        <v>CARNE EN BISTEC | rest 37 | opt $15.000 | rest 37</v>
      </c>
      <c r="C2456" s="1">
        <v>3</v>
      </c>
      <c r="D2456" s="1">
        <f t="shared" si="114"/>
        <v>37</v>
      </c>
      <c r="E2456" s="1">
        <f t="shared" si="115"/>
        <v>220</v>
      </c>
      <c r="F2456" s="1" t="s">
        <v>18</v>
      </c>
    </row>
    <row r="2457" spans="1:6" x14ac:dyDescent="0.2">
      <c r="A2457" s="1">
        <f t="shared" si="113"/>
        <v>2456</v>
      </c>
      <c r="B2457" s="1" t="str">
        <f>F2457&amp;" | rest "&amp;D2457&amp;" | opt "&amp;VLOOKUP($E2457,Option!A:B,2,0)</f>
        <v>POLLO AL HORNO | rest 37 | opt $15.000 | rest 37</v>
      </c>
      <c r="C2457" s="1">
        <v>3</v>
      </c>
      <c r="D2457" s="1">
        <f t="shared" si="114"/>
        <v>37</v>
      </c>
      <c r="E2457" s="1">
        <f t="shared" si="115"/>
        <v>220</v>
      </c>
      <c r="F2457" s="1" t="s">
        <v>19</v>
      </c>
    </row>
    <row r="2458" spans="1:6" x14ac:dyDescent="0.2">
      <c r="A2458" s="1">
        <f t="shared" si="113"/>
        <v>2457</v>
      </c>
      <c r="B2458" s="1" t="str">
        <f>F2458&amp;" | rest "&amp;D2458&amp;" | opt "&amp;VLOOKUP($E2458,Option!A:B,2,0)</f>
        <v>PESCADO | rest 37 | opt $15.000 | rest 37</v>
      </c>
      <c r="C2458" s="1">
        <v>3</v>
      </c>
      <c r="D2458" s="1">
        <f t="shared" si="114"/>
        <v>37</v>
      </c>
      <c r="E2458" s="1">
        <f t="shared" si="115"/>
        <v>220</v>
      </c>
      <c r="F2458" s="1" t="s">
        <v>20</v>
      </c>
    </row>
    <row r="2459" spans="1:6" x14ac:dyDescent="0.2">
      <c r="A2459" s="1">
        <f t="shared" si="113"/>
        <v>2458</v>
      </c>
      <c r="B2459" s="1" t="str">
        <f>F2459&amp;" | rest "&amp;D2459&amp;" | opt "&amp;VLOOKUP($E2459,Option!A:B,2,0)</f>
        <v>ARROZ | rest 37 | opt $15.000 | rest 37</v>
      </c>
      <c r="C2459" s="1">
        <v>4</v>
      </c>
      <c r="D2459" s="1">
        <f t="shared" si="114"/>
        <v>37</v>
      </c>
      <c r="E2459" s="1">
        <f t="shared" si="115"/>
        <v>220</v>
      </c>
      <c r="F2459" s="1" t="s">
        <v>12</v>
      </c>
    </row>
    <row r="2460" spans="1:6" x14ac:dyDescent="0.2">
      <c r="A2460" s="1">
        <f t="shared" si="113"/>
        <v>2459</v>
      </c>
      <c r="B2460" s="1" t="str">
        <f>F2460&amp;" | rest "&amp;D2460&amp;" | opt "&amp;VLOOKUP($E2460,Option!A:B,2,0)</f>
        <v>PAPA | rest 37 | opt $15.000 | rest 37</v>
      </c>
      <c r="C2460" s="1">
        <v>4</v>
      </c>
      <c r="D2460" s="1">
        <f t="shared" si="114"/>
        <v>37</v>
      </c>
      <c r="E2460" s="1">
        <f t="shared" si="115"/>
        <v>220</v>
      </c>
      <c r="F2460" s="1" t="s">
        <v>21</v>
      </c>
    </row>
    <row r="2461" spans="1:6" x14ac:dyDescent="0.2">
      <c r="A2461" s="1">
        <f t="shared" si="113"/>
        <v>2460</v>
      </c>
      <c r="B2461" s="1" t="str">
        <f>F2461&amp;" | rest "&amp;D2461&amp;" | opt "&amp;VLOOKUP($E2461,Option!A:B,2,0)</f>
        <v>TOMATE - CEBOLLA - LIMON | rest 37 | opt $15.000 | rest 37</v>
      </c>
      <c r="C2461" s="1">
        <v>5</v>
      </c>
      <c r="D2461" s="1">
        <f t="shared" si="114"/>
        <v>37</v>
      </c>
      <c r="E2461" s="1">
        <f t="shared" si="115"/>
        <v>220</v>
      </c>
      <c r="F2461" s="1" t="s">
        <v>44</v>
      </c>
    </row>
    <row r="2462" spans="1:6" x14ac:dyDescent="0.2">
      <c r="A2462" s="1">
        <f t="shared" si="113"/>
        <v>2461</v>
      </c>
      <c r="B2462" s="1" t="str">
        <f>F2462&amp;" | rest "&amp;D2462&amp;" | opt "&amp;VLOOKUP($E2462,Option!A:B,2,0)</f>
        <v>MANZANA - QUESO - MANZANA | rest 37 | opt $15.000 | rest 37</v>
      </c>
      <c r="C2462" s="1">
        <v>5</v>
      </c>
      <c r="D2462" s="1">
        <f t="shared" si="114"/>
        <v>37</v>
      </c>
      <c r="E2462" s="1">
        <f t="shared" si="115"/>
        <v>220</v>
      </c>
      <c r="F2462" s="1" t="s">
        <v>45</v>
      </c>
    </row>
    <row r="2463" spans="1:6" x14ac:dyDescent="0.2">
      <c r="A2463" s="1">
        <f t="shared" si="113"/>
        <v>2462</v>
      </c>
      <c r="B2463" s="1" t="str">
        <f>F2463&amp;" | rest "&amp;D2463&amp;" | opt "&amp;VLOOKUP($E2463,Option!A:B,2,0)</f>
        <v>JUGO | rest 37 | opt $15.000 | rest 37</v>
      </c>
      <c r="C2463" s="1">
        <v>6</v>
      </c>
      <c r="D2463" s="1">
        <f t="shared" si="114"/>
        <v>37</v>
      </c>
      <c r="E2463" s="1">
        <f t="shared" si="115"/>
        <v>220</v>
      </c>
      <c r="F2463" s="1" t="s">
        <v>22</v>
      </c>
    </row>
    <row r="2464" spans="1:6" x14ac:dyDescent="0.2">
      <c r="A2464" s="1">
        <f t="shared" si="113"/>
        <v>2463</v>
      </c>
      <c r="B2464" s="1" t="str">
        <f>F2464&amp;" | rest "&amp;D2464&amp;" | opt "&amp;VLOOKUP($E2464,Option!A:B,2,0)</f>
        <v>GASEOSA | rest 37 | opt $15.000 | rest 37</v>
      </c>
      <c r="C2464" s="1">
        <v>6</v>
      </c>
      <c r="D2464" s="1">
        <f t="shared" si="114"/>
        <v>37</v>
      </c>
      <c r="E2464" s="1">
        <f t="shared" si="115"/>
        <v>220</v>
      </c>
      <c r="F2464" s="1" t="s">
        <v>23</v>
      </c>
    </row>
    <row r="2465" spans="1:6" x14ac:dyDescent="0.2">
      <c r="A2465" s="1">
        <f t="shared" si="113"/>
        <v>2464</v>
      </c>
      <c r="B2465" s="1" t="str">
        <f>F2465&amp;" | rest "&amp;D2465&amp;" | opt "&amp;VLOOKUP($E2465,Option!A:B,2,0)</f>
        <v>AGUA | rest 37 | opt $15.000 | rest 37</v>
      </c>
      <c r="C2465" s="1">
        <v>6</v>
      </c>
      <c r="D2465" s="1">
        <f t="shared" si="114"/>
        <v>37</v>
      </c>
      <c r="E2465" s="1">
        <f t="shared" si="115"/>
        <v>220</v>
      </c>
      <c r="F2465" s="1" t="s">
        <v>24</v>
      </c>
    </row>
    <row r="2466" spans="1:6" x14ac:dyDescent="0.2">
      <c r="A2466" s="1">
        <f t="shared" si="113"/>
        <v>2465</v>
      </c>
      <c r="B2466" s="1" t="str">
        <f>F2466&amp;" | rest "&amp;D2466&amp;" | opt "&amp;VLOOKUP($E2466,Option!A:B,2,0)</f>
        <v>ARROZ | rest 37 | opt $20.000 | rest 37</v>
      </c>
      <c r="C2466" s="1">
        <v>4</v>
      </c>
      <c r="D2466" s="1">
        <f t="shared" si="114"/>
        <v>37</v>
      </c>
      <c r="E2466" s="1">
        <f t="shared" si="115"/>
        <v>221</v>
      </c>
      <c r="F2466" s="1" t="s">
        <v>12</v>
      </c>
    </row>
    <row r="2467" spans="1:6" x14ac:dyDescent="0.2">
      <c r="A2467" s="1">
        <f t="shared" si="113"/>
        <v>2466</v>
      </c>
      <c r="B2467" s="1" t="str">
        <f>F2467&amp;" | rest "&amp;D2467&amp;" | opt "&amp;VLOOKUP($E2467,Option!A:B,2,0)</f>
        <v>PAPA | rest 37 | opt $20.000 | rest 37</v>
      </c>
      <c r="C2467" s="1">
        <v>4</v>
      </c>
      <c r="D2467" s="1">
        <f t="shared" si="114"/>
        <v>37</v>
      </c>
      <c r="E2467" s="1">
        <f t="shared" si="115"/>
        <v>221</v>
      </c>
      <c r="F2467" s="1" t="s">
        <v>21</v>
      </c>
    </row>
    <row r="2468" spans="1:6" x14ac:dyDescent="0.2">
      <c r="A2468" s="1">
        <f t="shared" si="113"/>
        <v>2467</v>
      </c>
      <c r="B2468" s="1" t="str">
        <f>F2468&amp;" | rest "&amp;D2468&amp;" | opt "&amp;VLOOKUP($E2468,Option!A:B,2,0)</f>
        <v>TOMATE - CEBOLLA - LIMON | rest 37 | opt $20.000 | rest 37</v>
      </c>
      <c r="C2468" s="1">
        <v>5</v>
      </c>
      <c r="D2468" s="1">
        <f t="shared" si="114"/>
        <v>37</v>
      </c>
      <c r="E2468" s="1">
        <f t="shared" si="115"/>
        <v>221</v>
      </c>
      <c r="F2468" s="1" t="s">
        <v>44</v>
      </c>
    </row>
    <row r="2469" spans="1:6" x14ac:dyDescent="0.2">
      <c r="A2469" s="1">
        <f t="shared" si="113"/>
        <v>2468</v>
      </c>
      <c r="B2469" s="1" t="str">
        <f>F2469&amp;" | rest "&amp;D2469&amp;" | opt "&amp;VLOOKUP($E2469,Option!A:B,2,0)</f>
        <v>MANZANA - QUESO - MANZANA | rest 37 | opt $20.000 | rest 37</v>
      </c>
      <c r="C2469" s="1">
        <v>5</v>
      </c>
      <c r="D2469" s="1">
        <f t="shared" si="114"/>
        <v>37</v>
      </c>
      <c r="E2469" s="1">
        <f t="shared" si="115"/>
        <v>221</v>
      </c>
      <c r="F2469" s="1" t="s">
        <v>45</v>
      </c>
    </row>
    <row r="2470" spans="1:6" x14ac:dyDescent="0.2">
      <c r="A2470" s="1">
        <f t="shared" si="113"/>
        <v>2469</v>
      </c>
      <c r="B2470" s="1" t="str">
        <f>F2470&amp;" | rest "&amp;D2470&amp;" | opt "&amp;VLOOKUP($E2470,Option!A:B,2,0)</f>
        <v>JUGO | rest 37 | opt $20.000 | rest 37</v>
      </c>
      <c r="C2470" s="1">
        <v>6</v>
      </c>
      <c r="D2470" s="1">
        <f t="shared" si="114"/>
        <v>37</v>
      </c>
      <c r="E2470" s="1">
        <f t="shared" si="115"/>
        <v>221</v>
      </c>
      <c r="F2470" s="1" t="s">
        <v>22</v>
      </c>
    </row>
    <row r="2471" spans="1:6" x14ac:dyDescent="0.2">
      <c r="A2471" s="1">
        <f t="shared" si="113"/>
        <v>2470</v>
      </c>
      <c r="B2471" s="1" t="str">
        <f>F2471&amp;" | rest "&amp;D2471&amp;" | opt "&amp;VLOOKUP($E2471,Option!A:B,2,0)</f>
        <v>GASEOSA | rest 37 | opt $20.000 | rest 37</v>
      </c>
      <c r="C2471" s="1">
        <v>6</v>
      </c>
      <c r="D2471" s="1">
        <f t="shared" si="114"/>
        <v>37</v>
      </c>
      <c r="E2471" s="1">
        <f t="shared" si="115"/>
        <v>221</v>
      </c>
      <c r="F2471" s="1" t="s">
        <v>23</v>
      </c>
    </row>
    <row r="2472" spans="1:6" x14ac:dyDescent="0.2">
      <c r="A2472" s="1">
        <f t="shared" si="113"/>
        <v>2471</v>
      </c>
      <c r="B2472" s="1" t="str">
        <f>F2472&amp;" | rest "&amp;D2472&amp;" | opt "&amp;VLOOKUP($E2472,Option!A:B,2,0)</f>
        <v>AGUA | rest 37 | opt $20.000 | rest 37</v>
      </c>
      <c r="C2472" s="1">
        <v>6</v>
      </c>
      <c r="D2472" s="1">
        <f t="shared" si="114"/>
        <v>37</v>
      </c>
      <c r="E2472" s="1">
        <f t="shared" si="115"/>
        <v>221</v>
      </c>
      <c r="F2472" s="1" t="s">
        <v>24</v>
      </c>
    </row>
    <row r="2473" spans="1:6" x14ac:dyDescent="0.2">
      <c r="A2473" s="1">
        <f t="shared" si="113"/>
        <v>2472</v>
      </c>
      <c r="B2473" s="1" t="str">
        <f>F2473&amp;" | rest "&amp;D2473&amp;" | opt "&amp;VLOOKUP($E2473,Option!A:B,2,0)</f>
        <v>ARROZ | rest 37 | opt $30.000 | rest 37</v>
      </c>
      <c r="C2473" s="1">
        <v>1</v>
      </c>
      <c r="D2473" s="1">
        <f t="shared" si="114"/>
        <v>37</v>
      </c>
      <c r="E2473" s="1">
        <f t="shared" si="115"/>
        <v>222</v>
      </c>
      <c r="F2473" s="1" t="s">
        <v>12</v>
      </c>
    </row>
    <row r="2474" spans="1:6" x14ac:dyDescent="0.2">
      <c r="A2474" s="1">
        <f t="shared" si="113"/>
        <v>2473</v>
      </c>
      <c r="B2474" s="1" t="str">
        <f>F2474&amp;" | rest "&amp;D2474&amp;" | opt "&amp;VLOOKUP($E2474,Option!A:B,2,0)</f>
        <v>PASTA | rest 37 | opt $30.000 | rest 37</v>
      </c>
      <c r="C2474" s="1">
        <v>1</v>
      </c>
      <c r="D2474" s="1">
        <f t="shared" si="114"/>
        <v>37</v>
      </c>
      <c r="E2474" s="1">
        <f t="shared" si="115"/>
        <v>222</v>
      </c>
      <c r="F2474" s="1" t="s">
        <v>13</v>
      </c>
    </row>
    <row r="2475" spans="1:6" x14ac:dyDescent="0.2">
      <c r="A2475" s="1">
        <f t="shared" si="113"/>
        <v>2474</v>
      </c>
      <c r="B2475" s="1" t="str">
        <f>F2475&amp;" | rest "&amp;D2475&amp;" | opt "&amp;VLOOKUP($E2475,Option!A:B,2,0)</f>
        <v>CUCHUCO | rest 37 | opt $30.000 | rest 37</v>
      </c>
      <c r="C2475" s="1">
        <v>1</v>
      </c>
      <c r="D2475" s="1">
        <f t="shared" si="114"/>
        <v>37</v>
      </c>
      <c r="E2475" s="1">
        <f t="shared" si="115"/>
        <v>222</v>
      </c>
      <c r="F2475" s="1" t="s">
        <v>14</v>
      </c>
    </row>
    <row r="2476" spans="1:6" x14ac:dyDescent="0.2">
      <c r="A2476" s="1">
        <f t="shared" si="113"/>
        <v>2475</v>
      </c>
      <c r="B2476" s="1" t="str">
        <f>F2476&amp;" | rest "&amp;D2476&amp;" | opt "&amp;VLOOKUP($E2476,Option!A:B,2,0)</f>
        <v>TOMATE - CEBOLLA - LIMON | rest 37 | opt $30.000 | rest 37</v>
      </c>
      <c r="C2476" s="1">
        <v>5</v>
      </c>
      <c r="D2476" s="1">
        <f t="shared" si="114"/>
        <v>37</v>
      </c>
      <c r="E2476" s="1">
        <f t="shared" si="115"/>
        <v>222</v>
      </c>
      <c r="F2476" s="1" t="s">
        <v>44</v>
      </c>
    </row>
    <row r="2477" spans="1:6" x14ac:dyDescent="0.2">
      <c r="A2477" s="1">
        <f t="shared" si="113"/>
        <v>2476</v>
      </c>
      <c r="B2477" s="1" t="str">
        <f>F2477&amp;" | rest "&amp;D2477&amp;" | opt "&amp;VLOOKUP($E2477,Option!A:B,2,0)</f>
        <v>MANZANA - QUESO - MANZANA | rest 37 | opt $30.000 | rest 37</v>
      </c>
      <c r="C2477" s="1">
        <v>5</v>
      </c>
      <c r="D2477" s="1">
        <f t="shared" si="114"/>
        <v>37</v>
      </c>
      <c r="E2477" s="1">
        <f t="shared" si="115"/>
        <v>222</v>
      </c>
      <c r="F2477" s="1" t="s">
        <v>45</v>
      </c>
    </row>
    <row r="2478" spans="1:6" x14ac:dyDescent="0.2">
      <c r="A2478" s="1">
        <f t="shared" si="113"/>
        <v>2477</v>
      </c>
      <c r="B2478" s="1" t="str">
        <f>F2478&amp;" | rest "&amp;D2478&amp;" | opt "&amp;VLOOKUP($E2478,Option!A:B,2,0)</f>
        <v>JUGO | rest 37 | opt $30.000 | rest 37</v>
      </c>
      <c r="C2478" s="1">
        <v>6</v>
      </c>
      <c r="D2478" s="1">
        <f t="shared" si="114"/>
        <v>37</v>
      </c>
      <c r="E2478" s="1">
        <f t="shared" si="115"/>
        <v>222</v>
      </c>
      <c r="F2478" s="1" t="s">
        <v>22</v>
      </c>
    </row>
    <row r="2479" spans="1:6" x14ac:dyDescent="0.2">
      <c r="A2479" s="1">
        <f t="shared" si="113"/>
        <v>2478</v>
      </c>
      <c r="B2479" s="1" t="str">
        <f>F2479&amp;" | rest "&amp;D2479&amp;" | opt "&amp;VLOOKUP($E2479,Option!A:B,2,0)</f>
        <v>GASEOSA | rest 37 | opt $30.000 | rest 37</v>
      </c>
      <c r="C2479" s="1">
        <v>6</v>
      </c>
      <c r="D2479" s="1">
        <f t="shared" si="114"/>
        <v>37</v>
      </c>
      <c r="E2479" s="1">
        <f t="shared" si="115"/>
        <v>222</v>
      </c>
      <c r="F2479" s="1" t="s">
        <v>23</v>
      </c>
    </row>
    <row r="2480" spans="1:6" x14ac:dyDescent="0.2">
      <c r="A2480" s="1">
        <f t="shared" si="113"/>
        <v>2479</v>
      </c>
      <c r="B2480" s="1" t="str">
        <f>F2480&amp;" | rest "&amp;D2480&amp;" | opt "&amp;VLOOKUP($E2480,Option!A:B,2,0)</f>
        <v>AGUA | rest 37 | opt $30.000 | rest 37</v>
      </c>
      <c r="C2480" s="1">
        <v>6</v>
      </c>
      <c r="D2480" s="1">
        <f t="shared" si="114"/>
        <v>37</v>
      </c>
      <c r="E2480" s="1">
        <f t="shared" si="115"/>
        <v>222</v>
      </c>
      <c r="F2480" s="1" t="s">
        <v>24</v>
      </c>
    </row>
    <row r="2481" spans="1:6" x14ac:dyDescent="0.2">
      <c r="A2481" s="1">
        <f t="shared" si="113"/>
        <v>2480</v>
      </c>
      <c r="B2481" s="1" t="str">
        <f>F2481&amp;" | rest "&amp;D2481&amp;" | opt "&amp;VLOOKUP($E2481,Option!A:B,2,0)</f>
        <v>ARROZ | rest 38 | opt EJECUTIVO | rest 38</v>
      </c>
      <c r="C2481" s="1">
        <v>1</v>
      </c>
      <c r="D2481" s="1">
        <f t="shared" si="114"/>
        <v>38</v>
      </c>
      <c r="E2481" s="1">
        <f t="shared" si="115"/>
        <v>223</v>
      </c>
      <c r="F2481" s="1" t="s">
        <v>12</v>
      </c>
    </row>
    <row r="2482" spans="1:6" x14ac:dyDescent="0.2">
      <c r="A2482" s="1">
        <f t="shared" si="113"/>
        <v>2481</v>
      </c>
      <c r="B2482" s="1" t="str">
        <f>F2482&amp;" | rest "&amp;D2482&amp;" | opt "&amp;VLOOKUP($E2482,Option!A:B,2,0)</f>
        <v>PASTA | rest 38 | opt EJECUTIVO | rest 38</v>
      </c>
      <c r="C2482" s="1">
        <v>1</v>
      </c>
      <c r="D2482" s="1">
        <f t="shared" si="114"/>
        <v>38</v>
      </c>
      <c r="E2482" s="1">
        <f t="shared" si="115"/>
        <v>223</v>
      </c>
      <c r="F2482" s="1" t="s">
        <v>13</v>
      </c>
    </row>
    <row r="2483" spans="1:6" x14ac:dyDescent="0.2">
      <c r="A2483" s="1">
        <f t="shared" si="113"/>
        <v>2482</v>
      </c>
      <c r="B2483" s="1" t="str">
        <f>F2483&amp;" | rest "&amp;D2483&amp;" | opt "&amp;VLOOKUP($E2483,Option!A:B,2,0)</f>
        <v>CUCHUCO | rest 38 | opt EJECUTIVO | rest 38</v>
      </c>
      <c r="C2483" s="1">
        <v>1</v>
      </c>
      <c r="D2483" s="1">
        <f t="shared" si="114"/>
        <v>38</v>
      </c>
      <c r="E2483" s="1">
        <f t="shared" si="115"/>
        <v>223</v>
      </c>
      <c r="F2483" s="1" t="s">
        <v>14</v>
      </c>
    </row>
    <row r="2484" spans="1:6" x14ac:dyDescent="0.2">
      <c r="A2484" s="1">
        <f t="shared" si="113"/>
        <v>2483</v>
      </c>
      <c r="B2484" s="1" t="str">
        <f>F2484&amp;" | rest "&amp;D2484&amp;" | opt "&amp;VLOOKUP($E2484,Option!A:B,2,0)</f>
        <v>LENTEJA | rest 38 | opt EJECUTIVO | rest 38</v>
      </c>
      <c r="C2484" s="1">
        <v>2</v>
      </c>
      <c r="D2484" s="1">
        <f t="shared" si="114"/>
        <v>38</v>
      </c>
      <c r="E2484" s="1">
        <f t="shared" si="115"/>
        <v>223</v>
      </c>
      <c r="F2484" s="1" t="s">
        <v>15</v>
      </c>
    </row>
    <row r="2485" spans="1:6" x14ac:dyDescent="0.2">
      <c r="A2485" s="1">
        <f t="shared" si="113"/>
        <v>2484</v>
      </c>
      <c r="B2485" s="1" t="str">
        <f>F2485&amp;" | rest "&amp;D2485&amp;" | opt "&amp;VLOOKUP($E2485,Option!A:B,2,0)</f>
        <v>AHUYAMA | rest 38 | opt EJECUTIVO | rest 38</v>
      </c>
      <c r="C2485" s="1">
        <v>2</v>
      </c>
      <c r="D2485" s="1">
        <f t="shared" si="114"/>
        <v>38</v>
      </c>
      <c r="E2485" s="1">
        <f t="shared" si="115"/>
        <v>223</v>
      </c>
      <c r="F2485" s="1" t="s">
        <v>16</v>
      </c>
    </row>
    <row r="2486" spans="1:6" x14ac:dyDescent="0.2">
      <c r="A2486" s="1">
        <f t="shared" si="113"/>
        <v>2485</v>
      </c>
      <c r="B2486" s="1" t="str">
        <f>F2486&amp;" | rest "&amp;D2486&amp;" | opt "&amp;VLOOKUP($E2486,Option!A:B,2,0)</f>
        <v>FRIJOL | rest 38 | opt EJECUTIVO | rest 38</v>
      </c>
      <c r="C2486" s="1">
        <v>2</v>
      </c>
      <c r="D2486" s="1">
        <f t="shared" si="114"/>
        <v>38</v>
      </c>
      <c r="E2486" s="1">
        <f t="shared" si="115"/>
        <v>223</v>
      </c>
      <c r="F2486" s="1" t="s">
        <v>17</v>
      </c>
    </row>
    <row r="2487" spans="1:6" x14ac:dyDescent="0.2">
      <c r="A2487" s="1">
        <f t="shared" si="113"/>
        <v>2486</v>
      </c>
      <c r="B2487" s="1" t="str">
        <f>F2487&amp;" | rest "&amp;D2487&amp;" | opt "&amp;VLOOKUP($E2487,Option!A:B,2,0)</f>
        <v>CARNE EN BISTEC | rest 38 | opt EJECUTIVO | rest 38</v>
      </c>
      <c r="C2487" s="1">
        <v>3</v>
      </c>
      <c r="D2487" s="1">
        <f t="shared" si="114"/>
        <v>38</v>
      </c>
      <c r="E2487" s="1">
        <f t="shared" si="115"/>
        <v>223</v>
      </c>
      <c r="F2487" s="1" t="s">
        <v>18</v>
      </c>
    </row>
    <row r="2488" spans="1:6" x14ac:dyDescent="0.2">
      <c r="A2488" s="1">
        <f t="shared" si="113"/>
        <v>2487</v>
      </c>
      <c r="B2488" s="1" t="str">
        <f>F2488&amp;" | rest "&amp;D2488&amp;" | opt "&amp;VLOOKUP($E2488,Option!A:B,2,0)</f>
        <v>POLLO AL HORNO | rest 38 | opt EJECUTIVO | rest 38</v>
      </c>
      <c r="C2488" s="1">
        <v>3</v>
      </c>
      <c r="D2488" s="1">
        <f t="shared" si="114"/>
        <v>38</v>
      </c>
      <c r="E2488" s="1">
        <f t="shared" si="115"/>
        <v>223</v>
      </c>
      <c r="F2488" s="1" t="s">
        <v>19</v>
      </c>
    </row>
    <row r="2489" spans="1:6" x14ac:dyDescent="0.2">
      <c r="A2489" s="1">
        <f t="shared" si="113"/>
        <v>2488</v>
      </c>
      <c r="B2489" s="1" t="str">
        <f>F2489&amp;" | rest "&amp;D2489&amp;" | opt "&amp;VLOOKUP($E2489,Option!A:B,2,0)</f>
        <v>PESCADO | rest 38 | opt EJECUTIVO | rest 38</v>
      </c>
      <c r="C2489" s="1">
        <v>3</v>
      </c>
      <c r="D2489" s="1">
        <f t="shared" si="114"/>
        <v>38</v>
      </c>
      <c r="E2489" s="1">
        <f t="shared" si="115"/>
        <v>223</v>
      </c>
      <c r="F2489" s="1" t="s">
        <v>20</v>
      </c>
    </row>
    <row r="2490" spans="1:6" x14ac:dyDescent="0.2">
      <c r="A2490" s="1">
        <f t="shared" si="113"/>
        <v>2489</v>
      </c>
      <c r="B2490" s="1" t="str">
        <f>F2490&amp;" | rest "&amp;D2490&amp;" | opt "&amp;VLOOKUP($E2490,Option!A:B,2,0)</f>
        <v>ARROZ | rest 38 | opt EJECUTIVO | rest 38</v>
      </c>
      <c r="C2490" s="1">
        <v>4</v>
      </c>
      <c r="D2490" s="1">
        <f t="shared" si="114"/>
        <v>38</v>
      </c>
      <c r="E2490" s="1">
        <f t="shared" si="115"/>
        <v>223</v>
      </c>
      <c r="F2490" s="1" t="s">
        <v>12</v>
      </c>
    </row>
    <row r="2491" spans="1:6" x14ac:dyDescent="0.2">
      <c r="A2491" s="1">
        <f t="shared" si="113"/>
        <v>2490</v>
      </c>
      <c r="B2491" s="1" t="str">
        <f>F2491&amp;" | rest "&amp;D2491&amp;" | opt "&amp;VLOOKUP($E2491,Option!A:B,2,0)</f>
        <v>PAPA | rest 38 | opt EJECUTIVO | rest 38</v>
      </c>
      <c r="C2491" s="1">
        <v>4</v>
      </c>
      <c r="D2491" s="1">
        <f t="shared" si="114"/>
        <v>38</v>
      </c>
      <c r="E2491" s="1">
        <f t="shared" si="115"/>
        <v>223</v>
      </c>
      <c r="F2491" s="1" t="s">
        <v>21</v>
      </c>
    </row>
    <row r="2492" spans="1:6" x14ac:dyDescent="0.2">
      <c r="A2492" s="1">
        <f t="shared" si="113"/>
        <v>2491</v>
      </c>
      <c r="B2492" s="1" t="str">
        <f>F2492&amp;" | rest "&amp;D2492&amp;" | opt "&amp;VLOOKUP($E2492,Option!A:B,2,0)</f>
        <v>TOMATE - CEBOLLA - LIMON | rest 38 | opt EJECUTIVO | rest 38</v>
      </c>
      <c r="C2492" s="1">
        <v>5</v>
      </c>
      <c r="D2492" s="1">
        <f t="shared" si="114"/>
        <v>38</v>
      </c>
      <c r="E2492" s="1">
        <f t="shared" si="115"/>
        <v>223</v>
      </c>
      <c r="F2492" s="1" t="s">
        <v>44</v>
      </c>
    </row>
    <row r="2493" spans="1:6" x14ac:dyDescent="0.2">
      <c r="A2493" s="1">
        <f t="shared" si="113"/>
        <v>2492</v>
      </c>
      <c r="B2493" s="1" t="str">
        <f>F2493&amp;" | rest "&amp;D2493&amp;" | opt "&amp;VLOOKUP($E2493,Option!A:B,2,0)</f>
        <v>MANZANA - QUESO - MANZANA | rest 38 | opt EJECUTIVO | rest 38</v>
      </c>
      <c r="C2493" s="1">
        <v>5</v>
      </c>
      <c r="D2493" s="1">
        <f t="shared" si="114"/>
        <v>38</v>
      </c>
      <c r="E2493" s="1">
        <f t="shared" si="115"/>
        <v>223</v>
      </c>
      <c r="F2493" s="1" t="s">
        <v>45</v>
      </c>
    </row>
    <row r="2494" spans="1:6" x14ac:dyDescent="0.2">
      <c r="A2494" s="1">
        <f t="shared" si="113"/>
        <v>2493</v>
      </c>
      <c r="B2494" s="1" t="str">
        <f>F2494&amp;" | rest "&amp;D2494&amp;" | opt "&amp;VLOOKUP($E2494,Option!A:B,2,0)</f>
        <v>JUGO | rest 38 | opt EJECUTIVO | rest 38</v>
      </c>
      <c r="C2494" s="1">
        <v>6</v>
      </c>
      <c r="D2494" s="1">
        <f t="shared" si="114"/>
        <v>38</v>
      </c>
      <c r="E2494" s="1">
        <f t="shared" si="115"/>
        <v>223</v>
      </c>
      <c r="F2494" s="1" t="s">
        <v>22</v>
      </c>
    </row>
    <row r="2495" spans="1:6" x14ac:dyDescent="0.2">
      <c r="A2495" s="1">
        <f t="shared" si="113"/>
        <v>2494</v>
      </c>
      <c r="B2495" s="1" t="str">
        <f>F2495&amp;" | rest "&amp;D2495&amp;" | opt "&amp;VLOOKUP($E2495,Option!A:B,2,0)</f>
        <v>GASEOSA | rest 38 | opt EJECUTIVO | rest 38</v>
      </c>
      <c r="C2495" s="1">
        <v>6</v>
      </c>
      <c r="D2495" s="1">
        <f t="shared" si="114"/>
        <v>38</v>
      </c>
      <c r="E2495" s="1">
        <f t="shared" si="115"/>
        <v>223</v>
      </c>
      <c r="F2495" s="1" t="s">
        <v>23</v>
      </c>
    </row>
    <row r="2496" spans="1:6" x14ac:dyDescent="0.2">
      <c r="A2496" s="1">
        <f t="shared" si="113"/>
        <v>2495</v>
      </c>
      <c r="B2496" s="1" t="str">
        <f>F2496&amp;" | rest "&amp;D2496&amp;" | opt "&amp;VLOOKUP($E2496,Option!A:B,2,0)</f>
        <v>AGUA | rest 38 | opt EJECUTIVO | rest 38</v>
      </c>
      <c r="C2496" s="1">
        <v>6</v>
      </c>
      <c r="D2496" s="1">
        <f t="shared" si="114"/>
        <v>38</v>
      </c>
      <c r="E2496" s="1">
        <f t="shared" si="115"/>
        <v>223</v>
      </c>
      <c r="F2496" s="1" t="s">
        <v>24</v>
      </c>
    </row>
    <row r="2497" spans="1:6" x14ac:dyDescent="0.2">
      <c r="A2497" s="1">
        <f t="shared" si="113"/>
        <v>2496</v>
      </c>
      <c r="B2497" s="1" t="str">
        <f>F2497&amp;" | rest "&amp;D2497&amp;" | opt "&amp;VLOOKUP($E2497,Option!A:B,2,0)</f>
        <v>ARROZ | rest 38 | opt ESPECIAL | rest 38</v>
      </c>
      <c r="C2497" s="1">
        <v>1</v>
      </c>
      <c r="D2497" s="1">
        <f t="shared" si="114"/>
        <v>38</v>
      </c>
      <c r="E2497" s="1">
        <f t="shared" si="115"/>
        <v>224</v>
      </c>
      <c r="F2497" s="1" t="s">
        <v>12</v>
      </c>
    </row>
    <row r="2498" spans="1:6" x14ac:dyDescent="0.2">
      <c r="A2498" s="1">
        <f t="shared" si="113"/>
        <v>2497</v>
      </c>
      <c r="B2498" s="1" t="str">
        <f>F2498&amp;" | rest "&amp;D2498&amp;" | opt "&amp;VLOOKUP($E2498,Option!A:B,2,0)</f>
        <v>PASTA | rest 38 | opt ESPECIAL | rest 38</v>
      </c>
      <c r="C2498" s="1">
        <v>1</v>
      </c>
      <c r="D2498" s="1">
        <f t="shared" si="114"/>
        <v>38</v>
      </c>
      <c r="E2498" s="1">
        <f t="shared" si="115"/>
        <v>224</v>
      </c>
      <c r="F2498" s="1" t="s">
        <v>13</v>
      </c>
    </row>
    <row r="2499" spans="1:6" x14ac:dyDescent="0.2">
      <c r="A2499" s="1">
        <f t="shared" ref="A2499:A2562" si="116">A2498+1</f>
        <v>2498</v>
      </c>
      <c r="B2499" s="1" t="str">
        <f>F2499&amp;" | rest "&amp;D2499&amp;" | opt "&amp;VLOOKUP($E2499,Option!A:B,2,0)</f>
        <v>CUCHUCO | rest 38 | opt ESPECIAL | rest 38</v>
      </c>
      <c r="C2499" s="1">
        <v>1</v>
      </c>
      <c r="D2499" s="1">
        <f t="shared" si="114"/>
        <v>38</v>
      </c>
      <c r="E2499" s="1">
        <f t="shared" si="115"/>
        <v>224</v>
      </c>
      <c r="F2499" s="1" t="s">
        <v>14</v>
      </c>
    </row>
    <row r="2500" spans="1:6" x14ac:dyDescent="0.2">
      <c r="A2500" s="1">
        <f t="shared" si="116"/>
        <v>2499</v>
      </c>
      <c r="B2500" s="1" t="str">
        <f>F2500&amp;" | rest "&amp;D2500&amp;" | opt "&amp;VLOOKUP($E2500,Option!A:B,2,0)</f>
        <v>CARNE EN BISTEC | rest 38 | opt ESPECIAL | rest 38</v>
      </c>
      <c r="C2500" s="1">
        <v>3</v>
      </c>
      <c r="D2500" s="1">
        <f t="shared" si="114"/>
        <v>38</v>
      </c>
      <c r="E2500" s="1">
        <f t="shared" si="115"/>
        <v>224</v>
      </c>
      <c r="F2500" s="1" t="s">
        <v>18</v>
      </c>
    </row>
    <row r="2501" spans="1:6" x14ac:dyDescent="0.2">
      <c r="A2501" s="1">
        <f t="shared" si="116"/>
        <v>2500</v>
      </c>
      <c r="B2501" s="1" t="str">
        <f>F2501&amp;" | rest "&amp;D2501&amp;" | opt "&amp;VLOOKUP($E2501,Option!A:B,2,0)</f>
        <v>POLLO AL HORNO | rest 38 | opt ESPECIAL | rest 38</v>
      </c>
      <c r="C2501" s="1">
        <v>3</v>
      </c>
      <c r="D2501" s="1">
        <f t="shared" ref="D2501:D2564" si="117">D2434+1</f>
        <v>38</v>
      </c>
      <c r="E2501" s="1">
        <f t="shared" ref="E2501:E2564" si="118">E2434+6</f>
        <v>224</v>
      </c>
      <c r="F2501" s="1" t="s">
        <v>19</v>
      </c>
    </row>
    <row r="2502" spans="1:6" x14ac:dyDescent="0.2">
      <c r="A2502" s="1">
        <f t="shared" si="116"/>
        <v>2501</v>
      </c>
      <c r="B2502" s="1" t="str">
        <f>F2502&amp;" | rest "&amp;D2502&amp;" | opt "&amp;VLOOKUP($E2502,Option!A:B,2,0)</f>
        <v>PESCADO | rest 38 | opt ESPECIAL | rest 38</v>
      </c>
      <c r="C2502" s="1">
        <v>3</v>
      </c>
      <c r="D2502" s="1">
        <f t="shared" si="117"/>
        <v>38</v>
      </c>
      <c r="E2502" s="1">
        <f t="shared" si="118"/>
        <v>224</v>
      </c>
      <c r="F2502" s="1" t="s">
        <v>20</v>
      </c>
    </row>
    <row r="2503" spans="1:6" x14ac:dyDescent="0.2">
      <c r="A2503" s="1">
        <f t="shared" si="116"/>
        <v>2502</v>
      </c>
      <c r="B2503" s="1" t="str">
        <f>F2503&amp;" | rest "&amp;D2503&amp;" | opt "&amp;VLOOKUP($E2503,Option!A:B,2,0)</f>
        <v>ARROZ | rest 38 | opt ESPECIAL | rest 38</v>
      </c>
      <c r="C2503" s="1">
        <v>4</v>
      </c>
      <c r="D2503" s="1">
        <f t="shared" si="117"/>
        <v>38</v>
      </c>
      <c r="E2503" s="1">
        <f t="shared" si="118"/>
        <v>224</v>
      </c>
      <c r="F2503" s="1" t="s">
        <v>12</v>
      </c>
    </row>
    <row r="2504" spans="1:6" x14ac:dyDescent="0.2">
      <c r="A2504" s="1">
        <f t="shared" si="116"/>
        <v>2503</v>
      </c>
      <c r="B2504" s="1" t="str">
        <f>F2504&amp;" | rest "&amp;D2504&amp;" | opt "&amp;VLOOKUP($E2504,Option!A:B,2,0)</f>
        <v>PAPA | rest 38 | opt ESPECIAL | rest 38</v>
      </c>
      <c r="C2504" s="1">
        <v>4</v>
      </c>
      <c r="D2504" s="1">
        <f t="shared" si="117"/>
        <v>38</v>
      </c>
      <c r="E2504" s="1">
        <f t="shared" si="118"/>
        <v>224</v>
      </c>
      <c r="F2504" s="1" t="s">
        <v>21</v>
      </c>
    </row>
    <row r="2505" spans="1:6" x14ac:dyDescent="0.2">
      <c r="A2505" s="1">
        <f t="shared" si="116"/>
        <v>2504</v>
      </c>
      <c r="B2505" s="1" t="str">
        <f>F2505&amp;" | rest "&amp;D2505&amp;" | opt "&amp;VLOOKUP($E2505,Option!A:B,2,0)</f>
        <v>TOMATE - CEBOLLA - LIMON | rest 38 | opt ESPECIAL | rest 38</v>
      </c>
      <c r="C2505" s="1">
        <v>5</v>
      </c>
      <c r="D2505" s="1">
        <f t="shared" si="117"/>
        <v>38</v>
      </c>
      <c r="E2505" s="1">
        <f t="shared" si="118"/>
        <v>224</v>
      </c>
      <c r="F2505" s="1" t="s">
        <v>44</v>
      </c>
    </row>
    <row r="2506" spans="1:6" x14ac:dyDescent="0.2">
      <c r="A2506" s="1">
        <f t="shared" si="116"/>
        <v>2505</v>
      </c>
      <c r="B2506" s="1" t="str">
        <f>F2506&amp;" | rest "&amp;D2506&amp;" | opt "&amp;VLOOKUP($E2506,Option!A:B,2,0)</f>
        <v>MANZANA - QUESO - MANZANA | rest 38 | opt ESPECIAL | rest 38</v>
      </c>
      <c r="C2506" s="1">
        <v>5</v>
      </c>
      <c r="D2506" s="1">
        <f t="shared" si="117"/>
        <v>38</v>
      </c>
      <c r="E2506" s="1">
        <f t="shared" si="118"/>
        <v>224</v>
      </c>
      <c r="F2506" s="1" t="s">
        <v>45</v>
      </c>
    </row>
    <row r="2507" spans="1:6" x14ac:dyDescent="0.2">
      <c r="A2507" s="1">
        <f t="shared" si="116"/>
        <v>2506</v>
      </c>
      <c r="B2507" s="1" t="str">
        <f>F2507&amp;" | rest "&amp;D2507&amp;" | opt "&amp;VLOOKUP($E2507,Option!A:B,2,0)</f>
        <v>JUGO | rest 38 | opt ESPECIAL | rest 38</v>
      </c>
      <c r="C2507" s="1">
        <v>6</v>
      </c>
      <c r="D2507" s="1">
        <f t="shared" si="117"/>
        <v>38</v>
      </c>
      <c r="E2507" s="1">
        <f t="shared" si="118"/>
        <v>224</v>
      </c>
      <c r="F2507" s="1" t="s">
        <v>22</v>
      </c>
    </row>
    <row r="2508" spans="1:6" x14ac:dyDescent="0.2">
      <c r="A2508" s="1">
        <f t="shared" si="116"/>
        <v>2507</v>
      </c>
      <c r="B2508" s="1" t="str">
        <f>F2508&amp;" | rest "&amp;D2508&amp;" | opt "&amp;VLOOKUP($E2508,Option!A:B,2,0)</f>
        <v>GASEOSA | rest 38 | opt ESPECIAL | rest 38</v>
      </c>
      <c r="C2508" s="1">
        <v>6</v>
      </c>
      <c r="D2508" s="1">
        <f t="shared" si="117"/>
        <v>38</v>
      </c>
      <c r="E2508" s="1">
        <f t="shared" si="118"/>
        <v>224</v>
      </c>
      <c r="F2508" s="1" t="s">
        <v>23</v>
      </c>
    </row>
    <row r="2509" spans="1:6" x14ac:dyDescent="0.2">
      <c r="A2509" s="1">
        <f t="shared" si="116"/>
        <v>2508</v>
      </c>
      <c r="B2509" s="1" t="str">
        <f>F2509&amp;" | rest "&amp;D2509&amp;" | opt "&amp;VLOOKUP($E2509,Option!A:B,2,0)</f>
        <v>AGUA | rest 38 | opt ESPECIAL | rest 38</v>
      </c>
      <c r="C2509" s="1">
        <v>6</v>
      </c>
      <c r="D2509" s="1">
        <f t="shared" si="117"/>
        <v>38</v>
      </c>
      <c r="E2509" s="1">
        <f t="shared" si="118"/>
        <v>224</v>
      </c>
      <c r="F2509" s="1" t="s">
        <v>24</v>
      </c>
    </row>
    <row r="2510" spans="1:6" x14ac:dyDescent="0.2">
      <c r="A2510" s="1">
        <f t="shared" si="116"/>
        <v>2509</v>
      </c>
      <c r="B2510" s="1" t="str">
        <f>F2510&amp;" | rest "&amp;D2510&amp;" | opt "&amp;VLOOKUP($E2510,Option!A:B,2,0)</f>
        <v>LENTEJA | rest 38 | opt $10.000 | rest 38</v>
      </c>
      <c r="C2510" s="1">
        <v>2</v>
      </c>
      <c r="D2510" s="1">
        <f t="shared" si="117"/>
        <v>38</v>
      </c>
      <c r="E2510" s="1">
        <f t="shared" si="118"/>
        <v>225</v>
      </c>
      <c r="F2510" s="1" t="s">
        <v>15</v>
      </c>
    </row>
    <row r="2511" spans="1:6" x14ac:dyDescent="0.2">
      <c r="A2511" s="1">
        <f t="shared" si="116"/>
        <v>2510</v>
      </c>
      <c r="B2511" s="1" t="str">
        <f>F2511&amp;" | rest "&amp;D2511&amp;" | opt "&amp;VLOOKUP($E2511,Option!A:B,2,0)</f>
        <v>AHUYAMA | rest 38 | opt $10.000 | rest 38</v>
      </c>
      <c r="C2511" s="1">
        <v>2</v>
      </c>
      <c r="D2511" s="1">
        <f t="shared" si="117"/>
        <v>38</v>
      </c>
      <c r="E2511" s="1">
        <f t="shared" si="118"/>
        <v>225</v>
      </c>
      <c r="F2511" s="1" t="s">
        <v>16</v>
      </c>
    </row>
    <row r="2512" spans="1:6" x14ac:dyDescent="0.2">
      <c r="A2512" s="1">
        <f t="shared" si="116"/>
        <v>2511</v>
      </c>
      <c r="B2512" s="1" t="str">
        <f>F2512&amp;" | rest "&amp;D2512&amp;" | opt "&amp;VLOOKUP($E2512,Option!A:B,2,0)</f>
        <v>FRIJOL | rest 38 | opt $10.000 | rest 38</v>
      </c>
      <c r="C2512" s="1">
        <v>2</v>
      </c>
      <c r="D2512" s="1">
        <f t="shared" si="117"/>
        <v>38</v>
      </c>
      <c r="E2512" s="1">
        <f t="shared" si="118"/>
        <v>225</v>
      </c>
      <c r="F2512" s="1" t="s">
        <v>17</v>
      </c>
    </row>
    <row r="2513" spans="1:6" x14ac:dyDescent="0.2">
      <c r="A2513" s="1">
        <f t="shared" si="116"/>
        <v>2512</v>
      </c>
      <c r="B2513" s="1" t="str">
        <f>F2513&amp;" | rest "&amp;D2513&amp;" | opt "&amp;VLOOKUP($E2513,Option!A:B,2,0)</f>
        <v>CARNE EN BISTEC | rest 38 | opt $10.000 | rest 38</v>
      </c>
      <c r="C2513" s="1">
        <v>3</v>
      </c>
      <c r="D2513" s="1">
        <f t="shared" si="117"/>
        <v>38</v>
      </c>
      <c r="E2513" s="1">
        <f t="shared" si="118"/>
        <v>225</v>
      </c>
      <c r="F2513" s="1" t="s">
        <v>18</v>
      </c>
    </row>
    <row r="2514" spans="1:6" x14ac:dyDescent="0.2">
      <c r="A2514" s="1">
        <f t="shared" si="116"/>
        <v>2513</v>
      </c>
      <c r="B2514" s="1" t="str">
        <f>F2514&amp;" | rest "&amp;D2514&amp;" | opt "&amp;VLOOKUP($E2514,Option!A:B,2,0)</f>
        <v>POLLO AL HORNO | rest 38 | opt $10.000 | rest 38</v>
      </c>
      <c r="C2514" s="1">
        <v>3</v>
      </c>
      <c r="D2514" s="1">
        <f t="shared" si="117"/>
        <v>38</v>
      </c>
      <c r="E2514" s="1">
        <f t="shared" si="118"/>
        <v>225</v>
      </c>
      <c r="F2514" s="1" t="s">
        <v>19</v>
      </c>
    </row>
    <row r="2515" spans="1:6" x14ac:dyDescent="0.2">
      <c r="A2515" s="1">
        <f t="shared" si="116"/>
        <v>2514</v>
      </c>
      <c r="B2515" s="1" t="str">
        <f>F2515&amp;" | rest "&amp;D2515&amp;" | opt "&amp;VLOOKUP($E2515,Option!A:B,2,0)</f>
        <v>PESCADO | rest 38 | opt $10.000 | rest 38</v>
      </c>
      <c r="C2515" s="1">
        <v>3</v>
      </c>
      <c r="D2515" s="1">
        <f t="shared" si="117"/>
        <v>38</v>
      </c>
      <c r="E2515" s="1">
        <f t="shared" si="118"/>
        <v>225</v>
      </c>
      <c r="F2515" s="1" t="s">
        <v>20</v>
      </c>
    </row>
    <row r="2516" spans="1:6" x14ac:dyDescent="0.2">
      <c r="A2516" s="1">
        <f t="shared" si="116"/>
        <v>2515</v>
      </c>
      <c r="B2516" s="1" t="str">
        <f>F2516&amp;" | rest "&amp;D2516&amp;" | opt "&amp;VLOOKUP($E2516,Option!A:B,2,0)</f>
        <v>ARROZ | rest 38 | opt $10.000 | rest 38</v>
      </c>
      <c r="C2516" s="1">
        <v>4</v>
      </c>
      <c r="D2516" s="1">
        <f t="shared" si="117"/>
        <v>38</v>
      </c>
      <c r="E2516" s="1">
        <f t="shared" si="118"/>
        <v>225</v>
      </c>
      <c r="F2516" s="1" t="s">
        <v>12</v>
      </c>
    </row>
    <row r="2517" spans="1:6" x14ac:dyDescent="0.2">
      <c r="A2517" s="1">
        <f t="shared" si="116"/>
        <v>2516</v>
      </c>
      <c r="B2517" s="1" t="str">
        <f>F2517&amp;" | rest "&amp;D2517&amp;" | opt "&amp;VLOOKUP($E2517,Option!A:B,2,0)</f>
        <v>PAPA | rest 38 | opt $10.000 | rest 38</v>
      </c>
      <c r="C2517" s="1">
        <v>4</v>
      </c>
      <c r="D2517" s="1">
        <f t="shared" si="117"/>
        <v>38</v>
      </c>
      <c r="E2517" s="1">
        <f t="shared" si="118"/>
        <v>225</v>
      </c>
      <c r="F2517" s="1" t="s">
        <v>21</v>
      </c>
    </row>
    <row r="2518" spans="1:6" x14ac:dyDescent="0.2">
      <c r="A2518" s="1">
        <f t="shared" si="116"/>
        <v>2517</v>
      </c>
      <c r="B2518" s="1" t="str">
        <f>F2518&amp;" | rest "&amp;D2518&amp;" | opt "&amp;VLOOKUP($E2518,Option!A:B,2,0)</f>
        <v>TOMATE - CEBOLLA - LIMON | rest 38 | opt $10.000 | rest 38</v>
      </c>
      <c r="C2518" s="1">
        <v>5</v>
      </c>
      <c r="D2518" s="1">
        <f t="shared" si="117"/>
        <v>38</v>
      </c>
      <c r="E2518" s="1">
        <f t="shared" si="118"/>
        <v>225</v>
      </c>
      <c r="F2518" s="1" t="s">
        <v>44</v>
      </c>
    </row>
    <row r="2519" spans="1:6" x14ac:dyDescent="0.2">
      <c r="A2519" s="1">
        <f t="shared" si="116"/>
        <v>2518</v>
      </c>
      <c r="B2519" s="1" t="str">
        <f>F2519&amp;" | rest "&amp;D2519&amp;" | opt "&amp;VLOOKUP($E2519,Option!A:B,2,0)</f>
        <v>MANZANA - QUESO - MANZANA | rest 38 | opt $10.000 | rest 38</v>
      </c>
      <c r="C2519" s="1">
        <v>5</v>
      </c>
      <c r="D2519" s="1">
        <f t="shared" si="117"/>
        <v>38</v>
      </c>
      <c r="E2519" s="1">
        <f t="shared" si="118"/>
        <v>225</v>
      </c>
      <c r="F2519" s="1" t="s">
        <v>45</v>
      </c>
    </row>
    <row r="2520" spans="1:6" x14ac:dyDescent="0.2">
      <c r="A2520" s="1">
        <f t="shared" si="116"/>
        <v>2519</v>
      </c>
      <c r="B2520" s="1" t="str">
        <f>F2520&amp;" | rest "&amp;D2520&amp;" | opt "&amp;VLOOKUP($E2520,Option!A:B,2,0)</f>
        <v>JUGO | rest 38 | opt $10.000 | rest 38</v>
      </c>
      <c r="C2520" s="1">
        <v>6</v>
      </c>
      <c r="D2520" s="1">
        <f t="shared" si="117"/>
        <v>38</v>
      </c>
      <c r="E2520" s="1">
        <f t="shared" si="118"/>
        <v>225</v>
      </c>
      <c r="F2520" s="1" t="s">
        <v>22</v>
      </c>
    </row>
    <row r="2521" spans="1:6" x14ac:dyDescent="0.2">
      <c r="A2521" s="1">
        <f t="shared" si="116"/>
        <v>2520</v>
      </c>
      <c r="B2521" s="1" t="str">
        <f>F2521&amp;" | rest "&amp;D2521&amp;" | opt "&amp;VLOOKUP($E2521,Option!A:B,2,0)</f>
        <v>GASEOSA | rest 38 | opt $10.000 | rest 38</v>
      </c>
      <c r="C2521" s="1">
        <v>6</v>
      </c>
      <c r="D2521" s="1">
        <f t="shared" si="117"/>
        <v>38</v>
      </c>
      <c r="E2521" s="1">
        <f t="shared" si="118"/>
        <v>225</v>
      </c>
      <c r="F2521" s="1" t="s">
        <v>23</v>
      </c>
    </row>
    <row r="2522" spans="1:6" x14ac:dyDescent="0.2">
      <c r="A2522" s="1">
        <f t="shared" si="116"/>
        <v>2521</v>
      </c>
      <c r="B2522" s="1" t="str">
        <f>F2522&amp;" | rest "&amp;D2522&amp;" | opt "&amp;VLOOKUP($E2522,Option!A:B,2,0)</f>
        <v>AGUA | rest 38 | opt $10.000 | rest 38</v>
      </c>
      <c r="C2522" s="1">
        <v>6</v>
      </c>
      <c r="D2522" s="1">
        <f t="shared" si="117"/>
        <v>38</v>
      </c>
      <c r="E2522" s="1">
        <f t="shared" si="118"/>
        <v>225</v>
      </c>
      <c r="F2522" s="1" t="s">
        <v>24</v>
      </c>
    </row>
    <row r="2523" spans="1:6" x14ac:dyDescent="0.2">
      <c r="A2523" s="1">
        <f t="shared" si="116"/>
        <v>2522</v>
      </c>
      <c r="B2523" s="1" t="str">
        <f>F2523&amp;" | rest "&amp;D2523&amp;" | opt "&amp;VLOOKUP($E2523,Option!A:B,2,0)</f>
        <v>CARNE EN BISTEC | rest 38 | opt $15.000 | rest 38</v>
      </c>
      <c r="C2523" s="1">
        <v>3</v>
      </c>
      <c r="D2523" s="1">
        <f t="shared" si="117"/>
        <v>38</v>
      </c>
      <c r="E2523" s="1">
        <f t="shared" si="118"/>
        <v>226</v>
      </c>
      <c r="F2523" s="1" t="s">
        <v>18</v>
      </c>
    </row>
    <row r="2524" spans="1:6" x14ac:dyDescent="0.2">
      <c r="A2524" s="1">
        <f t="shared" si="116"/>
        <v>2523</v>
      </c>
      <c r="B2524" s="1" t="str">
        <f>F2524&amp;" | rest "&amp;D2524&amp;" | opt "&amp;VLOOKUP($E2524,Option!A:B,2,0)</f>
        <v>POLLO AL HORNO | rest 38 | opt $15.000 | rest 38</v>
      </c>
      <c r="C2524" s="1">
        <v>3</v>
      </c>
      <c r="D2524" s="1">
        <f t="shared" si="117"/>
        <v>38</v>
      </c>
      <c r="E2524" s="1">
        <f t="shared" si="118"/>
        <v>226</v>
      </c>
      <c r="F2524" s="1" t="s">
        <v>19</v>
      </c>
    </row>
    <row r="2525" spans="1:6" x14ac:dyDescent="0.2">
      <c r="A2525" s="1">
        <f t="shared" si="116"/>
        <v>2524</v>
      </c>
      <c r="B2525" s="1" t="str">
        <f>F2525&amp;" | rest "&amp;D2525&amp;" | opt "&amp;VLOOKUP($E2525,Option!A:B,2,0)</f>
        <v>PESCADO | rest 38 | opt $15.000 | rest 38</v>
      </c>
      <c r="C2525" s="1">
        <v>3</v>
      </c>
      <c r="D2525" s="1">
        <f t="shared" si="117"/>
        <v>38</v>
      </c>
      <c r="E2525" s="1">
        <f t="shared" si="118"/>
        <v>226</v>
      </c>
      <c r="F2525" s="1" t="s">
        <v>20</v>
      </c>
    </row>
    <row r="2526" spans="1:6" x14ac:dyDescent="0.2">
      <c r="A2526" s="1">
        <f t="shared" si="116"/>
        <v>2525</v>
      </c>
      <c r="B2526" s="1" t="str">
        <f>F2526&amp;" | rest "&amp;D2526&amp;" | opt "&amp;VLOOKUP($E2526,Option!A:B,2,0)</f>
        <v>ARROZ | rest 38 | opt $15.000 | rest 38</v>
      </c>
      <c r="C2526" s="1">
        <v>4</v>
      </c>
      <c r="D2526" s="1">
        <f t="shared" si="117"/>
        <v>38</v>
      </c>
      <c r="E2526" s="1">
        <f t="shared" si="118"/>
        <v>226</v>
      </c>
      <c r="F2526" s="1" t="s">
        <v>12</v>
      </c>
    </row>
    <row r="2527" spans="1:6" x14ac:dyDescent="0.2">
      <c r="A2527" s="1">
        <f t="shared" si="116"/>
        <v>2526</v>
      </c>
      <c r="B2527" s="1" t="str">
        <f>F2527&amp;" | rest "&amp;D2527&amp;" | opt "&amp;VLOOKUP($E2527,Option!A:B,2,0)</f>
        <v>PAPA | rest 38 | opt $15.000 | rest 38</v>
      </c>
      <c r="C2527" s="1">
        <v>4</v>
      </c>
      <c r="D2527" s="1">
        <f t="shared" si="117"/>
        <v>38</v>
      </c>
      <c r="E2527" s="1">
        <f t="shared" si="118"/>
        <v>226</v>
      </c>
      <c r="F2527" s="1" t="s">
        <v>21</v>
      </c>
    </row>
    <row r="2528" spans="1:6" x14ac:dyDescent="0.2">
      <c r="A2528" s="1">
        <f t="shared" si="116"/>
        <v>2527</v>
      </c>
      <c r="B2528" s="1" t="str">
        <f>F2528&amp;" | rest "&amp;D2528&amp;" | opt "&amp;VLOOKUP($E2528,Option!A:B,2,0)</f>
        <v>TOMATE - CEBOLLA - LIMON | rest 38 | opt $15.000 | rest 38</v>
      </c>
      <c r="C2528" s="1">
        <v>5</v>
      </c>
      <c r="D2528" s="1">
        <f t="shared" si="117"/>
        <v>38</v>
      </c>
      <c r="E2528" s="1">
        <f t="shared" si="118"/>
        <v>226</v>
      </c>
      <c r="F2528" s="1" t="s">
        <v>44</v>
      </c>
    </row>
    <row r="2529" spans="1:6" x14ac:dyDescent="0.2">
      <c r="A2529" s="1">
        <f t="shared" si="116"/>
        <v>2528</v>
      </c>
      <c r="B2529" s="1" t="str">
        <f>F2529&amp;" | rest "&amp;D2529&amp;" | opt "&amp;VLOOKUP($E2529,Option!A:B,2,0)</f>
        <v>MANZANA - QUESO - MANZANA | rest 38 | opt $15.000 | rest 38</v>
      </c>
      <c r="C2529" s="1">
        <v>5</v>
      </c>
      <c r="D2529" s="1">
        <f t="shared" si="117"/>
        <v>38</v>
      </c>
      <c r="E2529" s="1">
        <f t="shared" si="118"/>
        <v>226</v>
      </c>
      <c r="F2529" s="1" t="s">
        <v>45</v>
      </c>
    </row>
    <row r="2530" spans="1:6" x14ac:dyDescent="0.2">
      <c r="A2530" s="1">
        <f t="shared" si="116"/>
        <v>2529</v>
      </c>
      <c r="B2530" s="1" t="str">
        <f>F2530&amp;" | rest "&amp;D2530&amp;" | opt "&amp;VLOOKUP($E2530,Option!A:B,2,0)</f>
        <v>JUGO | rest 38 | opt $15.000 | rest 38</v>
      </c>
      <c r="C2530" s="1">
        <v>6</v>
      </c>
      <c r="D2530" s="1">
        <f t="shared" si="117"/>
        <v>38</v>
      </c>
      <c r="E2530" s="1">
        <f t="shared" si="118"/>
        <v>226</v>
      </c>
      <c r="F2530" s="1" t="s">
        <v>22</v>
      </c>
    </row>
    <row r="2531" spans="1:6" x14ac:dyDescent="0.2">
      <c r="A2531" s="1">
        <f t="shared" si="116"/>
        <v>2530</v>
      </c>
      <c r="B2531" s="1" t="str">
        <f>F2531&amp;" | rest "&amp;D2531&amp;" | opt "&amp;VLOOKUP($E2531,Option!A:B,2,0)</f>
        <v>GASEOSA | rest 38 | opt $15.000 | rest 38</v>
      </c>
      <c r="C2531" s="1">
        <v>6</v>
      </c>
      <c r="D2531" s="1">
        <f t="shared" si="117"/>
        <v>38</v>
      </c>
      <c r="E2531" s="1">
        <f t="shared" si="118"/>
        <v>226</v>
      </c>
      <c r="F2531" s="1" t="s">
        <v>23</v>
      </c>
    </row>
    <row r="2532" spans="1:6" x14ac:dyDescent="0.2">
      <c r="A2532" s="1">
        <f t="shared" si="116"/>
        <v>2531</v>
      </c>
      <c r="B2532" s="1" t="str">
        <f>F2532&amp;" | rest "&amp;D2532&amp;" | opt "&amp;VLOOKUP($E2532,Option!A:B,2,0)</f>
        <v>AGUA | rest 38 | opt $15.000 | rest 38</v>
      </c>
      <c r="C2532" s="1">
        <v>6</v>
      </c>
      <c r="D2532" s="1">
        <f t="shared" si="117"/>
        <v>38</v>
      </c>
      <c r="E2532" s="1">
        <f t="shared" si="118"/>
        <v>226</v>
      </c>
      <c r="F2532" s="1" t="s">
        <v>24</v>
      </c>
    </row>
    <row r="2533" spans="1:6" x14ac:dyDescent="0.2">
      <c r="A2533" s="1">
        <f t="shared" si="116"/>
        <v>2532</v>
      </c>
      <c r="B2533" s="1" t="str">
        <f>F2533&amp;" | rest "&amp;D2533&amp;" | opt "&amp;VLOOKUP($E2533,Option!A:B,2,0)</f>
        <v>ARROZ | rest 38 | opt $20.000 | rest 38</v>
      </c>
      <c r="C2533" s="1">
        <v>4</v>
      </c>
      <c r="D2533" s="1">
        <f t="shared" si="117"/>
        <v>38</v>
      </c>
      <c r="E2533" s="1">
        <f t="shared" si="118"/>
        <v>227</v>
      </c>
      <c r="F2533" s="1" t="s">
        <v>12</v>
      </c>
    </row>
    <row r="2534" spans="1:6" x14ac:dyDescent="0.2">
      <c r="A2534" s="1">
        <f t="shared" si="116"/>
        <v>2533</v>
      </c>
      <c r="B2534" s="1" t="str">
        <f>F2534&amp;" | rest "&amp;D2534&amp;" | opt "&amp;VLOOKUP($E2534,Option!A:B,2,0)</f>
        <v>PAPA | rest 38 | opt $20.000 | rest 38</v>
      </c>
      <c r="C2534" s="1">
        <v>4</v>
      </c>
      <c r="D2534" s="1">
        <f t="shared" si="117"/>
        <v>38</v>
      </c>
      <c r="E2534" s="1">
        <f t="shared" si="118"/>
        <v>227</v>
      </c>
      <c r="F2534" s="1" t="s">
        <v>21</v>
      </c>
    </row>
    <row r="2535" spans="1:6" x14ac:dyDescent="0.2">
      <c r="A2535" s="1">
        <f t="shared" si="116"/>
        <v>2534</v>
      </c>
      <c r="B2535" s="1" t="str">
        <f>F2535&amp;" | rest "&amp;D2535&amp;" | opt "&amp;VLOOKUP($E2535,Option!A:B,2,0)</f>
        <v>TOMATE - CEBOLLA - LIMON | rest 38 | opt $20.000 | rest 38</v>
      </c>
      <c r="C2535" s="1">
        <v>5</v>
      </c>
      <c r="D2535" s="1">
        <f t="shared" si="117"/>
        <v>38</v>
      </c>
      <c r="E2535" s="1">
        <f t="shared" si="118"/>
        <v>227</v>
      </c>
      <c r="F2535" s="1" t="s">
        <v>44</v>
      </c>
    </row>
    <row r="2536" spans="1:6" x14ac:dyDescent="0.2">
      <c r="A2536" s="1">
        <f t="shared" si="116"/>
        <v>2535</v>
      </c>
      <c r="B2536" s="1" t="str">
        <f>F2536&amp;" | rest "&amp;D2536&amp;" | opt "&amp;VLOOKUP($E2536,Option!A:B,2,0)</f>
        <v>MANZANA - QUESO - MANZANA | rest 38 | opt $20.000 | rest 38</v>
      </c>
      <c r="C2536" s="1">
        <v>5</v>
      </c>
      <c r="D2536" s="1">
        <f t="shared" si="117"/>
        <v>38</v>
      </c>
      <c r="E2536" s="1">
        <f t="shared" si="118"/>
        <v>227</v>
      </c>
      <c r="F2536" s="1" t="s">
        <v>45</v>
      </c>
    </row>
    <row r="2537" spans="1:6" x14ac:dyDescent="0.2">
      <c r="A2537" s="1">
        <f t="shared" si="116"/>
        <v>2536</v>
      </c>
      <c r="B2537" s="1" t="str">
        <f>F2537&amp;" | rest "&amp;D2537&amp;" | opt "&amp;VLOOKUP($E2537,Option!A:B,2,0)</f>
        <v>JUGO | rest 38 | opt $20.000 | rest 38</v>
      </c>
      <c r="C2537" s="1">
        <v>6</v>
      </c>
      <c r="D2537" s="1">
        <f t="shared" si="117"/>
        <v>38</v>
      </c>
      <c r="E2537" s="1">
        <f t="shared" si="118"/>
        <v>227</v>
      </c>
      <c r="F2537" s="1" t="s">
        <v>22</v>
      </c>
    </row>
    <row r="2538" spans="1:6" x14ac:dyDescent="0.2">
      <c r="A2538" s="1">
        <f t="shared" si="116"/>
        <v>2537</v>
      </c>
      <c r="B2538" s="1" t="str">
        <f>F2538&amp;" | rest "&amp;D2538&amp;" | opt "&amp;VLOOKUP($E2538,Option!A:B,2,0)</f>
        <v>GASEOSA | rest 38 | opt $20.000 | rest 38</v>
      </c>
      <c r="C2538" s="1">
        <v>6</v>
      </c>
      <c r="D2538" s="1">
        <f t="shared" si="117"/>
        <v>38</v>
      </c>
      <c r="E2538" s="1">
        <f t="shared" si="118"/>
        <v>227</v>
      </c>
      <c r="F2538" s="1" t="s">
        <v>23</v>
      </c>
    </row>
    <row r="2539" spans="1:6" x14ac:dyDescent="0.2">
      <c r="A2539" s="1">
        <f t="shared" si="116"/>
        <v>2538</v>
      </c>
      <c r="B2539" s="1" t="str">
        <f>F2539&amp;" | rest "&amp;D2539&amp;" | opt "&amp;VLOOKUP($E2539,Option!A:B,2,0)</f>
        <v>AGUA | rest 38 | opt $20.000 | rest 38</v>
      </c>
      <c r="C2539" s="1">
        <v>6</v>
      </c>
      <c r="D2539" s="1">
        <f t="shared" si="117"/>
        <v>38</v>
      </c>
      <c r="E2539" s="1">
        <f t="shared" si="118"/>
        <v>227</v>
      </c>
      <c r="F2539" s="1" t="s">
        <v>24</v>
      </c>
    </row>
    <row r="2540" spans="1:6" x14ac:dyDescent="0.2">
      <c r="A2540" s="1">
        <f t="shared" si="116"/>
        <v>2539</v>
      </c>
      <c r="B2540" s="1" t="str">
        <f>F2540&amp;" | rest "&amp;D2540&amp;" | opt "&amp;VLOOKUP($E2540,Option!A:B,2,0)</f>
        <v>ARROZ | rest 38 | opt $30.000 | rest 38</v>
      </c>
      <c r="C2540" s="1">
        <v>1</v>
      </c>
      <c r="D2540" s="1">
        <f t="shared" si="117"/>
        <v>38</v>
      </c>
      <c r="E2540" s="1">
        <f t="shared" si="118"/>
        <v>228</v>
      </c>
      <c r="F2540" s="1" t="s">
        <v>12</v>
      </c>
    </row>
    <row r="2541" spans="1:6" x14ac:dyDescent="0.2">
      <c r="A2541" s="1">
        <f t="shared" si="116"/>
        <v>2540</v>
      </c>
      <c r="B2541" s="1" t="str">
        <f>F2541&amp;" | rest "&amp;D2541&amp;" | opt "&amp;VLOOKUP($E2541,Option!A:B,2,0)</f>
        <v>PASTA | rest 38 | opt $30.000 | rest 38</v>
      </c>
      <c r="C2541" s="1">
        <v>1</v>
      </c>
      <c r="D2541" s="1">
        <f t="shared" si="117"/>
        <v>38</v>
      </c>
      <c r="E2541" s="1">
        <f t="shared" si="118"/>
        <v>228</v>
      </c>
      <c r="F2541" s="1" t="s">
        <v>13</v>
      </c>
    </row>
    <row r="2542" spans="1:6" x14ac:dyDescent="0.2">
      <c r="A2542" s="1">
        <f t="shared" si="116"/>
        <v>2541</v>
      </c>
      <c r="B2542" s="1" t="str">
        <f>F2542&amp;" | rest "&amp;D2542&amp;" | opt "&amp;VLOOKUP($E2542,Option!A:B,2,0)</f>
        <v>CUCHUCO | rest 38 | opt $30.000 | rest 38</v>
      </c>
      <c r="C2542" s="1">
        <v>1</v>
      </c>
      <c r="D2542" s="1">
        <f t="shared" si="117"/>
        <v>38</v>
      </c>
      <c r="E2542" s="1">
        <f t="shared" si="118"/>
        <v>228</v>
      </c>
      <c r="F2542" s="1" t="s">
        <v>14</v>
      </c>
    </row>
    <row r="2543" spans="1:6" x14ac:dyDescent="0.2">
      <c r="A2543" s="1">
        <f t="shared" si="116"/>
        <v>2542</v>
      </c>
      <c r="B2543" s="1" t="str">
        <f>F2543&amp;" | rest "&amp;D2543&amp;" | opt "&amp;VLOOKUP($E2543,Option!A:B,2,0)</f>
        <v>TOMATE - CEBOLLA - LIMON | rest 38 | opt $30.000 | rest 38</v>
      </c>
      <c r="C2543" s="1">
        <v>5</v>
      </c>
      <c r="D2543" s="1">
        <f t="shared" si="117"/>
        <v>38</v>
      </c>
      <c r="E2543" s="1">
        <f t="shared" si="118"/>
        <v>228</v>
      </c>
      <c r="F2543" s="1" t="s">
        <v>44</v>
      </c>
    </row>
    <row r="2544" spans="1:6" x14ac:dyDescent="0.2">
      <c r="A2544" s="1">
        <f t="shared" si="116"/>
        <v>2543</v>
      </c>
      <c r="B2544" s="1" t="str">
        <f>F2544&amp;" | rest "&amp;D2544&amp;" | opt "&amp;VLOOKUP($E2544,Option!A:B,2,0)</f>
        <v>MANZANA - QUESO - MANZANA | rest 38 | opt $30.000 | rest 38</v>
      </c>
      <c r="C2544" s="1">
        <v>5</v>
      </c>
      <c r="D2544" s="1">
        <f t="shared" si="117"/>
        <v>38</v>
      </c>
      <c r="E2544" s="1">
        <f t="shared" si="118"/>
        <v>228</v>
      </c>
      <c r="F2544" s="1" t="s">
        <v>45</v>
      </c>
    </row>
    <row r="2545" spans="1:6" x14ac:dyDescent="0.2">
      <c r="A2545" s="1">
        <f t="shared" si="116"/>
        <v>2544</v>
      </c>
      <c r="B2545" s="1" t="str">
        <f>F2545&amp;" | rest "&amp;D2545&amp;" | opt "&amp;VLOOKUP($E2545,Option!A:B,2,0)</f>
        <v>JUGO | rest 38 | opt $30.000 | rest 38</v>
      </c>
      <c r="C2545" s="1">
        <v>6</v>
      </c>
      <c r="D2545" s="1">
        <f t="shared" si="117"/>
        <v>38</v>
      </c>
      <c r="E2545" s="1">
        <f t="shared" si="118"/>
        <v>228</v>
      </c>
      <c r="F2545" s="1" t="s">
        <v>22</v>
      </c>
    </row>
    <row r="2546" spans="1:6" x14ac:dyDescent="0.2">
      <c r="A2546" s="1">
        <f t="shared" si="116"/>
        <v>2545</v>
      </c>
      <c r="B2546" s="1" t="str">
        <f>F2546&amp;" | rest "&amp;D2546&amp;" | opt "&amp;VLOOKUP($E2546,Option!A:B,2,0)</f>
        <v>GASEOSA | rest 38 | opt $30.000 | rest 38</v>
      </c>
      <c r="C2546" s="1">
        <v>6</v>
      </c>
      <c r="D2546" s="1">
        <f t="shared" si="117"/>
        <v>38</v>
      </c>
      <c r="E2546" s="1">
        <f t="shared" si="118"/>
        <v>228</v>
      </c>
      <c r="F2546" s="1" t="s">
        <v>23</v>
      </c>
    </row>
    <row r="2547" spans="1:6" x14ac:dyDescent="0.2">
      <c r="A2547" s="1">
        <f t="shared" si="116"/>
        <v>2546</v>
      </c>
      <c r="B2547" s="1" t="str">
        <f>F2547&amp;" | rest "&amp;D2547&amp;" | opt "&amp;VLOOKUP($E2547,Option!A:B,2,0)</f>
        <v>AGUA | rest 38 | opt $30.000 | rest 38</v>
      </c>
      <c r="C2547" s="1">
        <v>6</v>
      </c>
      <c r="D2547" s="1">
        <f t="shared" si="117"/>
        <v>38</v>
      </c>
      <c r="E2547" s="1">
        <f t="shared" si="118"/>
        <v>228</v>
      </c>
      <c r="F2547" s="1" t="s">
        <v>24</v>
      </c>
    </row>
    <row r="2548" spans="1:6" x14ac:dyDescent="0.2">
      <c r="A2548" s="1">
        <f t="shared" si="116"/>
        <v>2547</v>
      </c>
      <c r="B2548" s="1" t="str">
        <f>F2548&amp;" | rest "&amp;D2548&amp;" | opt "&amp;VLOOKUP($E2548,Option!A:B,2,0)</f>
        <v>ARROZ | rest 39 | opt EJECUTIVO | rest 39</v>
      </c>
      <c r="C2548" s="1">
        <v>1</v>
      </c>
      <c r="D2548" s="1">
        <f t="shared" si="117"/>
        <v>39</v>
      </c>
      <c r="E2548" s="1">
        <f t="shared" si="118"/>
        <v>229</v>
      </c>
      <c r="F2548" s="1" t="s">
        <v>12</v>
      </c>
    </row>
    <row r="2549" spans="1:6" x14ac:dyDescent="0.2">
      <c r="A2549" s="1">
        <f t="shared" si="116"/>
        <v>2548</v>
      </c>
      <c r="B2549" s="1" t="str">
        <f>F2549&amp;" | rest "&amp;D2549&amp;" | opt "&amp;VLOOKUP($E2549,Option!A:B,2,0)</f>
        <v>PASTA | rest 39 | opt EJECUTIVO | rest 39</v>
      </c>
      <c r="C2549" s="1">
        <v>1</v>
      </c>
      <c r="D2549" s="1">
        <f t="shared" si="117"/>
        <v>39</v>
      </c>
      <c r="E2549" s="1">
        <f t="shared" si="118"/>
        <v>229</v>
      </c>
      <c r="F2549" s="1" t="s">
        <v>13</v>
      </c>
    </row>
    <row r="2550" spans="1:6" x14ac:dyDescent="0.2">
      <c r="A2550" s="1">
        <f t="shared" si="116"/>
        <v>2549</v>
      </c>
      <c r="B2550" s="1" t="str">
        <f>F2550&amp;" | rest "&amp;D2550&amp;" | opt "&amp;VLOOKUP($E2550,Option!A:B,2,0)</f>
        <v>CUCHUCO | rest 39 | opt EJECUTIVO | rest 39</v>
      </c>
      <c r="C2550" s="1">
        <v>1</v>
      </c>
      <c r="D2550" s="1">
        <f t="shared" si="117"/>
        <v>39</v>
      </c>
      <c r="E2550" s="1">
        <f t="shared" si="118"/>
        <v>229</v>
      </c>
      <c r="F2550" s="1" t="s">
        <v>14</v>
      </c>
    </row>
    <row r="2551" spans="1:6" x14ac:dyDescent="0.2">
      <c r="A2551" s="1">
        <f t="shared" si="116"/>
        <v>2550</v>
      </c>
      <c r="B2551" s="1" t="str">
        <f>F2551&amp;" | rest "&amp;D2551&amp;" | opt "&amp;VLOOKUP($E2551,Option!A:B,2,0)</f>
        <v>LENTEJA | rest 39 | opt EJECUTIVO | rest 39</v>
      </c>
      <c r="C2551" s="1">
        <v>2</v>
      </c>
      <c r="D2551" s="1">
        <f t="shared" si="117"/>
        <v>39</v>
      </c>
      <c r="E2551" s="1">
        <f t="shared" si="118"/>
        <v>229</v>
      </c>
      <c r="F2551" s="1" t="s">
        <v>15</v>
      </c>
    </row>
    <row r="2552" spans="1:6" x14ac:dyDescent="0.2">
      <c r="A2552" s="1">
        <f t="shared" si="116"/>
        <v>2551</v>
      </c>
      <c r="B2552" s="1" t="str">
        <f>F2552&amp;" | rest "&amp;D2552&amp;" | opt "&amp;VLOOKUP($E2552,Option!A:B,2,0)</f>
        <v>AHUYAMA | rest 39 | opt EJECUTIVO | rest 39</v>
      </c>
      <c r="C2552" s="1">
        <v>2</v>
      </c>
      <c r="D2552" s="1">
        <f t="shared" si="117"/>
        <v>39</v>
      </c>
      <c r="E2552" s="1">
        <f t="shared" si="118"/>
        <v>229</v>
      </c>
      <c r="F2552" s="1" t="s">
        <v>16</v>
      </c>
    </row>
    <row r="2553" spans="1:6" x14ac:dyDescent="0.2">
      <c r="A2553" s="1">
        <f t="shared" si="116"/>
        <v>2552</v>
      </c>
      <c r="B2553" s="1" t="str">
        <f>F2553&amp;" | rest "&amp;D2553&amp;" | opt "&amp;VLOOKUP($E2553,Option!A:B,2,0)</f>
        <v>FRIJOL | rest 39 | opt EJECUTIVO | rest 39</v>
      </c>
      <c r="C2553" s="1">
        <v>2</v>
      </c>
      <c r="D2553" s="1">
        <f t="shared" si="117"/>
        <v>39</v>
      </c>
      <c r="E2553" s="1">
        <f t="shared" si="118"/>
        <v>229</v>
      </c>
      <c r="F2553" s="1" t="s">
        <v>17</v>
      </c>
    </row>
    <row r="2554" spans="1:6" x14ac:dyDescent="0.2">
      <c r="A2554" s="1">
        <f t="shared" si="116"/>
        <v>2553</v>
      </c>
      <c r="B2554" s="1" t="str">
        <f>F2554&amp;" | rest "&amp;D2554&amp;" | opt "&amp;VLOOKUP($E2554,Option!A:B,2,0)</f>
        <v>CARNE EN BISTEC | rest 39 | opt EJECUTIVO | rest 39</v>
      </c>
      <c r="C2554" s="1">
        <v>3</v>
      </c>
      <c r="D2554" s="1">
        <f t="shared" si="117"/>
        <v>39</v>
      </c>
      <c r="E2554" s="1">
        <f t="shared" si="118"/>
        <v>229</v>
      </c>
      <c r="F2554" s="1" t="s">
        <v>18</v>
      </c>
    </row>
    <row r="2555" spans="1:6" x14ac:dyDescent="0.2">
      <c r="A2555" s="1">
        <f t="shared" si="116"/>
        <v>2554</v>
      </c>
      <c r="B2555" s="1" t="str">
        <f>F2555&amp;" | rest "&amp;D2555&amp;" | opt "&amp;VLOOKUP($E2555,Option!A:B,2,0)</f>
        <v>POLLO AL HORNO | rest 39 | opt EJECUTIVO | rest 39</v>
      </c>
      <c r="C2555" s="1">
        <v>3</v>
      </c>
      <c r="D2555" s="1">
        <f t="shared" si="117"/>
        <v>39</v>
      </c>
      <c r="E2555" s="1">
        <f t="shared" si="118"/>
        <v>229</v>
      </c>
      <c r="F2555" s="1" t="s">
        <v>19</v>
      </c>
    </row>
    <row r="2556" spans="1:6" x14ac:dyDescent="0.2">
      <c r="A2556" s="1">
        <f t="shared" si="116"/>
        <v>2555</v>
      </c>
      <c r="B2556" s="1" t="str">
        <f>F2556&amp;" | rest "&amp;D2556&amp;" | opt "&amp;VLOOKUP($E2556,Option!A:B,2,0)</f>
        <v>PESCADO | rest 39 | opt EJECUTIVO | rest 39</v>
      </c>
      <c r="C2556" s="1">
        <v>3</v>
      </c>
      <c r="D2556" s="1">
        <f t="shared" si="117"/>
        <v>39</v>
      </c>
      <c r="E2556" s="1">
        <f t="shared" si="118"/>
        <v>229</v>
      </c>
      <c r="F2556" s="1" t="s">
        <v>20</v>
      </c>
    </row>
    <row r="2557" spans="1:6" x14ac:dyDescent="0.2">
      <c r="A2557" s="1">
        <f t="shared" si="116"/>
        <v>2556</v>
      </c>
      <c r="B2557" s="1" t="str">
        <f>F2557&amp;" | rest "&amp;D2557&amp;" | opt "&amp;VLOOKUP($E2557,Option!A:B,2,0)</f>
        <v>ARROZ | rest 39 | opt EJECUTIVO | rest 39</v>
      </c>
      <c r="C2557" s="1">
        <v>4</v>
      </c>
      <c r="D2557" s="1">
        <f t="shared" si="117"/>
        <v>39</v>
      </c>
      <c r="E2557" s="1">
        <f t="shared" si="118"/>
        <v>229</v>
      </c>
      <c r="F2557" s="1" t="s">
        <v>12</v>
      </c>
    </row>
    <row r="2558" spans="1:6" x14ac:dyDescent="0.2">
      <c r="A2558" s="1">
        <f t="shared" si="116"/>
        <v>2557</v>
      </c>
      <c r="B2558" s="1" t="str">
        <f>F2558&amp;" | rest "&amp;D2558&amp;" | opt "&amp;VLOOKUP($E2558,Option!A:B,2,0)</f>
        <v>PAPA | rest 39 | opt EJECUTIVO | rest 39</v>
      </c>
      <c r="C2558" s="1">
        <v>4</v>
      </c>
      <c r="D2558" s="1">
        <f t="shared" si="117"/>
        <v>39</v>
      </c>
      <c r="E2558" s="1">
        <f t="shared" si="118"/>
        <v>229</v>
      </c>
      <c r="F2558" s="1" t="s">
        <v>21</v>
      </c>
    </row>
    <row r="2559" spans="1:6" x14ac:dyDescent="0.2">
      <c r="A2559" s="1">
        <f t="shared" si="116"/>
        <v>2558</v>
      </c>
      <c r="B2559" s="1" t="str">
        <f>F2559&amp;" | rest "&amp;D2559&amp;" | opt "&amp;VLOOKUP($E2559,Option!A:B,2,0)</f>
        <v>TOMATE - CEBOLLA - LIMON | rest 39 | opt EJECUTIVO | rest 39</v>
      </c>
      <c r="C2559" s="1">
        <v>5</v>
      </c>
      <c r="D2559" s="1">
        <f t="shared" si="117"/>
        <v>39</v>
      </c>
      <c r="E2559" s="1">
        <f t="shared" si="118"/>
        <v>229</v>
      </c>
      <c r="F2559" s="1" t="s">
        <v>44</v>
      </c>
    </row>
    <row r="2560" spans="1:6" x14ac:dyDescent="0.2">
      <c r="A2560" s="1">
        <f t="shared" si="116"/>
        <v>2559</v>
      </c>
      <c r="B2560" s="1" t="str">
        <f>F2560&amp;" | rest "&amp;D2560&amp;" | opt "&amp;VLOOKUP($E2560,Option!A:B,2,0)</f>
        <v>MANZANA - QUESO - MANZANA | rest 39 | opt EJECUTIVO | rest 39</v>
      </c>
      <c r="C2560" s="1">
        <v>5</v>
      </c>
      <c r="D2560" s="1">
        <f t="shared" si="117"/>
        <v>39</v>
      </c>
      <c r="E2560" s="1">
        <f t="shared" si="118"/>
        <v>229</v>
      </c>
      <c r="F2560" s="1" t="s">
        <v>45</v>
      </c>
    </row>
    <row r="2561" spans="1:6" x14ac:dyDescent="0.2">
      <c r="A2561" s="1">
        <f t="shared" si="116"/>
        <v>2560</v>
      </c>
      <c r="B2561" s="1" t="str">
        <f>F2561&amp;" | rest "&amp;D2561&amp;" | opt "&amp;VLOOKUP($E2561,Option!A:B,2,0)</f>
        <v>JUGO | rest 39 | opt EJECUTIVO | rest 39</v>
      </c>
      <c r="C2561" s="1">
        <v>6</v>
      </c>
      <c r="D2561" s="1">
        <f t="shared" si="117"/>
        <v>39</v>
      </c>
      <c r="E2561" s="1">
        <f t="shared" si="118"/>
        <v>229</v>
      </c>
      <c r="F2561" s="1" t="s">
        <v>22</v>
      </c>
    </row>
    <row r="2562" spans="1:6" x14ac:dyDescent="0.2">
      <c r="A2562" s="1">
        <f t="shared" si="116"/>
        <v>2561</v>
      </c>
      <c r="B2562" s="1" t="str">
        <f>F2562&amp;" | rest "&amp;D2562&amp;" | opt "&amp;VLOOKUP($E2562,Option!A:B,2,0)</f>
        <v>GASEOSA | rest 39 | opt EJECUTIVO | rest 39</v>
      </c>
      <c r="C2562" s="1">
        <v>6</v>
      </c>
      <c r="D2562" s="1">
        <f t="shared" si="117"/>
        <v>39</v>
      </c>
      <c r="E2562" s="1">
        <f t="shared" si="118"/>
        <v>229</v>
      </c>
      <c r="F2562" s="1" t="s">
        <v>23</v>
      </c>
    </row>
    <row r="2563" spans="1:6" x14ac:dyDescent="0.2">
      <c r="A2563" s="1">
        <f t="shared" ref="A2563:A2626" si="119">A2562+1</f>
        <v>2562</v>
      </c>
      <c r="B2563" s="1" t="str">
        <f>F2563&amp;" | rest "&amp;D2563&amp;" | opt "&amp;VLOOKUP($E2563,Option!A:B,2,0)</f>
        <v>AGUA | rest 39 | opt EJECUTIVO | rest 39</v>
      </c>
      <c r="C2563" s="1">
        <v>6</v>
      </c>
      <c r="D2563" s="1">
        <f t="shared" si="117"/>
        <v>39</v>
      </c>
      <c r="E2563" s="1">
        <f t="shared" si="118"/>
        <v>229</v>
      </c>
      <c r="F2563" s="1" t="s">
        <v>24</v>
      </c>
    </row>
    <row r="2564" spans="1:6" x14ac:dyDescent="0.2">
      <c r="A2564" s="1">
        <f t="shared" si="119"/>
        <v>2563</v>
      </c>
      <c r="B2564" s="1" t="str">
        <f>F2564&amp;" | rest "&amp;D2564&amp;" | opt "&amp;VLOOKUP($E2564,Option!A:B,2,0)</f>
        <v>ARROZ | rest 39 | opt ESPECIAL | rest 39</v>
      </c>
      <c r="C2564" s="1">
        <v>1</v>
      </c>
      <c r="D2564" s="1">
        <f t="shared" si="117"/>
        <v>39</v>
      </c>
      <c r="E2564" s="1">
        <f t="shared" si="118"/>
        <v>230</v>
      </c>
      <c r="F2564" s="1" t="s">
        <v>12</v>
      </c>
    </row>
    <row r="2565" spans="1:6" x14ac:dyDescent="0.2">
      <c r="A2565" s="1">
        <f t="shared" si="119"/>
        <v>2564</v>
      </c>
      <c r="B2565" s="1" t="str">
        <f>F2565&amp;" | rest "&amp;D2565&amp;" | opt "&amp;VLOOKUP($E2565,Option!A:B,2,0)</f>
        <v>PASTA | rest 39 | opt ESPECIAL | rest 39</v>
      </c>
      <c r="C2565" s="1">
        <v>1</v>
      </c>
      <c r="D2565" s="1">
        <f t="shared" ref="D2565:D2628" si="120">D2498+1</f>
        <v>39</v>
      </c>
      <c r="E2565" s="1">
        <f t="shared" ref="E2565:E2628" si="121">E2498+6</f>
        <v>230</v>
      </c>
      <c r="F2565" s="1" t="s">
        <v>13</v>
      </c>
    </row>
    <row r="2566" spans="1:6" x14ac:dyDescent="0.2">
      <c r="A2566" s="1">
        <f t="shared" si="119"/>
        <v>2565</v>
      </c>
      <c r="B2566" s="1" t="str">
        <f>F2566&amp;" | rest "&amp;D2566&amp;" | opt "&amp;VLOOKUP($E2566,Option!A:B,2,0)</f>
        <v>CUCHUCO | rest 39 | opt ESPECIAL | rest 39</v>
      </c>
      <c r="C2566" s="1">
        <v>1</v>
      </c>
      <c r="D2566" s="1">
        <f t="shared" si="120"/>
        <v>39</v>
      </c>
      <c r="E2566" s="1">
        <f t="shared" si="121"/>
        <v>230</v>
      </c>
      <c r="F2566" s="1" t="s">
        <v>14</v>
      </c>
    </row>
    <row r="2567" spans="1:6" x14ac:dyDescent="0.2">
      <c r="A2567" s="1">
        <f t="shared" si="119"/>
        <v>2566</v>
      </c>
      <c r="B2567" s="1" t="str">
        <f>F2567&amp;" | rest "&amp;D2567&amp;" | opt "&amp;VLOOKUP($E2567,Option!A:B,2,0)</f>
        <v>CARNE EN BISTEC | rest 39 | opt ESPECIAL | rest 39</v>
      </c>
      <c r="C2567" s="1">
        <v>3</v>
      </c>
      <c r="D2567" s="1">
        <f t="shared" si="120"/>
        <v>39</v>
      </c>
      <c r="E2567" s="1">
        <f t="shared" si="121"/>
        <v>230</v>
      </c>
      <c r="F2567" s="1" t="s">
        <v>18</v>
      </c>
    </row>
    <row r="2568" spans="1:6" x14ac:dyDescent="0.2">
      <c r="A2568" s="1">
        <f t="shared" si="119"/>
        <v>2567</v>
      </c>
      <c r="B2568" s="1" t="str">
        <f>F2568&amp;" | rest "&amp;D2568&amp;" | opt "&amp;VLOOKUP($E2568,Option!A:B,2,0)</f>
        <v>POLLO AL HORNO | rest 39 | opt ESPECIAL | rest 39</v>
      </c>
      <c r="C2568" s="1">
        <v>3</v>
      </c>
      <c r="D2568" s="1">
        <f t="shared" si="120"/>
        <v>39</v>
      </c>
      <c r="E2568" s="1">
        <f t="shared" si="121"/>
        <v>230</v>
      </c>
      <c r="F2568" s="1" t="s">
        <v>19</v>
      </c>
    </row>
    <row r="2569" spans="1:6" x14ac:dyDescent="0.2">
      <c r="A2569" s="1">
        <f t="shared" si="119"/>
        <v>2568</v>
      </c>
      <c r="B2569" s="1" t="str">
        <f>F2569&amp;" | rest "&amp;D2569&amp;" | opt "&amp;VLOOKUP($E2569,Option!A:B,2,0)</f>
        <v>PESCADO | rest 39 | opt ESPECIAL | rest 39</v>
      </c>
      <c r="C2569" s="1">
        <v>3</v>
      </c>
      <c r="D2569" s="1">
        <f t="shared" si="120"/>
        <v>39</v>
      </c>
      <c r="E2569" s="1">
        <f t="shared" si="121"/>
        <v>230</v>
      </c>
      <c r="F2569" s="1" t="s">
        <v>20</v>
      </c>
    </row>
    <row r="2570" spans="1:6" x14ac:dyDescent="0.2">
      <c r="A2570" s="1">
        <f t="shared" si="119"/>
        <v>2569</v>
      </c>
      <c r="B2570" s="1" t="str">
        <f>F2570&amp;" | rest "&amp;D2570&amp;" | opt "&amp;VLOOKUP($E2570,Option!A:B,2,0)</f>
        <v>ARROZ | rest 39 | opt ESPECIAL | rest 39</v>
      </c>
      <c r="C2570" s="1">
        <v>4</v>
      </c>
      <c r="D2570" s="1">
        <f t="shared" si="120"/>
        <v>39</v>
      </c>
      <c r="E2570" s="1">
        <f t="shared" si="121"/>
        <v>230</v>
      </c>
      <c r="F2570" s="1" t="s">
        <v>12</v>
      </c>
    </row>
    <row r="2571" spans="1:6" x14ac:dyDescent="0.2">
      <c r="A2571" s="1">
        <f t="shared" si="119"/>
        <v>2570</v>
      </c>
      <c r="B2571" s="1" t="str">
        <f>F2571&amp;" | rest "&amp;D2571&amp;" | opt "&amp;VLOOKUP($E2571,Option!A:B,2,0)</f>
        <v>PAPA | rest 39 | opt ESPECIAL | rest 39</v>
      </c>
      <c r="C2571" s="1">
        <v>4</v>
      </c>
      <c r="D2571" s="1">
        <f t="shared" si="120"/>
        <v>39</v>
      </c>
      <c r="E2571" s="1">
        <f t="shared" si="121"/>
        <v>230</v>
      </c>
      <c r="F2571" s="1" t="s">
        <v>21</v>
      </c>
    </row>
    <row r="2572" spans="1:6" x14ac:dyDescent="0.2">
      <c r="A2572" s="1">
        <f t="shared" si="119"/>
        <v>2571</v>
      </c>
      <c r="B2572" s="1" t="str">
        <f>F2572&amp;" | rest "&amp;D2572&amp;" | opt "&amp;VLOOKUP($E2572,Option!A:B,2,0)</f>
        <v>TOMATE - CEBOLLA - LIMON | rest 39 | opt ESPECIAL | rest 39</v>
      </c>
      <c r="C2572" s="1">
        <v>5</v>
      </c>
      <c r="D2572" s="1">
        <f t="shared" si="120"/>
        <v>39</v>
      </c>
      <c r="E2572" s="1">
        <f t="shared" si="121"/>
        <v>230</v>
      </c>
      <c r="F2572" s="1" t="s">
        <v>44</v>
      </c>
    </row>
    <row r="2573" spans="1:6" x14ac:dyDescent="0.2">
      <c r="A2573" s="1">
        <f t="shared" si="119"/>
        <v>2572</v>
      </c>
      <c r="B2573" s="1" t="str">
        <f>F2573&amp;" | rest "&amp;D2573&amp;" | opt "&amp;VLOOKUP($E2573,Option!A:B,2,0)</f>
        <v>MANZANA - QUESO - MANZANA | rest 39 | opt ESPECIAL | rest 39</v>
      </c>
      <c r="C2573" s="1">
        <v>5</v>
      </c>
      <c r="D2573" s="1">
        <f t="shared" si="120"/>
        <v>39</v>
      </c>
      <c r="E2573" s="1">
        <f t="shared" si="121"/>
        <v>230</v>
      </c>
      <c r="F2573" s="1" t="s">
        <v>45</v>
      </c>
    </row>
    <row r="2574" spans="1:6" x14ac:dyDescent="0.2">
      <c r="A2574" s="1">
        <f t="shared" si="119"/>
        <v>2573</v>
      </c>
      <c r="B2574" s="1" t="str">
        <f>F2574&amp;" | rest "&amp;D2574&amp;" | opt "&amp;VLOOKUP($E2574,Option!A:B,2,0)</f>
        <v>JUGO | rest 39 | opt ESPECIAL | rest 39</v>
      </c>
      <c r="C2574" s="1">
        <v>6</v>
      </c>
      <c r="D2574" s="1">
        <f t="shared" si="120"/>
        <v>39</v>
      </c>
      <c r="E2574" s="1">
        <f t="shared" si="121"/>
        <v>230</v>
      </c>
      <c r="F2574" s="1" t="s">
        <v>22</v>
      </c>
    </row>
    <row r="2575" spans="1:6" x14ac:dyDescent="0.2">
      <c r="A2575" s="1">
        <f t="shared" si="119"/>
        <v>2574</v>
      </c>
      <c r="B2575" s="1" t="str">
        <f>F2575&amp;" | rest "&amp;D2575&amp;" | opt "&amp;VLOOKUP($E2575,Option!A:B,2,0)</f>
        <v>GASEOSA | rest 39 | opt ESPECIAL | rest 39</v>
      </c>
      <c r="C2575" s="1">
        <v>6</v>
      </c>
      <c r="D2575" s="1">
        <f t="shared" si="120"/>
        <v>39</v>
      </c>
      <c r="E2575" s="1">
        <f t="shared" si="121"/>
        <v>230</v>
      </c>
      <c r="F2575" s="1" t="s">
        <v>23</v>
      </c>
    </row>
    <row r="2576" spans="1:6" x14ac:dyDescent="0.2">
      <c r="A2576" s="1">
        <f t="shared" si="119"/>
        <v>2575</v>
      </c>
      <c r="B2576" s="1" t="str">
        <f>F2576&amp;" | rest "&amp;D2576&amp;" | opt "&amp;VLOOKUP($E2576,Option!A:B,2,0)</f>
        <v>AGUA | rest 39 | opt ESPECIAL | rest 39</v>
      </c>
      <c r="C2576" s="1">
        <v>6</v>
      </c>
      <c r="D2576" s="1">
        <f t="shared" si="120"/>
        <v>39</v>
      </c>
      <c r="E2576" s="1">
        <f t="shared" si="121"/>
        <v>230</v>
      </c>
      <c r="F2576" s="1" t="s">
        <v>24</v>
      </c>
    </row>
    <row r="2577" spans="1:6" x14ac:dyDescent="0.2">
      <c r="A2577" s="1">
        <f t="shared" si="119"/>
        <v>2576</v>
      </c>
      <c r="B2577" s="1" t="str">
        <f>F2577&amp;" | rest "&amp;D2577&amp;" | opt "&amp;VLOOKUP($E2577,Option!A:B,2,0)</f>
        <v>LENTEJA | rest 39 | opt $10.000 | rest 39</v>
      </c>
      <c r="C2577" s="1">
        <v>2</v>
      </c>
      <c r="D2577" s="1">
        <f t="shared" si="120"/>
        <v>39</v>
      </c>
      <c r="E2577" s="1">
        <f t="shared" si="121"/>
        <v>231</v>
      </c>
      <c r="F2577" s="1" t="s">
        <v>15</v>
      </c>
    </row>
    <row r="2578" spans="1:6" x14ac:dyDescent="0.2">
      <c r="A2578" s="1">
        <f t="shared" si="119"/>
        <v>2577</v>
      </c>
      <c r="B2578" s="1" t="str">
        <f>F2578&amp;" | rest "&amp;D2578&amp;" | opt "&amp;VLOOKUP($E2578,Option!A:B,2,0)</f>
        <v>AHUYAMA | rest 39 | opt $10.000 | rest 39</v>
      </c>
      <c r="C2578" s="1">
        <v>2</v>
      </c>
      <c r="D2578" s="1">
        <f t="shared" si="120"/>
        <v>39</v>
      </c>
      <c r="E2578" s="1">
        <f t="shared" si="121"/>
        <v>231</v>
      </c>
      <c r="F2578" s="1" t="s">
        <v>16</v>
      </c>
    </row>
    <row r="2579" spans="1:6" x14ac:dyDescent="0.2">
      <c r="A2579" s="1">
        <f t="shared" si="119"/>
        <v>2578</v>
      </c>
      <c r="B2579" s="1" t="str">
        <f>F2579&amp;" | rest "&amp;D2579&amp;" | opt "&amp;VLOOKUP($E2579,Option!A:B,2,0)</f>
        <v>FRIJOL | rest 39 | opt $10.000 | rest 39</v>
      </c>
      <c r="C2579" s="1">
        <v>2</v>
      </c>
      <c r="D2579" s="1">
        <f t="shared" si="120"/>
        <v>39</v>
      </c>
      <c r="E2579" s="1">
        <f t="shared" si="121"/>
        <v>231</v>
      </c>
      <c r="F2579" s="1" t="s">
        <v>17</v>
      </c>
    </row>
    <row r="2580" spans="1:6" x14ac:dyDescent="0.2">
      <c r="A2580" s="1">
        <f t="shared" si="119"/>
        <v>2579</v>
      </c>
      <c r="B2580" s="1" t="str">
        <f>F2580&amp;" | rest "&amp;D2580&amp;" | opt "&amp;VLOOKUP($E2580,Option!A:B,2,0)</f>
        <v>CARNE EN BISTEC | rest 39 | opt $10.000 | rest 39</v>
      </c>
      <c r="C2580" s="1">
        <v>3</v>
      </c>
      <c r="D2580" s="1">
        <f t="shared" si="120"/>
        <v>39</v>
      </c>
      <c r="E2580" s="1">
        <f t="shared" si="121"/>
        <v>231</v>
      </c>
      <c r="F2580" s="1" t="s">
        <v>18</v>
      </c>
    </row>
    <row r="2581" spans="1:6" x14ac:dyDescent="0.2">
      <c r="A2581" s="1">
        <f t="shared" si="119"/>
        <v>2580</v>
      </c>
      <c r="B2581" s="1" t="str">
        <f>F2581&amp;" | rest "&amp;D2581&amp;" | opt "&amp;VLOOKUP($E2581,Option!A:B,2,0)</f>
        <v>POLLO AL HORNO | rest 39 | opt $10.000 | rest 39</v>
      </c>
      <c r="C2581" s="1">
        <v>3</v>
      </c>
      <c r="D2581" s="1">
        <f t="shared" si="120"/>
        <v>39</v>
      </c>
      <c r="E2581" s="1">
        <f t="shared" si="121"/>
        <v>231</v>
      </c>
      <c r="F2581" s="1" t="s">
        <v>19</v>
      </c>
    </row>
    <row r="2582" spans="1:6" x14ac:dyDescent="0.2">
      <c r="A2582" s="1">
        <f t="shared" si="119"/>
        <v>2581</v>
      </c>
      <c r="B2582" s="1" t="str">
        <f>F2582&amp;" | rest "&amp;D2582&amp;" | opt "&amp;VLOOKUP($E2582,Option!A:B,2,0)</f>
        <v>PESCADO | rest 39 | opt $10.000 | rest 39</v>
      </c>
      <c r="C2582" s="1">
        <v>3</v>
      </c>
      <c r="D2582" s="1">
        <f t="shared" si="120"/>
        <v>39</v>
      </c>
      <c r="E2582" s="1">
        <f t="shared" si="121"/>
        <v>231</v>
      </c>
      <c r="F2582" s="1" t="s">
        <v>20</v>
      </c>
    </row>
    <row r="2583" spans="1:6" x14ac:dyDescent="0.2">
      <c r="A2583" s="1">
        <f t="shared" si="119"/>
        <v>2582</v>
      </c>
      <c r="B2583" s="1" t="str">
        <f>F2583&amp;" | rest "&amp;D2583&amp;" | opt "&amp;VLOOKUP($E2583,Option!A:B,2,0)</f>
        <v>ARROZ | rest 39 | opt $10.000 | rest 39</v>
      </c>
      <c r="C2583" s="1">
        <v>4</v>
      </c>
      <c r="D2583" s="1">
        <f t="shared" si="120"/>
        <v>39</v>
      </c>
      <c r="E2583" s="1">
        <f t="shared" si="121"/>
        <v>231</v>
      </c>
      <c r="F2583" s="1" t="s">
        <v>12</v>
      </c>
    </row>
    <row r="2584" spans="1:6" x14ac:dyDescent="0.2">
      <c r="A2584" s="1">
        <f t="shared" si="119"/>
        <v>2583</v>
      </c>
      <c r="B2584" s="1" t="str">
        <f>F2584&amp;" | rest "&amp;D2584&amp;" | opt "&amp;VLOOKUP($E2584,Option!A:B,2,0)</f>
        <v>PAPA | rest 39 | opt $10.000 | rest 39</v>
      </c>
      <c r="C2584" s="1">
        <v>4</v>
      </c>
      <c r="D2584" s="1">
        <f t="shared" si="120"/>
        <v>39</v>
      </c>
      <c r="E2584" s="1">
        <f t="shared" si="121"/>
        <v>231</v>
      </c>
      <c r="F2584" s="1" t="s">
        <v>21</v>
      </c>
    </row>
    <row r="2585" spans="1:6" x14ac:dyDescent="0.2">
      <c r="A2585" s="1">
        <f t="shared" si="119"/>
        <v>2584</v>
      </c>
      <c r="B2585" s="1" t="str">
        <f>F2585&amp;" | rest "&amp;D2585&amp;" | opt "&amp;VLOOKUP($E2585,Option!A:B,2,0)</f>
        <v>TOMATE - CEBOLLA - LIMON | rest 39 | opt $10.000 | rest 39</v>
      </c>
      <c r="C2585" s="1">
        <v>5</v>
      </c>
      <c r="D2585" s="1">
        <f t="shared" si="120"/>
        <v>39</v>
      </c>
      <c r="E2585" s="1">
        <f t="shared" si="121"/>
        <v>231</v>
      </c>
      <c r="F2585" s="1" t="s">
        <v>44</v>
      </c>
    </row>
    <row r="2586" spans="1:6" x14ac:dyDescent="0.2">
      <c r="A2586" s="1">
        <f t="shared" si="119"/>
        <v>2585</v>
      </c>
      <c r="B2586" s="1" t="str">
        <f>F2586&amp;" | rest "&amp;D2586&amp;" | opt "&amp;VLOOKUP($E2586,Option!A:B,2,0)</f>
        <v>MANZANA - QUESO - MANZANA | rest 39 | opt $10.000 | rest 39</v>
      </c>
      <c r="C2586" s="1">
        <v>5</v>
      </c>
      <c r="D2586" s="1">
        <f t="shared" si="120"/>
        <v>39</v>
      </c>
      <c r="E2586" s="1">
        <f t="shared" si="121"/>
        <v>231</v>
      </c>
      <c r="F2586" s="1" t="s">
        <v>45</v>
      </c>
    </row>
    <row r="2587" spans="1:6" x14ac:dyDescent="0.2">
      <c r="A2587" s="1">
        <f t="shared" si="119"/>
        <v>2586</v>
      </c>
      <c r="B2587" s="1" t="str">
        <f>F2587&amp;" | rest "&amp;D2587&amp;" | opt "&amp;VLOOKUP($E2587,Option!A:B,2,0)</f>
        <v>JUGO | rest 39 | opt $10.000 | rest 39</v>
      </c>
      <c r="C2587" s="1">
        <v>6</v>
      </c>
      <c r="D2587" s="1">
        <f t="shared" si="120"/>
        <v>39</v>
      </c>
      <c r="E2587" s="1">
        <f t="shared" si="121"/>
        <v>231</v>
      </c>
      <c r="F2587" s="1" t="s">
        <v>22</v>
      </c>
    </row>
    <row r="2588" spans="1:6" x14ac:dyDescent="0.2">
      <c r="A2588" s="1">
        <f t="shared" si="119"/>
        <v>2587</v>
      </c>
      <c r="B2588" s="1" t="str">
        <f>F2588&amp;" | rest "&amp;D2588&amp;" | opt "&amp;VLOOKUP($E2588,Option!A:B,2,0)</f>
        <v>GASEOSA | rest 39 | opt $10.000 | rest 39</v>
      </c>
      <c r="C2588" s="1">
        <v>6</v>
      </c>
      <c r="D2588" s="1">
        <f t="shared" si="120"/>
        <v>39</v>
      </c>
      <c r="E2588" s="1">
        <f t="shared" si="121"/>
        <v>231</v>
      </c>
      <c r="F2588" s="1" t="s">
        <v>23</v>
      </c>
    </row>
    <row r="2589" spans="1:6" x14ac:dyDescent="0.2">
      <c r="A2589" s="1">
        <f t="shared" si="119"/>
        <v>2588</v>
      </c>
      <c r="B2589" s="1" t="str">
        <f>F2589&amp;" | rest "&amp;D2589&amp;" | opt "&amp;VLOOKUP($E2589,Option!A:B,2,0)</f>
        <v>AGUA | rest 39 | opt $10.000 | rest 39</v>
      </c>
      <c r="C2589" s="1">
        <v>6</v>
      </c>
      <c r="D2589" s="1">
        <f t="shared" si="120"/>
        <v>39</v>
      </c>
      <c r="E2589" s="1">
        <f t="shared" si="121"/>
        <v>231</v>
      </c>
      <c r="F2589" s="1" t="s">
        <v>24</v>
      </c>
    </row>
    <row r="2590" spans="1:6" x14ac:dyDescent="0.2">
      <c r="A2590" s="1">
        <f t="shared" si="119"/>
        <v>2589</v>
      </c>
      <c r="B2590" s="1" t="str">
        <f>F2590&amp;" | rest "&amp;D2590&amp;" | opt "&amp;VLOOKUP($E2590,Option!A:B,2,0)</f>
        <v>CARNE EN BISTEC | rest 39 | opt $15.000 | rest 39</v>
      </c>
      <c r="C2590" s="1">
        <v>3</v>
      </c>
      <c r="D2590" s="1">
        <f t="shared" si="120"/>
        <v>39</v>
      </c>
      <c r="E2590" s="1">
        <f t="shared" si="121"/>
        <v>232</v>
      </c>
      <c r="F2590" s="1" t="s">
        <v>18</v>
      </c>
    </row>
    <row r="2591" spans="1:6" x14ac:dyDescent="0.2">
      <c r="A2591" s="1">
        <f t="shared" si="119"/>
        <v>2590</v>
      </c>
      <c r="B2591" s="1" t="str">
        <f>F2591&amp;" | rest "&amp;D2591&amp;" | opt "&amp;VLOOKUP($E2591,Option!A:B,2,0)</f>
        <v>POLLO AL HORNO | rest 39 | opt $15.000 | rest 39</v>
      </c>
      <c r="C2591" s="1">
        <v>3</v>
      </c>
      <c r="D2591" s="1">
        <f t="shared" si="120"/>
        <v>39</v>
      </c>
      <c r="E2591" s="1">
        <f t="shared" si="121"/>
        <v>232</v>
      </c>
      <c r="F2591" s="1" t="s">
        <v>19</v>
      </c>
    </row>
    <row r="2592" spans="1:6" x14ac:dyDescent="0.2">
      <c r="A2592" s="1">
        <f t="shared" si="119"/>
        <v>2591</v>
      </c>
      <c r="B2592" s="1" t="str">
        <f>F2592&amp;" | rest "&amp;D2592&amp;" | opt "&amp;VLOOKUP($E2592,Option!A:B,2,0)</f>
        <v>PESCADO | rest 39 | opt $15.000 | rest 39</v>
      </c>
      <c r="C2592" s="1">
        <v>3</v>
      </c>
      <c r="D2592" s="1">
        <f t="shared" si="120"/>
        <v>39</v>
      </c>
      <c r="E2592" s="1">
        <f t="shared" si="121"/>
        <v>232</v>
      </c>
      <c r="F2592" s="1" t="s">
        <v>20</v>
      </c>
    </row>
    <row r="2593" spans="1:6" x14ac:dyDescent="0.2">
      <c r="A2593" s="1">
        <f t="shared" si="119"/>
        <v>2592</v>
      </c>
      <c r="B2593" s="1" t="str">
        <f>F2593&amp;" | rest "&amp;D2593&amp;" | opt "&amp;VLOOKUP($E2593,Option!A:B,2,0)</f>
        <v>ARROZ | rest 39 | opt $15.000 | rest 39</v>
      </c>
      <c r="C2593" s="1">
        <v>4</v>
      </c>
      <c r="D2593" s="1">
        <f t="shared" si="120"/>
        <v>39</v>
      </c>
      <c r="E2593" s="1">
        <f t="shared" si="121"/>
        <v>232</v>
      </c>
      <c r="F2593" s="1" t="s">
        <v>12</v>
      </c>
    </row>
    <row r="2594" spans="1:6" x14ac:dyDescent="0.2">
      <c r="A2594" s="1">
        <f t="shared" si="119"/>
        <v>2593</v>
      </c>
      <c r="B2594" s="1" t="str">
        <f>F2594&amp;" | rest "&amp;D2594&amp;" | opt "&amp;VLOOKUP($E2594,Option!A:B,2,0)</f>
        <v>PAPA | rest 39 | opt $15.000 | rest 39</v>
      </c>
      <c r="C2594" s="1">
        <v>4</v>
      </c>
      <c r="D2594" s="1">
        <f t="shared" si="120"/>
        <v>39</v>
      </c>
      <c r="E2594" s="1">
        <f t="shared" si="121"/>
        <v>232</v>
      </c>
      <c r="F2594" s="1" t="s">
        <v>21</v>
      </c>
    </row>
    <row r="2595" spans="1:6" x14ac:dyDescent="0.2">
      <c r="A2595" s="1">
        <f t="shared" si="119"/>
        <v>2594</v>
      </c>
      <c r="B2595" s="1" t="str">
        <f>F2595&amp;" | rest "&amp;D2595&amp;" | opt "&amp;VLOOKUP($E2595,Option!A:B,2,0)</f>
        <v>TOMATE - CEBOLLA - LIMON | rest 39 | opt $15.000 | rest 39</v>
      </c>
      <c r="C2595" s="1">
        <v>5</v>
      </c>
      <c r="D2595" s="1">
        <f t="shared" si="120"/>
        <v>39</v>
      </c>
      <c r="E2595" s="1">
        <f t="shared" si="121"/>
        <v>232</v>
      </c>
      <c r="F2595" s="1" t="s">
        <v>44</v>
      </c>
    </row>
    <row r="2596" spans="1:6" x14ac:dyDescent="0.2">
      <c r="A2596" s="1">
        <f t="shared" si="119"/>
        <v>2595</v>
      </c>
      <c r="B2596" s="1" t="str">
        <f>F2596&amp;" | rest "&amp;D2596&amp;" | opt "&amp;VLOOKUP($E2596,Option!A:B,2,0)</f>
        <v>MANZANA - QUESO - MANZANA | rest 39 | opt $15.000 | rest 39</v>
      </c>
      <c r="C2596" s="1">
        <v>5</v>
      </c>
      <c r="D2596" s="1">
        <f t="shared" si="120"/>
        <v>39</v>
      </c>
      <c r="E2596" s="1">
        <f t="shared" si="121"/>
        <v>232</v>
      </c>
      <c r="F2596" s="1" t="s">
        <v>45</v>
      </c>
    </row>
    <row r="2597" spans="1:6" x14ac:dyDescent="0.2">
      <c r="A2597" s="1">
        <f t="shared" si="119"/>
        <v>2596</v>
      </c>
      <c r="B2597" s="1" t="str">
        <f>F2597&amp;" | rest "&amp;D2597&amp;" | opt "&amp;VLOOKUP($E2597,Option!A:B,2,0)</f>
        <v>JUGO | rest 39 | opt $15.000 | rest 39</v>
      </c>
      <c r="C2597" s="1">
        <v>6</v>
      </c>
      <c r="D2597" s="1">
        <f t="shared" si="120"/>
        <v>39</v>
      </c>
      <c r="E2597" s="1">
        <f t="shared" si="121"/>
        <v>232</v>
      </c>
      <c r="F2597" s="1" t="s">
        <v>22</v>
      </c>
    </row>
    <row r="2598" spans="1:6" x14ac:dyDescent="0.2">
      <c r="A2598" s="1">
        <f t="shared" si="119"/>
        <v>2597</v>
      </c>
      <c r="B2598" s="1" t="str">
        <f>F2598&amp;" | rest "&amp;D2598&amp;" | opt "&amp;VLOOKUP($E2598,Option!A:B,2,0)</f>
        <v>GASEOSA | rest 39 | opt $15.000 | rest 39</v>
      </c>
      <c r="C2598" s="1">
        <v>6</v>
      </c>
      <c r="D2598" s="1">
        <f t="shared" si="120"/>
        <v>39</v>
      </c>
      <c r="E2598" s="1">
        <f t="shared" si="121"/>
        <v>232</v>
      </c>
      <c r="F2598" s="1" t="s">
        <v>23</v>
      </c>
    </row>
    <row r="2599" spans="1:6" x14ac:dyDescent="0.2">
      <c r="A2599" s="1">
        <f t="shared" si="119"/>
        <v>2598</v>
      </c>
      <c r="B2599" s="1" t="str">
        <f>F2599&amp;" | rest "&amp;D2599&amp;" | opt "&amp;VLOOKUP($E2599,Option!A:B,2,0)</f>
        <v>AGUA | rest 39 | opt $15.000 | rest 39</v>
      </c>
      <c r="C2599" s="1">
        <v>6</v>
      </c>
      <c r="D2599" s="1">
        <f t="shared" si="120"/>
        <v>39</v>
      </c>
      <c r="E2599" s="1">
        <f t="shared" si="121"/>
        <v>232</v>
      </c>
      <c r="F2599" s="1" t="s">
        <v>24</v>
      </c>
    </row>
    <row r="2600" spans="1:6" x14ac:dyDescent="0.2">
      <c r="A2600" s="1">
        <f t="shared" si="119"/>
        <v>2599</v>
      </c>
      <c r="B2600" s="1" t="str">
        <f>F2600&amp;" | rest "&amp;D2600&amp;" | opt "&amp;VLOOKUP($E2600,Option!A:B,2,0)</f>
        <v>ARROZ | rest 39 | opt $20.000 | rest 39</v>
      </c>
      <c r="C2600" s="1">
        <v>4</v>
      </c>
      <c r="D2600" s="1">
        <f t="shared" si="120"/>
        <v>39</v>
      </c>
      <c r="E2600" s="1">
        <f t="shared" si="121"/>
        <v>233</v>
      </c>
      <c r="F2600" s="1" t="s">
        <v>12</v>
      </c>
    </row>
    <row r="2601" spans="1:6" x14ac:dyDescent="0.2">
      <c r="A2601" s="1">
        <f t="shared" si="119"/>
        <v>2600</v>
      </c>
      <c r="B2601" s="1" t="str">
        <f>F2601&amp;" | rest "&amp;D2601&amp;" | opt "&amp;VLOOKUP($E2601,Option!A:B,2,0)</f>
        <v>PAPA | rest 39 | opt $20.000 | rest 39</v>
      </c>
      <c r="C2601" s="1">
        <v>4</v>
      </c>
      <c r="D2601" s="1">
        <f t="shared" si="120"/>
        <v>39</v>
      </c>
      <c r="E2601" s="1">
        <f t="shared" si="121"/>
        <v>233</v>
      </c>
      <c r="F2601" s="1" t="s">
        <v>21</v>
      </c>
    </row>
    <row r="2602" spans="1:6" x14ac:dyDescent="0.2">
      <c r="A2602" s="1">
        <f t="shared" si="119"/>
        <v>2601</v>
      </c>
      <c r="B2602" s="1" t="str">
        <f>F2602&amp;" | rest "&amp;D2602&amp;" | opt "&amp;VLOOKUP($E2602,Option!A:B,2,0)</f>
        <v>TOMATE - CEBOLLA - LIMON | rest 39 | opt $20.000 | rest 39</v>
      </c>
      <c r="C2602" s="1">
        <v>5</v>
      </c>
      <c r="D2602" s="1">
        <f t="shared" si="120"/>
        <v>39</v>
      </c>
      <c r="E2602" s="1">
        <f t="shared" si="121"/>
        <v>233</v>
      </c>
      <c r="F2602" s="1" t="s">
        <v>44</v>
      </c>
    </row>
    <row r="2603" spans="1:6" x14ac:dyDescent="0.2">
      <c r="A2603" s="1">
        <f t="shared" si="119"/>
        <v>2602</v>
      </c>
      <c r="B2603" s="1" t="str">
        <f>F2603&amp;" | rest "&amp;D2603&amp;" | opt "&amp;VLOOKUP($E2603,Option!A:B,2,0)</f>
        <v>MANZANA - QUESO - MANZANA | rest 39 | opt $20.000 | rest 39</v>
      </c>
      <c r="C2603" s="1">
        <v>5</v>
      </c>
      <c r="D2603" s="1">
        <f t="shared" si="120"/>
        <v>39</v>
      </c>
      <c r="E2603" s="1">
        <f t="shared" si="121"/>
        <v>233</v>
      </c>
      <c r="F2603" s="1" t="s">
        <v>45</v>
      </c>
    </row>
    <row r="2604" spans="1:6" x14ac:dyDescent="0.2">
      <c r="A2604" s="1">
        <f t="shared" si="119"/>
        <v>2603</v>
      </c>
      <c r="B2604" s="1" t="str">
        <f>F2604&amp;" | rest "&amp;D2604&amp;" | opt "&amp;VLOOKUP($E2604,Option!A:B,2,0)</f>
        <v>JUGO | rest 39 | opt $20.000 | rest 39</v>
      </c>
      <c r="C2604" s="1">
        <v>6</v>
      </c>
      <c r="D2604" s="1">
        <f t="shared" si="120"/>
        <v>39</v>
      </c>
      <c r="E2604" s="1">
        <f t="shared" si="121"/>
        <v>233</v>
      </c>
      <c r="F2604" s="1" t="s">
        <v>22</v>
      </c>
    </row>
    <row r="2605" spans="1:6" x14ac:dyDescent="0.2">
      <c r="A2605" s="1">
        <f t="shared" si="119"/>
        <v>2604</v>
      </c>
      <c r="B2605" s="1" t="str">
        <f>F2605&amp;" | rest "&amp;D2605&amp;" | opt "&amp;VLOOKUP($E2605,Option!A:B,2,0)</f>
        <v>GASEOSA | rest 39 | opt $20.000 | rest 39</v>
      </c>
      <c r="C2605" s="1">
        <v>6</v>
      </c>
      <c r="D2605" s="1">
        <f t="shared" si="120"/>
        <v>39</v>
      </c>
      <c r="E2605" s="1">
        <f t="shared" si="121"/>
        <v>233</v>
      </c>
      <c r="F2605" s="1" t="s">
        <v>23</v>
      </c>
    </row>
    <row r="2606" spans="1:6" x14ac:dyDescent="0.2">
      <c r="A2606" s="1">
        <f t="shared" si="119"/>
        <v>2605</v>
      </c>
      <c r="B2606" s="1" t="str">
        <f>F2606&amp;" | rest "&amp;D2606&amp;" | opt "&amp;VLOOKUP($E2606,Option!A:B,2,0)</f>
        <v>AGUA | rest 39 | opt $20.000 | rest 39</v>
      </c>
      <c r="C2606" s="1">
        <v>6</v>
      </c>
      <c r="D2606" s="1">
        <f t="shared" si="120"/>
        <v>39</v>
      </c>
      <c r="E2606" s="1">
        <f t="shared" si="121"/>
        <v>233</v>
      </c>
      <c r="F2606" s="1" t="s">
        <v>24</v>
      </c>
    </row>
    <row r="2607" spans="1:6" x14ac:dyDescent="0.2">
      <c r="A2607" s="1">
        <f t="shared" si="119"/>
        <v>2606</v>
      </c>
      <c r="B2607" s="1" t="str">
        <f>F2607&amp;" | rest "&amp;D2607&amp;" | opt "&amp;VLOOKUP($E2607,Option!A:B,2,0)</f>
        <v>ARROZ | rest 39 | opt $30.000 | rest 39</v>
      </c>
      <c r="C2607" s="1">
        <v>1</v>
      </c>
      <c r="D2607" s="1">
        <f t="shared" si="120"/>
        <v>39</v>
      </c>
      <c r="E2607" s="1">
        <f t="shared" si="121"/>
        <v>234</v>
      </c>
      <c r="F2607" s="1" t="s">
        <v>12</v>
      </c>
    </row>
    <row r="2608" spans="1:6" x14ac:dyDescent="0.2">
      <c r="A2608" s="1">
        <f t="shared" si="119"/>
        <v>2607</v>
      </c>
      <c r="B2608" s="1" t="str">
        <f>F2608&amp;" | rest "&amp;D2608&amp;" | opt "&amp;VLOOKUP($E2608,Option!A:B,2,0)</f>
        <v>PASTA | rest 39 | opt $30.000 | rest 39</v>
      </c>
      <c r="C2608" s="1">
        <v>1</v>
      </c>
      <c r="D2608" s="1">
        <f t="shared" si="120"/>
        <v>39</v>
      </c>
      <c r="E2608" s="1">
        <f t="shared" si="121"/>
        <v>234</v>
      </c>
      <c r="F2608" s="1" t="s">
        <v>13</v>
      </c>
    </row>
    <row r="2609" spans="1:6" x14ac:dyDescent="0.2">
      <c r="A2609" s="1">
        <f t="shared" si="119"/>
        <v>2608</v>
      </c>
      <c r="B2609" s="1" t="str">
        <f>F2609&amp;" | rest "&amp;D2609&amp;" | opt "&amp;VLOOKUP($E2609,Option!A:B,2,0)</f>
        <v>CUCHUCO | rest 39 | opt $30.000 | rest 39</v>
      </c>
      <c r="C2609" s="1">
        <v>1</v>
      </c>
      <c r="D2609" s="1">
        <f t="shared" si="120"/>
        <v>39</v>
      </c>
      <c r="E2609" s="1">
        <f t="shared" si="121"/>
        <v>234</v>
      </c>
      <c r="F2609" s="1" t="s">
        <v>14</v>
      </c>
    </row>
    <row r="2610" spans="1:6" x14ac:dyDescent="0.2">
      <c r="A2610" s="1">
        <f t="shared" si="119"/>
        <v>2609</v>
      </c>
      <c r="B2610" s="1" t="str">
        <f>F2610&amp;" | rest "&amp;D2610&amp;" | opt "&amp;VLOOKUP($E2610,Option!A:B,2,0)</f>
        <v>TOMATE - CEBOLLA - LIMON | rest 39 | opt $30.000 | rest 39</v>
      </c>
      <c r="C2610" s="1">
        <v>5</v>
      </c>
      <c r="D2610" s="1">
        <f t="shared" si="120"/>
        <v>39</v>
      </c>
      <c r="E2610" s="1">
        <f t="shared" si="121"/>
        <v>234</v>
      </c>
      <c r="F2610" s="1" t="s">
        <v>44</v>
      </c>
    </row>
    <row r="2611" spans="1:6" x14ac:dyDescent="0.2">
      <c r="A2611" s="1">
        <f t="shared" si="119"/>
        <v>2610</v>
      </c>
      <c r="B2611" s="1" t="str">
        <f>F2611&amp;" | rest "&amp;D2611&amp;" | opt "&amp;VLOOKUP($E2611,Option!A:B,2,0)</f>
        <v>MANZANA - QUESO - MANZANA | rest 39 | opt $30.000 | rest 39</v>
      </c>
      <c r="C2611" s="1">
        <v>5</v>
      </c>
      <c r="D2611" s="1">
        <f t="shared" si="120"/>
        <v>39</v>
      </c>
      <c r="E2611" s="1">
        <f t="shared" si="121"/>
        <v>234</v>
      </c>
      <c r="F2611" s="1" t="s">
        <v>45</v>
      </c>
    </row>
    <row r="2612" spans="1:6" x14ac:dyDescent="0.2">
      <c r="A2612" s="1">
        <f t="shared" si="119"/>
        <v>2611</v>
      </c>
      <c r="B2612" s="1" t="str">
        <f>F2612&amp;" | rest "&amp;D2612&amp;" | opt "&amp;VLOOKUP($E2612,Option!A:B,2,0)</f>
        <v>JUGO | rest 39 | opt $30.000 | rest 39</v>
      </c>
      <c r="C2612" s="1">
        <v>6</v>
      </c>
      <c r="D2612" s="1">
        <f t="shared" si="120"/>
        <v>39</v>
      </c>
      <c r="E2612" s="1">
        <f t="shared" si="121"/>
        <v>234</v>
      </c>
      <c r="F2612" s="1" t="s">
        <v>22</v>
      </c>
    </row>
    <row r="2613" spans="1:6" x14ac:dyDescent="0.2">
      <c r="A2613" s="1">
        <f t="shared" si="119"/>
        <v>2612</v>
      </c>
      <c r="B2613" s="1" t="str">
        <f>F2613&amp;" | rest "&amp;D2613&amp;" | opt "&amp;VLOOKUP($E2613,Option!A:B,2,0)</f>
        <v>GASEOSA | rest 39 | opt $30.000 | rest 39</v>
      </c>
      <c r="C2613" s="1">
        <v>6</v>
      </c>
      <c r="D2613" s="1">
        <f t="shared" si="120"/>
        <v>39</v>
      </c>
      <c r="E2613" s="1">
        <f t="shared" si="121"/>
        <v>234</v>
      </c>
      <c r="F2613" s="1" t="s">
        <v>23</v>
      </c>
    </row>
    <row r="2614" spans="1:6" x14ac:dyDescent="0.2">
      <c r="A2614" s="1">
        <f t="shared" si="119"/>
        <v>2613</v>
      </c>
      <c r="B2614" s="1" t="str">
        <f>F2614&amp;" | rest "&amp;D2614&amp;" | opt "&amp;VLOOKUP($E2614,Option!A:B,2,0)</f>
        <v>AGUA | rest 39 | opt $30.000 | rest 39</v>
      </c>
      <c r="C2614" s="1">
        <v>6</v>
      </c>
      <c r="D2614" s="1">
        <f t="shared" si="120"/>
        <v>39</v>
      </c>
      <c r="E2614" s="1">
        <f t="shared" si="121"/>
        <v>234</v>
      </c>
      <c r="F2614" s="1" t="s">
        <v>24</v>
      </c>
    </row>
    <row r="2615" spans="1:6" x14ac:dyDescent="0.2">
      <c r="A2615" s="1">
        <f t="shared" si="119"/>
        <v>2614</v>
      </c>
      <c r="B2615" s="1" t="str">
        <f>F2615&amp;" | rest "&amp;D2615&amp;" | opt "&amp;VLOOKUP($E2615,Option!A:B,2,0)</f>
        <v>ARROZ | rest 40 | opt EJECUTIVO | rest 40</v>
      </c>
      <c r="C2615" s="1">
        <v>1</v>
      </c>
      <c r="D2615" s="1">
        <f t="shared" si="120"/>
        <v>40</v>
      </c>
      <c r="E2615" s="1">
        <f t="shared" si="121"/>
        <v>235</v>
      </c>
      <c r="F2615" s="1" t="s">
        <v>12</v>
      </c>
    </row>
    <row r="2616" spans="1:6" x14ac:dyDescent="0.2">
      <c r="A2616" s="1">
        <f t="shared" si="119"/>
        <v>2615</v>
      </c>
      <c r="B2616" s="1" t="str">
        <f>F2616&amp;" | rest "&amp;D2616&amp;" | opt "&amp;VLOOKUP($E2616,Option!A:B,2,0)</f>
        <v>PASTA | rest 40 | opt EJECUTIVO | rest 40</v>
      </c>
      <c r="C2616" s="1">
        <v>1</v>
      </c>
      <c r="D2616" s="1">
        <f t="shared" si="120"/>
        <v>40</v>
      </c>
      <c r="E2616" s="1">
        <f t="shared" si="121"/>
        <v>235</v>
      </c>
      <c r="F2616" s="1" t="s">
        <v>13</v>
      </c>
    </row>
    <row r="2617" spans="1:6" x14ac:dyDescent="0.2">
      <c r="A2617" s="1">
        <f t="shared" si="119"/>
        <v>2616</v>
      </c>
      <c r="B2617" s="1" t="str">
        <f>F2617&amp;" | rest "&amp;D2617&amp;" | opt "&amp;VLOOKUP($E2617,Option!A:B,2,0)</f>
        <v>CUCHUCO | rest 40 | opt EJECUTIVO | rest 40</v>
      </c>
      <c r="C2617" s="1">
        <v>1</v>
      </c>
      <c r="D2617" s="1">
        <f t="shared" si="120"/>
        <v>40</v>
      </c>
      <c r="E2617" s="1">
        <f t="shared" si="121"/>
        <v>235</v>
      </c>
      <c r="F2617" s="1" t="s">
        <v>14</v>
      </c>
    </row>
    <row r="2618" spans="1:6" x14ac:dyDescent="0.2">
      <c r="A2618" s="1">
        <f t="shared" si="119"/>
        <v>2617</v>
      </c>
      <c r="B2618" s="1" t="str">
        <f>F2618&amp;" | rest "&amp;D2618&amp;" | opt "&amp;VLOOKUP($E2618,Option!A:B,2,0)</f>
        <v>LENTEJA | rest 40 | opt EJECUTIVO | rest 40</v>
      </c>
      <c r="C2618" s="1">
        <v>2</v>
      </c>
      <c r="D2618" s="1">
        <f t="shared" si="120"/>
        <v>40</v>
      </c>
      <c r="E2618" s="1">
        <f t="shared" si="121"/>
        <v>235</v>
      </c>
      <c r="F2618" s="1" t="s">
        <v>15</v>
      </c>
    </row>
    <row r="2619" spans="1:6" x14ac:dyDescent="0.2">
      <c r="A2619" s="1">
        <f t="shared" si="119"/>
        <v>2618</v>
      </c>
      <c r="B2619" s="1" t="str">
        <f>F2619&amp;" | rest "&amp;D2619&amp;" | opt "&amp;VLOOKUP($E2619,Option!A:B,2,0)</f>
        <v>AHUYAMA | rest 40 | opt EJECUTIVO | rest 40</v>
      </c>
      <c r="C2619" s="1">
        <v>2</v>
      </c>
      <c r="D2619" s="1">
        <f t="shared" si="120"/>
        <v>40</v>
      </c>
      <c r="E2619" s="1">
        <f t="shared" si="121"/>
        <v>235</v>
      </c>
      <c r="F2619" s="1" t="s">
        <v>16</v>
      </c>
    </row>
    <row r="2620" spans="1:6" x14ac:dyDescent="0.2">
      <c r="A2620" s="1">
        <f t="shared" si="119"/>
        <v>2619</v>
      </c>
      <c r="B2620" s="1" t="str">
        <f>F2620&amp;" | rest "&amp;D2620&amp;" | opt "&amp;VLOOKUP($E2620,Option!A:B,2,0)</f>
        <v>FRIJOL | rest 40 | opt EJECUTIVO | rest 40</v>
      </c>
      <c r="C2620" s="1">
        <v>2</v>
      </c>
      <c r="D2620" s="1">
        <f t="shared" si="120"/>
        <v>40</v>
      </c>
      <c r="E2620" s="1">
        <f t="shared" si="121"/>
        <v>235</v>
      </c>
      <c r="F2620" s="1" t="s">
        <v>17</v>
      </c>
    </row>
    <row r="2621" spans="1:6" x14ac:dyDescent="0.2">
      <c r="A2621" s="1">
        <f t="shared" si="119"/>
        <v>2620</v>
      </c>
      <c r="B2621" s="1" t="str">
        <f>F2621&amp;" | rest "&amp;D2621&amp;" | opt "&amp;VLOOKUP($E2621,Option!A:B,2,0)</f>
        <v>CARNE EN BISTEC | rest 40 | opt EJECUTIVO | rest 40</v>
      </c>
      <c r="C2621" s="1">
        <v>3</v>
      </c>
      <c r="D2621" s="1">
        <f t="shared" si="120"/>
        <v>40</v>
      </c>
      <c r="E2621" s="1">
        <f t="shared" si="121"/>
        <v>235</v>
      </c>
      <c r="F2621" s="1" t="s">
        <v>18</v>
      </c>
    </row>
    <row r="2622" spans="1:6" x14ac:dyDescent="0.2">
      <c r="A2622" s="1">
        <f t="shared" si="119"/>
        <v>2621</v>
      </c>
      <c r="B2622" s="1" t="str">
        <f>F2622&amp;" | rest "&amp;D2622&amp;" | opt "&amp;VLOOKUP($E2622,Option!A:B,2,0)</f>
        <v>POLLO AL HORNO | rest 40 | opt EJECUTIVO | rest 40</v>
      </c>
      <c r="C2622" s="1">
        <v>3</v>
      </c>
      <c r="D2622" s="1">
        <f t="shared" si="120"/>
        <v>40</v>
      </c>
      <c r="E2622" s="1">
        <f t="shared" si="121"/>
        <v>235</v>
      </c>
      <c r="F2622" s="1" t="s">
        <v>19</v>
      </c>
    </row>
    <row r="2623" spans="1:6" x14ac:dyDescent="0.2">
      <c r="A2623" s="1">
        <f t="shared" si="119"/>
        <v>2622</v>
      </c>
      <c r="B2623" s="1" t="str">
        <f>F2623&amp;" | rest "&amp;D2623&amp;" | opt "&amp;VLOOKUP($E2623,Option!A:B,2,0)</f>
        <v>PESCADO | rest 40 | opt EJECUTIVO | rest 40</v>
      </c>
      <c r="C2623" s="1">
        <v>3</v>
      </c>
      <c r="D2623" s="1">
        <f t="shared" si="120"/>
        <v>40</v>
      </c>
      <c r="E2623" s="1">
        <f t="shared" si="121"/>
        <v>235</v>
      </c>
      <c r="F2623" s="1" t="s">
        <v>20</v>
      </c>
    </row>
    <row r="2624" spans="1:6" x14ac:dyDescent="0.2">
      <c r="A2624" s="1">
        <f t="shared" si="119"/>
        <v>2623</v>
      </c>
      <c r="B2624" s="1" t="str">
        <f>F2624&amp;" | rest "&amp;D2624&amp;" | opt "&amp;VLOOKUP($E2624,Option!A:B,2,0)</f>
        <v>ARROZ | rest 40 | opt EJECUTIVO | rest 40</v>
      </c>
      <c r="C2624" s="1">
        <v>4</v>
      </c>
      <c r="D2624" s="1">
        <f t="shared" si="120"/>
        <v>40</v>
      </c>
      <c r="E2624" s="1">
        <f t="shared" si="121"/>
        <v>235</v>
      </c>
      <c r="F2624" s="1" t="s">
        <v>12</v>
      </c>
    </row>
    <row r="2625" spans="1:6" x14ac:dyDescent="0.2">
      <c r="A2625" s="1">
        <f t="shared" si="119"/>
        <v>2624</v>
      </c>
      <c r="B2625" s="1" t="str">
        <f>F2625&amp;" | rest "&amp;D2625&amp;" | opt "&amp;VLOOKUP($E2625,Option!A:B,2,0)</f>
        <v>PAPA | rest 40 | opt EJECUTIVO | rest 40</v>
      </c>
      <c r="C2625" s="1">
        <v>4</v>
      </c>
      <c r="D2625" s="1">
        <f t="shared" si="120"/>
        <v>40</v>
      </c>
      <c r="E2625" s="1">
        <f t="shared" si="121"/>
        <v>235</v>
      </c>
      <c r="F2625" s="1" t="s">
        <v>21</v>
      </c>
    </row>
    <row r="2626" spans="1:6" x14ac:dyDescent="0.2">
      <c r="A2626" s="1">
        <f t="shared" si="119"/>
        <v>2625</v>
      </c>
      <c r="B2626" s="1" t="str">
        <f>F2626&amp;" | rest "&amp;D2626&amp;" | opt "&amp;VLOOKUP($E2626,Option!A:B,2,0)</f>
        <v>TOMATE - CEBOLLA - LIMON | rest 40 | opt EJECUTIVO | rest 40</v>
      </c>
      <c r="C2626" s="1">
        <v>5</v>
      </c>
      <c r="D2626" s="1">
        <f t="shared" si="120"/>
        <v>40</v>
      </c>
      <c r="E2626" s="1">
        <f t="shared" si="121"/>
        <v>235</v>
      </c>
      <c r="F2626" s="1" t="s">
        <v>44</v>
      </c>
    </row>
    <row r="2627" spans="1:6" x14ac:dyDescent="0.2">
      <c r="A2627" s="1">
        <f t="shared" ref="A2627:A2690" si="122">A2626+1</f>
        <v>2626</v>
      </c>
      <c r="B2627" s="1" t="str">
        <f>F2627&amp;" | rest "&amp;D2627&amp;" | opt "&amp;VLOOKUP($E2627,Option!A:B,2,0)</f>
        <v>MANZANA - QUESO - MANZANA | rest 40 | opt EJECUTIVO | rest 40</v>
      </c>
      <c r="C2627" s="1">
        <v>5</v>
      </c>
      <c r="D2627" s="1">
        <f t="shared" si="120"/>
        <v>40</v>
      </c>
      <c r="E2627" s="1">
        <f t="shared" si="121"/>
        <v>235</v>
      </c>
      <c r="F2627" s="1" t="s">
        <v>45</v>
      </c>
    </row>
    <row r="2628" spans="1:6" x14ac:dyDescent="0.2">
      <c r="A2628" s="1">
        <f t="shared" si="122"/>
        <v>2627</v>
      </c>
      <c r="B2628" s="1" t="str">
        <f>F2628&amp;" | rest "&amp;D2628&amp;" | opt "&amp;VLOOKUP($E2628,Option!A:B,2,0)</f>
        <v>JUGO | rest 40 | opt EJECUTIVO | rest 40</v>
      </c>
      <c r="C2628" s="1">
        <v>6</v>
      </c>
      <c r="D2628" s="1">
        <f t="shared" si="120"/>
        <v>40</v>
      </c>
      <c r="E2628" s="1">
        <f t="shared" si="121"/>
        <v>235</v>
      </c>
      <c r="F2628" s="1" t="s">
        <v>22</v>
      </c>
    </row>
    <row r="2629" spans="1:6" x14ac:dyDescent="0.2">
      <c r="A2629" s="1">
        <f t="shared" si="122"/>
        <v>2628</v>
      </c>
      <c r="B2629" s="1" t="str">
        <f>F2629&amp;" | rest "&amp;D2629&amp;" | opt "&amp;VLOOKUP($E2629,Option!A:B,2,0)</f>
        <v>GASEOSA | rest 40 | opt EJECUTIVO | rest 40</v>
      </c>
      <c r="C2629" s="1">
        <v>6</v>
      </c>
      <c r="D2629" s="1">
        <f t="shared" ref="D2629:D2692" si="123">D2562+1</f>
        <v>40</v>
      </c>
      <c r="E2629" s="1">
        <f t="shared" ref="E2629:E2692" si="124">E2562+6</f>
        <v>235</v>
      </c>
      <c r="F2629" s="1" t="s">
        <v>23</v>
      </c>
    </row>
    <row r="2630" spans="1:6" x14ac:dyDescent="0.2">
      <c r="A2630" s="1">
        <f t="shared" si="122"/>
        <v>2629</v>
      </c>
      <c r="B2630" s="1" t="str">
        <f>F2630&amp;" | rest "&amp;D2630&amp;" | opt "&amp;VLOOKUP($E2630,Option!A:B,2,0)</f>
        <v>AGUA | rest 40 | opt EJECUTIVO | rest 40</v>
      </c>
      <c r="C2630" s="1">
        <v>6</v>
      </c>
      <c r="D2630" s="1">
        <f t="shared" si="123"/>
        <v>40</v>
      </c>
      <c r="E2630" s="1">
        <f t="shared" si="124"/>
        <v>235</v>
      </c>
      <c r="F2630" s="1" t="s">
        <v>24</v>
      </c>
    </row>
    <row r="2631" spans="1:6" x14ac:dyDescent="0.2">
      <c r="A2631" s="1">
        <f t="shared" si="122"/>
        <v>2630</v>
      </c>
      <c r="B2631" s="1" t="str">
        <f>F2631&amp;" | rest "&amp;D2631&amp;" | opt "&amp;VLOOKUP($E2631,Option!A:B,2,0)</f>
        <v>ARROZ | rest 40 | opt ESPECIAL | rest 40</v>
      </c>
      <c r="C2631" s="1">
        <v>1</v>
      </c>
      <c r="D2631" s="1">
        <f t="shared" si="123"/>
        <v>40</v>
      </c>
      <c r="E2631" s="1">
        <f t="shared" si="124"/>
        <v>236</v>
      </c>
      <c r="F2631" s="1" t="s">
        <v>12</v>
      </c>
    </row>
    <row r="2632" spans="1:6" x14ac:dyDescent="0.2">
      <c r="A2632" s="1">
        <f t="shared" si="122"/>
        <v>2631</v>
      </c>
      <c r="B2632" s="1" t="str">
        <f>F2632&amp;" | rest "&amp;D2632&amp;" | opt "&amp;VLOOKUP($E2632,Option!A:B,2,0)</f>
        <v>PASTA | rest 40 | opt ESPECIAL | rest 40</v>
      </c>
      <c r="C2632" s="1">
        <v>1</v>
      </c>
      <c r="D2632" s="1">
        <f t="shared" si="123"/>
        <v>40</v>
      </c>
      <c r="E2632" s="1">
        <f t="shared" si="124"/>
        <v>236</v>
      </c>
      <c r="F2632" s="1" t="s">
        <v>13</v>
      </c>
    </row>
    <row r="2633" spans="1:6" x14ac:dyDescent="0.2">
      <c r="A2633" s="1">
        <f t="shared" si="122"/>
        <v>2632</v>
      </c>
      <c r="B2633" s="1" t="str">
        <f>F2633&amp;" | rest "&amp;D2633&amp;" | opt "&amp;VLOOKUP($E2633,Option!A:B,2,0)</f>
        <v>CUCHUCO | rest 40 | opt ESPECIAL | rest 40</v>
      </c>
      <c r="C2633" s="1">
        <v>1</v>
      </c>
      <c r="D2633" s="1">
        <f t="shared" si="123"/>
        <v>40</v>
      </c>
      <c r="E2633" s="1">
        <f t="shared" si="124"/>
        <v>236</v>
      </c>
      <c r="F2633" s="1" t="s">
        <v>14</v>
      </c>
    </row>
    <row r="2634" spans="1:6" x14ac:dyDescent="0.2">
      <c r="A2634" s="1">
        <f t="shared" si="122"/>
        <v>2633</v>
      </c>
      <c r="B2634" s="1" t="str">
        <f>F2634&amp;" | rest "&amp;D2634&amp;" | opt "&amp;VLOOKUP($E2634,Option!A:B,2,0)</f>
        <v>CARNE EN BISTEC | rest 40 | opt ESPECIAL | rest 40</v>
      </c>
      <c r="C2634" s="1">
        <v>3</v>
      </c>
      <c r="D2634" s="1">
        <f t="shared" si="123"/>
        <v>40</v>
      </c>
      <c r="E2634" s="1">
        <f t="shared" si="124"/>
        <v>236</v>
      </c>
      <c r="F2634" s="1" t="s">
        <v>18</v>
      </c>
    </row>
    <row r="2635" spans="1:6" x14ac:dyDescent="0.2">
      <c r="A2635" s="1">
        <f t="shared" si="122"/>
        <v>2634</v>
      </c>
      <c r="B2635" s="1" t="str">
        <f>F2635&amp;" | rest "&amp;D2635&amp;" | opt "&amp;VLOOKUP($E2635,Option!A:B,2,0)</f>
        <v>POLLO AL HORNO | rest 40 | opt ESPECIAL | rest 40</v>
      </c>
      <c r="C2635" s="1">
        <v>3</v>
      </c>
      <c r="D2635" s="1">
        <f t="shared" si="123"/>
        <v>40</v>
      </c>
      <c r="E2635" s="1">
        <f t="shared" si="124"/>
        <v>236</v>
      </c>
      <c r="F2635" s="1" t="s">
        <v>19</v>
      </c>
    </row>
    <row r="2636" spans="1:6" x14ac:dyDescent="0.2">
      <c r="A2636" s="1">
        <f t="shared" si="122"/>
        <v>2635</v>
      </c>
      <c r="B2636" s="1" t="str">
        <f>F2636&amp;" | rest "&amp;D2636&amp;" | opt "&amp;VLOOKUP($E2636,Option!A:B,2,0)</f>
        <v>PESCADO | rest 40 | opt ESPECIAL | rest 40</v>
      </c>
      <c r="C2636" s="1">
        <v>3</v>
      </c>
      <c r="D2636" s="1">
        <f t="shared" si="123"/>
        <v>40</v>
      </c>
      <c r="E2636" s="1">
        <f t="shared" si="124"/>
        <v>236</v>
      </c>
      <c r="F2636" s="1" t="s">
        <v>20</v>
      </c>
    </row>
    <row r="2637" spans="1:6" x14ac:dyDescent="0.2">
      <c r="A2637" s="1">
        <f t="shared" si="122"/>
        <v>2636</v>
      </c>
      <c r="B2637" s="1" t="str">
        <f>F2637&amp;" | rest "&amp;D2637&amp;" | opt "&amp;VLOOKUP($E2637,Option!A:B,2,0)</f>
        <v>ARROZ | rest 40 | opt ESPECIAL | rest 40</v>
      </c>
      <c r="C2637" s="1">
        <v>4</v>
      </c>
      <c r="D2637" s="1">
        <f t="shared" si="123"/>
        <v>40</v>
      </c>
      <c r="E2637" s="1">
        <f t="shared" si="124"/>
        <v>236</v>
      </c>
      <c r="F2637" s="1" t="s">
        <v>12</v>
      </c>
    </row>
    <row r="2638" spans="1:6" x14ac:dyDescent="0.2">
      <c r="A2638" s="1">
        <f t="shared" si="122"/>
        <v>2637</v>
      </c>
      <c r="B2638" s="1" t="str">
        <f>F2638&amp;" | rest "&amp;D2638&amp;" | opt "&amp;VLOOKUP($E2638,Option!A:B,2,0)</f>
        <v>PAPA | rest 40 | opt ESPECIAL | rest 40</v>
      </c>
      <c r="C2638" s="1">
        <v>4</v>
      </c>
      <c r="D2638" s="1">
        <f t="shared" si="123"/>
        <v>40</v>
      </c>
      <c r="E2638" s="1">
        <f t="shared" si="124"/>
        <v>236</v>
      </c>
      <c r="F2638" s="1" t="s">
        <v>21</v>
      </c>
    </row>
    <row r="2639" spans="1:6" x14ac:dyDescent="0.2">
      <c r="A2639" s="1">
        <f t="shared" si="122"/>
        <v>2638</v>
      </c>
      <c r="B2639" s="1" t="str">
        <f>F2639&amp;" | rest "&amp;D2639&amp;" | opt "&amp;VLOOKUP($E2639,Option!A:B,2,0)</f>
        <v>TOMATE - CEBOLLA - LIMON | rest 40 | opt ESPECIAL | rest 40</v>
      </c>
      <c r="C2639" s="1">
        <v>5</v>
      </c>
      <c r="D2639" s="1">
        <f t="shared" si="123"/>
        <v>40</v>
      </c>
      <c r="E2639" s="1">
        <f t="shared" si="124"/>
        <v>236</v>
      </c>
      <c r="F2639" s="1" t="s">
        <v>44</v>
      </c>
    </row>
    <row r="2640" spans="1:6" x14ac:dyDescent="0.2">
      <c r="A2640" s="1">
        <f t="shared" si="122"/>
        <v>2639</v>
      </c>
      <c r="B2640" s="1" t="str">
        <f>F2640&amp;" | rest "&amp;D2640&amp;" | opt "&amp;VLOOKUP($E2640,Option!A:B,2,0)</f>
        <v>MANZANA - QUESO - MANZANA | rest 40 | opt ESPECIAL | rest 40</v>
      </c>
      <c r="C2640" s="1">
        <v>5</v>
      </c>
      <c r="D2640" s="1">
        <f t="shared" si="123"/>
        <v>40</v>
      </c>
      <c r="E2640" s="1">
        <f t="shared" si="124"/>
        <v>236</v>
      </c>
      <c r="F2640" s="1" t="s">
        <v>45</v>
      </c>
    </row>
    <row r="2641" spans="1:6" x14ac:dyDescent="0.2">
      <c r="A2641" s="1">
        <f t="shared" si="122"/>
        <v>2640</v>
      </c>
      <c r="B2641" s="1" t="str">
        <f>F2641&amp;" | rest "&amp;D2641&amp;" | opt "&amp;VLOOKUP($E2641,Option!A:B,2,0)</f>
        <v>JUGO | rest 40 | opt ESPECIAL | rest 40</v>
      </c>
      <c r="C2641" s="1">
        <v>6</v>
      </c>
      <c r="D2641" s="1">
        <f t="shared" si="123"/>
        <v>40</v>
      </c>
      <c r="E2641" s="1">
        <f t="shared" si="124"/>
        <v>236</v>
      </c>
      <c r="F2641" s="1" t="s">
        <v>22</v>
      </c>
    </row>
    <row r="2642" spans="1:6" x14ac:dyDescent="0.2">
      <c r="A2642" s="1">
        <f t="shared" si="122"/>
        <v>2641</v>
      </c>
      <c r="B2642" s="1" t="str">
        <f>F2642&amp;" | rest "&amp;D2642&amp;" | opt "&amp;VLOOKUP($E2642,Option!A:B,2,0)</f>
        <v>GASEOSA | rest 40 | opt ESPECIAL | rest 40</v>
      </c>
      <c r="C2642" s="1">
        <v>6</v>
      </c>
      <c r="D2642" s="1">
        <f t="shared" si="123"/>
        <v>40</v>
      </c>
      <c r="E2642" s="1">
        <f t="shared" si="124"/>
        <v>236</v>
      </c>
      <c r="F2642" s="1" t="s">
        <v>23</v>
      </c>
    </row>
    <row r="2643" spans="1:6" x14ac:dyDescent="0.2">
      <c r="A2643" s="1">
        <f t="shared" si="122"/>
        <v>2642</v>
      </c>
      <c r="B2643" s="1" t="str">
        <f>F2643&amp;" | rest "&amp;D2643&amp;" | opt "&amp;VLOOKUP($E2643,Option!A:B,2,0)</f>
        <v>AGUA | rest 40 | opt ESPECIAL | rest 40</v>
      </c>
      <c r="C2643" s="1">
        <v>6</v>
      </c>
      <c r="D2643" s="1">
        <f t="shared" si="123"/>
        <v>40</v>
      </c>
      <c r="E2643" s="1">
        <f t="shared" si="124"/>
        <v>236</v>
      </c>
      <c r="F2643" s="1" t="s">
        <v>24</v>
      </c>
    </row>
    <row r="2644" spans="1:6" x14ac:dyDescent="0.2">
      <c r="A2644" s="1">
        <f t="shared" si="122"/>
        <v>2643</v>
      </c>
      <c r="B2644" s="1" t="str">
        <f>F2644&amp;" | rest "&amp;D2644&amp;" | opt "&amp;VLOOKUP($E2644,Option!A:B,2,0)</f>
        <v>LENTEJA | rest 40 | opt $10.000 | rest 40</v>
      </c>
      <c r="C2644" s="1">
        <v>2</v>
      </c>
      <c r="D2644" s="1">
        <f t="shared" si="123"/>
        <v>40</v>
      </c>
      <c r="E2644" s="1">
        <f t="shared" si="124"/>
        <v>237</v>
      </c>
      <c r="F2644" s="1" t="s">
        <v>15</v>
      </c>
    </row>
    <row r="2645" spans="1:6" x14ac:dyDescent="0.2">
      <c r="A2645" s="1">
        <f t="shared" si="122"/>
        <v>2644</v>
      </c>
      <c r="B2645" s="1" t="str">
        <f>F2645&amp;" | rest "&amp;D2645&amp;" | opt "&amp;VLOOKUP($E2645,Option!A:B,2,0)</f>
        <v>AHUYAMA | rest 40 | opt $10.000 | rest 40</v>
      </c>
      <c r="C2645" s="1">
        <v>2</v>
      </c>
      <c r="D2645" s="1">
        <f t="shared" si="123"/>
        <v>40</v>
      </c>
      <c r="E2645" s="1">
        <f t="shared" si="124"/>
        <v>237</v>
      </c>
      <c r="F2645" s="1" t="s">
        <v>16</v>
      </c>
    </row>
    <row r="2646" spans="1:6" x14ac:dyDescent="0.2">
      <c r="A2646" s="1">
        <f t="shared" si="122"/>
        <v>2645</v>
      </c>
      <c r="B2646" s="1" t="str">
        <f>F2646&amp;" | rest "&amp;D2646&amp;" | opt "&amp;VLOOKUP($E2646,Option!A:B,2,0)</f>
        <v>FRIJOL | rest 40 | opt $10.000 | rest 40</v>
      </c>
      <c r="C2646" s="1">
        <v>2</v>
      </c>
      <c r="D2646" s="1">
        <f t="shared" si="123"/>
        <v>40</v>
      </c>
      <c r="E2646" s="1">
        <f t="shared" si="124"/>
        <v>237</v>
      </c>
      <c r="F2646" s="1" t="s">
        <v>17</v>
      </c>
    </row>
    <row r="2647" spans="1:6" x14ac:dyDescent="0.2">
      <c r="A2647" s="1">
        <f t="shared" si="122"/>
        <v>2646</v>
      </c>
      <c r="B2647" s="1" t="str">
        <f>F2647&amp;" | rest "&amp;D2647&amp;" | opt "&amp;VLOOKUP($E2647,Option!A:B,2,0)</f>
        <v>CARNE EN BISTEC | rest 40 | opt $10.000 | rest 40</v>
      </c>
      <c r="C2647" s="1">
        <v>3</v>
      </c>
      <c r="D2647" s="1">
        <f t="shared" si="123"/>
        <v>40</v>
      </c>
      <c r="E2647" s="1">
        <f t="shared" si="124"/>
        <v>237</v>
      </c>
      <c r="F2647" s="1" t="s">
        <v>18</v>
      </c>
    </row>
    <row r="2648" spans="1:6" x14ac:dyDescent="0.2">
      <c r="A2648" s="1">
        <f t="shared" si="122"/>
        <v>2647</v>
      </c>
      <c r="B2648" s="1" t="str">
        <f>F2648&amp;" | rest "&amp;D2648&amp;" | opt "&amp;VLOOKUP($E2648,Option!A:B,2,0)</f>
        <v>POLLO AL HORNO | rest 40 | opt $10.000 | rest 40</v>
      </c>
      <c r="C2648" s="1">
        <v>3</v>
      </c>
      <c r="D2648" s="1">
        <f t="shared" si="123"/>
        <v>40</v>
      </c>
      <c r="E2648" s="1">
        <f t="shared" si="124"/>
        <v>237</v>
      </c>
      <c r="F2648" s="1" t="s">
        <v>19</v>
      </c>
    </row>
    <row r="2649" spans="1:6" x14ac:dyDescent="0.2">
      <c r="A2649" s="1">
        <f t="shared" si="122"/>
        <v>2648</v>
      </c>
      <c r="B2649" s="1" t="str">
        <f>F2649&amp;" | rest "&amp;D2649&amp;" | opt "&amp;VLOOKUP($E2649,Option!A:B,2,0)</f>
        <v>PESCADO | rest 40 | opt $10.000 | rest 40</v>
      </c>
      <c r="C2649" s="1">
        <v>3</v>
      </c>
      <c r="D2649" s="1">
        <f t="shared" si="123"/>
        <v>40</v>
      </c>
      <c r="E2649" s="1">
        <f t="shared" si="124"/>
        <v>237</v>
      </c>
      <c r="F2649" s="1" t="s">
        <v>20</v>
      </c>
    </row>
    <row r="2650" spans="1:6" x14ac:dyDescent="0.2">
      <c r="A2650" s="1">
        <f t="shared" si="122"/>
        <v>2649</v>
      </c>
      <c r="B2650" s="1" t="str">
        <f>F2650&amp;" | rest "&amp;D2650&amp;" | opt "&amp;VLOOKUP($E2650,Option!A:B,2,0)</f>
        <v>ARROZ | rest 40 | opt $10.000 | rest 40</v>
      </c>
      <c r="C2650" s="1">
        <v>4</v>
      </c>
      <c r="D2650" s="1">
        <f t="shared" si="123"/>
        <v>40</v>
      </c>
      <c r="E2650" s="1">
        <f t="shared" si="124"/>
        <v>237</v>
      </c>
      <c r="F2650" s="1" t="s">
        <v>12</v>
      </c>
    </row>
    <row r="2651" spans="1:6" x14ac:dyDescent="0.2">
      <c r="A2651" s="1">
        <f t="shared" si="122"/>
        <v>2650</v>
      </c>
      <c r="B2651" s="1" t="str">
        <f>F2651&amp;" | rest "&amp;D2651&amp;" | opt "&amp;VLOOKUP($E2651,Option!A:B,2,0)</f>
        <v>PAPA | rest 40 | opt $10.000 | rest 40</v>
      </c>
      <c r="C2651" s="1">
        <v>4</v>
      </c>
      <c r="D2651" s="1">
        <f t="shared" si="123"/>
        <v>40</v>
      </c>
      <c r="E2651" s="1">
        <f t="shared" si="124"/>
        <v>237</v>
      </c>
      <c r="F2651" s="1" t="s">
        <v>21</v>
      </c>
    </row>
    <row r="2652" spans="1:6" x14ac:dyDescent="0.2">
      <c r="A2652" s="1">
        <f t="shared" si="122"/>
        <v>2651</v>
      </c>
      <c r="B2652" s="1" t="str">
        <f>F2652&amp;" | rest "&amp;D2652&amp;" | opt "&amp;VLOOKUP($E2652,Option!A:B,2,0)</f>
        <v>TOMATE - CEBOLLA - LIMON | rest 40 | opt $10.000 | rest 40</v>
      </c>
      <c r="C2652" s="1">
        <v>5</v>
      </c>
      <c r="D2652" s="1">
        <f t="shared" si="123"/>
        <v>40</v>
      </c>
      <c r="E2652" s="1">
        <f t="shared" si="124"/>
        <v>237</v>
      </c>
      <c r="F2652" s="1" t="s">
        <v>44</v>
      </c>
    </row>
    <row r="2653" spans="1:6" x14ac:dyDescent="0.2">
      <c r="A2653" s="1">
        <f t="shared" si="122"/>
        <v>2652</v>
      </c>
      <c r="B2653" s="1" t="str">
        <f>F2653&amp;" | rest "&amp;D2653&amp;" | opt "&amp;VLOOKUP($E2653,Option!A:B,2,0)</f>
        <v>MANZANA - QUESO - MANZANA | rest 40 | opt $10.000 | rest 40</v>
      </c>
      <c r="C2653" s="1">
        <v>5</v>
      </c>
      <c r="D2653" s="1">
        <f t="shared" si="123"/>
        <v>40</v>
      </c>
      <c r="E2653" s="1">
        <f t="shared" si="124"/>
        <v>237</v>
      </c>
      <c r="F2653" s="1" t="s">
        <v>45</v>
      </c>
    </row>
    <row r="2654" spans="1:6" x14ac:dyDescent="0.2">
      <c r="A2654" s="1">
        <f t="shared" si="122"/>
        <v>2653</v>
      </c>
      <c r="B2654" s="1" t="str">
        <f>F2654&amp;" | rest "&amp;D2654&amp;" | opt "&amp;VLOOKUP($E2654,Option!A:B,2,0)</f>
        <v>JUGO | rest 40 | opt $10.000 | rest 40</v>
      </c>
      <c r="C2654" s="1">
        <v>6</v>
      </c>
      <c r="D2654" s="1">
        <f t="shared" si="123"/>
        <v>40</v>
      </c>
      <c r="E2654" s="1">
        <f t="shared" si="124"/>
        <v>237</v>
      </c>
      <c r="F2654" s="1" t="s">
        <v>22</v>
      </c>
    </row>
    <row r="2655" spans="1:6" x14ac:dyDescent="0.2">
      <c r="A2655" s="1">
        <f t="shared" si="122"/>
        <v>2654</v>
      </c>
      <c r="B2655" s="1" t="str">
        <f>F2655&amp;" | rest "&amp;D2655&amp;" | opt "&amp;VLOOKUP($E2655,Option!A:B,2,0)</f>
        <v>GASEOSA | rest 40 | opt $10.000 | rest 40</v>
      </c>
      <c r="C2655" s="1">
        <v>6</v>
      </c>
      <c r="D2655" s="1">
        <f t="shared" si="123"/>
        <v>40</v>
      </c>
      <c r="E2655" s="1">
        <f t="shared" si="124"/>
        <v>237</v>
      </c>
      <c r="F2655" s="1" t="s">
        <v>23</v>
      </c>
    </row>
    <row r="2656" spans="1:6" x14ac:dyDescent="0.2">
      <c r="A2656" s="1">
        <f t="shared" si="122"/>
        <v>2655</v>
      </c>
      <c r="B2656" s="1" t="str">
        <f>F2656&amp;" | rest "&amp;D2656&amp;" | opt "&amp;VLOOKUP($E2656,Option!A:B,2,0)</f>
        <v>AGUA | rest 40 | opt $10.000 | rest 40</v>
      </c>
      <c r="C2656" s="1">
        <v>6</v>
      </c>
      <c r="D2656" s="1">
        <f t="shared" si="123"/>
        <v>40</v>
      </c>
      <c r="E2656" s="1">
        <f t="shared" si="124"/>
        <v>237</v>
      </c>
      <c r="F2656" s="1" t="s">
        <v>24</v>
      </c>
    </row>
    <row r="2657" spans="1:6" x14ac:dyDescent="0.2">
      <c r="A2657" s="1">
        <f t="shared" si="122"/>
        <v>2656</v>
      </c>
      <c r="B2657" s="1" t="str">
        <f>F2657&amp;" | rest "&amp;D2657&amp;" | opt "&amp;VLOOKUP($E2657,Option!A:B,2,0)</f>
        <v>CARNE EN BISTEC | rest 40 | opt $15.000 | rest 40</v>
      </c>
      <c r="C2657" s="1">
        <v>3</v>
      </c>
      <c r="D2657" s="1">
        <f t="shared" si="123"/>
        <v>40</v>
      </c>
      <c r="E2657" s="1">
        <f t="shared" si="124"/>
        <v>238</v>
      </c>
      <c r="F2657" s="1" t="s">
        <v>18</v>
      </c>
    </row>
    <row r="2658" spans="1:6" x14ac:dyDescent="0.2">
      <c r="A2658" s="1">
        <f t="shared" si="122"/>
        <v>2657</v>
      </c>
      <c r="B2658" s="1" t="str">
        <f>F2658&amp;" | rest "&amp;D2658&amp;" | opt "&amp;VLOOKUP($E2658,Option!A:B,2,0)</f>
        <v>POLLO AL HORNO | rest 40 | opt $15.000 | rest 40</v>
      </c>
      <c r="C2658" s="1">
        <v>3</v>
      </c>
      <c r="D2658" s="1">
        <f t="shared" si="123"/>
        <v>40</v>
      </c>
      <c r="E2658" s="1">
        <f t="shared" si="124"/>
        <v>238</v>
      </c>
      <c r="F2658" s="1" t="s">
        <v>19</v>
      </c>
    </row>
    <row r="2659" spans="1:6" x14ac:dyDescent="0.2">
      <c r="A2659" s="1">
        <f t="shared" si="122"/>
        <v>2658</v>
      </c>
      <c r="B2659" s="1" t="str">
        <f>F2659&amp;" | rest "&amp;D2659&amp;" | opt "&amp;VLOOKUP($E2659,Option!A:B,2,0)</f>
        <v>PESCADO | rest 40 | opt $15.000 | rest 40</v>
      </c>
      <c r="C2659" s="1">
        <v>3</v>
      </c>
      <c r="D2659" s="1">
        <f t="shared" si="123"/>
        <v>40</v>
      </c>
      <c r="E2659" s="1">
        <f t="shared" si="124"/>
        <v>238</v>
      </c>
      <c r="F2659" s="1" t="s">
        <v>20</v>
      </c>
    </row>
    <row r="2660" spans="1:6" x14ac:dyDescent="0.2">
      <c r="A2660" s="1">
        <f t="shared" si="122"/>
        <v>2659</v>
      </c>
      <c r="B2660" s="1" t="str">
        <f>F2660&amp;" | rest "&amp;D2660&amp;" | opt "&amp;VLOOKUP($E2660,Option!A:B,2,0)</f>
        <v>ARROZ | rest 40 | opt $15.000 | rest 40</v>
      </c>
      <c r="C2660" s="1">
        <v>4</v>
      </c>
      <c r="D2660" s="1">
        <f t="shared" si="123"/>
        <v>40</v>
      </c>
      <c r="E2660" s="1">
        <f t="shared" si="124"/>
        <v>238</v>
      </c>
      <c r="F2660" s="1" t="s">
        <v>12</v>
      </c>
    </row>
    <row r="2661" spans="1:6" x14ac:dyDescent="0.2">
      <c r="A2661" s="1">
        <f t="shared" si="122"/>
        <v>2660</v>
      </c>
      <c r="B2661" s="1" t="str">
        <f>F2661&amp;" | rest "&amp;D2661&amp;" | opt "&amp;VLOOKUP($E2661,Option!A:B,2,0)</f>
        <v>PAPA | rest 40 | opt $15.000 | rest 40</v>
      </c>
      <c r="C2661" s="1">
        <v>4</v>
      </c>
      <c r="D2661" s="1">
        <f t="shared" si="123"/>
        <v>40</v>
      </c>
      <c r="E2661" s="1">
        <f t="shared" si="124"/>
        <v>238</v>
      </c>
      <c r="F2661" s="1" t="s">
        <v>21</v>
      </c>
    </row>
    <row r="2662" spans="1:6" x14ac:dyDescent="0.2">
      <c r="A2662" s="1">
        <f t="shared" si="122"/>
        <v>2661</v>
      </c>
      <c r="B2662" s="1" t="str">
        <f>F2662&amp;" | rest "&amp;D2662&amp;" | opt "&amp;VLOOKUP($E2662,Option!A:B,2,0)</f>
        <v>TOMATE - CEBOLLA - LIMON | rest 40 | opt $15.000 | rest 40</v>
      </c>
      <c r="C2662" s="1">
        <v>5</v>
      </c>
      <c r="D2662" s="1">
        <f t="shared" si="123"/>
        <v>40</v>
      </c>
      <c r="E2662" s="1">
        <f t="shared" si="124"/>
        <v>238</v>
      </c>
      <c r="F2662" s="1" t="s">
        <v>44</v>
      </c>
    </row>
    <row r="2663" spans="1:6" x14ac:dyDescent="0.2">
      <c r="A2663" s="1">
        <f t="shared" si="122"/>
        <v>2662</v>
      </c>
      <c r="B2663" s="1" t="str">
        <f>F2663&amp;" | rest "&amp;D2663&amp;" | opt "&amp;VLOOKUP($E2663,Option!A:B,2,0)</f>
        <v>MANZANA - QUESO - MANZANA | rest 40 | opt $15.000 | rest 40</v>
      </c>
      <c r="C2663" s="1">
        <v>5</v>
      </c>
      <c r="D2663" s="1">
        <f t="shared" si="123"/>
        <v>40</v>
      </c>
      <c r="E2663" s="1">
        <f t="shared" si="124"/>
        <v>238</v>
      </c>
      <c r="F2663" s="1" t="s">
        <v>45</v>
      </c>
    </row>
    <row r="2664" spans="1:6" x14ac:dyDescent="0.2">
      <c r="A2664" s="1">
        <f t="shared" si="122"/>
        <v>2663</v>
      </c>
      <c r="B2664" s="1" t="str">
        <f>F2664&amp;" | rest "&amp;D2664&amp;" | opt "&amp;VLOOKUP($E2664,Option!A:B,2,0)</f>
        <v>JUGO | rest 40 | opt $15.000 | rest 40</v>
      </c>
      <c r="C2664" s="1">
        <v>6</v>
      </c>
      <c r="D2664" s="1">
        <f t="shared" si="123"/>
        <v>40</v>
      </c>
      <c r="E2664" s="1">
        <f t="shared" si="124"/>
        <v>238</v>
      </c>
      <c r="F2664" s="1" t="s">
        <v>22</v>
      </c>
    </row>
    <row r="2665" spans="1:6" x14ac:dyDescent="0.2">
      <c r="A2665" s="1">
        <f t="shared" si="122"/>
        <v>2664</v>
      </c>
      <c r="B2665" s="1" t="str">
        <f>F2665&amp;" | rest "&amp;D2665&amp;" | opt "&amp;VLOOKUP($E2665,Option!A:B,2,0)</f>
        <v>GASEOSA | rest 40 | opt $15.000 | rest 40</v>
      </c>
      <c r="C2665" s="1">
        <v>6</v>
      </c>
      <c r="D2665" s="1">
        <f t="shared" si="123"/>
        <v>40</v>
      </c>
      <c r="E2665" s="1">
        <f t="shared" si="124"/>
        <v>238</v>
      </c>
      <c r="F2665" s="1" t="s">
        <v>23</v>
      </c>
    </row>
    <row r="2666" spans="1:6" x14ac:dyDescent="0.2">
      <c r="A2666" s="1">
        <f t="shared" si="122"/>
        <v>2665</v>
      </c>
      <c r="B2666" s="1" t="str">
        <f>F2666&amp;" | rest "&amp;D2666&amp;" | opt "&amp;VLOOKUP($E2666,Option!A:B,2,0)</f>
        <v>AGUA | rest 40 | opt $15.000 | rest 40</v>
      </c>
      <c r="C2666" s="1">
        <v>6</v>
      </c>
      <c r="D2666" s="1">
        <f t="shared" si="123"/>
        <v>40</v>
      </c>
      <c r="E2666" s="1">
        <f t="shared" si="124"/>
        <v>238</v>
      </c>
      <c r="F2666" s="1" t="s">
        <v>24</v>
      </c>
    </row>
    <row r="2667" spans="1:6" x14ac:dyDescent="0.2">
      <c r="A2667" s="1">
        <f t="shared" si="122"/>
        <v>2666</v>
      </c>
      <c r="B2667" s="1" t="str">
        <f>F2667&amp;" | rest "&amp;D2667&amp;" | opt "&amp;VLOOKUP($E2667,Option!A:B,2,0)</f>
        <v>ARROZ | rest 40 | opt $20.000 | rest 40</v>
      </c>
      <c r="C2667" s="1">
        <v>4</v>
      </c>
      <c r="D2667" s="1">
        <f t="shared" si="123"/>
        <v>40</v>
      </c>
      <c r="E2667" s="1">
        <f t="shared" si="124"/>
        <v>239</v>
      </c>
      <c r="F2667" s="1" t="s">
        <v>12</v>
      </c>
    </row>
    <row r="2668" spans="1:6" x14ac:dyDescent="0.2">
      <c r="A2668" s="1">
        <f t="shared" si="122"/>
        <v>2667</v>
      </c>
      <c r="B2668" s="1" t="str">
        <f>F2668&amp;" | rest "&amp;D2668&amp;" | opt "&amp;VLOOKUP($E2668,Option!A:B,2,0)</f>
        <v>PAPA | rest 40 | opt $20.000 | rest 40</v>
      </c>
      <c r="C2668" s="1">
        <v>4</v>
      </c>
      <c r="D2668" s="1">
        <f t="shared" si="123"/>
        <v>40</v>
      </c>
      <c r="E2668" s="1">
        <f t="shared" si="124"/>
        <v>239</v>
      </c>
      <c r="F2668" s="1" t="s">
        <v>21</v>
      </c>
    </row>
    <row r="2669" spans="1:6" x14ac:dyDescent="0.2">
      <c r="A2669" s="1">
        <f t="shared" si="122"/>
        <v>2668</v>
      </c>
      <c r="B2669" s="1" t="str">
        <f>F2669&amp;" | rest "&amp;D2669&amp;" | opt "&amp;VLOOKUP($E2669,Option!A:B,2,0)</f>
        <v>TOMATE - CEBOLLA - LIMON | rest 40 | opt $20.000 | rest 40</v>
      </c>
      <c r="C2669" s="1">
        <v>5</v>
      </c>
      <c r="D2669" s="1">
        <f t="shared" si="123"/>
        <v>40</v>
      </c>
      <c r="E2669" s="1">
        <f t="shared" si="124"/>
        <v>239</v>
      </c>
      <c r="F2669" s="1" t="s">
        <v>44</v>
      </c>
    </row>
    <row r="2670" spans="1:6" x14ac:dyDescent="0.2">
      <c r="A2670" s="1">
        <f t="shared" si="122"/>
        <v>2669</v>
      </c>
      <c r="B2670" s="1" t="str">
        <f>F2670&amp;" | rest "&amp;D2670&amp;" | opt "&amp;VLOOKUP($E2670,Option!A:B,2,0)</f>
        <v>MANZANA - QUESO - MANZANA | rest 40 | opt $20.000 | rest 40</v>
      </c>
      <c r="C2670" s="1">
        <v>5</v>
      </c>
      <c r="D2670" s="1">
        <f t="shared" si="123"/>
        <v>40</v>
      </c>
      <c r="E2670" s="1">
        <f t="shared" si="124"/>
        <v>239</v>
      </c>
      <c r="F2670" s="1" t="s">
        <v>45</v>
      </c>
    </row>
    <row r="2671" spans="1:6" x14ac:dyDescent="0.2">
      <c r="A2671" s="1">
        <f t="shared" si="122"/>
        <v>2670</v>
      </c>
      <c r="B2671" s="1" t="str">
        <f>F2671&amp;" | rest "&amp;D2671&amp;" | opt "&amp;VLOOKUP($E2671,Option!A:B,2,0)</f>
        <v>JUGO | rest 40 | opt $20.000 | rest 40</v>
      </c>
      <c r="C2671" s="1">
        <v>6</v>
      </c>
      <c r="D2671" s="1">
        <f t="shared" si="123"/>
        <v>40</v>
      </c>
      <c r="E2671" s="1">
        <f t="shared" si="124"/>
        <v>239</v>
      </c>
      <c r="F2671" s="1" t="s">
        <v>22</v>
      </c>
    </row>
    <row r="2672" spans="1:6" x14ac:dyDescent="0.2">
      <c r="A2672" s="1">
        <f t="shared" si="122"/>
        <v>2671</v>
      </c>
      <c r="B2672" s="1" t="str">
        <f>F2672&amp;" | rest "&amp;D2672&amp;" | opt "&amp;VLOOKUP($E2672,Option!A:B,2,0)</f>
        <v>GASEOSA | rest 40 | opt $20.000 | rest 40</v>
      </c>
      <c r="C2672" s="1">
        <v>6</v>
      </c>
      <c r="D2672" s="1">
        <f t="shared" si="123"/>
        <v>40</v>
      </c>
      <c r="E2672" s="1">
        <f t="shared" si="124"/>
        <v>239</v>
      </c>
      <c r="F2672" s="1" t="s">
        <v>23</v>
      </c>
    </row>
    <row r="2673" spans="1:6" x14ac:dyDescent="0.2">
      <c r="A2673" s="1">
        <f t="shared" si="122"/>
        <v>2672</v>
      </c>
      <c r="B2673" s="1" t="str">
        <f>F2673&amp;" | rest "&amp;D2673&amp;" | opt "&amp;VLOOKUP($E2673,Option!A:B,2,0)</f>
        <v>AGUA | rest 40 | opt $20.000 | rest 40</v>
      </c>
      <c r="C2673" s="1">
        <v>6</v>
      </c>
      <c r="D2673" s="1">
        <f t="shared" si="123"/>
        <v>40</v>
      </c>
      <c r="E2673" s="1">
        <f t="shared" si="124"/>
        <v>239</v>
      </c>
      <c r="F2673" s="1" t="s">
        <v>24</v>
      </c>
    </row>
    <row r="2674" spans="1:6" x14ac:dyDescent="0.2">
      <c r="A2674" s="1">
        <f t="shared" si="122"/>
        <v>2673</v>
      </c>
      <c r="B2674" s="1" t="str">
        <f>F2674&amp;" | rest "&amp;D2674&amp;" | opt "&amp;VLOOKUP($E2674,Option!A:B,2,0)</f>
        <v>ARROZ | rest 40 | opt $30.000 | rest 40</v>
      </c>
      <c r="C2674" s="1">
        <v>1</v>
      </c>
      <c r="D2674" s="1">
        <f t="shared" si="123"/>
        <v>40</v>
      </c>
      <c r="E2674" s="1">
        <f t="shared" si="124"/>
        <v>240</v>
      </c>
      <c r="F2674" s="1" t="s">
        <v>12</v>
      </c>
    </row>
    <row r="2675" spans="1:6" x14ac:dyDescent="0.2">
      <c r="A2675" s="1">
        <f t="shared" si="122"/>
        <v>2674</v>
      </c>
      <c r="B2675" s="1" t="str">
        <f>F2675&amp;" | rest "&amp;D2675&amp;" | opt "&amp;VLOOKUP($E2675,Option!A:B,2,0)</f>
        <v>PASTA | rest 40 | opt $30.000 | rest 40</v>
      </c>
      <c r="C2675" s="1">
        <v>1</v>
      </c>
      <c r="D2675" s="1">
        <f t="shared" si="123"/>
        <v>40</v>
      </c>
      <c r="E2675" s="1">
        <f t="shared" si="124"/>
        <v>240</v>
      </c>
      <c r="F2675" s="1" t="s">
        <v>13</v>
      </c>
    </row>
    <row r="2676" spans="1:6" x14ac:dyDescent="0.2">
      <c r="A2676" s="1">
        <f t="shared" si="122"/>
        <v>2675</v>
      </c>
      <c r="B2676" s="1" t="str">
        <f>F2676&amp;" | rest "&amp;D2676&amp;" | opt "&amp;VLOOKUP($E2676,Option!A:B,2,0)</f>
        <v>CUCHUCO | rest 40 | opt $30.000 | rest 40</v>
      </c>
      <c r="C2676" s="1">
        <v>1</v>
      </c>
      <c r="D2676" s="1">
        <f t="shared" si="123"/>
        <v>40</v>
      </c>
      <c r="E2676" s="1">
        <f t="shared" si="124"/>
        <v>240</v>
      </c>
      <c r="F2676" s="1" t="s">
        <v>14</v>
      </c>
    </row>
    <row r="2677" spans="1:6" x14ac:dyDescent="0.2">
      <c r="A2677" s="1">
        <f t="shared" si="122"/>
        <v>2676</v>
      </c>
      <c r="B2677" s="1" t="str">
        <f>F2677&amp;" | rest "&amp;D2677&amp;" | opt "&amp;VLOOKUP($E2677,Option!A:B,2,0)</f>
        <v>TOMATE - CEBOLLA - LIMON | rest 40 | opt $30.000 | rest 40</v>
      </c>
      <c r="C2677" s="1">
        <v>5</v>
      </c>
      <c r="D2677" s="1">
        <f t="shared" si="123"/>
        <v>40</v>
      </c>
      <c r="E2677" s="1">
        <f t="shared" si="124"/>
        <v>240</v>
      </c>
      <c r="F2677" s="1" t="s">
        <v>44</v>
      </c>
    </row>
    <row r="2678" spans="1:6" x14ac:dyDescent="0.2">
      <c r="A2678" s="1">
        <f t="shared" si="122"/>
        <v>2677</v>
      </c>
      <c r="B2678" s="1" t="str">
        <f>F2678&amp;" | rest "&amp;D2678&amp;" | opt "&amp;VLOOKUP($E2678,Option!A:B,2,0)</f>
        <v>MANZANA - QUESO - MANZANA | rest 40 | opt $30.000 | rest 40</v>
      </c>
      <c r="C2678" s="1">
        <v>5</v>
      </c>
      <c r="D2678" s="1">
        <f t="shared" si="123"/>
        <v>40</v>
      </c>
      <c r="E2678" s="1">
        <f t="shared" si="124"/>
        <v>240</v>
      </c>
      <c r="F2678" s="1" t="s">
        <v>45</v>
      </c>
    </row>
    <row r="2679" spans="1:6" x14ac:dyDescent="0.2">
      <c r="A2679" s="1">
        <f t="shared" si="122"/>
        <v>2678</v>
      </c>
      <c r="B2679" s="1" t="str">
        <f>F2679&amp;" | rest "&amp;D2679&amp;" | opt "&amp;VLOOKUP($E2679,Option!A:B,2,0)</f>
        <v>JUGO | rest 40 | opt $30.000 | rest 40</v>
      </c>
      <c r="C2679" s="1">
        <v>6</v>
      </c>
      <c r="D2679" s="1">
        <f t="shared" si="123"/>
        <v>40</v>
      </c>
      <c r="E2679" s="1">
        <f t="shared" si="124"/>
        <v>240</v>
      </c>
      <c r="F2679" s="1" t="s">
        <v>22</v>
      </c>
    </row>
    <row r="2680" spans="1:6" x14ac:dyDescent="0.2">
      <c r="A2680" s="1">
        <f t="shared" si="122"/>
        <v>2679</v>
      </c>
      <c r="B2680" s="1" t="str">
        <f>F2680&amp;" | rest "&amp;D2680&amp;" | opt "&amp;VLOOKUP($E2680,Option!A:B,2,0)</f>
        <v>GASEOSA | rest 40 | opt $30.000 | rest 40</v>
      </c>
      <c r="C2680" s="1">
        <v>6</v>
      </c>
      <c r="D2680" s="1">
        <f t="shared" si="123"/>
        <v>40</v>
      </c>
      <c r="E2680" s="1">
        <f t="shared" si="124"/>
        <v>240</v>
      </c>
      <c r="F2680" s="1" t="s">
        <v>23</v>
      </c>
    </row>
    <row r="2681" spans="1:6" x14ac:dyDescent="0.2">
      <c r="A2681" s="1">
        <f t="shared" si="122"/>
        <v>2680</v>
      </c>
      <c r="B2681" s="1" t="str">
        <f>F2681&amp;" | rest "&amp;D2681&amp;" | opt "&amp;VLOOKUP($E2681,Option!A:B,2,0)</f>
        <v>AGUA | rest 40 | opt $30.000 | rest 40</v>
      </c>
      <c r="C2681" s="1">
        <v>6</v>
      </c>
      <c r="D2681" s="1">
        <f t="shared" si="123"/>
        <v>40</v>
      </c>
      <c r="E2681" s="1">
        <f t="shared" si="124"/>
        <v>240</v>
      </c>
      <c r="F2681" s="1" t="s">
        <v>24</v>
      </c>
    </row>
    <row r="2682" spans="1:6" x14ac:dyDescent="0.2">
      <c r="A2682" s="1">
        <f t="shared" si="122"/>
        <v>2681</v>
      </c>
      <c r="B2682" s="1" t="str">
        <f>F2682&amp;" | rest "&amp;D2682&amp;" | opt "&amp;VLOOKUP($E2682,Option!A:B,2,0)</f>
        <v>ARROZ | rest 41 | opt EJECUTIVO | rest 41</v>
      </c>
      <c r="C2682" s="1">
        <v>1</v>
      </c>
      <c r="D2682" s="1">
        <f t="shared" si="123"/>
        <v>41</v>
      </c>
      <c r="E2682" s="1">
        <f t="shared" si="124"/>
        <v>241</v>
      </c>
      <c r="F2682" s="1" t="s">
        <v>12</v>
      </c>
    </row>
    <row r="2683" spans="1:6" x14ac:dyDescent="0.2">
      <c r="A2683" s="1">
        <f t="shared" si="122"/>
        <v>2682</v>
      </c>
      <c r="B2683" s="1" t="str">
        <f>F2683&amp;" | rest "&amp;D2683&amp;" | opt "&amp;VLOOKUP($E2683,Option!A:B,2,0)</f>
        <v>PASTA | rest 41 | opt EJECUTIVO | rest 41</v>
      </c>
      <c r="C2683" s="1">
        <v>1</v>
      </c>
      <c r="D2683" s="1">
        <f t="shared" si="123"/>
        <v>41</v>
      </c>
      <c r="E2683" s="1">
        <f t="shared" si="124"/>
        <v>241</v>
      </c>
      <c r="F2683" s="1" t="s">
        <v>13</v>
      </c>
    </row>
    <row r="2684" spans="1:6" x14ac:dyDescent="0.2">
      <c r="A2684" s="1">
        <f t="shared" si="122"/>
        <v>2683</v>
      </c>
      <c r="B2684" s="1" t="str">
        <f>F2684&amp;" | rest "&amp;D2684&amp;" | opt "&amp;VLOOKUP($E2684,Option!A:B,2,0)</f>
        <v>CUCHUCO | rest 41 | opt EJECUTIVO | rest 41</v>
      </c>
      <c r="C2684" s="1">
        <v>1</v>
      </c>
      <c r="D2684" s="1">
        <f t="shared" si="123"/>
        <v>41</v>
      </c>
      <c r="E2684" s="1">
        <f t="shared" si="124"/>
        <v>241</v>
      </c>
      <c r="F2684" s="1" t="s">
        <v>14</v>
      </c>
    </row>
    <row r="2685" spans="1:6" x14ac:dyDescent="0.2">
      <c r="A2685" s="1">
        <f t="shared" si="122"/>
        <v>2684</v>
      </c>
      <c r="B2685" s="1" t="str">
        <f>F2685&amp;" | rest "&amp;D2685&amp;" | opt "&amp;VLOOKUP($E2685,Option!A:B,2,0)</f>
        <v>LENTEJA | rest 41 | opt EJECUTIVO | rest 41</v>
      </c>
      <c r="C2685" s="1">
        <v>2</v>
      </c>
      <c r="D2685" s="1">
        <f t="shared" si="123"/>
        <v>41</v>
      </c>
      <c r="E2685" s="1">
        <f t="shared" si="124"/>
        <v>241</v>
      </c>
      <c r="F2685" s="1" t="s">
        <v>15</v>
      </c>
    </row>
    <row r="2686" spans="1:6" x14ac:dyDescent="0.2">
      <c r="A2686" s="1">
        <f t="shared" si="122"/>
        <v>2685</v>
      </c>
      <c r="B2686" s="1" t="str">
        <f>F2686&amp;" | rest "&amp;D2686&amp;" | opt "&amp;VLOOKUP($E2686,Option!A:B,2,0)</f>
        <v>AHUYAMA | rest 41 | opt EJECUTIVO | rest 41</v>
      </c>
      <c r="C2686" s="1">
        <v>2</v>
      </c>
      <c r="D2686" s="1">
        <f t="shared" si="123"/>
        <v>41</v>
      </c>
      <c r="E2686" s="1">
        <f t="shared" si="124"/>
        <v>241</v>
      </c>
      <c r="F2686" s="1" t="s">
        <v>16</v>
      </c>
    </row>
    <row r="2687" spans="1:6" x14ac:dyDescent="0.2">
      <c r="A2687" s="1">
        <f t="shared" si="122"/>
        <v>2686</v>
      </c>
      <c r="B2687" s="1" t="str">
        <f>F2687&amp;" | rest "&amp;D2687&amp;" | opt "&amp;VLOOKUP($E2687,Option!A:B,2,0)</f>
        <v>FRIJOL | rest 41 | opt EJECUTIVO | rest 41</v>
      </c>
      <c r="C2687" s="1">
        <v>2</v>
      </c>
      <c r="D2687" s="1">
        <f t="shared" si="123"/>
        <v>41</v>
      </c>
      <c r="E2687" s="1">
        <f t="shared" si="124"/>
        <v>241</v>
      </c>
      <c r="F2687" s="1" t="s">
        <v>17</v>
      </c>
    </row>
    <row r="2688" spans="1:6" x14ac:dyDescent="0.2">
      <c r="A2688" s="1">
        <f t="shared" si="122"/>
        <v>2687</v>
      </c>
      <c r="B2688" s="1" t="str">
        <f>F2688&amp;" | rest "&amp;D2688&amp;" | opt "&amp;VLOOKUP($E2688,Option!A:B,2,0)</f>
        <v>CARNE EN BISTEC | rest 41 | opt EJECUTIVO | rest 41</v>
      </c>
      <c r="C2688" s="1">
        <v>3</v>
      </c>
      <c r="D2688" s="1">
        <f t="shared" si="123"/>
        <v>41</v>
      </c>
      <c r="E2688" s="1">
        <f t="shared" si="124"/>
        <v>241</v>
      </c>
      <c r="F2688" s="1" t="s">
        <v>18</v>
      </c>
    </row>
    <row r="2689" spans="1:6" x14ac:dyDescent="0.2">
      <c r="A2689" s="1">
        <f t="shared" si="122"/>
        <v>2688</v>
      </c>
      <c r="B2689" s="1" t="str">
        <f>F2689&amp;" | rest "&amp;D2689&amp;" | opt "&amp;VLOOKUP($E2689,Option!A:B,2,0)</f>
        <v>POLLO AL HORNO | rest 41 | opt EJECUTIVO | rest 41</v>
      </c>
      <c r="C2689" s="1">
        <v>3</v>
      </c>
      <c r="D2689" s="1">
        <f t="shared" si="123"/>
        <v>41</v>
      </c>
      <c r="E2689" s="1">
        <f t="shared" si="124"/>
        <v>241</v>
      </c>
      <c r="F2689" s="1" t="s">
        <v>19</v>
      </c>
    </row>
    <row r="2690" spans="1:6" x14ac:dyDescent="0.2">
      <c r="A2690" s="1">
        <f t="shared" si="122"/>
        <v>2689</v>
      </c>
      <c r="B2690" s="1" t="str">
        <f>F2690&amp;" | rest "&amp;D2690&amp;" | opt "&amp;VLOOKUP($E2690,Option!A:B,2,0)</f>
        <v>PESCADO | rest 41 | opt EJECUTIVO | rest 41</v>
      </c>
      <c r="C2690" s="1">
        <v>3</v>
      </c>
      <c r="D2690" s="1">
        <f t="shared" si="123"/>
        <v>41</v>
      </c>
      <c r="E2690" s="1">
        <f t="shared" si="124"/>
        <v>241</v>
      </c>
      <c r="F2690" s="1" t="s">
        <v>20</v>
      </c>
    </row>
    <row r="2691" spans="1:6" x14ac:dyDescent="0.2">
      <c r="A2691" s="1">
        <f t="shared" ref="A2691:A2754" si="125">A2690+1</f>
        <v>2690</v>
      </c>
      <c r="B2691" s="1" t="str">
        <f>F2691&amp;" | rest "&amp;D2691&amp;" | opt "&amp;VLOOKUP($E2691,Option!A:B,2,0)</f>
        <v>ARROZ | rest 41 | opt EJECUTIVO | rest 41</v>
      </c>
      <c r="C2691" s="1">
        <v>4</v>
      </c>
      <c r="D2691" s="1">
        <f t="shared" si="123"/>
        <v>41</v>
      </c>
      <c r="E2691" s="1">
        <f t="shared" si="124"/>
        <v>241</v>
      </c>
      <c r="F2691" s="1" t="s">
        <v>12</v>
      </c>
    </row>
    <row r="2692" spans="1:6" x14ac:dyDescent="0.2">
      <c r="A2692" s="1">
        <f t="shared" si="125"/>
        <v>2691</v>
      </c>
      <c r="B2692" s="1" t="str">
        <f>F2692&amp;" | rest "&amp;D2692&amp;" | opt "&amp;VLOOKUP($E2692,Option!A:B,2,0)</f>
        <v>PAPA | rest 41 | opt EJECUTIVO | rest 41</v>
      </c>
      <c r="C2692" s="1">
        <v>4</v>
      </c>
      <c r="D2692" s="1">
        <f t="shared" si="123"/>
        <v>41</v>
      </c>
      <c r="E2692" s="1">
        <f t="shared" si="124"/>
        <v>241</v>
      </c>
      <c r="F2692" s="1" t="s">
        <v>21</v>
      </c>
    </row>
    <row r="2693" spans="1:6" x14ac:dyDescent="0.2">
      <c r="A2693" s="1">
        <f t="shared" si="125"/>
        <v>2692</v>
      </c>
      <c r="B2693" s="1" t="str">
        <f>F2693&amp;" | rest "&amp;D2693&amp;" | opt "&amp;VLOOKUP($E2693,Option!A:B,2,0)</f>
        <v>TOMATE - CEBOLLA - LIMON | rest 41 | opt EJECUTIVO | rest 41</v>
      </c>
      <c r="C2693" s="1">
        <v>5</v>
      </c>
      <c r="D2693" s="1">
        <f t="shared" ref="D2693:D2756" si="126">D2626+1</f>
        <v>41</v>
      </c>
      <c r="E2693" s="1">
        <f t="shared" ref="E2693:E2756" si="127">E2626+6</f>
        <v>241</v>
      </c>
      <c r="F2693" s="1" t="s">
        <v>44</v>
      </c>
    </row>
    <row r="2694" spans="1:6" x14ac:dyDescent="0.2">
      <c r="A2694" s="1">
        <f t="shared" si="125"/>
        <v>2693</v>
      </c>
      <c r="B2694" s="1" t="str">
        <f>F2694&amp;" | rest "&amp;D2694&amp;" | opt "&amp;VLOOKUP($E2694,Option!A:B,2,0)</f>
        <v>MANZANA - QUESO - MANZANA | rest 41 | opt EJECUTIVO | rest 41</v>
      </c>
      <c r="C2694" s="1">
        <v>5</v>
      </c>
      <c r="D2694" s="1">
        <f t="shared" si="126"/>
        <v>41</v>
      </c>
      <c r="E2694" s="1">
        <f t="shared" si="127"/>
        <v>241</v>
      </c>
      <c r="F2694" s="1" t="s">
        <v>45</v>
      </c>
    </row>
    <row r="2695" spans="1:6" x14ac:dyDescent="0.2">
      <c r="A2695" s="1">
        <f t="shared" si="125"/>
        <v>2694</v>
      </c>
      <c r="B2695" s="1" t="str">
        <f>F2695&amp;" | rest "&amp;D2695&amp;" | opt "&amp;VLOOKUP($E2695,Option!A:B,2,0)</f>
        <v>JUGO | rest 41 | opt EJECUTIVO | rest 41</v>
      </c>
      <c r="C2695" s="1">
        <v>6</v>
      </c>
      <c r="D2695" s="1">
        <f t="shared" si="126"/>
        <v>41</v>
      </c>
      <c r="E2695" s="1">
        <f t="shared" si="127"/>
        <v>241</v>
      </c>
      <c r="F2695" s="1" t="s">
        <v>22</v>
      </c>
    </row>
    <row r="2696" spans="1:6" x14ac:dyDescent="0.2">
      <c r="A2696" s="1">
        <f t="shared" si="125"/>
        <v>2695</v>
      </c>
      <c r="B2696" s="1" t="str">
        <f>F2696&amp;" | rest "&amp;D2696&amp;" | opt "&amp;VLOOKUP($E2696,Option!A:B,2,0)</f>
        <v>GASEOSA | rest 41 | opt EJECUTIVO | rest 41</v>
      </c>
      <c r="C2696" s="1">
        <v>6</v>
      </c>
      <c r="D2696" s="1">
        <f t="shared" si="126"/>
        <v>41</v>
      </c>
      <c r="E2696" s="1">
        <f t="shared" si="127"/>
        <v>241</v>
      </c>
      <c r="F2696" s="1" t="s">
        <v>23</v>
      </c>
    </row>
    <row r="2697" spans="1:6" x14ac:dyDescent="0.2">
      <c r="A2697" s="1">
        <f t="shared" si="125"/>
        <v>2696</v>
      </c>
      <c r="B2697" s="1" t="str">
        <f>F2697&amp;" | rest "&amp;D2697&amp;" | opt "&amp;VLOOKUP($E2697,Option!A:B,2,0)</f>
        <v>AGUA | rest 41 | opt EJECUTIVO | rest 41</v>
      </c>
      <c r="C2697" s="1">
        <v>6</v>
      </c>
      <c r="D2697" s="1">
        <f t="shared" si="126"/>
        <v>41</v>
      </c>
      <c r="E2697" s="1">
        <f t="shared" si="127"/>
        <v>241</v>
      </c>
      <c r="F2697" s="1" t="s">
        <v>24</v>
      </c>
    </row>
    <row r="2698" spans="1:6" x14ac:dyDescent="0.2">
      <c r="A2698" s="1">
        <f t="shared" si="125"/>
        <v>2697</v>
      </c>
      <c r="B2698" s="1" t="str">
        <f>F2698&amp;" | rest "&amp;D2698&amp;" | opt "&amp;VLOOKUP($E2698,Option!A:B,2,0)</f>
        <v>ARROZ | rest 41 | opt ESPECIAL | rest 41</v>
      </c>
      <c r="C2698" s="1">
        <v>1</v>
      </c>
      <c r="D2698" s="1">
        <f t="shared" si="126"/>
        <v>41</v>
      </c>
      <c r="E2698" s="1">
        <f t="shared" si="127"/>
        <v>242</v>
      </c>
      <c r="F2698" s="1" t="s">
        <v>12</v>
      </c>
    </row>
    <row r="2699" spans="1:6" x14ac:dyDescent="0.2">
      <c r="A2699" s="1">
        <f t="shared" si="125"/>
        <v>2698</v>
      </c>
      <c r="B2699" s="1" t="str">
        <f>F2699&amp;" | rest "&amp;D2699&amp;" | opt "&amp;VLOOKUP($E2699,Option!A:B,2,0)</f>
        <v>PASTA | rest 41 | opt ESPECIAL | rest 41</v>
      </c>
      <c r="C2699" s="1">
        <v>1</v>
      </c>
      <c r="D2699" s="1">
        <f t="shared" si="126"/>
        <v>41</v>
      </c>
      <c r="E2699" s="1">
        <f t="shared" si="127"/>
        <v>242</v>
      </c>
      <c r="F2699" s="1" t="s">
        <v>13</v>
      </c>
    </row>
    <row r="2700" spans="1:6" x14ac:dyDescent="0.2">
      <c r="A2700" s="1">
        <f t="shared" si="125"/>
        <v>2699</v>
      </c>
      <c r="B2700" s="1" t="str">
        <f>F2700&amp;" | rest "&amp;D2700&amp;" | opt "&amp;VLOOKUP($E2700,Option!A:B,2,0)</f>
        <v>CUCHUCO | rest 41 | opt ESPECIAL | rest 41</v>
      </c>
      <c r="C2700" s="1">
        <v>1</v>
      </c>
      <c r="D2700" s="1">
        <f t="shared" si="126"/>
        <v>41</v>
      </c>
      <c r="E2700" s="1">
        <f t="shared" si="127"/>
        <v>242</v>
      </c>
      <c r="F2700" s="1" t="s">
        <v>14</v>
      </c>
    </row>
    <row r="2701" spans="1:6" x14ac:dyDescent="0.2">
      <c r="A2701" s="1">
        <f t="shared" si="125"/>
        <v>2700</v>
      </c>
      <c r="B2701" s="1" t="str">
        <f>F2701&amp;" | rest "&amp;D2701&amp;" | opt "&amp;VLOOKUP($E2701,Option!A:B,2,0)</f>
        <v>CARNE EN BISTEC | rest 41 | opt ESPECIAL | rest 41</v>
      </c>
      <c r="C2701" s="1">
        <v>3</v>
      </c>
      <c r="D2701" s="1">
        <f t="shared" si="126"/>
        <v>41</v>
      </c>
      <c r="E2701" s="1">
        <f t="shared" si="127"/>
        <v>242</v>
      </c>
      <c r="F2701" s="1" t="s">
        <v>18</v>
      </c>
    </row>
    <row r="2702" spans="1:6" x14ac:dyDescent="0.2">
      <c r="A2702" s="1">
        <f t="shared" si="125"/>
        <v>2701</v>
      </c>
      <c r="B2702" s="1" t="str">
        <f>F2702&amp;" | rest "&amp;D2702&amp;" | opt "&amp;VLOOKUP($E2702,Option!A:B,2,0)</f>
        <v>POLLO AL HORNO | rest 41 | opt ESPECIAL | rest 41</v>
      </c>
      <c r="C2702" s="1">
        <v>3</v>
      </c>
      <c r="D2702" s="1">
        <f t="shared" si="126"/>
        <v>41</v>
      </c>
      <c r="E2702" s="1">
        <f t="shared" si="127"/>
        <v>242</v>
      </c>
      <c r="F2702" s="1" t="s">
        <v>19</v>
      </c>
    </row>
    <row r="2703" spans="1:6" x14ac:dyDescent="0.2">
      <c r="A2703" s="1">
        <f t="shared" si="125"/>
        <v>2702</v>
      </c>
      <c r="B2703" s="1" t="str">
        <f>F2703&amp;" | rest "&amp;D2703&amp;" | opt "&amp;VLOOKUP($E2703,Option!A:B,2,0)</f>
        <v>PESCADO | rest 41 | opt ESPECIAL | rest 41</v>
      </c>
      <c r="C2703" s="1">
        <v>3</v>
      </c>
      <c r="D2703" s="1">
        <f t="shared" si="126"/>
        <v>41</v>
      </c>
      <c r="E2703" s="1">
        <f t="shared" si="127"/>
        <v>242</v>
      </c>
      <c r="F2703" s="1" t="s">
        <v>20</v>
      </c>
    </row>
    <row r="2704" spans="1:6" x14ac:dyDescent="0.2">
      <c r="A2704" s="1">
        <f t="shared" si="125"/>
        <v>2703</v>
      </c>
      <c r="B2704" s="1" t="str">
        <f>F2704&amp;" | rest "&amp;D2704&amp;" | opt "&amp;VLOOKUP($E2704,Option!A:B,2,0)</f>
        <v>ARROZ | rest 41 | opt ESPECIAL | rest 41</v>
      </c>
      <c r="C2704" s="1">
        <v>4</v>
      </c>
      <c r="D2704" s="1">
        <f t="shared" si="126"/>
        <v>41</v>
      </c>
      <c r="E2704" s="1">
        <f t="shared" si="127"/>
        <v>242</v>
      </c>
      <c r="F2704" s="1" t="s">
        <v>12</v>
      </c>
    </row>
    <row r="2705" spans="1:6" x14ac:dyDescent="0.2">
      <c r="A2705" s="1">
        <f t="shared" si="125"/>
        <v>2704</v>
      </c>
      <c r="B2705" s="1" t="str">
        <f>F2705&amp;" | rest "&amp;D2705&amp;" | opt "&amp;VLOOKUP($E2705,Option!A:B,2,0)</f>
        <v>PAPA | rest 41 | opt ESPECIAL | rest 41</v>
      </c>
      <c r="C2705" s="1">
        <v>4</v>
      </c>
      <c r="D2705" s="1">
        <f t="shared" si="126"/>
        <v>41</v>
      </c>
      <c r="E2705" s="1">
        <f t="shared" si="127"/>
        <v>242</v>
      </c>
      <c r="F2705" s="1" t="s">
        <v>21</v>
      </c>
    </row>
    <row r="2706" spans="1:6" x14ac:dyDescent="0.2">
      <c r="A2706" s="1">
        <f t="shared" si="125"/>
        <v>2705</v>
      </c>
      <c r="B2706" s="1" t="str">
        <f>F2706&amp;" | rest "&amp;D2706&amp;" | opt "&amp;VLOOKUP($E2706,Option!A:B,2,0)</f>
        <v>TOMATE - CEBOLLA - LIMON | rest 41 | opt ESPECIAL | rest 41</v>
      </c>
      <c r="C2706" s="1">
        <v>5</v>
      </c>
      <c r="D2706" s="1">
        <f t="shared" si="126"/>
        <v>41</v>
      </c>
      <c r="E2706" s="1">
        <f t="shared" si="127"/>
        <v>242</v>
      </c>
      <c r="F2706" s="1" t="s">
        <v>44</v>
      </c>
    </row>
    <row r="2707" spans="1:6" x14ac:dyDescent="0.2">
      <c r="A2707" s="1">
        <f t="shared" si="125"/>
        <v>2706</v>
      </c>
      <c r="B2707" s="1" t="str">
        <f>F2707&amp;" | rest "&amp;D2707&amp;" | opt "&amp;VLOOKUP($E2707,Option!A:B,2,0)</f>
        <v>MANZANA - QUESO - MANZANA | rest 41 | opt ESPECIAL | rest 41</v>
      </c>
      <c r="C2707" s="1">
        <v>5</v>
      </c>
      <c r="D2707" s="1">
        <f t="shared" si="126"/>
        <v>41</v>
      </c>
      <c r="E2707" s="1">
        <f t="shared" si="127"/>
        <v>242</v>
      </c>
      <c r="F2707" s="1" t="s">
        <v>45</v>
      </c>
    </row>
    <row r="2708" spans="1:6" x14ac:dyDescent="0.2">
      <c r="A2708" s="1">
        <f t="shared" si="125"/>
        <v>2707</v>
      </c>
      <c r="B2708" s="1" t="str">
        <f>F2708&amp;" | rest "&amp;D2708&amp;" | opt "&amp;VLOOKUP($E2708,Option!A:B,2,0)</f>
        <v>JUGO | rest 41 | opt ESPECIAL | rest 41</v>
      </c>
      <c r="C2708" s="1">
        <v>6</v>
      </c>
      <c r="D2708" s="1">
        <f t="shared" si="126"/>
        <v>41</v>
      </c>
      <c r="E2708" s="1">
        <f t="shared" si="127"/>
        <v>242</v>
      </c>
      <c r="F2708" s="1" t="s">
        <v>22</v>
      </c>
    </row>
    <row r="2709" spans="1:6" x14ac:dyDescent="0.2">
      <c r="A2709" s="1">
        <f t="shared" si="125"/>
        <v>2708</v>
      </c>
      <c r="B2709" s="1" t="str">
        <f>F2709&amp;" | rest "&amp;D2709&amp;" | opt "&amp;VLOOKUP($E2709,Option!A:B,2,0)</f>
        <v>GASEOSA | rest 41 | opt ESPECIAL | rest 41</v>
      </c>
      <c r="C2709" s="1">
        <v>6</v>
      </c>
      <c r="D2709" s="1">
        <f t="shared" si="126"/>
        <v>41</v>
      </c>
      <c r="E2709" s="1">
        <f t="shared" si="127"/>
        <v>242</v>
      </c>
      <c r="F2709" s="1" t="s">
        <v>23</v>
      </c>
    </row>
    <row r="2710" spans="1:6" x14ac:dyDescent="0.2">
      <c r="A2710" s="1">
        <f t="shared" si="125"/>
        <v>2709</v>
      </c>
      <c r="B2710" s="1" t="str">
        <f>F2710&amp;" | rest "&amp;D2710&amp;" | opt "&amp;VLOOKUP($E2710,Option!A:B,2,0)</f>
        <v>AGUA | rest 41 | opt ESPECIAL | rest 41</v>
      </c>
      <c r="C2710" s="1">
        <v>6</v>
      </c>
      <c r="D2710" s="1">
        <f t="shared" si="126"/>
        <v>41</v>
      </c>
      <c r="E2710" s="1">
        <f t="shared" si="127"/>
        <v>242</v>
      </c>
      <c r="F2710" s="1" t="s">
        <v>24</v>
      </c>
    </row>
    <row r="2711" spans="1:6" x14ac:dyDescent="0.2">
      <c r="A2711" s="1">
        <f t="shared" si="125"/>
        <v>2710</v>
      </c>
      <c r="B2711" s="1" t="str">
        <f>F2711&amp;" | rest "&amp;D2711&amp;" | opt "&amp;VLOOKUP($E2711,Option!A:B,2,0)</f>
        <v>LENTEJA | rest 41 | opt $10.000 | rest 41</v>
      </c>
      <c r="C2711" s="1">
        <v>2</v>
      </c>
      <c r="D2711" s="1">
        <f t="shared" si="126"/>
        <v>41</v>
      </c>
      <c r="E2711" s="1">
        <f t="shared" si="127"/>
        <v>243</v>
      </c>
      <c r="F2711" s="1" t="s">
        <v>15</v>
      </c>
    </row>
    <row r="2712" spans="1:6" x14ac:dyDescent="0.2">
      <c r="A2712" s="1">
        <f t="shared" si="125"/>
        <v>2711</v>
      </c>
      <c r="B2712" s="1" t="str">
        <f>F2712&amp;" | rest "&amp;D2712&amp;" | opt "&amp;VLOOKUP($E2712,Option!A:B,2,0)</f>
        <v>AHUYAMA | rest 41 | opt $10.000 | rest 41</v>
      </c>
      <c r="C2712" s="1">
        <v>2</v>
      </c>
      <c r="D2712" s="1">
        <f t="shared" si="126"/>
        <v>41</v>
      </c>
      <c r="E2712" s="1">
        <f t="shared" si="127"/>
        <v>243</v>
      </c>
      <c r="F2712" s="1" t="s">
        <v>16</v>
      </c>
    </row>
    <row r="2713" spans="1:6" x14ac:dyDescent="0.2">
      <c r="A2713" s="1">
        <f t="shared" si="125"/>
        <v>2712</v>
      </c>
      <c r="B2713" s="1" t="str">
        <f>F2713&amp;" | rest "&amp;D2713&amp;" | opt "&amp;VLOOKUP($E2713,Option!A:B,2,0)</f>
        <v>FRIJOL | rest 41 | opt $10.000 | rest 41</v>
      </c>
      <c r="C2713" s="1">
        <v>2</v>
      </c>
      <c r="D2713" s="1">
        <f t="shared" si="126"/>
        <v>41</v>
      </c>
      <c r="E2713" s="1">
        <f t="shared" si="127"/>
        <v>243</v>
      </c>
      <c r="F2713" s="1" t="s">
        <v>17</v>
      </c>
    </row>
    <row r="2714" spans="1:6" x14ac:dyDescent="0.2">
      <c r="A2714" s="1">
        <f t="shared" si="125"/>
        <v>2713</v>
      </c>
      <c r="B2714" s="1" t="str">
        <f>F2714&amp;" | rest "&amp;D2714&amp;" | opt "&amp;VLOOKUP($E2714,Option!A:B,2,0)</f>
        <v>CARNE EN BISTEC | rest 41 | opt $10.000 | rest 41</v>
      </c>
      <c r="C2714" s="1">
        <v>3</v>
      </c>
      <c r="D2714" s="1">
        <f t="shared" si="126"/>
        <v>41</v>
      </c>
      <c r="E2714" s="1">
        <f t="shared" si="127"/>
        <v>243</v>
      </c>
      <c r="F2714" s="1" t="s">
        <v>18</v>
      </c>
    </row>
    <row r="2715" spans="1:6" x14ac:dyDescent="0.2">
      <c r="A2715" s="1">
        <f t="shared" si="125"/>
        <v>2714</v>
      </c>
      <c r="B2715" s="1" t="str">
        <f>F2715&amp;" | rest "&amp;D2715&amp;" | opt "&amp;VLOOKUP($E2715,Option!A:B,2,0)</f>
        <v>POLLO AL HORNO | rest 41 | opt $10.000 | rest 41</v>
      </c>
      <c r="C2715" s="1">
        <v>3</v>
      </c>
      <c r="D2715" s="1">
        <f t="shared" si="126"/>
        <v>41</v>
      </c>
      <c r="E2715" s="1">
        <f t="shared" si="127"/>
        <v>243</v>
      </c>
      <c r="F2715" s="1" t="s">
        <v>19</v>
      </c>
    </row>
    <row r="2716" spans="1:6" x14ac:dyDescent="0.2">
      <c r="A2716" s="1">
        <f t="shared" si="125"/>
        <v>2715</v>
      </c>
      <c r="B2716" s="1" t="str">
        <f>F2716&amp;" | rest "&amp;D2716&amp;" | opt "&amp;VLOOKUP($E2716,Option!A:B,2,0)</f>
        <v>PESCADO | rest 41 | opt $10.000 | rest 41</v>
      </c>
      <c r="C2716" s="1">
        <v>3</v>
      </c>
      <c r="D2716" s="1">
        <f t="shared" si="126"/>
        <v>41</v>
      </c>
      <c r="E2716" s="1">
        <f t="shared" si="127"/>
        <v>243</v>
      </c>
      <c r="F2716" s="1" t="s">
        <v>20</v>
      </c>
    </row>
    <row r="2717" spans="1:6" x14ac:dyDescent="0.2">
      <c r="A2717" s="1">
        <f t="shared" si="125"/>
        <v>2716</v>
      </c>
      <c r="B2717" s="1" t="str">
        <f>F2717&amp;" | rest "&amp;D2717&amp;" | opt "&amp;VLOOKUP($E2717,Option!A:B,2,0)</f>
        <v>ARROZ | rest 41 | opt $10.000 | rest 41</v>
      </c>
      <c r="C2717" s="1">
        <v>4</v>
      </c>
      <c r="D2717" s="1">
        <f t="shared" si="126"/>
        <v>41</v>
      </c>
      <c r="E2717" s="1">
        <f t="shared" si="127"/>
        <v>243</v>
      </c>
      <c r="F2717" s="1" t="s">
        <v>12</v>
      </c>
    </row>
    <row r="2718" spans="1:6" x14ac:dyDescent="0.2">
      <c r="A2718" s="1">
        <f t="shared" si="125"/>
        <v>2717</v>
      </c>
      <c r="B2718" s="1" t="str">
        <f>F2718&amp;" | rest "&amp;D2718&amp;" | opt "&amp;VLOOKUP($E2718,Option!A:B,2,0)</f>
        <v>PAPA | rest 41 | opt $10.000 | rest 41</v>
      </c>
      <c r="C2718" s="1">
        <v>4</v>
      </c>
      <c r="D2718" s="1">
        <f t="shared" si="126"/>
        <v>41</v>
      </c>
      <c r="E2718" s="1">
        <f t="shared" si="127"/>
        <v>243</v>
      </c>
      <c r="F2718" s="1" t="s">
        <v>21</v>
      </c>
    </row>
    <row r="2719" spans="1:6" x14ac:dyDescent="0.2">
      <c r="A2719" s="1">
        <f t="shared" si="125"/>
        <v>2718</v>
      </c>
      <c r="B2719" s="1" t="str">
        <f>F2719&amp;" | rest "&amp;D2719&amp;" | opt "&amp;VLOOKUP($E2719,Option!A:B,2,0)</f>
        <v>TOMATE - CEBOLLA - LIMON | rest 41 | opt $10.000 | rest 41</v>
      </c>
      <c r="C2719" s="1">
        <v>5</v>
      </c>
      <c r="D2719" s="1">
        <f t="shared" si="126"/>
        <v>41</v>
      </c>
      <c r="E2719" s="1">
        <f t="shared" si="127"/>
        <v>243</v>
      </c>
      <c r="F2719" s="1" t="s">
        <v>44</v>
      </c>
    </row>
    <row r="2720" spans="1:6" x14ac:dyDescent="0.2">
      <c r="A2720" s="1">
        <f t="shared" si="125"/>
        <v>2719</v>
      </c>
      <c r="B2720" s="1" t="str">
        <f>F2720&amp;" | rest "&amp;D2720&amp;" | opt "&amp;VLOOKUP($E2720,Option!A:B,2,0)</f>
        <v>MANZANA - QUESO - MANZANA | rest 41 | opt $10.000 | rest 41</v>
      </c>
      <c r="C2720" s="1">
        <v>5</v>
      </c>
      <c r="D2720" s="1">
        <f t="shared" si="126"/>
        <v>41</v>
      </c>
      <c r="E2720" s="1">
        <f t="shared" si="127"/>
        <v>243</v>
      </c>
      <c r="F2720" s="1" t="s">
        <v>45</v>
      </c>
    </row>
    <row r="2721" spans="1:6" x14ac:dyDescent="0.2">
      <c r="A2721" s="1">
        <f t="shared" si="125"/>
        <v>2720</v>
      </c>
      <c r="B2721" s="1" t="str">
        <f>F2721&amp;" | rest "&amp;D2721&amp;" | opt "&amp;VLOOKUP($E2721,Option!A:B,2,0)</f>
        <v>JUGO | rest 41 | opt $10.000 | rest 41</v>
      </c>
      <c r="C2721" s="1">
        <v>6</v>
      </c>
      <c r="D2721" s="1">
        <f t="shared" si="126"/>
        <v>41</v>
      </c>
      <c r="E2721" s="1">
        <f t="shared" si="127"/>
        <v>243</v>
      </c>
      <c r="F2721" s="1" t="s">
        <v>22</v>
      </c>
    </row>
    <row r="2722" spans="1:6" x14ac:dyDescent="0.2">
      <c r="A2722" s="1">
        <f t="shared" si="125"/>
        <v>2721</v>
      </c>
      <c r="B2722" s="1" t="str">
        <f>F2722&amp;" | rest "&amp;D2722&amp;" | opt "&amp;VLOOKUP($E2722,Option!A:B,2,0)</f>
        <v>GASEOSA | rest 41 | opt $10.000 | rest 41</v>
      </c>
      <c r="C2722" s="1">
        <v>6</v>
      </c>
      <c r="D2722" s="1">
        <f t="shared" si="126"/>
        <v>41</v>
      </c>
      <c r="E2722" s="1">
        <f t="shared" si="127"/>
        <v>243</v>
      </c>
      <c r="F2722" s="1" t="s">
        <v>23</v>
      </c>
    </row>
    <row r="2723" spans="1:6" x14ac:dyDescent="0.2">
      <c r="A2723" s="1">
        <f t="shared" si="125"/>
        <v>2722</v>
      </c>
      <c r="B2723" s="1" t="str">
        <f>F2723&amp;" | rest "&amp;D2723&amp;" | opt "&amp;VLOOKUP($E2723,Option!A:B,2,0)</f>
        <v>AGUA | rest 41 | opt $10.000 | rest 41</v>
      </c>
      <c r="C2723" s="1">
        <v>6</v>
      </c>
      <c r="D2723" s="1">
        <f t="shared" si="126"/>
        <v>41</v>
      </c>
      <c r="E2723" s="1">
        <f t="shared" si="127"/>
        <v>243</v>
      </c>
      <c r="F2723" s="1" t="s">
        <v>24</v>
      </c>
    </row>
    <row r="2724" spans="1:6" x14ac:dyDescent="0.2">
      <c r="A2724" s="1">
        <f t="shared" si="125"/>
        <v>2723</v>
      </c>
      <c r="B2724" s="1" t="str">
        <f>F2724&amp;" | rest "&amp;D2724&amp;" | opt "&amp;VLOOKUP($E2724,Option!A:B,2,0)</f>
        <v>CARNE EN BISTEC | rest 41 | opt $15.000 | rest 41</v>
      </c>
      <c r="C2724" s="1">
        <v>3</v>
      </c>
      <c r="D2724" s="1">
        <f t="shared" si="126"/>
        <v>41</v>
      </c>
      <c r="E2724" s="1">
        <f t="shared" si="127"/>
        <v>244</v>
      </c>
      <c r="F2724" s="1" t="s">
        <v>18</v>
      </c>
    </row>
    <row r="2725" spans="1:6" x14ac:dyDescent="0.2">
      <c r="A2725" s="1">
        <f t="shared" si="125"/>
        <v>2724</v>
      </c>
      <c r="B2725" s="1" t="str">
        <f>F2725&amp;" | rest "&amp;D2725&amp;" | opt "&amp;VLOOKUP($E2725,Option!A:B,2,0)</f>
        <v>POLLO AL HORNO | rest 41 | opt $15.000 | rest 41</v>
      </c>
      <c r="C2725" s="1">
        <v>3</v>
      </c>
      <c r="D2725" s="1">
        <f t="shared" si="126"/>
        <v>41</v>
      </c>
      <c r="E2725" s="1">
        <f t="shared" si="127"/>
        <v>244</v>
      </c>
      <c r="F2725" s="1" t="s">
        <v>19</v>
      </c>
    </row>
    <row r="2726" spans="1:6" x14ac:dyDescent="0.2">
      <c r="A2726" s="1">
        <f t="shared" si="125"/>
        <v>2725</v>
      </c>
      <c r="B2726" s="1" t="str">
        <f>F2726&amp;" | rest "&amp;D2726&amp;" | opt "&amp;VLOOKUP($E2726,Option!A:B,2,0)</f>
        <v>PESCADO | rest 41 | opt $15.000 | rest 41</v>
      </c>
      <c r="C2726" s="1">
        <v>3</v>
      </c>
      <c r="D2726" s="1">
        <f t="shared" si="126"/>
        <v>41</v>
      </c>
      <c r="E2726" s="1">
        <f t="shared" si="127"/>
        <v>244</v>
      </c>
      <c r="F2726" s="1" t="s">
        <v>20</v>
      </c>
    </row>
    <row r="2727" spans="1:6" x14ac:dyDescent="0.2">
      <c r="A2727" s="1">
        <f t="shared" si="125"/>
        <v>2726</v>
      </c>
      <c r="B2727" s="1" t="str">
        <f>F2727&amp;" | rest "&amp;D2727&amp;" | opt "&amp;VLOOKUP($E2727,Option!A:B,2,0)</f>
        <v>ARROZ | rest 41 | opt $15.000 | rest 41</v>
      </c>
      <c r="C2727" s="1">
        <v>4</v>
      </c>
      <c r="D2727" s="1">
        <f t="shared" si="126"/>
        <v>41</v>
      </c>
      <c r="E2727" s="1">
        <f t="shared" si="127"/>
        <v>244</v>
      </c>
      <c r="F2727" s="1" t="s">
        <v>12</v>
      </c>
    </row>
    <row r="2728" spans="1:6" x14ac:dyDescent="0.2">
      <c r="A2728" s="1">
        <f t="shared" si="125"/>
        <v>2727</v>
      </c>
      <c r="B2728" s="1" t="str">
        <f>F2728&amp;" | rest "&amp;D2728&amp;" | opt "&amp;VLOOKUP($E2728,Option!A:B,2,0)</f>
        <v>PAPA | rest 41 | opt $15.000 | rest 41</v>
      </c>
      <c r="C2728" s="1">
        <v>4</v>
      </c>
      <c r="D2728" s="1">
        <f t="shared" si="126"/>
        <v>41</v>
      </c>
      <c r="E2728" s="1">
        <f t="shared" si="127"/>
        <v>244</v>
      </c>
      <c r="F2728" s="1" t="s">
        <v>21</v>
      </c>
    </row>
    <row r="2729" spans="1:6" x14ac:dyDescent="0.2">
      <c r="A2729" s="1">
        <f t="shared" si="125"/>
        <v>2728</v>
      </c>
      <c r="B2729" s="1" t="str">
        <f>F2729&amp;" | rest "&amp;D2729&amp;" | opt "&amp;VLOOKUP($E2729,Option!A:B,2,0)</f>
        <v>TOMATE - CEBOLLA - LIMON | rest 41 | opt $15.000 | rest 41</v>
      </c>
      <c r="C2729" s="1">
        <v>5</v>
      </c>
      <c r="D2729" s="1">
        <f t="shared" si="126"/>
        <v>41</v>
      </c>
      <c r="E2729" s="1">
        <f t="shared" si="127"/>
        <v>244</v>
      </c>
      <c r="F2729" s="1" t="s">
        <v>44</v>
      </c>
    </row>
    <row r="2730" spans="1:6" x14ac:dyDescent="0.2">
      <c r="A2730" s="1">
        <f t="shared" si="125"/>
        <v>2729</v>
      </c>
      <c r="B2730" s="1" t="str">
        <f>F2730&amp;" | rest "&amp;D2730&amp;" | opt "&amp;VLOOKUP($E2730,Option!A:B,2,0)</f>
        <v>MANZANA - QUESO - MANZANA | rest 41 | opt $15.000 | rest 41</v>
      </c>
      <c r="C2730" s="1">
        <v>5</v>
      </c>
      <c r="D2730" s="1">
        <f t="shared" si="126"/>
        <v>41</v>
      </c>
      <c r="E2730" s="1">
        <f t="shared" si="127"/>
        <v>244</v>
      </c>
      <c r="F2730" s="1" t="s">
        <v>45</v>
      </c>
    </row>
    <row r="2731" spans="1:6" x14ac:dyDescent="0.2">
      <c r="A2731" s="1">
        <f t="shared" si="125"/>
        <v>2730</v>
      </c>
      <c r="B2731" s="1" t="str">
        <f>F2731&amp;" | rest "&amp;D2731&amp;" | opt "&amp;VLOOKUP($E2731,Option!A:B,2,0)</f>
        <v>JUGO | rest 41 | opt $15.000 | rest 41</v>
      </c>
      <c r="C2731" s="1">
        <v>6</v>
      </c>
      <c r="D2731" s="1">
        <f t="shared" si="126"/>
        <v>41</v>
      </c>
      <c r="E2731" s="1">
        <f t="shared" si="127"/>
        <v>244</v>
      </c>
      <c r="F2731" s="1" t="s">
        <v>22</v>
      </c>
    </row>
    <row r="2732" spans="1:6" x14ac:dyDescent="0.2">
      <c r="A2732" s="1">
        <f t="shared" si="125"/>
        <v>2731</v>
      </c>
      <c r="B2732" s="1" t="str">
        <f>F2732&amp;" | rest "&amp;D2732&amp;" | opt "&amp;VLOOKUP($E2732,Option!A:B,2,0)</f>
        <v>GASEOSA | rest 41 | opt $15.000 | rest 41</v>
      </c>
      <c r="C2732" s="1">
        <v>6</v>
      </c>
      <c r="D2732" s="1">
        <f t="shared" si="126"/>
        <v>41</v>
      </c>
      <c r="E2732" s="1">
        <f t="shared" si="127"/>
        <v>244</v>
      </c>
      <c r="F2732" s="1" t="s">
        <v>23</v>
      </c>
    </row>
    <row r="2733" spans="1:6" x14ac:dyDescent="0.2">
      <c r="A2733" s="1">
        <f t="shared" si="125"/>
        <v>2732</v>
      </c>
      <c r="B2733" s="1" t="str">
        <f>F2733&amp;" | rest "&amp;D2733&amp;" | opt "&amp;VLOOKUP($E2733,Option!A:B,2,0)</f>
        <v>AGUA | rest 41 | opt $15.000 | rest 41</v>
      </c>
      <c r="C2733" s="1">
        <v>6</v>
      </c>
      <c r="D2733" s="1">
        <f t="shared" si="126"/>
        <v>41</v>
      </c>
      <c r="E2733" s="1">
        <f t="shared" si="127"/>
        <v>244</v>
      </c>
      <c r="F2733" s="1" t="s">
        <v>24</v>
      </c>
    </row>
    <row r="2734" spans="1:6" x14ac:dyDescent="0.2">
      <c r="A2734" s="1">
        <f t="shared" si="125"/>
        <v>2733</v>
      </c>
      <c r="B2734" s="1" t="str">
        <f>F2734&amp;" | rest "&amp;D2734&amp;" | opt "&amp;VLOOKUP($E2734,Option!A:B,2,0)</f>
        <v>ARROZ | rest 41 | opt $20.000 | rest 41</v>
      </c>
      <c r="C2734" s="1">
        <v>4</v>
      </c>
      <c r="D2734" s="1">
        <f t="shared" si="126"/>
        <v>41</v>
      </c>
      <c r="E2734" s="1">
        <f t="shared" si="127"/>
        <v>245</v>
      </c>
      <c r="F2734" s="1" t="s">
        <v>12</v>
      </c>
    </row>
    <row r="2735" spans="1:6" x14ac:dyDescent="0.2">
      <c r="A2735" s="1">
        <f t="shared" si="125"/>
        <v>2734</v>
      </c>
      <c r="B2735" s="1" t="str">
        <f>F2735&amp;" | rest "&amp;D2735&amp;" | opt "&amp;VLOOKUP($E2735,Option!A:B,2,0)</f>
        <v>PAPA | rest 41 | opt $20.000 | rest 41</v>
      </c>
      <c r="C2735" s="1">
        <v>4</v>
      </c>
      <c r="D2735" s="1">
        <f t="shared" si="126"/>
        <v>41</v>
      </c>
      <c r="E2735" s="1">
        <f t="shared" si="127"/>
        <v>245</v>
      </c>
      <c r="F2735" s="1" t="s">
        <v>21</v>
      </c>
    </row>
    <row r="2736" spans="1:6" x14ac:dyDescent="0.2">
      <c r="A2736" s="1">
        <f t="shared" si="125"/>
        <v>2735</v>
      </c>
      <c r="B2736" s="1" t="str">
        <f>F2736&amp;" | rest "&amp;D2736&amp;" | opt "&amp;VLOOKUP($E2736,Option!A:B,2,0)</f>
        <v>TOMATE - CEBOLLA - LIMON | rest 41 | opt $20.000 | rest 41</v>
      </c>
      <c r="C2736" s="1">
        <v>5</v>
      </c>
      <c r="D2736" s="1">
        <f t="shared" si="126"/>
        <v>41</v>
      </c>
      <c r="E2736" s="1">
        <f t="shared" si="127"/>
        <v>245</v>
      </c>
      <c r="F2736" s="1" t="s">
        <v>44</v>
      </c>
    </row>
    <row r="2737" spans="1:6" x14ac:dyDescent="0.2">
      <c r="A2737" s="1">
        <f t="shared" si="125"/>
        <v>2736</v>
      </c>
      <c r="B2737" s="1" t="str">
        <f>F2737&amp;" | rest "&amp;D2737&amp;" | opt "&amp;VLOOKUP($E2737,Option!A:B,2,0)</f>
        <v>MANZANA - QUESO - MANZANA | rest 41 | opt $20.000 | rest 41</v>
      </c>
      <c r="C2737" s="1">
        <v>5</v>
      </c>
      <c r="D2737" s="1">
        <f t="shared" si="126"/>
        <v>41</v>
      </c>
      <c r="E2737" s="1">
        <f t="shared" si="127"/>
        <v>245</v>
      </c>
      <c r="F2737" s="1" t="s">
        <v>45</v>
      </c>
    </row>
    <row r="2738" spans="1:6" x14ac:dyDescent="0.2">
      <c r="A2738" s="1">
        <f t="shared" si="125"/>
        <v>2737</v>
      </c>
      <c r="B2738" s="1" t="str">
        <f>F2738&amp;" | rest "&amp;D2738&amp;" | opt "&amp;VLOOKUP($E2738,Option!A:B,2,0)</f>
        <v>JUGO | rest 41 | opt $20.000 | rest 41</v>
      </c>
      <c r="C2738" s="1">
        <v>6</v>
      </c>
      <c r="D2738" s="1">
        <f t="shared" si="126"/>
        <v>41</v>
      </c>
      <c r="E2738" s="1">
        <f t="shared" si="127"/>
        <v>245</v>
      </c>
      <c r="F2738" s="1" t="s">
        <v>22</v>
      </c>
    </row>
    <row r="2739" spans="1:6" x14ac:dyDescent="0.2">
      <c r="A2739" s="1">
        <f t="shared" si="125"/>
        <v>2738</v>
      </c>
      <c r="B2739" s="1" t="str">
        <f>F2739&amp;" | rest "&amp;D2739&amp;" | opt "&amp;VLOOKUP($E2739,Option!A:B,2,0)</f>
        <v>GASEOSA | rest 41 | opt $20.000 | rest 41</v>
      </c>
      <c r="C2739" s="1">
        <v>6</v>
      </c>
      <c r="D2739" s="1">
        <f t="shared" si="126"/>
        <v>41</v>
      </c>
      <c r="E2739" s="1">
        <f t="shared" si="127"/>
        <v>245</v>
      </c>
      <c r="F2739" s="1" t="s">
        <v>23</v>
      </c>
    </row>
    <row r="2740" spans="1:6" x14ac:dyDescent="0.2">
      <c r="A2740" s="1">
        <f t="shared" si="125"/>
        <v>2739</v>
      </c>
      <c r="B2740" s="1" t="str">
        <f>F2740&amp;" | rest "&amp;D2740&amp;" | opt "&amp;VLOOKUP($E2740,Option!A:B,2,0)</f>
        <v>AGUA | rest 41 | opt $20.000 | rest 41</v>
      </c>
      <c r="C2740" s="1">
        <v>6</v>
      </c>
      <c r="D2740" s="1">
        <f t="shared" si="126"/>
        <v>41</v>
      </c>
      <c r="E2740" s="1">
        <f t="shared" si="127"/>
        <v>245</v>
      </c>
      <c r="F2740" s="1" t="s">
        <v>24</v>
      </c>
    </row>
    <row r="2741" spans="1:6" x14ac:dyDescent="0.2">
      <c r="A2741" s="1">
        <f t="shared" si="125"/>
        <v>2740</v>
      </c>
      <c r="B2741" s="1" t="str">
        <f>F2741&amp;" | rest "&amp;D2741&amp;" | opt "&amp;VLOOKUP($E2741,Option!A:B,2,0)</f>
        <v>ARROZ | rest 41 | opt $30.000 | rest 41</v>
      </c>
      <c r="C2741" s="1">
        <v>1</v>
      </c>
      <c r="D2741" s="1">
        <f t="shared" si="126"/>
        <v>41</v>
      </c>
      <c r="E2741" s="1">
        <f t="shared" si="127"/>
        <v>246</v>
      </c>
      <c r="F2741" s="1" t="s">
        <v>12</v>
      </c>
    </row>
    <row r="2742" spans="1:6" x14ac:dyDescent="0.2">
      <c r="A2742" s="1">
        <f t="shared" si="125"/>
        <v>2741</v>
      </c>
      <c r="B2742" s="1" t="str">
        <f>F2742&amp;" | rest "&amp;D2742&amp;" | opt "&amp;VLOOKUP($E2742,Option!A:B,2,0)</f>
        <v>PASTA | rest 41 | opt $30.000 | rest 41</v>
      </c>
      <c r="C2742" s="1">
        <v>1</v>
      </c>
      <c r="D2742" s="1">
        <f t="shared" si="126"/>
        <v>41</v>
      </c>
      <c r="E2742" s="1">
        <f t="shared" si="127"/>
        <v>246</v>
      </c>
      <c r="F2742" s="1" t="s">
        <v>13</v>
      </c>
    </row>
    <row r="2743" spans="1:6" x14ac:dyDescent="0.2">
      <c r="A2743" s="1">
        <f t="shared" si="125"/>
        <v>2742</v>
      </c>
      <c r="B2743" s="1" t="str">
        <f>F2743&amp;" | rest "&amp;D2743&amp;" | opt "&amp;VLOOKUP($E2743,Option!A:B,2,0)</f>
        <v>CUCHUCO | rest 41 | opt $30.000 | rest 41</v>
      </c>
      <c r="C2743" s="1">
        <v>1</v>
      </c>
      <c r="D2743" s="1">
        <f t="shared" si="126"/>
        <v>41</v>
      </c>
      <c r="E2743" s="1">
        <f t="shared" si="127"/>
        <v>246</v>
      </c>
      <c r="F2743" s="1" t="s">
        <v>14</v>
      </c>
    </row>
    <row r="2744" spans="1:6" x14ac:dyDescent="0.2">
      <c r="A2744" s="1">
        <f t="shared" si="125"/>
        <v>2743</v>
      </c>
      <c r="B2744" s="1" t="str">
        <f>F2744&amp;" | rest "&amp;D2744&amp;" | opt "&amp;VLOOKUP($E2744,Option!A:B,2,0)</f>
        <v>TOMATE - CEBOLLA - LIMON | rest 41 | opt $30.000 | rest 41</v>
      </c>
      <c r="C2744" s="1">
        <v>5</v>
      </c>
      <c r="D2744" s="1">
        <f t="shared" si="126"/>
        <v>41</v>
      </c>
      <c r="E2744" s="1">
        <f t="shared" si="127"/>
        <v>246</v>
      </c>
      <c r="F2744" s="1" t="s">
        <v>44</v>
      </c>
    </row>
    <row r="2745" spans="1:6" x14ac:dyDescent="0.2">
      <c r="A2745" s="1">
        <f t="shared" si="125"/>
        <v>2744</v>
      </c>
      <c r="B2745" s="1" t="str">
        <f>F2745&amp;" | rest "&amp;D2745&amp;" | opt "&amp;VLOOKUP($E2745,Option!A:B,2,0)</f>
        <v>MANZANA - QUESO - MANZANA | rest 41 | opt $30.000 | rest 41</v>
      </c>
      <c r="C2745" s="1">
        <v>5</v>
      </c>
      <c r="D2745" s="1">
        <f t="shared" si="126"/>
        <v>41</v>
      </c>
      <c r="E2745" s="1">
        <f t="shared" si="127"/>
        <v>246</v>
      </c>
      <c r="F2745" s="1" t="s">
        <v>45</v>
      </c>
    </row>
    <row r="2746" spans="1:6" x14ac:dyDescent="0.2">
      <c r="A2746" s="1">
        <f t="shared" si="125"/>
        <v>2745</v>
      </c>
      <c r="B2746" s="1" t="str">
        <f>F2746&amp;" | rest "&amp;D2746&amp;" | opt "&amp;VLOOKUP($E2746,Option!A:B,2,0)</f>
        <v>JUGO | rest 41 | opt $30.000 | rest 41</v>
      </c>
      <c r="C2746" s="1">
        <v>6</v>
      </c>
      <c r="D2746" s="1">
        <f t="shared" si="126"/>
        <v>41</v>
      </c>
      <c r="E2746" s="1">
        <f t="shared" si="127"/>
        <v>246</v>
      </c>
      <c r="F2746" s="1" t="s">
        <v>22</v>
      </c>
    </row>
    <row r="2747" spans="1:6" x14ac:dyDescent="0.2">
      <c r="A2747" s="1">
        <f t="shared" si="125"/>
        <v>2746</v>
      </c>
      <c r="B2747" s="1" t="str">
        <f>F2747&amp;" | rest "&amp;D2747&amp;" | opt "&amp;VLOOKUP($E2747,Option!A:B,2,0)</f>
        <v>GASEOSA | rest 41 | opt $30.000 | rest 41</v>
      </c>
      <c r="C2747" s="1">
        <v>6</v>
      </c>
      <c r="D2747" s="1">
        <f t="shared" si="126"/>
        <v>41</v>
      </c>
      <c r="E2747" s="1">
        <f t="shared" si="127"/>
        <v>246</v>
      </c>
      <c r="F2747" s="1" t="s">
        <v>23</v>
      </c>
    </row>
    <row r="2748" spans="1:6" x14ac:dyDescent="0.2">
      <c r="A2748" s="1">
        <f t="shared" si="125"/>
        <v>2747</v>
      </c>
      <c r="B2748" s="1" t="str">
        <f>F2748&amp;" | rest "&amp;D2748&amp;" | opt "&amp;VLOOKUP($E2748,Option!A:B,2,0)</f>
        <v>AGUA | rest 41 | opt $30.000 | rest 41</v>
      </c>
      <c r="C2748" s="1">
        <v>6</v>
      </c>
      <c r="D2748" s="1">
        <f t="shared" si="126"/>
        <v>41</v>
      </c>
      <c r="E2748" s="1">
        <f t="shared" si="127"/>
        <v>246</v>
      </c>
      <c r="F2748" s="1" t="s">
        <v>24</v>
      </c>
    </row>
    <row r="2749" spans="1:6" x14ac:dyDescent="0.2">
      <c r="A2749" s="1">
        <f t="shared" si="125"/>
        <v>2748</v>
      </c>
      <c r="B2749" s="1" t="str">
        <f>F2749&amp;" | rest "&amp;D2749&amp;" | opt "&amp;VLOOKUP($E2749,Option!A:B,2,0)</f>
        <v>ARROZ | rest 42 | opt EJECUTIVO | rest 42</v>
      </c>
      <c r="C2749" s="1">
        <v>1</v>
      </c>
      <c r="D2749" s="1">
        <f t="shared" si="126"/>
        <v>42</v>
      </c>
      <c r="E2749" s="1">
        <f t="shared" si="127"/>
        <v>247</v>
      </c>
      <c r="F2749" s="1" t="s">
        <v>12</v>
      </c>
    </row>
    <row r="2750" spans="1:6" x14ac:dyDescent="0.2">
      <c r="A2750" s="1">
        <f t="shared" si="125"/>
        <v>2749</v>
      </c>
      <c r="B2750" s="1" t="str">
        <f>F2750&amp;" | rest "&amp;D2750&amp;" | opt "&amp;VLOOKUP($E2750,Option!A:B,2,0)</f>
        <v>PASTA | rest 42 | opt EJECUTIVO | rest 42</v>
      </c>
      <c r="C2750" s="1">
        <v>1</v>
      </c>
      <c r="D2750" s="1">
        <f t="shared" si="126"/>
        <v>42</v>
      </c>
      <c r="E2750" s="1">
        <f t="shared" si="127"/>
        <v>247</v>
      </c>
      <c r="F2750" s="1" t="s">
        <v>13</v>
      </c>
    </row>
    <row r="2751" spans="1:6" x14ac:dyDescent="0.2">
      <c r="A2751" s="1">
        <f t="shared" si="125"/>
        <v>2750</v>
      </c>
      <c r="B2751" s="1" t="str">
        <f>F2751&amp;" | rest "&amp;D2751&amp;" | opt "&amp;VLOOKUP($E2751,Option!A:B,2,0)</f>
        <v>CUCHUCO | rest 42 | opt EJECUTIVO | rest 42</v>
      </c>
      <c r="C2751" s="1">
        <v>1</v>
      </c>
      <c r="D2751" s="1">
        <f t="shared" si="126"/>
        <v>42</v>
      </c>
      <c r="E2751" s="1">
        <f t="shared" si="127"/>
        <v>247</v>
      </c>
      <c r="F2751" s="1" t="s">
        <v>14</v>
      </c>
    </row>
    <row r="2752" spans="1:6" x14ac:dyDescent="0.2">
      <c r="A2752" s="1">
        <f t="shared" si="125"/>
        <v>2751</v>
      </c>
      <c r="B2752" s="1" t="str">
        <f>F2752&amp;" | rest "&amp;D2752&amp;" | opt "&amp;VLOOKUP($E2752,Option!A:B,2,0)</f>
        <v>LENTEJA | rest 42 | opt EJECUTIVO | rest 42</v>
      </c>
      <c r="C2752" s="1">
        <v>2</v>
      </c>
      <c r="D2752" s="1">
        <f t="shared" si="126"/>
        <v>42</v>
      </c>
      <c r="E2752" s="1">
        <f t="shared" si="127"/>
        <v>247</v>
      </c>
      <c r="F2752" s="1" t="s">
        <v>15</v>
      </c>
    </row>
    <row r="2753" spans="1:6" x14ac:dyDescent="0.2">
      <c r="A2753" s="1">
        <f t="shared" si="125"/>
        <v>2752</v>
      </c>
      <c r="B2753" s="1" t="str">
        <f>F2753&amp;" | rest "&amp;D2753&amp;" | opt "&amp;VLOOKUP($E2753,Option!A:B,2,0)</f>
        <v>AHUYAMA | rest 42 | opt EJECUTIVO | rest 42</v>
      </c>
      <c r="C2753" s="1">
        <v>2</v>
      </c>
      <c r="D2753" s="1">
        <f t="shared" si="126"/>
        <v>42</v>
      </c>
      <c r="E2753" s="1">
        <f t="shared" si="127"/>
        <v>247</v>
      </c>
      <c r="F2753" s="1" t="s">
        <v>16</v>
      </c>
    </row>
    <row r="2754" spans="1:6" x14ac:dyDescent="0.2">
      <c r="A2754" s="1">
        <f t="shared" si="125"/>
        <v>2753</v>
      </c>
      <c r="B2754" s="1" t="str">
        <f>F2754&amp;" | rest "&amp;D2754&amp;" | opt "&amp;VLOOKUP($E2754,Option!A:B,2,0)</f>
        <v>FRIJOL | rest 42 | opt EJECUTIVO | rest 42</v>
      </c>
      <c r="C2754" s="1">
        <v>2</v>
      </c>
      <c r="D2754" s="1">
        <f t="shared" si="126"/>
        <v>42</v>
      </c>
      <c r="E2754" s="1">
        <f t="shared" si="127"/>
        <v>247</v>
      </c>
      <c r="F2754" s="1" t="s">
        <v>17</v>
      </c>
    </row>
    <row r="2755" spans="1:6" x14ac:dyDescent="0.2">
      <c r="A2755" s="1">
        <f t="shared" ref="A2755:A2818" si="128">A2754+1</f>
        <v>2754</v>
      </c>
      <c r="B2755" s="1" t="str">
        <f>F2755&amp;" | rest "&amp;D2755&amp;" | opt "&amp;VLOOKUP($E2755,Option!A:B,2,0)</f>
        <v>CARNE EN BISTEC | rest 42 | opt EJECUTIVO | rest 42</v>
      </c>
      <c r="C2755" s="1">
        <v>3</v>
      </c>
      <c r="D2755" s="1">
        <f t="shared" si="126"/>
        <v>42</v>
      </c>
      <c r="E2755" s="1">
        <f t="shared" si="127"/>
        <v>247</v>
      </c>
      <c r="F2755" s="1" t="s">
        <v>18</v>
      </c>
    </row>
    <row r="2756" spans="1:6" x14ac:dyDescent="0.2">
      <c r="A2756" s="1">
        <f t="shared" si="128"/>
        <v>2755</v>
      </c>
      <c r="B2756" s="1" t="str">
        <f>F2756&amp;" | rest "&amp;D2756&amp;" | opt "&amp;VLOOKUP($E2756,Option!A:B,2,0)</f>
        <v>POLLO AL HORNO | rest 42 | opt EJECUTIVO | rest 42</v>
      </c>
      <c r="C2756" s="1">
        <v>3</v>
      </c>
      <c r="D2756" s="1">
        <f t="shared" si="126"/>
        <v>42</v>
      </c>
      <c r="E2756" s="1">
        <f t="shared" si="127"/>
        <v>247</v>
      </c>
      <c r="F2756" s="1" t="s">
        <v>19</v>
      </c>
    </row>
    <row r="2757" spans="1:6" x14ac:dyDescent="0.2">
      <c r="A2757" s="1">
        <f t="shared" si="128"/>
        <v>2756</v>
      </c>
      <c r="B2757" s="1" t="str">
        <f>F2757&amp;" | rest "&amp;D2757&amp;" | opt "&amp;VLOOKUP($E2757,Option!A:B,2,0)</f>
        <v>PESCADO | rest 42 | opt EJECUTIVO | rest 42</v>
      </c>
      <c r="C2757" s="1">
        <v>3</v>
      </c>
      <c r="D2757" s="1">
        <f t="shared" ref="D2757:D2820" si="129">D2690+1</f>
        <v>42</v>
      </c>
      <c r="E2757" s="1">
        <f t="shared" ref="E2757:E2820" si="130">E2690+6</f>
        <v>247</v>
      </c>
      <c r="F2757" s="1" t="s">
        <v>20</v>
      </c>
    </row>
    <row r="2758" spans="1:6" x14ac:dyDescent="0.2">
      <c r="A2758" s="1">
        <f t="shared" si="128"/>
        <v>2757</v>
      </c>
      <c r="B2758" s="1" t="str">
        <f>F2758&amp;" | rest "&amp;D2758&amp;" | opt "&amp;VLOOKUP($E2758,Option!A:B,2,0)</f>
        <v>ARROZ | rest 42 | opt EJECUTIVO | rest 42</v>
      </c>
      <c r="C2758" s="1">
        <v>4</v>
      </c>
      <c r="D2758" s="1">
        <f t="shared" si="129"/>
        <v>42</v>
      </c>
      <c r="E2758" s="1">
        <f t="shared" si="130"/>
        <v>247</v>
      </c>
      <c r="F2758" s="1" t="s">
        <v>12</v>
      </c>
    </row>
    <row r="2759" spans="1:6" x14ac:dyDescent="0.2">
      <c r="A2759" s="1">
        <f t="shared" si="128"/>
        <v>2758</v>
      </c>
      <c r="B2759" s="1" t="str">
        <f>F2759&amp;" | rest "&amp;D2759&amp;" | opt "&amp;VLOOKUP($E2759,Option!A:B,2,0)</f>
        <v>PAPA | rest 42 | opt EJECUTIVO | rest 42</v>
      </c>
      <c r="C2759" s="1">
        <v>4</v>
      </c>
      <c r="D2759" s="1">
        <f t="shared" si="129"/>
        <v>42</v>
      </c>
      <c r="E2759" s="1">
        <f t="shared" si="130"/>
        <v>247</v>
      </c>
      <c r="F2759" s="1" t="s">
        <v>21</v>
      </c>
    </row>
    <row r="2760" spans="1:6" x14ac:dyDescent="0.2">
      <c r="A2760" s="1">
        <f t="shared" si="128"/>
        <v>2759</v>
      </c>
      <c r="B2760" s="1" t="str">
        <f>F2760&amp;" | rest "&amp;D2760&amp;" | opt "&amp;VLOOKUP($E2760,Option!A:B,2,0)</f>
        <v>TOMATE - CEBOLLA - LIMON | rest 42 | opt EJECUTIVO | rest 42</v>
      </c>
      <c r="C2760" s="1">
        <v>5</v>
      </c>
      <c r="D2760" s="1">
        <f t="shared" si="129"/>
        <v>42</v>
      </c>
      <c r="E2760" s="1">
        <f t="shared" si="130"/>
        <v>247</v>
      </c>
      <c r="F2760" s="1" t="s">
        <v>44</v>
      </c>
    </row>
    <row r="2761" spans="1:6" x14ac:dyDescent="0.2">
      <c r="A2761" s="1">
        <f t="shared" si="128"/>
        <v>2760</v>
      </c>
      <c r="B2761" s="1" t="str">
        <f>F2761&amp;" | rest "&amp;D2761&amp;" | opt "&amp;VLOOKUP($E2761,Option!A:B,2,0)</f>
        <v>MANZANA - QUESO - MANZANA | rest 42 | opt EJECUTIVO | rest 42</v>
      </c>
      <c r="C2761" s="1">
        <v>5</v>
      </c>
      <c r="D2761" s="1">
        <f t="shared" si="129"/>
        <v>42</v>
      </c>
      <c r="E2761" s="1">
        <f t="shared" si="130"/>
        <v>247</v>
      </c>
      <c r="F2761" s="1" t="s">
        <v>45</v>
      </c>
    </row>
    <row r="2762" spans="1:6" x14ac:dyDescent="0.2">
      <c r="A2762" s="1">
        <f t="shared" si="128"/>
        <v>2761</v>
      </c>
      <c r="B2762" s="1" t="str">
        <f>F2762&amp;" | rest "&amp;D2762&amp;" | opt "&amp;VLOOKUP($E2762,Option!A:B,2,0)</f>
        <v>JUGO | rest 42 | opt EJECUTIVO | rest 42</v>
      </c>
      <c r="C2762" s="1">
        <v>6</v>
      </c>
      <c r="D2762" s="1">
        <f t="shared" si="129"/>
        <v>42</v>
      </c>
      <c r="E2762" s="1">
        <f t="shared" si="130"/>
        <v>247</v>
      </c>
      <c r="F2762" s="1" t="s">
        <v>22</v>
      </c>
    </row>
    <row r="2763" spans="1:6" x14ac:dyDescent="0.2">
      <c r="A2763" s="1">
        <f t="shared" si="128"/>
        <v>2762</v>
      </c>
      <c r="B2763" s="1" t="str">
        <f>F2763&amp;" | rest "&amp;D2763&amp;" | opt "&amp;VLOOKUP($E2763,Option!A:B,2,0)</f>
        <v>GASEOSA | rest 42 | opt EJECUTIVO | rest 42</v>
      </c>
      <c r="C2763" s="1">
        <v>6</v>
      </c>
      <c r="D2763" s="1">
        <f t="shared" si="129"/>
        <v>42</v>
      </c>
      <c r="E2763" s="1">
        <f t="shared" si="130"/>
        <v>247</v>
      </c>
      <c r="F2763" s="1" t="s">
        <v>23</v>
      </c>
    </row>
    <row r="2764" spans="1:6" x14ac:dyDescent="0.2">
      <c r="A2764" s="1">
        <f t="shared" si="128"/>
        <v>2763</v>
      </c>
      <c r="B2764" s="1" t="str">
        <f>F2764&amp;" | rest "&amp;D2764&amp;" | opt "&amp;VLOOKUP($E2764,Option!A:B,2,0)</f>
        <v>AGUA | rest 42 | opt EJECUTIVO | rest 42</v>
      </c>
      <c r="C2764" s="1">
        <v>6</v>
      </c>
      <c r="D2764" s="1">
        <f t="shared" si="129"/>
        <v>42</v>
      </c>
      <c r="E2764" s="1">
        <f t="shared" si="130"/>
        <v>247</v>
      </c>
      <c r="F2764" s="1" t="s">
        <v>24</v>
      </c>
    </row>
    <row r="2765" spans="1:6" x14ac:dyDescent="0.2">
      <c r="A2765" s="1">
        <f t="shared" si="128"/>
        <v>2764</v>
      </c>
      <c r="B2765" s="1" t="str">
        <f>F2765&amp;" | rest "&amp;D2765&amp;" | opt "&amp;VLOOKUP($E2765,Option!A:B,2,0)</f>
        <v>ARROZ | rest 42 | opt ESPECIAL | rest 42</v>
      </c>
      <c r="C2765" s="1">
        <v>1</v>
      </c>
      <c r="D2765" s="1">
        <f t="shared" si="129"/>
        <v>42</v>
      </c>
      <c r="E2765" s="1">
        <f t="shared" si="130"/>
        <v>248</v>
      </c>
      <c r="F2765" s="1" t="s">
        <v>12</v>
      </c>
    </row>
    <row r="2766" spans="1:6" x14ac:dyDescent="0.2">
      <c r="A2766" s="1">
        <f t="shared" si="128"/>
        <v>2765</v>
      </c>
      <c r="B2766" s="1" t="str">
        <f>F2766&amp;" | rest "&amp;D2766&amp;" | opt "&amp;VLOOKUP($E2766,Option!A:B,2,0)</f>
        <v>PASTA | rest 42 | opt ESPECIAL | rest 42</v>
      </c>
      <c r="C2766" s="1">
        <v>1</v>
      </c>
      <c r="D2766" s="1">
        <f t="shared" si="129"/>
        <v>42</v>
      </c>
      <c r="E2766" s="1">
        <f t="shared" si="130"/>
        <v>248</v>
      </c>
      <c r="F2766" s="1" t="s">
        <v>13</v>
      </c>
    </row>
    <row r="2767" spans="1:6" x14ac:dyDescent="0.2">
      <c r="A2767" s="1">
        <f t="shared" si="128"/>
        <v>2766</v>
      </c>
      <c r="B2767" s="1" t="str">
        <f>F2767&amp;" | rest "&amp;D2767&amp;" | opt "&amp;VLOOKUP($E2767,Option!A:B,2,0)</f>
        <v>CUCHUCO | rest 42 | opt ESPECIAL | rest 42</v>
      </c>
      <c r="C2767" s="1">
        <v>1</v>
      </c>
      <c r="D2767" s="1">
        <f t="shared" si="129"/>
        <v>42</v>
      </c>
      <c r="E2767" s="1">
        <f t="shared" si="130"/>
        <v>248</v>
      </c>
      <c r="F2767" s="1" t="s">
        <v>14</v>
      </c>
    </row>
    <row r="2768" spans="1:6" x14ac:dyDescent="0.2">
      <c r="A2768" s="1">
        <f t="shared" si="128"/>
        <v>2767</v>
      </c>
      <c r="B2768" s="1" t="str">
        <f>F2768&amp;" | rest "&amp;D2768&amp;" | opt "&amp;VLOOKUP($E2768,Option!A:B,2,0)</f>
        <v>CARNE EN BISTEC | rest 42 | opt ESPECIAL | rest 42</v>
      </c>
      <c r="C2768" s="1">
        <v>3</v>
      </c>
      <c r="D2768" s="1">
        <f t="shared" si="129"/>
        <v>42</v>
      </c>
      <c r="E2768" s="1">
        <f t="shared" si="130"/>
        <v>248</v>
      </c>
      <c r="F2768" s="1" t="s">
        <v>18</v>
      </c>
    </row>
    <row r="2769" spans="1:6" x14ac:dyDescent="0.2">
      <c r="A2769" s="1">
        <f t="shared" si="128"/>
        <v>2768</v>
      </c>
      <c r="B2769" s="1" t="str">
        <f>F2769&amp;" | rest "&amp;D2769&amp;" | opt "&amp;VLOOKUP($E2769,Option!A:B,2,0)</f>
        <v>POLLO AL HORNO | rest 42 | opt ESPECIAL | rest 42</v>
      </c>
      <c r="C2769" s="1">
        <v>3</v>
      </c>
      <c r="D2769" s="1">
        <f t="shared" si="129"/>
        <v>42</v>
      </c>
      <c r="E2769" s="1">
        <f t="shared" si="130"/>
        <v>248</v>
      </c>
      <c r="F2769" s="1" t="s">
        <v>19</v>
      </c>
    </row>
    <row r="2770" spans="1:6" x14ac:dyDescent="0.2">
      <c r="A2770" s="1">
        <f t="shared" si="128"/>
        <v>2769</v>
      </c>
      <c r="B2770" s="1" t="str">
        <f>F2770&amp;" | rest "&amp;D2770&amp;" | opt "&amp;VLOOKUP($E2770,Option!A:B,2,0)</f>
        <v>PESCADO | rest 42 | opt ESPECIAL | rest 42</v>
      </c>
      <c r="C2770" s="1">
        <v>3</v>
      </c>
      <c r="D2770" s="1">
        <f t="shared" si="129"/>
        <v>42</v>
      </c>
      <c r="E2770" s="1">
        <f t="shared" si="130"/>
        <v>248</v>
      </c>
      <c r="F2770" s="1" t="s">
        <v>20</v>
      </c>
    </row>
    <row r="2771" spans="1:6" x14ac:dyDescent="0.2">
      <c r="A2771" s="1">
        <f t="shared" si="128"/>
        <v>2770</v>
      </c>
      <c r="B2771" s="1" t="str">
        <f>F2771&amp;" | rest "&amp;D2771&amp;" | opt "&amp;VLOOKUP($E2771,Option!A:B,2,0)</f>
        <v>ARROZ | rest 42 | opt ESPECIAL | rest 42</v>
      </c>
      <c r="C2771" s="1">
        <v>4</v>
      </c>
      <c r="D2771" s="1">
        <f t="shared" si="129"/>
        <v>42</v>
      </c>
      <c r="E2771" s="1">
        <f t="shared" si="130"/>
        <v>248</v>
      </c>
      <c r="F2771" s="1" t="s">
        <v>12</v>
      </c>
    </row>
    <row r="2772" spans="1:6" x14ac:dyDescent="0.2">
      <c r="A2772" s="1">
        <f t="shared" si="128"/>
        <v>2771</v>
      </c>
      <c r="B2772" s="1" t="str">
        <f>F2772&amp;" | rest "&amp;D2772&amp;" | opt "&amp;VLOOKUP($E2772,Option!A:B,2,0)</f>
        <v>PAPA | rest 42 | opt ESPECIAL | rest 42</v>
      </c>
      <c r="C2772" s="1">
        <v>4</v>
      </c>
      <c r="D2772" s="1">
        <f t="shared" si="129"/>
        <v>42</v>
      </c>
      <c r="E2772" s="1">
        <f t="shared" si="130"/>
        <v>248</v>
      </c>
      <c r="F2772" s="1" t="s">
        <v>21</v>
      </c>
    </row>
    <row r="2773" spans="1:6" x14ac:dyDescent="0.2">
      <c r="A2773" s="1">
        <f t="shared" si="128"/>
        <v>2772</v>
      </c>
      <c r="B2773" s="1" t="str">
        <f>F2773&amp;" | rest "&amp;D2773&amp;" | opt "&amp;VLOOKUP($E2773,Option!A:B,2,0)</f>
        <v>TOMATE - CEBOLLA - LIMON | rest 42 | opt ESPECIAL | rest 42</v>
      </c>
      <c r="C2773" s="1">
        <v>5</v>
      </c>
      <c r="D2773" s="1">
        <f t="shared" si="129"/>
        <v>42</v>
      </c>
      <c r="E2773" s="1">
        <f t="shared" si="130"/>
        <v>248</v>
      </c>
      <c r="F2773" s="1" t="s">
        <v>44</v>
      </c>
    </row>
    <row r="2774" spans="1:6" x14ac:dyDescent="0.2">
      <c r="A2774" s="1">
        <f t="shared" si="128"/>
        <v>2773</v>
      </c>
      <c r="B2774" s="1" t="str">
        <f>F2774&amp;" | rest "&amp;D2774&amp;" | opt "&amp;VLOOKUP($E2774,Option!A:B,2,0)</f>
        <v>MANZANA - QUESO - MANZANA | rest 42 | opt ESPECIAL | rest 42</v>
      </c>
      <c r="C2774" s="1">
        <v>5</v>
      </c>
      <c r="D2774" s="1">
        <f t="shared" si="129"/>
        <v>42</v>
      </c>
      <c r="E2774" s="1">
        <f t="shared" si="130"/>
        <v>248</v>
      </c>
      <c r="F2774" s="1" t="s">
        <v>45</v>
      </c>
    </row>
    <row r="2775" spans="1:6" x14ac:dyDescent="0.2">
      <c r="A2775" s="1">
        <f t="shared" si="128"/>
        <v>2774</v>
      </c>
      <c r="B2775" s="1" t="str">
        <f>F2775&amp;" | rest "&amp;D2775&amp;" | opt "&amp;VLOOKUP($E2775,Option!A:B,2,0)</f>
        <v>JUGO | rest 42 | opt ESPECIAL | rest 42</v>
      </c>
      <c r="C2775" s="1">
        <v>6</v>
      </c>
      <c r="D2775" s="1">
        <f t="shared" si="129"/>
        <v>42</v>
      </c>
      <c r="E2775" s="1">
        <f t="shared" si="130"/>
        <v>248</v>
      </c>
      <c r="F2775" s="1" t="s">
        <v>22</v>
      </c>
    </row>
    <row r="2776" spans="1:6" x14ac:dyDescent="0.2">
      <c r="A2776" s="1">
        <f t="shared" si="128"/>
        <v>2775</v>
      </c>
      <c r="B2776" s="1" t="str">
        <f>F2776&amp;" | rest "&amp;D2776&amp;" | opt "&amp;VLOOKUP($E2776,Option!A:B,2,0)</f>
        <v>GASEOSA | rest 42 | opt ESPECIAL | rest 42</v>
      </c>
      <c r="C2776" s="1">
        <v>6</v>
      </c>
      <c r="D2776" s="1">
        <f t="shared" si="129"/>
        <v>42</v>
      </c>
      <c r="E2776" s="1">
        <f t="shared" si="130"/>
        <v>248</v>
      </c>
      <c r="F2776" s="1" t="s">
        <v>23</v>
      </c>
    </row>
    <row r="2777" spans="1:6" x14ac:dyDescent="0.2">
      <c r="A2777" s="1">
        <f t="shared" si="128"/>
        <v>2776</v>
      </c>
      <c r="B2777" s="1" t="str">
        <f>F2777&amp;" | rest "&amp;D2777&amp;" | opt "&amp;VLOOKUP($E2777,Option!A:B,2,0)</f>
        <v>AGUA | rest 42 | opt ESPECIAL | rest 42</v>
      </c>
      <c r="C2777" s="1">
        <v>6</v>
      </c>
      <c r="D2777" s="1">
        <f t="shared" si="129"/>
        <v>42</v>
      </c>
      <c r="E2777" s="1">
        <f t="shared" si="130"/>
        <v>248</v>
      </c>
      <c r="F2777" s="1" t="s">
        <v>24</v>
      </c>
    </row>
    <row r="2778" spans="1:6" x14ac:dyDescent="0.2">
      <c r="A2778" s="1">
        <f t="shared" si="128"/>
        <v>2777</v>
      </c>
      <c r="B2778" s="1" t="str">
        <f>F2778&amp;" | rest "&amp;D2778&amp;" | opt "&amp;VLOOKUP($E2778,Option!A:B,2,0)</f>
        <v>LENTEJA | rest 42 | opt $10.000 | rest 42</v>
      </c>
      <c r="C2778" s="1">
        <v>2</v>
      </c>
      <c r="D2778" s="1">
        <f t="shared" si="129"/>
        <v>42</v>
      </c>
      <c r="E2778" s="1">
        <f t="shared" si="130"/>
        <v>249</v>
      </c>
      <c r="F2778" s="1" t="s">
        <v>15</v>
      </c>
    </row>
    <row r="2779" spans="1:6" x14ac:dyDescent="0.2">
      <c r="A2779" s="1">
        <f t="shared" si="128"/>
        <v>2778</v>
      </c>
      <c r="B2779" s="1" t="str">
        <f>F2779&amp;" | rest "&amp;D2779&amp;" | opt "&amp;VLOOKUP($E2779,Option!A:B,2,0)</f>
        <v>AHUYAMA | rest 42 | opt $10.000 | rest 42</v>
      </c>
      <c r="C2779" s="1">
        <v>2</v>
      </c>
      <c r="D2779" s="1">
        <f t="shared" si="129"/>
        <v>42</v>
      </c>
      <c r="E2779" s="1">
        <f t="shared" si="130"/>
        <v>249</v>
      </c>
      <c r="F2779" s="1" t="s">
        <v>16</v>
      </c>
    </row>
    <row r="2780" spans="1:6" x14ac:dyDescent="0.2">
      <c r="A2780" s="1">
        <f t="shared" si="128"/>
        <v>2779</v>
      </c>
      <c r="B2780" s="1" t="str">
        <f>F2780&amp;" | rest "&amp;D2780&amp;" | opt "&amp;VLOOKUP($E2780,Option!A:B,2,0)</f>
        <v>FRIJOL | rest 42 | opt $10.000 | rest 42</v>
      </c>
      <c r="C2780" s="1">
        <v>2</v>
      </c>
      <c r="D2780" s="1">
        <f t="shared" si="129"/>
        <v>42</v>
      </c>
      <c r="E2780" s="1">
        <f t="shared" si="130"/>
        <v>249</v>
      </c>
      <c r="F2780" s="1" t="s">
        <v>17</v>
      </c>
    </row>
    <row r="2781" spans="1:6" x14ac:dyDescent="0.2">
      <c r="A2781" s="1">
        <f t="shared" si="128"/>
        <v>2780</v>
      </c>
      <c r="B2781" s="1" t="str">
        <f>F2781&amp;" | rest "&amp;D2781&amp;" | opt "&amp;VLOOKUP($E2781,Option!A:B,2,0)</f>
        <v>CARNE EN BISTEC | rest 42 | opt $10.000 | rest 42</v>
      </c>
      <c r="C2781" s="1">
        <v>3</v>
      </c>
      <c r="D2781" s="1">
        <f t="shared" si="129"/>
        <v>42</v>
      </c>
      <c r="E2781" s="1">
        <f t="shared" si="130"/>
        <v>249</v>
      </c>
      <c r="F2781" s="1" t="s">
        <v>18</v>
      </c>
    </row>
    <row r="2782" spans="1:6" x14ac:dyDescent="0.2">
      <c r="A2782" s="1">
        <f t="shared" si="128"/>
        <v>2781</v>
      </c>
      <c r="B2782" s="1" t="str">
        <f>F2782&amp;" | rest "&amp;D2782&amp;" | opt "&amp;VLOOKUP($E2782,Option!A:B,2,0)</f>
        <v>POLLO AL HORNO | rest 42 | opt $10.000 | rest 42</v>
      </c>
      <c r="C2782" s="1">
        <v>3</v>
      </c>
      <c r="D2782" s="1">
        <f t="shared" si="129"/>
        <v>42</v>
      </c>
      <c r="E2782" s="1">
        <f t="shared" si="130"/>
        <v>249</v>
      </c>
      <c r="F2782" s="1" t="s">
        <v>19</v>
      </c>
    </row>
    <row r="2783" spans="1:6" x14ac:dyDescent="0.2">
      <c r="A2783" s="1">
        <f t="shared" si="128"/>
        <v>2782</v>
      </c>
      <c r="B2783" s="1" t="str">
        <f>F2783&amp;" | rest "&amp;D2783&amp;" | opt "&amp;VLOOKUP($E2783,Option!A:B,2,0)</f>
        <v>PESCADO | rest 42 | opt $10.000 | rest 42</v>
      </c>
      <c r="C2783" s="1">
        <v>3</v>
      </c>
      <c r="D2783" s="1">
        <f t="shared" si="129"/>
        <v>42</v>
      </c>
      <c r="E2783" s="1">
        <f t="shared" si="130"/>
        <v>249</v>
      </c>
      <c r="F2783" s="1" t="s">
        <v>20</v>
      </c>
    </row>
    <row r="2784" spans="1:6" x14ac:dyDescent="0.2">
      <c r="A2784" s="1">
        <f t="shared" si="128"/>
        <v>2783</v>
      </c>
      <c r="B2784" s="1" t="str">
        <f>F2784&amp;" | rest "&amp;D2784&amp;" | opt "&amp;VLOOKUP($E2784,Option!A:B,2,0)</f>
        <v>ARROZ | rest 42 | opt $10.000 | rest 42</v>
      </c>
      <c r="C2784" s="1">
        <v>4</v>
      </c>
      <c r="D2784" s="1">
        <f t="shared" si="129"/>
        <v>42</v>
      </c>
      <c r="E2784" s="1">
        <f t="shared" si="130"/>
        <v>249</v>
      </c>
      <c r="F2784" s="1" t="s">
        <v>12</v>
      </c>
    </row>
    <row r="2785" spans="1:6" x14ac:dyDescent="0.2">
      <c r="A2785" s="1">
        <f t="shared" si="128"/>
        <v>2784</v>
      </c>
      <c r="B2785" s="1" t="str">
        <f>F2785&amp;" | rest "&amp;D2785&amp;" | opt "&amp;VLOOKUP($E2785,Option!A:B,2,0)</f>
        <v>PAPA | rest 42 | opt $10.000 | rest 42</v>
      </c>
      <c r="C2785" s="1">
        <v>4</v>
      </c>
      <c r="D2785" s="1">
        <f t="shared" si="129"/>
        <v>42</v>
      </c>
      <c r="E2785" s="1">
        <f t="shared" si="130"/>
        <v>249</v>
      </c>
      <c r="F2785" s="1" t="s">
        <v>21</v>
      </c>
    </row>
    <row r="2786" spans="1:6" x14ac:dyDescent="0.2">
      <c r="A2786" s="1">
        <f t="shared" si="128"/>
        <v>2785</v>
      </c>
      <c r="B2786" s="1" t="str">
        <f>F2786&amp;" | rest "&amp;D2786&amp;" | opt "&amp;VLOOKUP($E2786,Option!A:B,2,0)</f>
        <v>TOMATE - CEBOLLA - LIMON | rest 42 | opt $10.000 | rest 42</v>
      </c>
      <c r="C2786" s="1">
        <v>5</v>
      </c>
      <c r="D2786" s="1">
        <f t="shared" si="129"/>
        <v>42</v>
      </c>
      <c r="E2786" s="1">
        <f t="shared" si="130"/>
        <v>249</v>
      </c>
      <c r="F2786" s="1" t="s">
        <v>44</v>
      </c>
    </row>
    <row r="2787" spans="1:6" x14ac:dyDescent="0.2">
      <c r="A2787" s="1">
        <f t="shared" si="128"/>
        <v>2786</v>
      </c>
      <c r="B2787" s="1" t="str">
        <f>F2787&amp;" | rest "&amp;D2787&amp;" | opt "&amp;VLOOKUP($E2787,Option!A:B,2,0)</f>
        <v>MANZANA - QUESO - MANZANA | rest 42 | opt $10.000 | rest 42</v>
      </c>
      <c r="C2787" s="1">
        <v>5</v>
      </c>
      <c r="D2787" s="1">
        <f t="shared" si="129"/>
        <v>42</v>
      </c>
      <c r="E2787" s="1">
        <f t="shared" si="130"/>
        <v>249</v>
      </c>
      <c r="F2787" s="1" t="s">
        <v>45</v>
      </c>
    </row>
    <row r="2788" spans="1:6" x14ac:dyDescent="0.2">
      <c r="A2788" s="1">
        <f t="shared" si="128"/>
        <v>2787</v>
      </c>
      <c r="B2788" s="1" t="str">
        <f>F2788&amp;" | rest "&amp;D2788&amp;" | opt "&amp;VLOOKUP($E2788,Option!A:B,2,0)</f>
        <v>JUGO | rest 42 | opt $10.000 | rest 42</v>
      </c>
      <c r="C2788" s="1">
        <v>6</v>
      </c>
      <c r="D2788" s="1">
        <f t="shared" si="129"/>
        <v>42</v>
      </c>
      <c r="E2788" s="1">
        <f t="shared" si="130"/>
        <v>249</v>
      </c>
      <c r="F2788" s="1" t="s">
        <v>22</v>
      </c>
    </row>
    <row r="2789" spans="1:6" x14ac:dyDescent="0.2">
      <c r="A2789" s="1">
        <f t="shared" si="128"/>
        <v>2788</v>
      </c>
      <c r="B2789" s="1" t="str">
        <f>F2789&amp;" | rest "&amp;D2789&amp;" | opt "&amp;VLOOKUP($E2789,Option!A:B,2,0)</f>
        <v>GASEOSA | rest 42 | opt $10.000 | rest 42</v>
      </c>
      <c r="C2789" s="1">
        <v>6</v>
      </c>
      <c r="D2789" s="1">
        <f t="shared" si="129"/>
        <v>42</v>
      </c>
      <c r="E2789" s="1">
        <f t="shared" si="130"/>
        <v>249</v>
      </c>
      <c r="F2789" s="1" t="s">
        <v>23</v>
      </c>
    </row>
    <row r="2790" spans="1:6" x14ac:dyDescent="0.2">
      <c r="A2790" s="1">
        <f t="shared" si="128"/>
        <v>2789</v>
      </c>
      <c r="B2790" s="1" t="str">
        <f>F2790&amp;" | rest "&amp;D2790&amp;" | opt "&amp;VLOOKUP($E2790,Option!A:B,2,0)</f>
        <v>AGUA | rest 42 | opt $10.000 | rest 42</v>
      </c>
      <c r="C2790" s="1">
        <v>6</v>
      </c>
      <c r="D2790" s="1">
        <f t="shared" si="129"/>
        <v>42</v>
      </c>
      <c r="E2790" s="1">
        <f t="shared" si="130"/>
        <v>249</v>
      </c>
      <c r="F2790" s="1" t="s">
        <v>24</v>
      </c>
    </row>
    <row r="2791" spans="1:6" x14ac:dyDescent="0.2">
      <c r="A2791" s="1">
        <f t="shared" si="128"/>
        <v>2790</v>
      </c>
      <c r="B2791" s="1" t="str">
        <f>F2791&amp;" | rest "&amp;D2791&amp;" | opt "&amp;VLOOKUP($E2791,Option!A:B,2,0)</f>
        <v>CARNE EN BISTEC | rest 42 | opt $15.000 | rest 42</v>
      </c>
      <c r="C2791" s="1">
        <v>3</v>
      </c>
      <c r="D2791" s="1">
        <f t="shared" si="129"/>
        <v>42</v>
      </c>
      <c r="E2791" s="1">
        <f t="shared" si="130"/>
        <v>250</v>
      </c>
      <c r="F2791" s="1" t="s">
        <v>18</v>
      </c>
    </row>
    <row r="2792" spans="1:6" x14ac:dyDescent="0.2">
      <c r="A2792" s="1">
        <f t="shared" si="128"/>
        <v>2791</v>
      </c>
      <c r="B2792" s="1" t="str">
        <f>F2792&amp;" | rest "&amp;D2792&amp;" | opt "&amp;VLOOKUP($E2792,Option!A:B,2,0)</f>
        <v>POLLO AL HORNO | rest 42 | opt $15.000 | rest 42</v>
      </c>
      <c r="C2792" s="1">
        <v>3</v>
      </c>
      <c r="D2792" s="1">
        <f t="shared" si="129"/>
        <v>42</v>
      </c>
      <c r="E2792" s="1">
        <f t="shared" si="130"/>
        <v>250</v>
      </c>
      <c r="F2792" s="1" t="s">
        <v>19</v>
      </c>
    </row>
    <row r="2793" spans="1:6" x14ac:dyDescent="0.2">
      <c r="A2793" s="1">
        <f t="shared" si="128"/>
        <v>2792</v>
      </c>
      <c r="B2793" s="1" t="str">
        <f>F2793&amp;" | rest "&amp;D2793&amp;" | opt "&amp;VLOOKUP($E2793,Option!A:B,2,0)</f>
        <v>PESCADO | rest 42 | opt $15.000 | rest 42</v>
      </c>
      <c r="C2793" s="1">
        <v>3</v>
      </c>
      <c r="D2793" s="1">
        <f t="shared" si="129"/>
        <v>42</v>
      </c>
      <c r="E2793" s="1">
        <f t="shared" si="130"/>
        <v>250</v>
      </c>
      <c r="F2793" s="1" t="s">
        <v>20</v>
      </c>
    </row>
    <row r="2794" spans="1:6" x14ac:dyDescent="0.2">
      <c r="A2794" s="1">
        <f t="shared" si="128"/>
        <v>2793</v>
      </c>
      <c r="B2794" s="1" t="str">
        <f>F2794&amp;" | rest "&amp;D2794&amp;" | opt "&amp;VLOOKUP($E2794,Option!A:B,2,0)</f>
        <v>ARROZ | rest 42 | opt $15.000 | rest 42</v>
      </c>
      <c r="C2794" s="1">
        <v>4</v>
      </c>
      <c r="D2794" s="1">
        <f t="shared" si="129"/>
        <v>42</v>
      </c>
      <c r="E2794" s="1">
        <f t="shared" si="130"/>
        <v>250</v>
      </c>
      <c r="F2794" s="1" t="s">
        <v>12</v>
      </c>
    </row>
    <row r="2795" spans="1:6" x14ac:dyDescent="0.2">
      <c r="A2795" s="1">
        <f t="shared" si="128"/>
        <v>2794</v>
      </c>
      <c r="B2795" s="1" t="str">
        <f>F2795&amp;" | rest "&amp;D2795&amp;" | opt "&amp;VLOOKUP($E2795,Option!A:B,2,0)</f>
        <v>PAPA | rest 42 | opt $15.000 | rest 42</v>
      </c>
      <c r="C2795" s="1">
        <v>4</v>
      </c>
      <c r="D2795" s="1">
        <f t="shared" si="129"/>
        <v>42</v>
      </c>
      <c r="E2795" s="1">
        <f t="shared" si="130"/>
        <v>250</v>
      </c>
      <c r="F2795" s="1" t="s">
        <v>21</v>
      </c>
    </row>
    <row r="2796" spans="1:6" x14ac:dyDescent="0.2">
      <c r="A2796" s="1">
        <f t="shared" si="128"/>
        <v>2795</v>
      </c>
      <c r="B2796" s="1" t="str">
        <f>F2796&amp;" | rest "&amp;D2796&amp;" | opt "&amp;VLOOKUP($E2796,Option!A:B,2,0)</f>
        <v>TOMATE - CEBOLLA - LIMON | rest 42 | opt $15.000 | rest 42</v>
      </c>
      <c r="C2796" s="1">
        <v>5</v>
      </c>
      <c r="D2796" s="1">
        <f t="shared" si="129"/>
        <v>42</v>
      </c>
      <c r="E2796" s="1">
        <f t="shared" si="130"/>
        <v>250</v>
      </c>
      <c r="F2796" s="1" t="s">
        <v>44</v>
      </c>
    </row>
    <row r="2797" spans="1:6" x14ac:dyDescent="0.2">
      <c r="A2797" s="1">
        <f t="shared" si="128"/>
        <v>2796</v>
      </c>
      <c r="B2797" s="1" t="str">
        <f>F2797&amp;" | rest "&amp;D2797&amp;" | opt "&amp;VLOOKUP($E2797,Option!A:B,2,0)</f>
        <v>MANZANA - QUESO - MANZANA | rest 42 | opt $15.000 | rest 42</v>
      </c>
      <c r="C2797" s="1">
        <v>5</v>
      </c>
      <c r="D2797" s="1">
        <f t="shared" si="129"/>
        <v>42</v>
      </c>
      <c r="E2797" s="1">
        <f t="shared" si="130"/>
        <v>250</v>
      </c>
      <c r="F2797" s="1" t="s">
        <v>45</v>
      </c>
    </row>
    <row r="2798" spans="1:6" x14ac:dyDescent="0.2">
      <c r="A2798" s="1">
        <f t="shared" si="128"/>
        <v>2797</v>
      </c>
      <c r="B2798" s="1" t="str">
        <f>F2798&amp;" | rest "&amp;D2798&amp;" | opt "&amp;VLOOKUP($E2798,Option!A:B,2,0)</f>
        <v>JUGO | rest 42 | opt $15.000 | rest 42</v>
      </c>
      <c r="C2798" s="1">
        <v>6</v>
      </c>
      <c r="D2798" s="1">
        <f t="shared" si="129"/>
        <v>42</v>
      </c>
      <c r="E2798" s="1">
        <f t="shared" si="130"/>
        <v>250</v>
      </c>
      <c r="F2798" s="1" t="s">
        <v>22</v>
      </c>
    </row>
    <row r="2799" spans="1:6" x14ac:dyDescent="0.2">
      <c r="A2799" s="1">
        <f t="shared" si="128"/>
        <v>2798</v>
      </c>
      <c r="B2799" s="1" t="str">
        <f>F2799&amp;" | rest "&amp;D2799&amp;" | opt "&amp;VLOOKUP($E2799,Option!A:B,2,0)</f>
        <v>GASEOSA | rest 42 | opt $15.000 | rest 42</v>
      </c>
      <c r="C2799" s="1">
        <v>6</v>
      </c>
      <c r="D2799" s="1">
        <f t="shared" si="129"/>
        <v>42</v>
      </c>
      <c r="E2799" s="1">
        <f t="shared" si="130"/>
        <v>250</v>
      </c>
      <c r="F2799" s="1" t="s">
        <v>23</v>
      </c>
    </row>
    <row r="2800" spans="1:6" x14ac:dyDescent="0.2">
      <c r="A2800" s="1">
        <f t="shared" si="128"/>
        <v>2799</v>
      </c>
      <c r="B2800" s="1" t="str">
        <f>F2800&amp;" | rest "&amp;D2800&amp;" | opt "&amp;VLOOKUP($E2800,Option!A:B,2,0)</f>
        <v>AGUA | rest 42 | opt $15.000 | rest 42</v>
      </c>
      <c r="C2800" s="1">
        <v>6</v>
      </c>
      <c r="D2800" s="1">
        <f t="shared" si="129"/>
        <v>42</v>
      </c>
      <c r="E2800" s="1">
        <f t="shared" si="130"/>
        <v>250</v>
      </c>
      <c r="F2800" s="1" t="s">
        <v>24</v>
      </c>
    </row>
    <row r="2801" spans="1:6" x14ac:dyDescent="0.2">
      <c r="A2801" s="1">
        <f t="shared" si="128"/>
        <v>2800</v>
      </c>
      <c r="B2801" s="1" t="str">
        <f>F2801&amp;" | rest "&amp;D2801&amp;" | opt "&amp;VLOOKUP($E2801,Option!A:B,2,0)</f>
        <v>ARROZ | rest 42 | opt $20.000 | rest 42</v>
      </c>
      <c r="C2801" s="1">
        <v>4</v>
      </c>
      <c r="D2801" s="1">
        <f t="shared" si="129"/>
        <v>42</v>
      </c>
      <c r="E2801" s="1">
        <f t="shared" si="130"/>
        <v>251</v>
      </c>
      <c r="F2801" s="1" t="s">
        <v>12</v>
      </c>
    </row>
    <row r="2802" spans="1:6" x14ac:dyDescent="0.2">
      <c r="A2802" s="1">
        <f t="shared" si="128"/>
        <v>2801</v>
      </c>
      <c r="B2802" s="1" t="str">
        <f>F2802&amp;" | rest "&amp;D2802&amp;" | opt "&amp;VLOOKUP($E2802,Option!A:B,2,0)</f>
        <v>PAPA | rest 42 | opt $20.000 | rest 42</v>
      </c>
      <c r="C2802" s="1">
        <v>4</v>
      </c>
      <c r="D2802" s="1">
        <f t="shared" si="129"/>
        <v>42</v>
      </c>
      <c r="E2802" s="1">
        <f t="shared" si="130"/>
        <v>251</v>
      </c>
      <c r="F2802" s="1" t="s">
        <v>21</v>
      </c>
    </row>
    <row r="2803" spans="1:6" x14ac:dyDescent="0.2">
      <c r="A2803" s="1">
        <f t="shared" si="128"/>
        <v>2802</v>
      </c>
      <c r="B2803" s="1" t="str">
        <f>F2803&amp;" | rest "&amp;D2803&amp;" | opt "&amp;VLOOKUP($E2803,Option!A:B,2,0)</f>
        <v>TOMATE - CEBOLLA - LIMON | rest 42 | opt $20.000 | rest 42</v>
      </c>
      <c r="C2803" s="1">
        <v>5</v>
      </c>
      <c r="D2803" s="1">
        <f t="shared" si="129"/>
        <v>42</v>
      </c>
      <c r="E2803" s="1">
        <f t="shared" si="130"/>
        <v>251</v>
      </c>
      <c r="F2803" s="1" t="s">
        <v>44</v>
      </c>
    </row>
    <row r="2804" spans="1:6" x14ac:dyDescent="0.2">
      <c r="A2804" s="1">
        <f t="shared" si="128"/>
        <v>2803</v>
      </c>
      <c r="B2804" s="1" t="str">
        <f>F2804&amp;" | rest "&amp;D2804&amp;" | opt "&amp;VLOOKUP($E2804,Option!A:B,2,0)</f>
        <v>MANZANA - QUESO - MANZANA | rest 42 | opt $20.000 | rest 42</v>
      </c>
      <c r="C2804" s="1">
        <v>5</v>
      </c>
      <c r="D2804" s="1">
        <f t="shared" si="129"/>
        <v>42</v>
      </c>
      <c r="E2804" s="1">
        <f t="shared" si="130"/>
        <v>251</v>
      </c>
      <c r="F2804" s="1" t="s">
        <v>45</v>
      </c>
    </row>
    <row r="2805" spans="1:6" x14ac:dyDescent="0.2">
      <c r="A2805" s="1">
        <f t="shared" si="128"/>
        <v>2804</v>
      </c>
      <c r="B2805" s="1" t="str">
        <f>F2805&amp;" | rest "&amp;D2805&amp;" | opt "&amp;VLOOKUP($E2805,Option!A:B,2,0)</f>
        <v>JUGO | rest 42 | opt $20.000 | rest 42</v>
      </c>
      <c r="C2805" s="1">
        <v>6</v>
      </c>
      <c r="D2805" s="1">
        <f t="shared" si="129"/>
        <v>42</v>
      </c>
      <c r="E2805" s="1">
        <f t="shared" si="130"/>
        <v>251</v>
      </c>
      <c r="F2805" s="1" t="s">
        <v>22</v>
      </c>
    </row>
    <row r="2806" spans="1:6" x14ac:dyDescent="0.2">
      <c r="A2806" s="1">
        <f t="shared" si="128"/>
        <v>2805</v>
      </c>
      <c r="B2806" s="1" t="str">
        <f>F2806&amp;" | rest "&amp;D2806&amp;" | opt "&amp;VLOOKUP($E2806,Option!A:B,2,0)</f>
        <v>GASEOSA | rest 42 | opt $20.000 | rest 42</v>
      </c>
      <c r="C2806" s="1">
        <v>6</v>
      </c>
      <c r="D2806" s="1">
        <f t="shared" si="129"/>
        <v>42</v>
      </c>
      <c r="E2806" s="1">
        <f t="shared" si="130"/>
        <v>251</v>
      </c>
      <c r="F2806" s="1" t="s">
        <v>23</v>
      </c>
    </row>
    <row r="2807" spans="1:6" x14ac:dyDescent="0.2">
      <c r="A2807" s="1">
        <f t="shared" si="128"/>
        <v>2806</v>
      </c>
      <c r="B2807" s="1" t="str">
        <f>F2807&amp;" | rest "&amp;D2807&amp;" | opt "&amp;VLOOKUP($E2807,Option!A:B,2,0)</f>
        <v>AGUA | rest 42 | opt $20.000 | rest 42</v>
      </c>
      <c r="C2807" s="1">
        <v>6</v>
      </c>
      <c r="D2807" s="1">
        <f t="shared" si="129"/>
        <v>42</v>
      </c>
      <c r="E2807" s="1">
        <f t="shared" si="130"/>
        <v>251</v>
      </c>
      <c r="F2807" s="1" t="s">
        <v>24</v>
      </c>
    </row>
    <row r="2808" spans="1:6" x14ac:dyDescent="0.2">
      <c r="A2808" s="1">
        <f t="shared" si="128"/>
        <v>2807</v>
      </c>
      <c r="B2808" s="1" t="str">
        <f>F2808&amp;" | rest "&amp;D2808&amp;" | opt "&amp;VLOOKUP($E2808,Option!A:B,2,0)</f>
        <v>ARROZ | rest 42 | opt $30.000 | rest 42</v>
      </c>
      <c r="C2808" s="1">
        <v>1</v>
      </c>
      <c r="D2808" s="1">
        <f t="shared" si="129"/>
        <v>42</v>
      </c>
      <c r="E2808" s="1">
        <f t="shared" si="130"/>
        <v>252</v>
      </c>
      <c r="F2808" s="1" t="s">
        <v>12</v>
      </c>
    </row>
    <row r="2809" spans="1:6" x14ac:dyDescent="0.2">
      <c r="A2809" s="1">
        <f t="shared" si="128"/>
        <v>2808</v>
      </c>
      <c r="B2809" s="1" t="str">
        <f>F2809&amp;" | rest "&amp;D2809&amp;" | opt "&amp;VLOOKUP($E2809,Option!A:B,2,0)</f>
        <v>PASTA | rest 42 | opt $30.000 | rest 42</v>
      </c>
      <c r="C2809" s="1">
        <v>1</v>
      </c>
      <c r="D2809" s="1">
        <f t="shared" si="129"/>
        <v>42</v>
      </c>
      <c r="E2809" s="1">
        <f t="shared" si="130"/>
        <v>252</v>
      </c>
      <c r="F2809" s="1" t="s">
        <v>13</v>
      </c>
    </row>
    <row r="2810" spans="1:6" x14ac:dyDescent="0.2">
      <c r="A2810" s="1">
        <f t="shared" si="128"/>
        <v>2809</v>
      </c>
      <c r="B2810" s="1" t="str">
        <f>F2810&amp;" | rest "&amp;D2810&amp;" | opt "&amp;VLOOKUP($E2810,Option!A:B,2,0)</f>
        <v>CUCHUCO | rest 42 | opt $30.000 | rest 42</v>
      </c>
      <c r="C2810" s="1">
        <v>1</v>
      </c>
      <c r="D2810" s="1">
        <f t="shared" si="129"/>
        <v>42</v>
      </c>
      <c r="E2810" s="1">
        <f t="shared" si="130"/>
        <v>252</v>
      </c>
      <c r="F2810" s="1" t="s">
        <v>14</v>
      </c>
    </row>
    <row r="2811" spans="1:6" x14ac:dyDescent="0.2">
      <c r="A2811" s="1">
        <f t="shared" si="128"/>
        <v>2810</v>
      </c>
      <c r="B2811" s="1" t="str">
        <f>F2811&amp;" | rest "&amp;D2811&amp;" | opt "&amp;VLOOKUP($E2811,Option!A:B,2,0)</f>
        <v>TOMATE - CEBOLLA - LIMON | rest 42 | opt $30.000 | rest 42</v>
      </c>
      <c r="C2811" s="1">
        <v>5</v>
      </c>
      <c r="D2811" s="1">
        <f t="shared" si="129"/>
        <v>42</v>
      </c>
      <c r="E2811" s="1">
        <f t="shared" si="130"/>
        <v>252</v>
      </c>
      <c r="F2811" s="1" t="s">
        <v>44</v>
      </c>
    </row>
    <row r="2812" spans="1:6" x14ac:dyDescent="0.2">
      <c r="A2812" s="1">
        <f t="shared" si="128"/>
        <v>2811</v>
      </c>
      <c r="B2812" s="1" t="str">
        <f>F2812&amp;" | rest "&amp;D2812&amp;" | opt "&amp;VLOOKUP($E2812,Option!A:B,2,0)</f>
        <v>MANZANA - QUESO - MANZANA | rest 42 | opt $30.000 | rest 42</v>
      </c>
      <c r="C2812" s="1">
        <v>5</v>
      </c>
      <c r="D2812" s="1">
        <f t="shared" si="129"/>
        <v>42</v>
      </c>
      <c r="E2812" s="1">
        <f t="shared" si="130"/>
        <v>252</v>
      </c>
      <c r="F2812" s="1" t="s">
        <v>45</v>
      </c>
    </row>
    <row r="2813" spans="1:6" x14ac:dyDescent="0.2">
      <c r="A2813" s="1">
        <f t="shared" si="128"/>
        <v>2812</v>
      </c>
      <c r="B2813" s="1" t="str">
        <f>F2813&amp;" | rest "&amp;D2813&amp;" | opt "&amp;VLOOKUP($E2813,Option!A:B,2,0)</f>
        <v>JUGO | rest 42 | opt $30.000 | rest 42</v>
      </c>
      <c r="C2813" s="1">
        <v>6</v>
      </c>
      <c r="D2813" s="1">
        <f t="shared" si="129"/>
        <v>42</v>
      </c>
      <c r="E2813" s="1">
        <f t="shared" si="130"/>
        <v>252</v>
      </c>
      <c r="F2813" s="1" t="s">
        <v>22</v>
      </c>
    </row>
    <row r="2814" spans="1:6" x14ac:dyDescent="0.2">
      <c r="A2814" s="1">
        <f t="shared" si="128"/>
        <v>2813</v>
      </c>
      <c r="B2814" s="1" t="str">
        <f>F2814&amp;" | rest "&amp;D2814&amp;" | opt "&amp;VLOOKUP($E2814,Option!A:B,2,0)</f>
        <v>GASEOSA | rest 42 | opt $30.000 | rest 42</v>
      </c>
      <c r="C2814" s="1">
        <v>6</v>
      </c>
      <c r="D2814" s="1">
        <f t="shared" si="129"/>
        <v>42</v>
      </c>
      <c r="E2814" s="1">
        <f t="shared" si="130"/>
        <v>252</v>
      </c>
      <c r="F2814" s="1" t="s">
        <v>23</v>
      </c>
    </row>
    <row r="2815" spans="1:6" x14ac:dyDescent="0.2">
      <c r="A2815" s="1">
        <f t="shared" si="128"/>
        <v>2814</v>
      </c>
      <c r="B2815" s="1" t="str">
        <f>F2815&amp;" | rest "&amp;D2815&amp;" | opt "&amp;VLOOKUP($E2815,Option!A:B,2,0)</f>
        <v>AGUA | rest 42 | opt $30.000 | rest 42</v>
      </c>
      <c r="C2815" s="1">
        <v>6</v>
      </c>
      <c r="D2815" s="1">
        <f t="shared" si="129"/>
        <v>42</v>
      </c>
      <c r="E2815" s="1">
        <f t="shared" si="130"/>
        <v>252</v>
      </c>
      <c r="F2815" s="1" t="s">
        <v>24</v>
      </c>
    </row>
    <row r="2816" spans="1:6" x14ac:dyDescent="0.2">
      <c r="A2816" s="1">
        <f t="shared" si="128"/>
        <v>2815</v>
      </c>
      <c r="B2816" s="1" t="str">
        <f>F2816&amp;" | rest "&amp;D2816&amp;" | opt "&amp;VLOOKUP($E2816,Option!A:B,2,0)</f>
        <v>ARROZ | rest 43 | opt EJECUTIVO | rest 43</v>
      </c>
      <c r="C2816" s="1">
        <v>1</v>
      </c>
      <c r="D2816" s="1">
        <f t="shared" si="129"/>
        <v>43</v>
      </c>
      <c r="E2816" s="1">
        <f t="shared" si="130"/>
        <v>253</v>
      </c>
      <c r="F2816" s="1" t="s">
        <v>12</v>
      </c>
    </row>
    <row r="2817" spans="1:6" x14ac:dyDescent="0.2">
      <c r="A2817" s="1">
        <f t="shared" si="128"/>
        <v>2816</v>
      </c>
      <c r="B2817" s="1" t="str">
        <f>F2817&amp;" | rest "&amp;D2817&amp;" | opt "&amp;VLOOKUP($E2817,Option!A:B,2,0)</f>
        <v>PASTA | rest 43 | opt EJECUTIVO | rest 43</v>
      </c>
      <c r="C2817" s="1">
        <v>1</v>
      </c>
      <c r="D2817" s="1">
        <f t="shared" si="129"/>
        <v>43</v>
      </c>
      <c r="E2817" s="1">
        <f t="shared" si="130"/>
        <v>253</v>
      </c>
      <c r="F2817" s="1" t="s">
        <v>13</v>
      </c>
    </row>
    <row r="2818" spans="1:6" x14ac:dyDescent="0.2">
      <c r="A2818" s="1">
        <f t="shared" si="128"/>
        <v>2817</v>
      </c>
      <c r="B2818" s="1" t="str">
        <f>F2818&amp;" | rest "&amp;D2818&amp;" | opt "&amp;VLOOKUP($E2818,Option!A:B,2,0)</f>
        <v>CUCHUCO | rest 43 | opt EJECUTIVO | rest 43</v>
      </c>
      <c r="C2818" s="1">
        <v>1</v>
      </c>
      <c r="D2818" s="1">
        <f t="shared" si="129"/>
        <v>43</v>
      </c>
      <c r="E2818" s="1">
        <f t="shared" si="130"/>
        <v>253</v>
      </c>
      <c r="F2818" s="1" t="s">
        <v>14</v>
      </c>
    </row>
    <row r="2819" spans="1:6" x14ac:dyDescent="0.2">
      <c r="A2819" s="1">
        <f t="shared" ref="A2819:A2882" si="131">A2818+1</f>
        <v>2818</v>
      </c>
      <c r="B2819" s="1" t="str">
        <f>F2819&amp;" | rest "&amp;D2819&amp;" | opt "&amp;VLOOKUP($E2819,Option!A:B,2,0)</f>
        <v>LENTEJA | rest 43 | opt EJECUTIVO | rest 43</v>
      </c>
      <c r="C2819" s="1">
        <v>2</v>
      </c>
      <c r="D2819" s="1">
        <f t="shared" si="129"/>
        <v>43</v>
      </c>
      <c r="E2819" s="1">
        <f t="shared" si="130"/>
        <v>253</v>
      </c>
      <c r="F2819" s="1" t="s">
        <v>15</v>
      </c>
    </row>
    <row r="2820" spans="1:6" x14ac:dyDescent="0.2">
      <c r="A2820" s="1">
        <f t="shared" si="131"/>
        <v>2819</v>
      </c>
      <c r="B2820" s="1" t="str">
        <f>F2820&amp;" | rest "&amp;D2820&amp;" | opt "&amp;VLOOKUP($E2820,Option!A:B,2,0)</f>
        <v>AHUYAMA | rest 43 | opt EJECUTIVO | rest 43</v>
      </c>
      <c r="C2820" s="1">
        <v>2</v>
      </c>
      <c r="D2820" s="1">
        <f t="shared" si="129"/>
        <v>43</v>
      </c>
      <c r="E2820" s="1">
        <f t="shared" si="130"/>
        <v>253</v>
      </c>
      <c r="F2820" s="1" t="s">
        <v>16</v>
      </c>
    </row>
    <row r="2821" spans="1:6" x14ac:dyDescent="0.2">
      <c r="A2821" s="1">
        <f t="shared" si="131"/>
        <v>2820</v>
      </c>
      <c r="B2821" s="1" t="str">
        <f>F2821&amp;" | rest "&amp;D2821&amp;" | opt "&amp;VLOOKUP($E2821,Option!A:B,2,0)</f>
        <v>FRIJOL | rest 43 | opt EJECUTIVO | rest 43</v>
      </c>
      <c r="C2821" s="1">
        <v>2</v>
      </c>
      <c r="D2821" s="1">
        <f t="shared" ref="D2821:D2884" si="132">D2754+1</f>
        <v>43</v>
      </c>
      <c r="E2821" s="1">
        <f t="shared" ref="E2821:E2884" si="133">E2754+6</f>
        <v>253</v>
      </c>
      <c r="F2821" s="1" t="s">
        <v>17</v>
      </c>
    </row>
    <row r="2822" spans="1:6" x14ac:dyDescent="0.2">
      <c r="A2822" s="1">
        <f t="shared" si="131"/>
        <v>2821</v>
      </c>
      <c r="B2822" s="1" t="str">
        <f>F2822&amp;" | rest "&amp;D2822&amp;" | opt "&amp;VLOOKUP($E2822,Option!A:B,2,0)</f>
        <v>CARNE EN BISTEC | rest 43 | opt EJECUTIVO | rest 43</v>
      </c>
      <c r="C2822" s="1">
        <v>3</v>
      </c>
      <c r="D2822" s="1">
        <f t="shared" si="132"/>
        <v>43</v>
      </c>
      <c r="E2822" s="1">
        <f t="shared" si="133"/>
        <v>253</v>
      </c>
      <c r="F2822" s="1" t="s">
        <v>18</v>
      </c>
    </row>
    <row r="2823" spans="1:6" x14ac:dyDescent="0.2">
      <c r="A2823" s="1">
        <f t="shared" si="131"/>
        <v>2822</v>
      </c>
      <c r="B2823" s="1" t="str">
        <f>F2823&amp;" | rest "&amp;D2823&amp;" | opt "&amp;VLOOKUP($E2823,Option!A:B,2,0)</f>
        <v>POLLO AL HORNO | rest 43 | opt EJECUTIVO | rest 43</v>
      </c>
      <c r="C2823" s="1">
        <v>3</v>
      </c>
      <c r="D2823" s="1">
        <f t="shared" si="132"/>
        <v>43</v>
      </c>
      <c r="E2823" s="1">
        <f t="shared" si="133"/>
        <v>253</v>
      </c>
      <c r="F2823" s="1" t="s">
        <v>19</v>
      </c>
    </row>
    <row r="2824" spans="1:6" x14ac:dyDescent="0.2">
      <c r="A2824" s="1">
        <f t="shared" si="131"/>
        <v>2823</v>
      </c>
      <c r="B2824" s="1" t="str">
        <f>F2824&amp;" | rest "&amp;D2824&amp;" | opt "&amp;VLOOKUP($E2824,Option!A:B,2,0)</f>
        <v>PESCADO | rest 43 | opt EJECUTIVO | rest 43</v>
      </c>
      <c r="C2824" s="1">
        <v>3</v>
      </c>
      <c r="D2824" s="1">
        <f t="shared" si="132"/>
        <v>43</v>
      </c>
      <c r="E2824" s="1">
        <f t="shared" si="133"/>
        <v>253</v>
      </c>
      <c r="F2824" s="1" t="s">
        <v>20</v>
      </c>
    </row>
    <row r="2825" spans="1:6" x14ac:dyDescent="0.2">
      <c r="A2825" s="1">
        <f t="shared" si="131"/>
        <v>2824</v>
      </c>
      <c r="B2825" s="1" t="str">
        <f>F2825&amp;" | rest "&amp;D2825&amp;" | opt "&amp;VLOOKUP($E2825,Option!A:B,2,0)</f>
        <v>ARROZ | rest 43 | opt EJECUTIVO | rest 43</v>
      </c>
      <c r="C2825" s="1">
        <v>4</v>
      </c>
      <c r="D2825" s="1">
        <f t="shared" si="132"/>
        <v>43</v>
      </c>
      <c r="E2825" s="1">
        <f t="shared" si="133"/>
        <v>253</v>
      </c>
      <c r="F2825" s="1" t="s">
        <v>12</v>
      </c>
    </row>
    <row r="2826" spans="1:6" x14ac:dyDescent="0.2">
      <c r="A2826" s="1">
        <f t="shared" si="131"/>
        <v>2825</v>
      </c>
      <c r="B2826" s="1" t="str">
        <f>F2826&amp;" | rest "&amp;D2826&amp;" | opt "&amp;VLOOKUP($E2826,Option!A:B,2,0)</f>
        <v>PAPA | rest 43 | opt EJECUTIVO | rest 43</v>
      </c>
      <c r="C2826" s="1">
        <v>4</v>
      </c>
      <c r="D2826" s="1">
        <f t="shared" si="132"/>
        <v>43</v>
      </c>
      <c r="E2826" s="1">
        <f t="shared" si="133"/>
        <v>253</v>
      </c>
      <c r="F2826" s="1" t="s">
        <v>21</v>
      </c>
    </row>
    <row r="2827" spans="1:6" x14ac:dyDescent="0.2">
      <c r="A2827" s="1">
        <f t="shared" si="131"/>
        <v>2826</v>
      </c>
      <c r="B2827" s="1" t="str">
        <f>F2827&amp;" | rest "&amp;D2827&amp;" | opt "&amp;VLOOKUP($E2827,Option!A:B,2,0)</f>
        <v>TOMATE - CEBOLLA - LIMON | rest 43 | opt EJECUTIVO | rest 43</v>
      </c>
      <c r="C2827" s="1">
        <v>5</v>
      </c>
      <c r="D2827" s="1">
        <f t="shared" si="132"/>
        <v>43</v>
      </c>
      <c r="E2827" s="1">
        <f t="shared" si="133"/>
        <v>253</v>
      </c>
      <c r="F2827" s="1" t="s">
        <v>44</v>
      </c>
    </row>
    <row r="2828" spans="1:6" x14ac:dyDescent="0.2">
      <c r="A2828" s="1">
        <f t="shared" si="131"/>
        <v>2827</v>
      </c>
      <c r="B2828" s="1" t="str">
        <f>F2828&amp;" | rest "&amp;D2828&amp;" | opt "&amp;VLOOKUP($E2828,Option!A:B,2,0)</f>
        <v>MANZANA - QUESO - MANZANA | rest 43 | opt EJECUTIVO | rest 43</v>
      </c>
      <c r="C2828" s="1">
        <v>5</v>
      </c>
      <c r="D2828" s="1">
        <f t="shared" si="132"/>
        <v>43</v>
      </c>
      <c r="E2828" s="1">
        <f t="shared" si="133"/>
        <v>253</v>
      </c>
      <c r="F2828" s="1" t="s">
        <v>45</v>
      </c>
    </row>
    <row r="2829" spans="1:6" x14ac:dyDescent="0.2">
      <c r="A2829" s="1">
        <f t="shared" si="131"/>
        <v>2828</v>
      </c>
      <c r="B2829" s="1" t="str">
        <f>F2829&amp;" | rest "&amp;D2829&amp;" | opt "&amp;VLOOKUP($E2829,Option!A:B,2,0)</f>
        <v>JUGO | rest 43 | opt EJECUTIVO | rest 43</v>
      </c>
      <c r="C2829" s="1">
        <v>6</v>
      </c>
      <c r="D2829" s="1">
        <f t="shared" si="132"/>
        <v>43</v>
      </c>
      <c r="E2829" s="1">
        <f t="shared" si="133"/>
        <v>253</v>
      </c>
      <c r="F2829" s="1" t="s">
        <v>22</v>
      </c>
    </row>
    <row r="2830" spans="1:6" x14ac:dyDescent="0.2">
      <c r="A2830" s="1">
        <f t="shared" si="131"/>
        <v>2829</v>
      </c>
      <c r="B2830" s="1" t="str">
        <f>F2830&amp;" | rest "&amp;D2830&amp;" | opt "&amp;VLOOKUP($E2830,Option!A:B,2,0)</f>
        <v>GASEOSA | rest 43 | opt EJECUTIVO | rest 43</v>
      </c>
      <c r="C2830" s="1">
        <v>6</v>
      </c>
      <c r="D2830" s="1">
        <f t="shared" si="132"/>
        <v>43</v>
      </c>
      <c r="E2830" s="1">
        <f t="shared" si="133"/>
        <v>253</v>
      </c>
      <c r="F2830" s="1" t="s">
        <v>23</v>
      </c>
    </row>
    <row r="2831" spans="1:6" x14ac:dyDescent="0.2">
      <c r="A2831" s="1">
        <f t="shared" si="131"/>
        <v>2830</v>
      </c>
      <c r="B2831" s="1" t="str">
        <f>F2831&amp;" | rest "&amp;D2831&amp;" | opt "&amp;VLOOKUP($E2831,Option!A:B,2,0)</f>
        <v>AGUA | rest 43 | opt EJECUTIVO | rest 43</v>
      </c>
      <c r="C2831" s="1">
        <v>6</v>
      </c>
      <c r="D2831" s="1">
        <f t="shared" si="132"/>
        <v>43</v>
      </c>
      <c r="E2831" s="1">
        <f t="shared" si="133"/>
        <v>253</v>
      </c>
      <c r="F2831" s="1" t="s">
        <v>24</v>
      </c>
    </row>
    <row r="2832" spans="1:6" x14ac:dyDescent="0.2">
      <c r="A2832" s="1">
        <f t="shared" si="131"/>
        <v>2831</v>
      </c>
      <c r="B2832" s="1" t="str">
        <f>F2832&amp;" | rest "&amp;D2832&amp;" | opt "&amp;VLOOKUP($E2832,Option!A:B,2,0)</f>
        <v>ARROZ | rest 43 | opt ESPECIAL | rest 43</v>
      </c>
      <c r="C2832" s="1">
        <v>1</v>
      </c>
      <c r="D2832" s="1">
        <f t="shared" si="132"/>
        <v>43</v>
      </c>
      <c r="E2832" s="1">
        <f t="shared" si="133"/>
        <v>254</v>
      </c>
      <c r="F2832" s="1" t="s">
        <v>12</v>
      </c>
    </row>
    <row r="2833" spans="1:6" x14ac:dyDescent="0.2">
      <c r="A2833" s="1">
        <f t="shared" si="131"/>
        <v>2832</v>
      </c>
      <c r="B2833" s="1" t="str">
        <f>F2833&amp;" | rest "&amp;D2833&amp;" | opt "&amp;VLOOKUP($E2833,Option!A:B,2,0)</f>
        <v>PASTA | rest 43 | opt ESPECIAL | rest 43</v>
      </c>
      <c r="C2833" s="1">
        <v>1</v>
      </c>
      <c r="D2833" s="1">
        <f t="shared" si="132"/>
        <v>43</v>
      </c>
      <c r="E2833" s="1">
        <f t="shared" si="133"/>
        <v>254</v>
      </c>
      <c r="F2833" s="1" t="s">
        <v>13</v>
      </c>
    </row>
    <row r="2834" spans="1:6" x14ac:dyDescent="0.2">
      <c r="A2834" s="1">
        <f t="shared" si="131"/>
        <v>2833</v>
      </c>
      <c r="B2834" s="1" t="str">
        <f>F2834&amp;" | rest "&amp;D2834&amp;" | opt "&amp;VLOOKUP($E2834,Option!A:B,2,0)</f>
        <v>CUCHUCO | rest 43 | opt ESPECIAL | rest 43</v>
      </c>
      <c r="C2834" s="1">
        <v>1</v>
      </c>
      <c r="D2834" s="1">
        <f t="shared" si="132"/>
        <v>43</v>
      </c>
      <c r="E2834" s="1">
        <f t="shared" si="133"/>
        <v>254</v>
      </c>
      <c r="F2834" s="1" t="s">
        <v>14</v>
      </c>
    </row>
    <row r="2835" spans="1:6" x14ac:dyDescent="0.2">
      <c r="A2835" s="1">
        <f t="shared" si="131"/>
        <v>2834</v>
      </c>
      <c r="B2835" s="1" t="str">
        <f>F2835&amp;" | rest "&amp;D2835&amp;" | opt "&amp;VLOOKUP($E2835,Option!A:B,2,0)</f>
        <v>CARNE EN BISTEC | rest 43 | opt ESPECIAL | rest 43</v>
      </c>
      <c r="C2835" s="1">
        <v>3</v>
      </c>
      <c r="D2835" s="1">
        <f t="shared" si="132"/>
        <v>43</v>
      </c>
      <c r="E2835" s="1">
        <f t="shared" si="133"/>
        <v>254</v>
      </c>
      <c r="F2835" s="1" t="s">
        <v>18</v>
      </c>
    </row>
    <row r="2836" spans="1:6" x14ac:dyDescent="0.2">
      <c r="A2836" s="1">
        <f t="shared" si="131"/>
        <v>2835</v>
      </c>
      <c r="B2836" s="1" t="str">
        <f>F2836&amp;" | rest "&amp;D2836&amp;" | opt "&amp;VLOOKUP($E2836,Option!A:B,2,0)</f>
        <v>POLLO AL HORNO | rest 43 | opt ESPECIAL | rest 43</v>
      </c>
      <c r="C2836" s="1">
        <v>3</v>
      </c>
      <c r="D2836" s="1">
        <f t="shared" si="132"/>
        <v>43</v>
      </c>
      <c r="E2836" s="1">
        <f t="shared" si="133"/>
        <v>254</v>
      </c>
      <c r="F2836" s="1" t="s">
        <v>19</v>
      </c>
    </row>
    <row r="2837" spans="1:6" x14ac:dyDescent="0.2">
      <c r="A2837" s="1">
        <f t="shared" si="131"/>
        <v>2836</v>
      </c>
      <c r="B2837" s="1" t="str">
        <f>F2837&amp;" | rest "&amp;D2837&amp;" | opt "&amp;VLOOKUP($E2837,Option!A:B,2,0)</f>
        <v>PESCADO | rest 43 | opt ESPECIAL | rest 43</v>
      </c>
      <c r="C2837" s="1">
        <v>3</v>
      </c>
      <c r="D2837" s="1">
        <f t="shared" si="132"/>
        <v>43</v>
      </c>
      <c r="E2837" s="1">
        <f t="shared" si="133"/>
        <v>254</v>
      </c>
      <c r="F2837" s="1" t="s">
        <v>20</v>
      </c>
    </row>
    <row r="2838" spans="1:6" x14ac:dyDescent="0.2">
      <c r="A2838" s="1">
        <f t="shared" si="131"/>
        <v>2837</v>
      </c>
      <c r="B2838" s="1" t="str">
        <f>F2838&amp;" | rest "&amp;D2838&amp;" | opt "&amp;VLOOKUP($E2838,Option!A:B,2,0)</f>
        <v>ARROZ | rest 43 | opt ESPECIAL | rest 43</v>
      </c>
      <c r="C2838" s="1">
        <v>4</v>
      </c>
      <c r="D2838" s="1">
        <f t="shared" si="132"/>
        <v>43</v>
      </c>
      <c r="E2838" s="1">
        <f t="shared" si="133"/>
        <v>254</v>
      </c>
      <c r="F2838" s="1" t="s">
        <v>12</v>
      </c>
    </row>
    <row r="2839" spans="1:6" x14ac:dyDescent="0.2">
      <c r="A2839" s="1">
        <f t="shared" si="131"/>
        <v>2838</v>
      </c>
      <c r="B2839" s="1" t="str">
        <f>F2839&amp;" | rest "&amp;D2839&amp;" | opt "&amp;VLOOKUP($E2839,Option!A:B,2,0)</f>
        <v>PAPA | rest 43 | opt ESPECIAL | rest 43</v>
      </c>
      <c r="C2839" s="1">
        <v>4</v>
      </c>
      <c r="D2839" s="1">
        <f t="shared" si="132"/>
        <v>43</v>
      </c>
      <c r="E2839" s="1">
        <f t="shared" si="133"/>
        <v>254</v>
      </c>
      <c r="F2839" s="1" t="s">
        <v>21</v>
      </c>
    </row>
    <row r="2840" spans="1:6" x14ac:dyDescent="0.2">
      <c r="A2840" s="1">
        <f t="shared" si="131"/>
        <v>2839</v>
      </c>
      <c r="B2840" s="1" t="str">
        <f>F2840&amp;" | rest "&amp;D2840&amp;" | opt "&amp;VLOOKUP($E2840,Option!A:B,2,0)</f>
        <v>TOMATE - CEBOLLA - LIMON | rest 43 | opt ESPECIAL | rest 43</v>
      </c>
      <c r="C2840" s="1">
        <v>5</v>
      </c>
      <c r="D2840" s="1">
        <f t="shared" si="132"/>
        <v>43</v>
      </c>
      <c r="E2840" s="1">
        <f t="shared" si="133"/>
        <v>254</v>
      </c>
      <c r="F2840" s="1" t="s">
        <v>44</v>
      </c>
    </row>
    <row r="2841" spans="1:6" x14ac:dyDescent="0.2">
      <c r="A2841" s="1">
        <f t="shared" si="131"/>
        <v>2840</v>
      </c>
      <c r="B2841" s="1" t="str">
        <f>F2841&amp;" | rest "&amp;D2841&amp;" | opt "&amp;VLOOKUP($E2841,Option!A:B,2,0)</f>
        <v>MANZANA - QUESO - MANZANA | rest 43 | opt ESPECIAL | rest 43</v>
      </c>
      <c r="C2841" s="1">
        <v>5</v>
      </c>
      <c r="D2841" s="1">
        <f t="shared" si="132"/>
        <v>43</v>
      </c>
      <c r="E2841" s="1">
        <f t="shared" si="133"/>
        <v>254</v>
      </c>
      <c r="F2841" s="1" t="s">
        <v>45</v>
      </c>
    </row>
    <row r="2842" spans="1:6" x14ac:dyDescent="0.2">
      <c r="A2842" s="1">
        <f t="shared" si="131"/>
        <v>2841</v>
      </c>
      <c r="B2842" s="1" t="str">
        <f>F2842&amp;" | rest "&amp;D2842&amp;" | opt "&amp;VLOOKUP($E2842,Option!A:B,2,0)</f>
        <v>JUGO | rest 43 | opt ESPECIAL | rest 43</v>
      </c>
      <c r="C2842" s="1">
        <v>6</v>
      </c>
      <c r="D2842" s="1">
        <f t="shared" si="132"/>
        <v>43</v>
      </c>
      <c r="E2842" s="1">
        <f t="shared" si="133"/>
        <v>254</v>
      </c>
      <c r="F2842" s="1" t="s">
        <v>22</v>
      </c>
    </row>
    <row r="2843" spans="1:6" x14ac:dyDescent="0.2">
      <c r="A2843" s="1">
        <f t="shared" si="131"/>
        <v>2842</v>
      </c>
      <c r="B2843" s="1" t="str">
        <f>F2843&amp;" | rest "&amp;D2843&amp;" | opt "&amp;VLOOKUP($E2843,Option!A:B,2,0)</f>
        <v>GASEOSA | rest 43 | opt ESPECIAL | rest 43</v>
      </c>
      <c r="C2843" s="1">
        <v>6</v>
      </c>
      <c r="D2843" s="1">
        <f t="shared" si="132"/>
        <v>43</v>
      </c>
      <c r="E2843" s="1">
        <f t="shared" si="133"/>
        <v>254</v>
      </c>
      <c r="F2843" s="1" t="s">
        <v>23</v>
      </c>
    </row>
    <row r="2844" spans="1:6" x14ac:dyDescent="0.2">
      <c r="A2844" s="1">
        <f t="shared" si="131"/>
        <v>2843</v>
      </c>
      <c r="B2844" s="1" t="str">
        <f>F2844&amp;" | rest "&amp;D2844&amp;" | opt "&amp;VLOOKUP($E2844,Option!A:B,2,0)</f>
        <v>AGUA | rest 43 | opt ESPECIAL | rest 43</v>
      </c>
      <c r="C2844" s="1">
        <v>6</v>
      </c>
      <c r="D2844" s="1">
        <f t="shared" si="132"/>
        <v>43</v>
      </c>
      <c r="E2844" s="1">
        <f t="shared" si="133"/>
        <v>254</v>
      </c>
      <c r="F2844" s="1" t="s">
        <v>24</v>
      </c>
    </row>
    <row r="2845" spans="1:6" x14ac:dyDescent="0.2">
      <c r="A2845" s="1">
        <f t="shared" si="131"/>
        <v>2844</v>
      </c>
      <c r="B2845" s="1" t="str">
        <f>F2845&amp;" | rest "&amp;D2845&amp;" | opt "&amp;VLOOKUP($E2845,Option!A:B,2,0)</f>
        <v>LENTEJA | rest 43 | opt $10.000 | rest 43</v>
      </c>
      <c r="C2845" s="1">
        <v>2</v>
      </c>
      <c r="D2845" s="1">
        <f t="shared" si="132"/>
        <v>43</v>
      </c>
      <c r="E2845" s="1">
        <f t="shared" si="133"/>
        <v>255</v>
      </c>
      <c r="F2845" s="1" t="s">
        <v>15</v>
      </c>
    </row>
    <row r="2846" spans="1:6" x14ac:dyDescent="0.2">
      <c r="A2846" s="1">
        <f t="shared" si="131"/>
        <v>2845</v>
      </c>
      <c r="B2846" s="1" t="str">
        <f>F2846&amp;" | rest "&amp;D2846&amp;" | opt "&amp;VLOOKUP($E2846,Option!A:B,2,0)</f>
        <v>AHUYAMA | rest 43 | opt $10.000 | rest 43</v>
      </c>
      <c r="C2846" s="1">
        <v>2</v>
      </c>
      <c r="D2846" s="1">
        <f t="shared" si="132"/>
        <v>43</v>
      </c>
      <c r="E2846" s="1">
        <f t="shared" si="133"/>
        <v>255</v>
      </c>
      <c r="F2846" s="1" t="s">
        <v>16</v>
      </c>
    </row>
    <row r="2847" spans="1:6" x14ac:dyDescent="0.2">
      <c r="A2847" s="1">
        <f t="shared" si="131"/>
        <v>2846</v>
      </c>
      <c r="B2847" s="1" t="str">
        <f>F2847&amp;" | rest "&amp;D2847&amp;" | opt "&amp;VLOOKUP($E2847,Option!A:B,2,0)</f>
        <v>FRIJOL | rest 43 | opt $10.000 | rest 43</v>
      </c>
      <c r="C2847" s="1">
        <v>2</v>
      </c>
      <c r="D2847" s="1">
        <f t="shared" si="132"/>
        <v>43</v>
      </c>
      <c r="E2847" s="1">
        <f t="shared" si="133"/>
        <v>255</v>
      </c>
      <c r="F2847" s="1" t="s">
        <v>17</v>
      </c>
    </row>
    <row r="2848" spans="1:6" x14ac:dyDescent="0.2">
      <c r="A2848" s="1">
        <f t="shared" si="131"/>
        <v>2847</v>
      </c>
      <c r="B2848" s="1" t="str">
        <f>F2848&amp;" | rest "&amp;D2848&amp;" | opt "&amp;VLOOKUP($E2848,Option!A:B,2,0)</f>
        <v>CARNE EN BISTEC | rest 43 | opt $10.000 | rest 43</v>
      </c>
      <c r="C2848" s="1">
        <v>3</v>
      </c>
      <c r="D2848" s="1">
        <f t="shared" si="132"/>
        <v>43</v>
      </c>
      <c r="E2848" s="1">
        <f t="shared" si="133"/>
        <v>255</v>
      </c>
      <c r="F2848" s="1" t="s">
        <v>18</v>
      </c>
    </row>
    <row r="2849" spans="1:6" x14ac:dyDescent="0.2">
      <c r="A2849" s="1">
        <f t="shared" si="131"/>
        <v>2848</v>
      </c>
      <c r="B2849" s="1" t="str">
        <f>F2849&amp;" | rest "&amp;D2849&amp;" | opt "&amp;VLOOKUP($E2849,Option!A:B,2,0)</f>
        <v>POLLO AL HORNO | rest 43 | opt $10.000 | rest 43</v>
      </c>
      <c r="C2849" s="1">
        <v>3</v>
      </c>
      <c r="D2849" s="1">
        <f t="shared" si="132"/>
        <v>43</v>
      </c>
      <c r="E2849" s="1">
        <f t="shared" si="133"/>
        <v>255</v>
      </c>
      <c r="F2849" s="1" t="s">
        <v>19</v>
      </c>
    </row>
    <row r="2850" spans="1:6" x14ac:dyDescent="0.2">
      <c r="A2850" s="1">
        <f t="shared" si="131"/>
        <v>2849</v>
      </c>
      <c r="B2850" s="1" t="str">
        <f>F2850&amp;" | rest "&amp;D2850&amp;" | opt "&amp;VLOOKUP($E2850,Option!A:B,2,0)</f>
        <v>PESCADO | rest 43 | opt $10.000 | rest 43</v>
      </c>
      <c r="C2850" s="1">
        <v>3</v>
      </c>
      <c r="D2850" s="1">
        <f t="shared" si="132"/>
        <v>43</v>
      </c>
      <c r="E2850" s="1">
        <f t="shared" si="133"/>
        <v>255</v>
      </c>
      <c r="F2850" s="1" t="s">
        <v>20</v>
      </c>
    </row>
    <row r="2851" spans="1:6" x14ac:dyDescent="0.2">
      <c r="A2851" s="1">
        <f t="shared" si="131"/>
        <v>2850</v>
      </c>
      <c r="B2851" s="1" t="str">
        <f>F2851&amp;" | rest "&amp;D2851&amp;" | opt "&amp;VLOOKUP($E2851,Option!A:B,2,0)</f>
        <v>ARROZ | rest 43 | opt $10.000 | rest 43</v>
      </c>
      <c r="C2851" s="1">
        <v>4</v>
      </c>
      <c r="D2851" s="1">
        <f t="shared" si="132"/>
        <v>43</v>
      </c>
      <c r="E2851" s="1">
        <f t="shared" si="133"/>
        <v>255</v>
      </c>
      <c r="F2851" s="1" t="s">
        <v>12</v>
      </c>
    </row>
    <row r="2852" spans="1:6" x14ac:dyDescent="0.2">
      <c r="A2852" s="1">
        <f t="shared" si="131"/>
        <v>2851</v>
      </c>
      <c r="B2852" s="1" t="str">
        <f>F2852&amp;" | rest "&amp;D2852&amp;" | opt "&amp;VLOOKUP($E2852,Option!A:B,2,0)</f>
        <v>PAPA | rest 43 | opt $10.000 | rest 43</v>
      </c>
      <c r="C2852" s="1">
        <v>4</v>
      </c>
      <c r="D2852" s="1">
        <f t="shared" si="132"/>
        <v>43</v>
      </c>
      <c r="E2852" s="1">
        <f t="shared" si="133"/>
        <v>255</v>
      </c>
      <c r="F2852" s="1" t="s">
        <v>21</v>
      </c>
    </row>
    <row r="2853" spans="1:6" x14ac:dyDescent="0.2">
      <c r="A2853" s="1">
        <f t="shared" si="131"/>
        <v>2852</v>
      </c>
      <c r="B2853" s="1" t="str">
        <f>F2853&amp;" | rest "&amp;D2853&amp;" | opt "&amp;VLOOKUP($E2853,Option!A:B,2,0)</f>
        <v>TOMATE - CEBOLLA - LIMON | rest 43 | opt $10.000 | rest 43</v>
      </c>
      <c r="C2853" s="1">
        <v>5</v>
      </c>
      <c r="D2853" s="1">
        <f t="shared" si="132"/>
        <v>43</v>
      </c>
      <c r="E2853" s="1">
        <f t="shared" si="133"/>
        <v>255</v>
      </c>
      <c r="F2853" s="1" t="s">
        <v>44</v>
      </c>
    </row>
    <row r="2854" spans="1:6" x14ac:dyDescent="0.2">
      <c r="A2854" s="1">
        <f t="shared" si="131"/>
        <v>2853</v>
      </c>
      <c r="B2854" s="1" t="str">
        <f>F2854&amp;" | rest "&amp;D2854&amp;" | opt "&amp;VLOOKUP($E2854,Option!A:B,2,0)</f>
        <v>MANZANA - QUESO - MANZANA | rest 43 | opt $10.000 | rest 43</v>
      </c>
      <c r="C2854" s="1">
        <v>5</v>
      </c>
      <c r="D2854" s="1">
        <f t="shared" si="132"/>
        <v>43</v>
      </c>
      <c r="E2854" s="1">
        <f t="shared" si="133"/>
        <v>255</v>
      </c>
      <c r="F2854" s="1" t="s">
        <v>45</v>
      </c>
    </row>
    <row r="2855" spans="1:6" x14ac:dyDescent="0.2">
      <c r="A2855" s="1">
        <f t="shared" si="131"/>
        <v>2854</v>
      </c>
      <c r="B2855" s="1" t="str">
        <f>F2855&amp;" | rest "&amp;D2855&amp;" | opt "&amp;VLOOKUP($E2855,Option!A:B,2,0)</f>
        <v>JUGO | rest 43 | opt $10.000 | rest 43</v>
      </c>
      <c r="C2855" s="1">
        <v>6</v>
      </c>
      <c r="D2855" s="1">
        <f t="shared" si="132"/>
        <v>43</v>
      </c>
      <c r="E2855" s="1">
        <f t="shared" si="133"/>
        <v>255</v>
      </c>
      <c r="F2855" s="1" t="s">
        <v>22</v>
      </c>
    </row>
    <row r="2856" spans="1:6" x14ac:dyDescent="0.2">
      <c r="A2856" s="1">
        <f t="shared" si="131"/>
        <v>2855</v>
      </c>
      <c r="B2856" s="1" t="str">
        <f>F2856&amp;" | rest "&amp;D2856&amp;" | opt "&amp;VLOOKUP($E2856,Option!A:B,2,0)</f>
        <v>GASEOSA | rest 43 | opt $10.000 | rest 43</v>
      </c>
      <c r="C2856" s="1">
        <v>6</v>
      </c>
      <c r="D2856" s="1">
        <f t="shared" si="132"/>
        <v>43</v>
      </c>
      <c r="E2856" s="1">
        <f t="shared" si="133"/>
        <v>255</v>
      </c>
      <c r="F2856" s="1" t="s">
        <v>23</v>
      </c>
    </row>
    <row r="2857" spans="1:6" x14ac:dyDescent="0.2">
      <c r="A2857" s="1">
        <f t="shared" si="131"/>
        <v>2856</v>
      </c>
      <c r="B2857" s="1" t="str">
        <f>F2857&amp;" | rest "&amp;D2857&amp;" | opt "&amp;VLOOKUP($E2857,Option!A:B,2,0)</f>
        <v>AGUA | rest 43 | opt $10.000 | rest 43</v>
      </c>
      <c r="C2857" s="1">
        <v>6</v>
      </c>
      <c r="D2857" s="1">
        <f t="shared" si="132"/>
        <v>43</v>
      </c>
      <c r="E2857" s="1">
        <f t="shared" si="133"/>
        <v>255</v>
      </c>
      <c r="F2857" s="1" t="s">
        <v>24</v>
      </c>
    </row>
    <row r="2858" spans="1:6" x14ac:dyDescent="0.2">
      <c r="A2858" s="1">
        <f t="shared" si="131"/>
        <v>2857</v>
      </c>
      <c r="B2858" s="1" t="str">
        <f>F2858&amp;" | rest "&amp;D2858&amp;" | opt "&amp;VLOOKUP($E2858,Option!A:B,2,0)</f>
        <v>CARNE EN BISTEC | rest 43 | opt $15.000 | rest 43</v>
      </c>
      <c r="C2858" s="1">
        <v>3</v>
      </c>
      <c r="D2858" s="1">
        <f t="shared" si="132"/>
        <v>43</v>
      </c>
      <c r="E2858" s="1">
        <f t="shared" si="133"/>
        <v>256</v>
      </c>
      <c r="F2858" s="1" t="s">
        <v>18</v>
      </c>
    </row>
    <row r="2859" spans="1:6" x14ac:dyDescent="0.2">
      <c r="A2859" s="1">
        <f t="shared" si="131"/>
        <v>2858</v>
      </c>
      <c r="B2859" s="1" t="str">
        <f>F2859&amp;" | rest "&amp;D2859&amp;" | opt "&amp;VLOOKUP($E2859,Option!A:B,2,0)</f>
        <v>POLLO AL HORNO | rest 43 | opt $15.000 | rest 43</v>
      </c>
      <c r="C2859" s="1">
        <v>3</v>
      </c>
      <c r="D2859" s="1">
        <f t="shared" si="132"/>
        <v>43</v>
      </c>
      <c r="E2859" s="1">
        <f t="shared" si="133"/>
        <v>256</v>
      </c>
      <c r="F2859" s="1" t="s">
        <v>19</v>
      </c>
    </row>
    <row r="2860" spans="1:6" x14ac:dyDescent="0.2">
      <c r="A2860" s="1">
        <f t="shared" si="131"/>
        <v>2859</v>
      </c>
      <c r="B2860" s="1" t="str">
        <f>F2860&amp;" | rest "&amp;D2860&amp;" | opt "&amp;VLOOKUP($E2860,Option!A:B,2,0)</f>
        <v>PESCADO | rest 43 | opt $15.000 | rest 43</v>
      </c>
      <c r="C2860" s="1">
        <v>3</v>
      </c>
      <c r="D2860" s="1">
        <f t="shared" si="132"/>
        <v>43</v>
      </c>
      <c r="E2860" s="1">
        <f t="shared" si="133"/>
        <v>256</v>
      </c>
      <c r="F2860" s="1" t="s">
        <v>20</v>
      </c>
    </row>
    <row r="2861" spans="1:6" x14ac:dyDescent="0.2">
      <c r="A2861" s="1">
        <f t="shared" si="131"/>
        <v>2860</v>
      </c>
      <c r="B2861" s="1" t="str">
        <f>F2861&amp;" | rest "&amp;D2861&amp;" | opt "&amp;VLOOKUP($E2861,Option!A:B,2,0)</f>
        <v>ARROZ | rest 43 | opt $15.000 | rest 43</v>
      </c>
      <c r="C2861" s="1">
        <v>4</v>
      </c>
      <c r="D2861" s="1">
        <f t="shared" si="132"/>
        <v>43</v>
      </c>
      <c r="E2861" s="1">
        <f t="shared" si="133"/>
        <v>256</v>
      </c>
      <c r="F2861" s="1" t="s">
        <v>12</v>
      </c>
    </row>
    <row r="2862" spans="1:6" x14ac:dyDescent="0.2">
      <c r="A2862" s="1">
        <f t="shared" si="131"/>
        <v>2861</v>
      </c>
      <c r="B2862" s="1" t="str">
        <f>F2862&amp;" | rest "&amp;D2862&amp;" | opt "&amp;VLOOKUP($E2862,Option!A:B,2,0)</f>
        <v>PAPA | rest 43 | opt $15.000 | rest 43</v>
      </c>
      <c r="C2862" s="1">
        <v>4</v>
      </c>
      <c r="D2862" s="1">
        <f t="shared" si="132"/>
        <v>43</v>
      </c>
      <c r="E2862" s="1">
        <f t="shared" si="133"/>
        <v>256</v>
      </c>
      <c r="F2862" s="1" t="s">
        <v>21</v>
      </c>
    </row>
    <row r="2863" spans="1:6" x14ac:dyDescent="0.2">
      <c r="A2863" s="1">
        <f t="shared" si="131"/>
        <v>2862</v>
      </c>
      <c r="B2863" s="1" t="str">
        <f>F2863&amp;" | rest "&amp;D2863&amp;" | opt "&amp;VLOOKUP($E2863,Option!A:B,2,0)</f>
        <v>TOMATE - CEBOLLA - LIMON | rest 43 | opt $15.000 | rest 43</v>
      </c>
      <c r="C2863" s="1">
        <v>5</v>
      </c>
      <c r="D2863" s="1">
        <f t="shared" si="132"/>
        <v>43</v>
      </c>
      <c r="E2863" s="1">
        <f t="shared" si="133"/>
        <v>256</v>
      </c>
      <c r="F2863" s="1" t="s">
        <v>44</v>
      </c>
    </row>
    <row r="2864" spans="1:6" x14ac:dyDescent="0.2">
      <c r="A2864" s="1">
        <f t="shared" si="131"/>
        <v>2863</v>
      </c>
      <c r="B2864" s="1" t="str">
        <f>F2864&amp;" | rest "&amp;D2864&amp;" | opt "&amp;VLOOKUP($E2864,Option!A:B,2,0)</f>
        <v>MANZANA - QUESO - MANZANA | rest 43 | opt $15.000 | rest 43</v>
      </c>
      <c r="C2864" s="1">
        <v>5</v>
      </c>
      <c r="D2864" s="1">
        <f t="shared" si="132"/>
        <v>43</v>
      </c>
      <c r="E2864" s="1">
        <f t="shared" si="133"/>
        <v>256</v>
      </c>
      <c r="F2864" s="1" t="s">
        <v>45</v>
      </c>
    </row>
    <row r="2865" spans="1:6" x14ac:dyDescent="0.2">
      <c r="A2865" s="1">
        <f t="shared" si="131"/>
        <v>2864</v>
      </c>
      <c r="B2865" s="1" t="str">
        <f>F2865&amp;" | rest "&amp;D2865&amp;" | opt "&amp;VLOOKUP($E2865,Option!A:B,2,0)</f>
        <v>JUGO | rest 43 | opt $15.000 | rest 43</v>
      </c>
      <c r="C2865" s="1">
        <v>6</v>
      </c>
      <c r="D2865" s="1">
        <f t="shared" si="132"/>
        <v>43</v>
      </c>
      <c r="E2865" s="1">
        <f t="shared" si="133"/>
        <v>256</v>
      </c>
      <c r="F2865" s="1" t="s">
        <v>22</v>
      </c>
    </row>
    <row r="2866" spans="1:6" x14ac:dyDescent="0.2">
      <c r="A2866" s="1">
        <f t="shared" si="131"/>
        <v>2865</v>
      </c>
      <c r="B2866" s="1" t="str">
        <f>F2866&amp;" | rest "&amp;D2866&amp;" | opt "&amp;VLOOKUP($E2866,Option!A:B,2,0)</f>
        <v>GASEOSA | rest 43 | opt $15.000 | rest 43</v>
      </c>
      <c r="C2866" s="1">
        <v>6</v>
      </c>
      <c r="D2866" s="1">
        <f t="shared" si="132"/>
        <v>43</v>
      </c>
      <c r="E2866" s="1">
        <f t="shared" si="133"/>
        <v>256</v>
      </c>
      <c r="F2866" s="1" t="s">
        <v>23</v>
      </c>
    </row>
    <row r="2867" spans="1:6" x14ac:dyDescent="0.2">
      <c r="A2867" s="1">
        <f t="shared" si="131"/>
        <v>2866</v>
      </c>
      <c r="B2867" s="1" t="str">
        <f>F2867&amp;" | rest "&amp;D2867&amp;" | opt "&amp;VLOOKUP($E2867,Option!A:B,2,0)</f>
        <v>AGUA | rest 43 | opt $15.000 | rest 43</v>
      </c>
      <c r="C2867" s="1">
        <v>6</v>
      </c>
      <c r="D2867" s="1">
        <f t="shared" si="132"/>
        <v>43</v>
      </c>
      <c r="E2867" s="1">
        <f t="shared" si="133"/>
        <v>256</v>
      </c>
      <c r="F2867" s="1" t="s">
        <v>24</v>
      </c>
    </row>
    <row r="2868" spans="1:6" x14ac:dyDescent="0.2">
      <c r="A2868" s="1">
        <f t="shared" si="131"/>
        <v>2867</v>
      </c>
      <c r="B2868" s="1" t="str">
        <f>F2868&amp;" | rest "&amp;D2868&amp;" | opt "&amp;VLOOKUP($E2868,Option!A:B,2,0)</f>
        <v>ARROZ | rest 43 | opt $20.000 | rest 43</v>
      </c>
      <c r="C2868" s="1">
        <v>4</v>
      </c>
      <c r="D2868" s="1">
        <f t="shared" si="132"/>
        <v>43</v>
      </c>
      <c r="E2868" s="1">
        <f t="shared" si="133"/>
        <v>257</v>
      </c>
      <c r="F2868" s="1" t="s">
        <v>12</v>
      </c>
    </row>
    <row r="2869" spans="1:6" x14ac:dyDescent="0.2">
      <c r="A2869" s="1">
        <f t="shared" si="131"/>
        <v>2868</v>
      </c>
      <c r="B2869" s="1" t="str">
        <f>F2869&amp;" | rest "&amp;D2869&amp;" | opt "&amp;VLOOKUP($E2869,Option!A:B,2,0)</f>
        <v>PAPA | rest 43 | opt $20.000 | rest 43</v>
      </c>
      <c r="C2869" s="1">
        <v>4</v>
      </c>
      <c r="D2869" s="1">
        <f t="shared" si="132"/>
        <v>43</v>
      </c>
      <c r="E2869" s="1">
        <f t="shared" si="133"/>
        <v>257</v>
      </c>
      <c r="F2869" s="1" t="s">
        <v>21</v>
      </c>
    </row>
    <row r="2870" spans="1:6" x14ac:dyDescent="0.2">
      <c r="A2870" s="1">
        <f t="shared" si="131"/>
        <v>2869</v>
      </c>
      <c r="B2870" s="1" t="str">
        <f>F2870&amp;" | rest "&amp;D2870&amp;" | opt "&amp;VLOOKUP($E2870,Option!A:B,2,0)</f>
        <v>TOMATE - CEBOLLA - LIMON | rest 43 | opt $20.000 | rest 43</v>
      </c>
      <c r="C2870" s="1">
        <v>5</v>
      </c>
      <c r="D2870" s="1">
        <f t="shared" si="132"/>
        <v>43</v>
      </c>
      <c r="E2870" s="1">
        <f t="shared" si="133"/>
        <v>257</v>
      </c>
      <c r="F2870" s="1" t="s">
        <v>44</v>
      </c>
    </row>
    <row r="2871" spans="1:6" x14ac:dyDescent="0.2">
      <c r="A2871" s="1">
        <f t="shared" si="131"/>
        <v>2870</v>
      </c>
      <c r="B2871" s="1" t="str">
        <f>F2871&amp;" | rest "&amp;D2871&amp;" | opt "&amp;VLOOKUP($E2871,Option!A:B,2,0)</f>
        <v>MANZANA - QUESO - MANZANA | rest 43 | opt $20.000 | rest 43</v>
      </c>
      <c r="C2871" s="1">
        <v>5</v>
      </c>
      <c r="D2871" s="1">
        <f t="shared" si="132"/>
        <v>43</v>
      </c>
      <c r="E2871" s="1">
        <f t="shared" si="133"/>
        <v>257</v>
      </c>
      <c r="F2871" s="1" t="s">
        <v>45</v>
      </c>
    </row>
    <row r="2872" spans="1:6" x14ac:dyDescent="0.2">
      <c r="A2872" s="1">
        <f t="shared" si="131"/>
        <v>2871</v>
      </c>
      <c r="B2872" s="1" t="str">
        <f>F2872&amp;" | rest "&amp;D2872&amp;" | opt "&amp;VLOOKUP($E2872,Option!A:B,2,0)</f>
        <v>JUGO | rest 43 | opt $20.000 | rest 43</v>
      </c>
      <c r="C2872" s="1">
        <v>6</v>
      </c>
      <c r="D2872" s="1">
        <f t="shared" si="132"/>
        <v>43</v>
      </c>
      <c r="E2872" s="1">
        <f t="shared" si="133"/>
        <v>257</v>
      </c>
      <c r="F2872" s="1" t="s">
        <v>22</v>
      </c>
    </row>
    <row r="2873" spans="1:6" x14ac:dyDescent="0.2">
      <c r="A2873" s="1">
        <f t="shared" si="131"/>
        <v>2872</v>
      </c>
      <c r="B2873" s="1" t="str">
        <f>F2873&amp;" | rest "&amp;D2873&amp;" | opt "&amp;VLOOKUP($E2873,Option!A:B,2,0)</f>
        <v>GASEOSA | rest 43 | opt $20.000 | rest 43</v>
      </c>
      <c r="C2873" s="1">
        <v>6</v>
      </c>
      <c r="D2873" s="1">
        <f t="shared" si="132"/>
        <v>43</v>
      </c>
      <c r="E2873" s="1">
        <f t="shared" si="133"/>
        <v>257</v>
      </c>
      <c r="F2873" s="1" t="s">
        <v>23</v>
      </c>
    </row>
    <row r="2874" spans="1:6" x14ac:dyDescent="0.2">
      <c r="A2874" s="1">
        <f t="shared" si="131"/>
        <v>2873</v>
      </c>
      <c r="B2874" s="1" t="str">
        <f>F2874&amp;" | rest "&amp;D2874&amp;" | opt "&amp;VLOOKUP($E2874,Option!A:B,2,0)</f>
        <v>AGUA | rest 43 | opt $20.000 | rest 43</v>
      </c>
      <c r="C2874" s="1">
        <v>6</v>
      </c>
      <c r="D2874" s="1">
        <f t="shared" si="132"/>
        <v>43</v>
      </c>
      <c r="E2874" s="1">
        <f t="shared" si="133"/>
        <v>257</v>
      </c>
      <c r="F2874" s="1" t="s">
        <v>24</v>
      </c>
    </row>
    <row r="2875" spans="1:6" x14ac:dyDescent="0.2">
      <c r="A2875" s="1">
        <f t="shared" si="131"/>
        <v>2874</v>
      </c>
      <c r="B2875" s="1" t="str">
        <f>F2875&amp;" | rest "&amp;D2875&amp;" | opt "&amp;VLOOKUP($E2875,Option!A:B,2,0)</f>
        <v>ARROZ | rest 43 | opt $30.000 | rest 43</v>
      </c>
      <c r="C2875" s="1">
        <v>1</v>
      </c>
      <c r="D2875" s="1">
        <f t="shared" si="132"/>
        <v>43</v>
      </c>
      <c r="E2875" s="1">
        <f t="shared" si="133"/>
        <v>258</v>
      </c>
      <c r="F2875" s="1" t="s">
        <v>12</v>
      </c>
    </row>
    <row r="2876" spans="1:6" x14ac:dyDescent="0.2">
      <c r="A2876" s="1">
        <f t="shared" si="131"/>
        <v>2875</v>
      </c>
      <c r="B2876" s="1" t="str">
        <f>F2876&amp;" | rest "&amp;D2876&amp;" | opt "&amp;VLOOKUP($E2876,Option!A:B,2,0)</f>
        <v>PASTA | rest 43 | opt $30.000 | rest 43</v>
      </c>
      <c r="C2876" s="1">
        <v>1</v>
      </c>
      <c r="D2876" s="1">
        <f t="shared" si="132"/>
        <v>43</v>
      </c>
      <c r="E2876" s="1">
        <f t="shared" si="133"/>
        <v>258</v>
      </c>
      <c r="F2876" s="1" t="s">
        <v>13</v>
      </c>
    </row>
    <row r="2877" spans="1:6" x14ac:dyDescent="0.2">
      <c r="A2877" s="1">
        <f t="shared" si="131"/>
        <v>2876</v>
      </c>
      <c r="B2877" s="1" t="str">
        <f>F2877&amp;" | rest "&amp;D2877&amp;" | opt "&amp;VLOOKUP($E2877,Option!A:B,2,0)</f>
        <v>CUCHUCO | rest 43 | opt $30.000 | rest 43</v>
      </c>
      <c r="C2877" s="1">
        <v>1</v>
      </c>
      <c r="D2877" s="1">
        <f t="shared" si="132"/>
        <v>43</v>
      </c>
      <c r="E2877" s="1">
        <f t="shared" si="133"/>
        <v>258</v>
      </c>
      <c r="F2877" s="1" t="s">
        <v>14</v>
      </c>
    </row>
    <row r="2878" spans="1:6" x14ac:dyDescent="0.2">
      <c r="A2878" s="1">
        <f t="shared" si="131"/>
        <v>2877</v>
      </c>
      <c r="B2878" s="1" t="str">
        <f>F2878&amp;" | rest "&amp;D2878&amp;" | opt "&amp;VLOOKUP($E2878,Option!A:B,2,0)</f>
        <v>TOMATE - CEBOLLA - LIMON | rest 43 | opt $30.000 | rest 43</v>
      </c>
      <c r="C2878" s="1">
        <v>5</v>
      </c>
      <c r="D2878" s="1">
        <f t="shared" si="132"/>
        <v>43</v>
      </c>
      <c r="E2878" s="1">
        <f t="shared" si="133"/>
        <v>258</v>
      </c>
      <c r="F2878" s="1" t="s">
        <v>44</v>
      </c>
    </row>
    <row r="2879" spans="1:6" x14ac:dyDescent="0.2">
      <c r="A2879" s="1">
        <f t="shared" si="131"/>
        <v>2878</v>
      </c>
      <c r="B2879" s="1" t="str">
        <f>F2879&amp;" | rest "&amp;D2879&amp;" | opt "&amp;VLOOKUP($E2879,Option!A:B,2,0)</f>
        <v>MANZANA - QUESO - MANZANA | rest 43 | opt $30.000 | rest 43</v>
      </c>
      <c r="C2879" s="1">
        <v>5</v>
      </c>
      <c r="D2879" s="1">
        <f t="shared" si="132"/>
        <v>43</v>
      </c>
      <c r="E2879" s="1">
        <f t="shared" si="133"/>
        <v>258</v>
      </c>
      <c r="F2879" s="1" t="s">
        <v>45</v>
      </c>
    </row>
    <row r="2880" spans="1:6" x14ac:dyDescent="0.2">
      <c r="A2880" s="1">
        <f t="shared" si="131"/>
        <v>2879</v>
      </c>
      <c r="B2880" s="1" t="str">
        <f>F2880&amp;" | rest "&amp;D2880&amp;" | opt "&amp;VLOOKUP($E2880,Option!A:B,2,0)</f>
        <v>JUGO | rest 43 | opt $30.000 | rest 43</v>
      </c>
      <c r="C2880" s="1">
        <v>6</v>
      </c>
      <c r="D2880" s="1">
        <f t="shared" si="132"/>
        <v>43</v>
      </c>
      <c r="E2880" s="1">
        <f t="shared" si="133"/>
        <v>258</v>
      </c>
      <c r="F2880" s="1" t="s">
        <v>22</v>
      </c>
    </row>
    <row r="2881" spans="1:6" x14ac:dyDescent="0.2">
      <c r="A2881" s="1">
        <f t="shared" si="131"/>
        <v>2880</v>
      </c>
      <c r="B2881" s="1" t="str">
        <f>F2881&amp;" | rest "&amp;D2881&amp;" | opt "&amp;VLOOKUP($E2881,Option!A:B,2,0)</f>
        <v>GASEOSA | rest 43 | opt $30.000 | rest 43</v>
      </c>
      <c r="C2881" s="1">
        <v>6</v>
      </c>
      <c r="D2881" s="1">
        <f t="shared" si="132"/>
        <v>43</v>
      </c>
      <c r="E2881" s="1">
        <f t="shared" si="133"/>
        <v>258</v>
      </c>
      <c r="F2881" s="1" t="s">
        <v>23</v>
      </c>
    </row>
    <row r="2882" spans="1:6" x14ac:dyDescent="0.2">
      <c r="A2882" s="1">
        <f t="shared" si="131"/>
        <v>2881</v>
      </c>
      <c r="B2882" s="1" t="str">
        <f>F2882&amp;" | rest "&amp;D2882&amp;" | opt "&amp;VLOOKUP($E2882,Option!A:B,2,0)</f>
        <v>AGUA | rest 43 | opt $30.000 | rest 43</v>
      </c>
      <c r="C2882" s="1">
        <v>6</v>
      </c>
      <c r="D2882" s="1">
        <f t="shared" si="132"/>
        <v>43</v>
      </c>
      <c r="E2882" s="1">
        <f t="shared" si="133"/>
        <v>258</v>
      </c>
      <c r="F2882" s="1" t="s">
        <v>24</v>
      </c>
    </row>
    <row r="2883" spans="1:6" x14ac:dyDescent="0.2">
      <c r="A2883" s="1">
        <f t="shared" ref="A2883:A2946" si="134">A2882+1</f>
        <v>2882</v>
      </c>
      <c r="B2883" s="1" t="str">
        <f>F2883&amp;" | rest "&amp;D2883&amp;" | opt "&amp;VLOOKUP($E2883,Option!A:B,2,0)</f>
        <v>ARROZ | rest 44 | opt EJECUTIVO | rest 44</v>
      </c>
      <c r="C2883" s="1">
        <v>1</v>
      </c>
      <c r="D2883" s="1">
        <f t="shared" si="132"/>
        <v>44</v>
      </c>
      <c r="E2883" s="1">
        <f t="shared" si="133"/>
        <v>259</v>
      </c>
      <c r="F2883" s="1" t="s">
        <v>12</v>
      </c>
    </row>
    <row r="2884" spans="1:6" x14ac:dyDescent="0.2">
      <c r="A2884" s="1">
        <f t="shared" si="134"/>
        <v>2883</v>
      </c>
      <c r="B2884" s="1" t="str">
        <f>F2884&amp;" | rest "&amp;D2884&amp;" | opt "&amp;VLOOKUP($E2884,Option!A:B,2,0)</f>
        <v>PASTA | rest 44 | opt EJECUTIVO | rest 44</v>
      </c>
      <c r="C2884" s="1">
        <v>1</v>
      </c>
      <c r="D2884" s="1">
        <f t="shared" si="132"/>
        <v>44</v>
      </c>
      <c r="E2884" s="1">
        <f t="shared" si="133"/>
        <v>259</v>
      </c>
      <c r="F2884" s="1" t="s">
        <v>13</v>
      </c>
    </row>
    <row r="2885" spans="1:6" x14ac:dyDescent="0.2">
      <c r="A2885" s="1">
        <f t="shared" si="134"/>
        <v>2884</v>
      </c>
      <c r="B2885" s="1" t="str">
        <f>F2885&amp;" | rest "&amp;D2885&amp;" | opt "&amp;VLOOKUP($E2885,Option!A:B,2,0)</f>
        <v>CUCHUCO | rest 44 | opt EJECUTIVO | rest 44</v>
      </c>
      <c r="C2885" s="1">
        <v>1</v>
      </c>
      <c r="D2885" s="1">
        <f t="shared" ref="D2885:D2948" si="135">D2818+1</f>
        <v>44</v>
      </c>
      <c r="E2885" s="1">
        <f t="shared" ref="E2885:E2948" si="136">E2818+6</f>
        <v>259</v>
      </c>
      <c r="F2885" s="1" t="s">
        <v>14</v>
      </c>
    </row>
    <row r="2886" spans="1:6" x14ac:dyDescent="0.2">
      <c r="A2886" s="1">
        <f t="shared" si="134"/>
        <v>2885</v>
      </c>
      <c r="B2886" s="1" t="str">
        <f>F2886&amp;" | rest "&amp;D2886&amp;" | opt "&amp;VLOOKUP($E2886,Option!A:B,2,0)</f>
        <v>LENTEJA | rest 44 | opt EJECUTIVO | rest 44</v>
      </c>
      <c r="C2886" s="1">
        <v>2</v>
      </c>
      <c r="D2886" s="1">
        <f t="shared" si="135"/>
        <v>44</v>
      </c>
      <c r="E2886" s="1">
        <f t="shared" si="136"/>
        <v>259</v>
      </c>
      <c r="F2886" s="1" t="s">
        <v>15</v>
      </c>
    </row>
    <row r="2887" spans="1:6" x14ac:dyDescent="0.2">
      <c r="A2887" s="1">
        <f t="shared" si="134"/>
        <v>2886</v>
      </c>
      <c r="B2887" s="1" t="str">
        <f>F2887&amp;" | rest "&amp;D2887&amp;" | opt "&amp;VLOOKUP($E2887,Option!A:B,2,0)</f>
        <v>AHUYAMA | rest 44 | opt EJECUTIVO | rest 44</v>
      </c>
      <c r="C2887" s="1">
        <v>2</v>
      </c>
      <c r="D2887" s="1">
        <f t="shared" si="135"/>
        <v>44</v>
      </c>
      <c r="E2887" s="1">
        <f t="shared" si="136"/>
        <v>259</v>
      </c>
      <c r="F2887" s="1" t="s">
        <v>16</v>
      </c>
    </row>
    <row r="2888" spans="1:6" x14ac:dyDescent="0.2">
      <c r="A2888" s="1">
        <f t="shared" si="134"/>
        <v>2887</v>
      </c>
      <c r="B2888" s="1" t="str">
        <f>F2888&amp;" | rest "&amp;D2888&amp;" | opt "&amp;VLOOKUP($E2888,Option!A:B,2,0)</f>
        <v>FRIJOL | rest 44 | opt EJECUTIVO | rest 44</v>
      </c>
      <c r="C2888" s="1">
        <v>2</v>
      </c>
      <c r="D2888" s="1">
        <f t="shared" si="135"/>
        <v>44</v>
      </c>
      <c r="E2888" s="1">
        <f t="shared" si="136"/>
        <v>259</v>
      </c>
      <c r="F2888" s="1" t="s">
        <v>17</v>
      </c>
    </row>
    <row r="2889" spans="1:6" x14ac:dyDescent="0.2">
      <c r="A2889" s="1">
        <f t="shared" si="134"/>
        <v>2888</v>
      </c>
      <c r="B2889" s="1" t="str">
        <f>F2889&amp;" | rest "&amp;D2889&amp;" | opt "&amp;VLOOKUP($E2889,Option!A:B,2,0)</f>
        <v>CARNE EN BISTEC | rest 44 | opt EJECUTIVO | rest 44</v>
      </c>
      <c r="C2889" s="1">
        <v>3</v>
      </c>
      <c r="D2889" s="1">
        <f t="shared" si="135"/>
        <v>44</v>
      </c>
      <c r="E2889" s="1">
        <f t="shared" si="136"/>
        <v>259</v>
      </c>
      <c r="F2889" s="1" t="s">
        <v>18</v>
      </c>
    </row>
    <row r="2890" spans="1:6" x14ac:dyDescent="0.2">
      <c r="A2890" s="1">
        <f t="shared" si="134"/>
        <v>2889</v>
      </c>
      <c r="B2890" s="1" t="str">
        <f>F2890&amp;" | rest "&amp;D2890&amp;" | opt "&amp;VLOOKUP($E2890,Option!A:B,2,0)</f>
        <v>POLLO AL HORNO | rest 44 | opt EJECUTIVO | rest 44</v>
      </c>
      <c r="C2890" s="1">
        <v>3</v>
      </c>
      <c r="D2890" s="1">
        <f t="shared" si="135"/>
        <v>44</v>
      </c>
      <c r="E2890" s="1">
        <f t="shared" si="136"/>
        <v>259</v>
      </c>
      <c r="F2890" s="1" t="s">
        <v>19</v>
      </c>
    </row>
    <row r="2891" spans="1:6" x14ac:dyDescent="0.2">
      <c r="A2891" s="1">
        <f t="shared" si="134"/>
        <v>2890</v>
      </c>
      <c r="B2891" s="1" t="str">
        <f>F2891&amp;" | rest "&amp;D2891&amp;" | opt "&amp;VLOOKUP($E2891,Option!A:B,2,0)</f>
        <v>PESCADO | rest 44 | opt EJECUTIVO | rest 44</v>
      </c>
      <c r="C2891" s="1">
        <v>3</v>
      </c>
      <c r="D2891" s="1">
        <f t="shared" si="135"/>
        <v>44</v>
      </c>
      <c r="E2891" s="1">
        <f t="shared" si="136"/>
        <v>259</v>
      </c>
      <c r="F2891" s="1" t="s">
        <v>20</v>
      </c>
    </row>
    <row r="2892" spans="1:6" x14ac:dyDescent="0.2">
      <c r="A2892" s="1">
        <f t="shared" si="134"/>
        <v>2891</v>
      </c>
      <c r="B2892" s="1" t="str">
        <f>F2892&amp;" | rest "&amp;D2892&amp;" | opt "&amp;VLOOKUP($E2892,Option!A:B,2,0)</f>
        <v>ARROZ | rest 44 | opt EJECUTIVO | rest 44</v>
      </c>
      <c r="C2892" s="1">
        <v>4</v>
      </c>
      <c r="D2892" s="1">
        <f t="shared" si="135"/>
        <v>44</v>
      </c>
      <c r="E2892" s="1">
        <f t="shared" si="136"/>
        <v>259</v>
      </c>
      <c r="F2892" s="1" t="s">
        <v>12</v>
      </c>
    </row>
    <row r="2893" spans="1:6" x14ac:dyDescent="0.2">
      <c r="A2893" s="1">
        <f t="shared" si="134"/>
        <v>2892</v>
      </c>
      <c r="B2893" s="1" t="str">
        <f>F2893&amp;" | rest "&amp;D2893&amp;" | opt "&amp;VLOOKUP($E2893,Option!A:B,2,0)</f>
        <v>PAPA | rest 44 | opt EJECUTIVO | rest 44</v>
      </c>
      <c r="C2893" s="1">
        <v>4</v>
      </c>
      <c r="D2893" s="1">
        <f t="shared" si="135"/>
        <v>44</v>
      </c>
      <c r="E2893" s="1">
        <f t="shared" si="136"/>
        <v>259</v>
      </c>
      <c r="F2893" s="1" t="s">
        <v>21</v>
      </c>
    </row>
    <row r="2894" spans="1:6" x14ac:dyDescent="0.2">
      <c r="A2894" s="1">
        <f t="shared" si="134"/>
        <v>2893</v>
      </c>
      <c r="B2894" s="1" t="str">
        <f>F2894&amp;" | rest "&amp;D2894&amp;" | opt "&amp;VLOOKUP($E2894,Option!A:B,2,0)</f>
        <v>TOMATE - CEBOLLA - LIMON | rest 44 | opt EJECUTIVO | rest 44</v>
      </c>
      <c r="C2894" s="1">
        <v>5</v>
      </c>
      <c r="D2894" s="1">
        <f t="shared" si="135"/>
        <v>44</v>
      </c>
      <c r="E2894" s="1">
        <f t="shared" si="136"/>
        <v>259</v>
      </c>
      <c r="F2894" s="1" t="s">
        <v>44</v>
      </c>
    </row>
    <row r="2895" spans="1:6" x14ac:dyDescent="0.2">
      <c r="A2895" s="1">
        <f t="shared" si="134"/>
        <v>2894</v>
      </c>
      <c r="B2895" s="1" t="str">
        <f>F2895&amp;" | rest "&amp;D2895&amp;" | opt "&amp;VLOOKUP($E2895,Option!A:B,2,0)</f>
        <v>MANZANA - QUESO - MANZANA | rest 44 | opt EJECUTIVO | rest 44</v>
      </c>
      <c r="C2895" s="1">
        <v>5</v>
      </c>
      <c r="D2895" s="1">
        <f t="shared" si="135"/>
        <v>44</v>
      </c>
      <c r="E2895" s="1">
        <f t="shared" si="136"/>
        <v>259</v>
      </c>
      <c r="F2895" s="1" t="s">
        <v>45</v>
      </c>
    </row>
    <row r="2896" spans="1:6" x14ac:dyDescent="0.2">
      <c r="A2896" s="1">
        <f t="shared" si="134"/>
        <v>2895</v>
      </c>
      <c r="B2896" s="1" t="str">
        <f>F2896&amp;" | rest "&amp;D2896&amp;" | opt "&amp;VLOOKUP($E2896,Option!A:B,2,0)</f>
        <v>JUGO | rest 44 | opt EJECUTIVO | rest 44</v>
      </c>
      <c r="C2896" s="1">
        <v>6</v>
      </c>
      <c r="D2896" s="1">
        <f t="shared" si="135"/>
        <v>44</v>
      </c>
      <c r="E2896" s="1">
        <f t="shared" si="136"/>
        <v>259</v>
      </c>
      <c r="F2896" s="1" t="s">
        <v>22</v>
      </c>
    </row>
    <row r="2897" spans="1:6" x14ac:dyDescent="0.2">
      <c r="A2897" s="1">
        <f t="shared" si="134"/>
        <v>2896</v>
      </c>
      <c r="B2897" s="1" t="str">
        <f>F2897&amp;" | rest "&amp;D2897&amp;" | opt "&amp;VLOOKUP($E2897,Option!A:B,2,0)</f>
        <v>GASEOSA | rest 44 | opt EJECUTIVO | rest 44</v>
      </c>
      <c r="C2897" s="1">
        <v>6</v>
      </c>
      <c r="D2897" s="1">
        <f t="shared" si="135"/>
        <v>44</v>
      </c>
      <c r="E2897" s="1">
        <f t="shared" si="136"/>
        <v>259</v>
      </c>
      <c r="F2897" s="1" t="s">
        <v>23</v>
      </c>
    </row>
    <row r="2898" spans="1:6" x14ac:dyDescent="0.2">
      <c r="A2898" s="1">
        <f t="shared" si="134"/>
        <v>2897</v>
      </c>
      <c r="B2898" s="1" t="str">
        <f>F2898&amp;" | rest "&amp;D2898&amp;" | opt "&amp;VLOOKUP($E2898,Option!A:B,2,0)</f>
        <v>AGUA | rest 44 | opt EJECUTIVO | rest 44</v>
      </c>
      <c r="C2898" s="1">
        <v>6</v>
      </c>
      <c r="D2898" s="1">
        <f t="shared" si="135"/>
        <v>44</v>
      </c>
      <c r="E2898" s="1">
        <f t="shared" si="136"/>
        <v>259</v>
      </c>
      <c r="F2898" s="1" t="s">
        <v>24</v>
      </c>
    </row>
    <row r="2899" spans="1:6" x14ac:dyDescent="0.2">
      <c r="A2899" s="1">
        <f t="shared" si="134"/>
        <v>2898</v>
      </c>
      <c r="B2899" s="1" t="str">
        <f>F2899&amp;" | rest "&amp;D2899&amp;" | opt "&amp;VLOOKUP($E2899,Option!A:B,2,0)</f>
        <v>ARROZ | rest 44 | opt ESPECIAL | rest 44</v>
      </c>
      <c r="C2899" s="1">
        <v>1</v>
      </c>
      <c r="D2899" s="1">
        <f t="shared" si="135"/>
        <v>44</v>
      </c>
      <c r="E2899" s="1">
        <f t="shared" si="136"/>
        <v>260</v>
      </c>
      <c r="F2899" s="1" t="s">
        <v>12</v>
      </c>
    </row>
    <row r="2900" spans="1:6" x14ac:dyDescent="0.2">
      <c r="A2900" s="1">
        <f t="shared" si="134"/>
        <v>2899</v>
      </c>
      <c r="B2900" s="1" t="str">
        <f>F2900&amp;" | rest "&amp;D2900&amp;" | opt "&amp;VLOOKUP($E2900,Option!A:B,2,0)</f>
        <v>PASTA | rest 44 | opt ESPECIAL | rest 44</v>
      </c>
      <c r="C2900" s="1">
        <v>1</v>
      </c>
      <c r="D2900" s="1">
        <f t="shared" si="135"/>
        <v>44</v>
      </c>
      <c r="E2900" s="1">
        <f t="shared" si="136"/>
        <v>260</v>
      </c>
      <c r="F2900" s="1" t="s">
        <v>13</v>
      </c>
    </row>
    <row r="2901" spans="1:6" x14ac:dyDescent="0.2">
      <c r="A2901" s="1">
        <f t="shared" si="134"/>
        <v>2900</v>
      </c>
      <c r="B2901" s="1" t="str">
        <f>F2901&amp;" | rest "&amp;D2901&amp;" | opt "&amp;VLOOKUP($E2901,Option!A:B,2,0)</f>
        <v>CUCHUCO | rest 44 | opt ESPECIAL | rest 44</v>
      </c>
      <c r="C2901" s="1">
        <v>1</v>
      </c>
      <c r="D2901" s="1">
        <f t="shared" si="135"/>
        <v>44</v>
      </c>
      <c r="E2901" s="1">
        <f t="shared" si="136"/>
        <v>260</v>
      </c>
      <c r="F2901" s="1" t="s">
        <v>14</v>
      </c>
    </row>
    <row r="2902" spans="1:6" x14ac:dyDescent="0.2">
      <c r="A2902" s="1">
        <f t="shared" si="134"/>
        <v>2901</v>
      </c>
      <c r="B2902" s="1" t="str">
        <f>F2902&amp;" | rest "&amp;D2902&amp;" | opt "&amp;VLOOKUP($E2902,Option!A:B,2,0)</f>
        <v>CARNE EN BISTEC | rest 44 | opt ESPECIAL | rest 44</v>
      </c>
      <c r="C2902" s="1">
        <v>3</v>
      </c>
      <c r="D2902" s="1">
        <f t="shared" si="135"/>
        <v>44</v>
      </c>
      <c r="E2902" s="1">
        <f t="shared" si="136"/>
        <v>260</v>
      </c>
      <c r="F2902" s="1" t="s">
        <v>18</v>
      </c>
    </row>
    <row r="2903" spans="1:6" x14ac:dyDescent="0.2">
      <c r="A2903" s="1">
        <f t="shared" si="134"/>
        <v>2902</v>
      </c>
      <c r="B2903" s="1" t="str">
        <f>F2903&amp;" | rest "&amp;D2903&amp;" | opt "&amp;VLOOKUP($E2903,Option!A:B,2,0)</f>
        <v>POLLO AL HORNO | rest 44 | opt ESPECIAL | rest 44</v>
      </c>
      <c r="C2903" s="1">
        <v>3</v>
      </c>
      <c r="D2903" s="1">
        <f t="shared" si="135"/>
        <v>44</v>
      </c>
      <c r="E2903" s="1">
        <f t="shared" si="136"/>
        <v>260</v>
      </c>
      <c r="F2903" s="1" t="s">
        <v>19</v>
      </c>
    </row>
    <row r="2904" spans="1:6" x14ac:dyDescent="0.2">
      <c r="A2904" s="1">
        <f t="shared" si="134"/>
        <v>2903</v>
      </c>
      <c r="B2904" s="1" t="str">
        <f>F2904&amp;" | rest "&amp;D2904&amp;" | opt "&amp;VLOOKUP($E2904,Option!A:B,2,0)</f>
        <v>PESCADO | rest 44 | opt ESPECIAL | rest 44</v>
      </c>
      <c r="C2904" s="1">
        <v>3</v>
      </c>
      <c r="D2904" s="1">
        <f t="shared" si="135"/>
        <v>44</v>
      </c>
      <c r="E2904" s="1">
        <f t="shared" si="136"/>
        <v>260</v>
      </c>
      <c r="F2904" s="1" t="s">
        <v>20</v>
      </c>
    </row>
    <row r="2905" spans="1:6" x14ac:dyDescent="0.2">
      <c r="A2905" s="1">
        <f t="shared" si="134"/>
        <v>2904</v>
      </c>
      <c r="B2905" s="1" t="str">
        <f>F2905&amp;" | rest "&amp;D2905&amp;" | opt "&amp;VLOOKUP($E2905,Option!A:B,2,0)</f>
        <v>ARROZ | rest 44 | opt ESPECIAL | rest 44</v>
      </c>
      <c r="C2905" s="1">
        <v>4</v>
      </c>
      <c r="D2905" s="1">
        <f t="shared" si="135"/>
        <v>44</v>
      </c>
      <c r="E2905" s="1">
        <f t="shared" si="136"/>
        <v>260</v>
      </c>
      <c r="F2905" s="1" t="s">
        <v>12</v>
      </c>
    </row>
    <row r="2906" spans="1:6" x14ac:dyDescent="0.2">
      <c r="A2906" s="1">
        <f t="shared" si="134"/>
        <v>2905</v>
      </c>
      <c r="B2906" s="1" t="str">
        <f>F2906&amp;" | rest "&amp;D2906&amp;" | opt "&amp;VLOOKUP($E2906,Option!A:B,2,0)</f>
        <v>PAPA | rest 44 | opt ESPECIAL | rest 44</v>
      </c>
      <c r="C2906" s="1">
        <v>4</v>
      </c>
      <c r="D2906" s="1">
        <f t="shared" si="135"/>
        <v>44</v>
      </c>
      <c r="E2906" s="1">
        <f t="shared" si="136"/>
        <v>260</v>
      </c>
      <c r="F2906" s="1" t="s">
        <v>21</v>
      </c>
    </row>
    <row r="2907" spans="1:6" x14ac:dyDescent="0.2">
      <c r="A2907" s="1">
        <f t="shared" si="134"/>
        <v>2906</v>
      </c>
      <c r="B2907" s="1" t="str">
        <f>F2907&amp;" | rest "&amp;D2907&amp;" | opt "&amp;VLOOKUP($E2907,Option!A:B,2,0)</f>
        <v>TOMATE - CEBOLLA - LIMON | rest 44 | opt ESPECIAL | rest 44</v>
      </c>
      <c r="C2907" s="1">
        <v>5</v>
      </c>
      <c r="D2907" s="1">
        <f t="shared" si="135"/>
        <v>44</v>
      </c>
      <c r="E2907" s="1">
        <f t="shared" si="136"/>
        <v>260</v>
      </c>
      <c r="F2907" s="1" t="s">
        <v>44</v>
      </c>
    </row>
    <row r="2908" spans="1:6" x14ac:dyDescent="0.2">
      <c r="A2908" s="1">
        <f t="shared" si="134"/>
        <v>2907</v>
      </c>
      <c r="B2908" s="1" t="str">
        <f>F2908&amp;" | rest "&amp;D2908&amp;" | opt "&amp;VLOOKUP($E2908,Option!A:B,2,0)</f>
        <v>MANZANA - QUESO - MANZANA | rest 44 | opt ESPECIAL | rest 44</v>
      </c>
      <c r="C2908" s="1">
        <v>5</v>
      </c>
      <c r="D2908" s="1">
        <f t="shared" si="135"/>
        <v>44</v>
      </c>
      <c r="E2908" s="1">
        <f t="shared" si="136"/>
        <v>260</v>
      </c>
      <c r="F2908" s="1" t="s">
        <v>45</v>
      </c>
    </row>
    <row r="2909" spans="1:6" x14ac:dyDescent="0.2">
      <c r="A2909" s="1">
        <f t="shared" si="134"/>
        <v>2908</v>
      </c>
      <c r="B2909" s="1" t="str">
        <f>F2909&amp;" | rest "&amp;D2909&amp;" | opt "&amp;VLOOKUP($E2909,Option!A:B,2,0)</f>
        <v>JUGO | rest 44 | opt ESPECIAL | rest 44</v>
      </c>
      <c r="C2909" s="1">
        <v>6</v>
      </c>
      <c r="D2909" s="1">
        <f t="shared" si="135"/>
        <v>44</v>
      </c>
      <c r="E2909" s="1">
        <f t="shared" si="136"/>
        <v>260</v>
      </c>
      <c r="F2909" s="1" t="s">
        <v>22</v>
      </c>
    </row>
    <row r="2910" spans="1:6" x14ac:dyDescent="0.2">
      <c r="A2910" s="1">
        <f t="shared" si="134"/>
        <v>2909</v>
      </c>
      <c r="B2910" s="1" t="str">
        <f>F2910&amp;" | rest "&amp;D2910&amp;" | opt "&amp;VLOOKUP($E2910,Option!A:B,2,0)</f>
        <v>GASEOSA | rest 44 | opt ESPECIAL | rest 44</v>
      </c>
      <c r="C2910" s="1">
        <v>6</v>
      </c>
      <c r="D2910" s="1">
        <f t="shared" si="135"/>
        <v>44</v>
      </c>
      <c r="E2910" s="1">
        <f t="shared" si="136"/>
        <v>260</v>
      </c>
      <c r="F2910" s="1" t="s">
        <v>23</v>
      </c>
    </row>
    <row r="2911" spans="1:6" x14ac:dyDescent="0.2">
      <c r="A2911" s="1">
        <f t="shared" si="134"/>
        <v>2910</v>
      </c>
      <c r="B2911" s="1" t="str">
        <f>F2911&amp;" | rest "&amp;D2911&amp;" | opt "&amp;VLOOKUP($E2911,Option!A:B,2,0)</f>
        <v>AGUA | rest 44 | opt ESPECIAL | rest 44</v>
      </c>
      <c r="C2911" s="1">
        <v>6</v>
      </c>
      <c r="D2911" s="1">
        <f t="shared" si="135"/>
        <v>44</v>
      </c>
      <c r="E2911" s="1">
        <f t="shared" si="136"/>
        <v>260</v>
      </c>
      <c r="F2911" s="1" t="s">
        <v>24</v>
      </c>
    </row>
    <row r="2912" spans="1:6" x14ac:dyDescent="0.2">
      <c r="A2912" s="1">
        <f t="shared" si="134"/>
        <v>2911</v>
      </c>
      <c r="B2912" s="1" t="str">
        <f>F2912&amp;" | rest "&amp;D2912&amp;" | opt "&amp;VLOOKUP($E2912,Option!A:B,2,0)</f>
        <v>LENTEJA | rest 44 | opt $10.000 | rest 44</v>
      </c>
      <c r="C2912" s="1">
        <v>2</v>
      </c>
      <c r="D2912" s="1">
        <f t="shared" si="135"/>
        <v>44</v>
      </c>
      <c r="E2912" s="1">
        <f t="shared" si="136"/>
        <v>261</v>
      </c>
      <c r="F2912" s="1" t="s">
        <v>15</v>
      </c>
    </row>
    <row r="2913" spans="1:6" x14ac:dyDescent="0.2">
      <c r="A2913" s="1">
        <f t="shared" si="134"/>
        <v>2912</v>
      </c>
      <c r="B2913" s="1" t="str">
        <f>F2913&amp;" | rest "&amp;D2913&amp;" | opt "&amp;VLOOKUP($E2913,Option!A:B,2,0)</f>
        <v>AHUYAMA | rest 44 | opt $10.000 | rest 44</v>
      </c>
      <c r="C2913" s="1">
        <v>2</v>
      </c>
      <c r="D2913" s="1">
        <f t="shared" si="135"/>
        <v>44</v>
      </c>
      <c r="E2913" s="1">
        <f t="shared" si="136"/>
        <v>261</v>
      </c>
      <c r="F2913" s="1" t="s">
        <v>16</v>
      </c>
    </row>
    <row r="2914" spans="1:6" x14ac:dyDescent="0.2">
      <c r="A2914" s="1">
        <f t="shared" si="134"/>
        <v>2913</v>
      </c>
      <c r="B2914" s="1" t="str">
        <f>F2914&amp;" | rest "&amp;D2914&amp;" | opt "&amp;VLOOKUP($E2914,Option!A:B,2,0)</f>
        <v>FRIJOL | rest 44 | opt $10.000 | rest 44</v>
      </c>
      <c r="C2914" s="1">
        <v>2</v>
      </c>
      <c r="D2914" s="1">
        <f t="shared" si="135"/>
        <v>44</v>
      </c>
      <c r="E2914" s="1">
        <f t="shared" si="136"/>
        <v>261</v>
      </c>
      <c r="F2914" s="1" t="s">
        <v>17</v>
      </c>
    </row>
    <row r="2915" spans="1:6" x14ac:dyDescent="0.2">
      <c r="A2915" s="1">
        <f t="shared" si="134"/>
        <v>2914</v>
      </c>
      <c r="B2915" s="1" t="str">
        <f>F2915&amp;" | rest "&amp;D2915&amp;" | opt "&amp;VLOOKUP($E2915,Option!A:B,2,0)</f>
        <v>CARNE EN BISTEC | rest 44 | opt $10.000 | rest 44</v>
      </c>
      <c r="C2915" s="1">
        <v>3</v>
      </c>
      <c r="D2915" s="1">
        <f t="shared" si="135"/>
        <v>44</v>
      </c>
      <c r="E2915" s="1">
        <f t="shared" si="136"/>
        <v>261</v>
      </c>
      <c r="F2915" s="1" t="s">
        <v>18</v>
      </c>
    </row>
    <row r="2916" spans="1:6" x14ac:dyDescent="0.2">
      <c r="A2916" s="1">
        <f t="shared" si="134"/>
        <v>2915</v>
      </c>
      <c r="B2916" s="1" t="str">
        <f>F2916&amp;" | rest "&amp;D2916&amp;" | opt "&amp;VLOOKUP($E2916,Option!A:B,2,0)</f>
        <v>POLLO AL HORNO | rest 44 | opt $10.000 | rest 44</v>
      </c>
      <c r="C2916" s="1">
        <v>3</v>
      </c>
      <c r="D2916" s="1">
        <f t="shared" si="135"/>
        <v>44</v>
      </c>
      <c r="E2916" s="1">
        <f t="shared" si="136"/>
        <v>261</v>
      </c>
      <c r="F2916" s="1" t="s">
        <v>19</v>
      </c>
    </row>
    <row r="2917" spans="1:6" x14ac:dyDescent="0.2">
      <c r="A2917" s="1">
        <f t="shared" si="134"/>
        <v>2916</v>
      </c>
      <c r="B2917" s="1" t="str">
        <f>F2917&amp;" | rest "&amp;D2917&amp;" | opt "&amp;VLOOKUP($E2917,Option!A:B,2,0)</f>
        <v>PESCADO | rest 44 | opt $10.000 | rest 44</v>
      </c>
      <c r="C2917" s="1">
        <v>3</v>
      </c>
      <c r="D2917" s="1">
        <f t="shared" si="135"/>
        <v>44</v>
      </c>
      <c r="E2917" s="1">
        <f t="shared" si="136"/>
        <v>261</v>
      </c>
      <c r="F2917" s="1" t="s">
        <v>20</v>
      </c>
    </row>
    <row r="2918" spans="1:6" x14ac:dyDescent="0.2">
      <c r="A2918" s="1">
        <f t="shared" si="134"/>
        <v>2917</v>
      </c>
      <c r="B2918" s="1" t="str">
        <f>F2918&amp;" | rest "&amp;D2918&amp;" | opt "&amp;VLOOKUP($E2918,Option!A:B,2,0)</f>
        <v>ARROZ | rest 44 | opt $10.000 | rest 44</v>
      </c>
      <c r="C2918" s="1">
        <v>4</v>
      </c>
      <c r="D2918" s="1">
        <f t="shared" si="135"/>
        <v>44</v>
      </c>
      <c r="E2918" s="1">
        <f t="shared" si="136"/>
        <v>261</v>
      </c>
      <c r="F2918" s="1" t="s">
        <v>12</v>
      </c>
    </row>
    <row r="2919" spans="1:6" x14ac:dyDescent="0.2">
      <c r="A2919" s="1">
        <f t="shared" si="134"/>
        <v>2918</v>
      </c>
      <c r="B2919" s="1" t="str">
        <f>F2919&amp;" | rest "&amp;D2919&amp;" | opt "&amp;VLOOKUP($E2919,Option!A:B,2,0)</f>
        <v>PAPA | rest 44 | opt $10.000 | rest 44</v>
      </c>
      <c r="C2919" s="1">
        <v>4</v>
      </c>
      <c r="D2919" s="1">
        <f t="shared" si="135"/>
        <v>44</v>
      </c>
      <c r="E2919" s="1">
        <f t="shared" si="136"/>
        <v>261</v>
      </c>
      <c r="F2919" s="1" t="s">
        <v>21</v>
      </c>
    </row>
    <row r="2920" spans="1:6" x14ac:dyDescent="0.2">
      <c r="A2920" s="1">
        <f t="shared" si="134"/>
        <v>2919</v>
      </c>
      <c r="B2920" s="1" t="str">
        <f>F2920&amp;" | rest "&amp;D2920&amp;" | opt "&amp;VLOOKUP($E2920,Option!A:B,2,0)</f>
        <v>TOMATE - CEBOLLA - LIMON | rest 44 | opt $10.000 | rest 44</v>
      </c>
      <c r="C2920" s="1">
        <v>5</v>
      </c>
      <c r="D2920" s="1">
        <f t="shared" si="135"/>
        <v>44</v>
      </c>
      <c r="E2920" s="1">
        <f t="shared" si="136"/>
        <v>261</v>
      </c>
      <c r="F2920" s="1" t="s">
        <v>44</v>
      </c>
    </row>
    <row r="2921" spans="1:6" x14ac:dyDescent="0.2">
      <c r="A2921" s="1">
        <f t="shared" si="134"/>
        <v>2920</v>
      </c>
      <c r="B2921" s="1" t="str">
        <f>F2921&amp;" | rest "&amp;D2921&amp;" | opt "&amp;VLOOKUP($E2921,Option!A:B,2,0)</f>
        <v>MANZANA - QUESO - MANZANA | rest 44 | opt $10.000 | rest 44</v>
      </c>
      <c r="C2921" s="1">
        <v>5</v>
      </c>
      <c r="D2921" s="1">
        <f t="shared" si="135"/>
        <v>44</v>
      </c>
      <c r="E2921" s="1">
        <f t="shared" si="136"/>
        <v>261</v>
      </c>
      <c r="F2921" s="1" t="s">
        <v>45</v>
      </c>
    </row>
    <row r="2922" spans="1:6" x14ac:dyDescent="0.2">
      <c r="A2922" s="1">
        <f t="shared" si="134"/>
        <v>2921</v>
      </c>
      <c r="B2922" s="1" t="str">
        <f>F2922&amp;" | rest "&amp;D2922&amp;" | opt "&amp;VLOOKUP($E2922,Option!A:B,2,0)</f>
        <v>JUGO | rest 44 | opt $10.000 | rest 44</v>
      </c>
      <c r="C2922" s="1">
        <v>6</v>
      </c>
      <c r="D2922" s="1">
        <f t="shared" si="135"/>
        <v>44</v>
      </c>
      <c r="E2922" s="1">
        <f t="shared" si="136"/>
        <v>261</v>
      </c>
      <c r="F2922" s="1" t="s">
        <v>22</v>
      </c>
    </row>
    <row r="2923" spans="1:6" x14ac:dyDescent="0.2">
      <c r="A2923" s="1">
        <f t="shared" si="134"/>
        <v>2922</v>
      </c>
      <c r="B2923" s="1" t="str">
        <f>F2923&amp;" | rest "&amp;D2923&amp;" | opt "&amp;VLOOKUP($E2923,Option!A:B,2,0)</f>
        <v>GASEOSA | rest 44 | opt $10.000 | rest 44</v>
      </c>
      <c r="C2923" s="1">
        <v>6</v>
      </c>
      <c r="D2923" s="1">
        <f t="shared" si="135"/>
        <v>44</v>
      </c>
      <c r="E2923" s="1">
        <f t="shared" si="136"/>
        <v>261</v>
      </c>
      <c r="F2923" s="1" t="s">
        <v>23</v>
      </c>
    </row>
    <row r="2924" spans="1:6" x14ac:dyDescent="0.2">
      <c r="A2924" s="1">
        <f t="shared" si="134"/>
        <v>2923</v>
      </c>
      <c r="B2924" s="1" t="str">
        <f>F2924&amp;" | rest "&amp;D2924&amp;" | opt "&amp;VLOOKUP($E2924,Option!A:B,2,0)</f>
        <v>AGUA | rest 44 | opt $10.000 | rest 44</v>
      </c>
      <c r="C2924" s="1">
        <v>6</v>
      </c>
      <c r="D2924" s="1">
        <f t="shared" si="135"/>
        <v>44</v>
      </c>
      <c r="E2924" s="1">
        <f t="shared" si="136"/>
        <v>261</v>
      </c>
      <c r="F2924" s="1" t="s">
        <v>24</v>
      </c>
    </row>
    <row r="2925" spans="1:6" x14ac:dyDescent="0.2">
      <c r="A2925" s="1">
        <f t="shared" si="134"/>
        <v>2924</v>
      </c>
      <c r="B2925" s="1" t="str">
        <f>F2925&amp;" | rest "&amp;D2925&amp;" | opt "&amp;VLOOKUP($E2925,Option!A:B,2,0)</f>
        <v>CARNE EN BISTEC | rest 44 | opt $15.000 | rest 44</v>
      </c>
      <c r="C2925" s="1">
        <v>3</v>
      </c>
      <c r="D2925" s="1">
        <f t="shared" si="135"/>
        <v>44</v>
      </c>
      <c r="E2925" s="1">
        <f t="shared" si="136"/>
        <v>262</v>
      </c>
      <c r="F2925" s="1" t="s">
        <v>18</v>
      </c>
    </row>
    <row r="2926" spans="1:6" x14ac:dyDescent="0.2">
      <c r="A2926" s="1">
        <f t="shared" si="134"/>
        <v>2925</v>
      </c>
      <c r="B2926" s="1" t="str">
        <f>F2926&amp;" | rest "&amp;D2926&amp;" | opt "&amp;VLOOKUP($E2926,Option!A:B,2,0)</f>
        <v>POLLO AL HORNO | rest 44 | opt $15.000 | rest 44</v>
      </c>
      <c r="C2926" s="1">
        <v>3</v>
      </c>
      <c r="D2926" s="1">
        <f t="shared" si="135"/>
        <v>44</v>
      </c>
      <c r="E2926" s="1">
        <f t="shared" si="136"/>
        <v>262</v>
      </c>
      <c r="F2926" s="1" t="s">
        <v>19</v>
      </c>
    </row>
    <row r="2927" spans="1:6" x14ac:dyDescent="0.2">
      <c r="A2927" s="1">
        <f t="shared" si="134"/>
        <v>2926</v>
      </c>
      <c r="B2927" s="1" t="str">
        <f>F2927&amp;" | rest "&amp;D2927&amp;" | opt "&amp;VLOOKUP($E2927,Option!A:B,2,0)</f>
        <v>PESCADO | rest 44 | opt $15.000 | rest 44</v>
      </c>
      <c r="C2927" s="1">
        <v>3</v>
      </c>
      <c r="D2927" s="1">
        <f t="shared" si="135"/>
        <v>44</v>
      </c>
      <c r="E2927" s="1">
        <f t="shared" si="136"/>
        <v>262</v>
      </c>
      <c r="F2927" s="1" t="s">
        <v>20</v>
      </c>
    </row>
    <row r="2928" spans="1:6" x14ac:dyDescent="0.2">
      <c r="A2928" s="1">
        <f t="shared" si="134"/>
        <v>2927</v>
      </c>
      <c r="B2928" s="1" t="str">
        <f>F2928&amp;" | rest "&amp;D2928&amp;" | opt "&amp;VLOOKUP($E2928,Option!A:B,2,0)</f>
        <v>ARROZ | rest 44 | opt $15.000 | rest 44</v>
      </c>
      <c r="C2928" s="1">
        <v>4</v>
      </c>
      <c r="D2928" s="1">
        <f t="shared" si="135"/>
        <v>44</v>
      </c>
      <c r="E2928" s="1">
        <f t="shared" si="136"/>
        <v>262</v>
      </c>
      <c r="F2928" s="1" t="s">
        <v>12</v>
      </c>
    </row>
    <row r="2929" spans="1:6" x14ac:dyDescent="0.2">
      <c r="A2929" s="1">
        <f t="shared" si="134"/>
        <v>2928</v>
      </c>
      <c r="B2929" s="1" t="str">
        <f>F2929&amp;" | rest "&amp;D2929&amp;" | opt "&amp;VLOOKUP($E2929,Option!A:B,2,0)</f>
        <v>PAPA | rest 44 | opt $15.000 | rest 44</v>
      </c>
      <c r="C2929" s="1">
        <v>4</v>
      </c>
      <c r="D2929" s="1">
        <f t="shared" si="135"/>
        <v>44</v>
      </c>
      <c r="E2929" s="1">
        <f t="shared" si="136"/>
        <v>262</v>
      </c>
      <c r="F2929" s="1" t="s">
        <v>21</v>
      </c>
    </row>
    <row r="2930" spans="1:6" x14ac:dyDescent="0.2">
      <c r="A2930" s="1">
        <f t="shared" si="134"/>
        <v>2929</v>
      </c>
      <c r="B2930" s="1" t="str">
        <f>F2930&amp;" | rest "&amp;D2930&amp;" | opt "&amp;VLOOKUP($E2930,Option!A:B,2,0)</f>
        <v>TOMATE - CEBOLLA - LIMON | rest 44 | opt $15.000 | rest 44</v>
      </c>
      <c r="C2930" s="1">
        <v>5</v>
      </c>
      <c r="D2930" s="1">
        <f t="shared" si="135"/>
        <v>44</v>
      </c>
      <c r="E2930" s="1">
        <f t="shared" si="136"/>
        <v>262</v>
      </c>
      <c r="F2930" s="1" t="s">
        <v>44</v>
      </c>
    </row>
    <row r="2931" spans="1:6" x14ac:dyDescent="0.2">
      <c r="A2931" s="1">
        <f t="shared" si="134"/>
        <v>2930</v>
      </c>
      <c r="B2931" s="1" t="str">
        <f>F2931&amp;" | rest "&amp;D2931&amp;" | opt "&amp;VLOOKUP($E2931,Option!A:B,2,0)</f>
        <v>MANZANA - QUESO - MANZANA | rest 44 | opt $15.000 | rest 44</v>
      </c>
      <c r="C2931" s="1">
        <v>5</v>
      </c>
      <c r="D2931" s="1">
        <f t="shared" si="135"/>
        <v>44</v>
      </c>
      <c r="E2931" s="1">
        <f t="shared" si="136"/>
        <v>262</v>
      </c>
      <c r="F2931" s="1" t="s">
        <v>45</v>
      </c>
    </row>
    <row r="2932" spans="1:6" x14ac:dyDescent="0.2">
      <c r="A2932" s="1">
        <f t="shared" si="134"/>
        <v>2931</v>
      </c>
      <c r="B2932" s="1" t="str">
        <f>F2932&amp;" | rest "&amp;D2932&amp;" | opt "&amp;VLOOKUP($E2932,Option!A:B,2,0)</f>
        <v>JUGO | rest 44 | opt $15.000 | rest 44</v>
      </c>
      <c r="C2932" s="1">
        <v>6</v>
      </c>
      <c r="D2932" s="1">
        <f t="shared" si="135"/>
        <v>44</v>
      </c>
      <c r="E2932" s="1">
        <f t="shared" si="136"/>
        <v>262</v>
      </c>
      <c r="F2932" s="1" t="s">
        <v>22</v>
      </c>
    </row>
    <row r="2933" spans="1:6" x14ac:dyDescent="0.2">
      <c r="A2933" s="1">
        <f t="shared" si="134"/>
        <v>2932</v>
      </c>
      <c r="B2933" s="1" t="str">
        <f>F2933&amp;" | rest "&amp;D2933&amp;" | opt "&amp;VLOOKUP($E2933,Option!A:B,2,0)</f>
        <v>GASEOSA | rest 44 | opt $15.000 | rest 44</v>
      </c>
      <c r="C2933" s="1">
        <v>6</v>
      </c>
      <c r="D2933" s="1">
        <f t="shared" si="135"/>
        <v>44</v>
      </c>
      <c r="E2933" s="1">
        <f t="shared" si="136"/>
        <v>262</v>
      </c>
      <c r="F2933" s="1" t="s">
        <v>23</v>
      </c>
    </row>
    <row r="2934" spans="1:6" x14ac:dyDescent="0.2">
      <c r="A2934" s="1">
        <f t="shared" si="134"/>
        <v>2933</v>
      </c>
      <c r="B2934" s="1" t="str">
        <f>F2934&amp;" | rest "&amp;D2934&amp;" | opt "&amp;VLOOKUP($E2934,Option!A:B,2,0)</f>
        <v>AGUA | rest 44 | opt $15.000 | rest 44</v>
      </c>
      <c r="C2934" s="1">
        <v>6</v>
      </c>
      <c r="D2934" s="1">
        <f t="shared" si="135"/>
        <v>44</v>
      </c>
      <c r="E2934" s="1">
        <f t="shared" si="136"/>
        <v>262</v>
      </c>
      <c r="F2934" s="1" t="s">
        <v>24</v>
      </c>
    </row>
    <row r="2935" spans="1:6" x14ac:dyDescent="0.2">
      <c r="A2935" s="1">
        <f t="shared" si="134"/>
        <v>2934</v>
      </c>
      <c r="B2935" s="1" t="str">
        <f>F2935&amp;" | rest "&amp;D2935&amp;" | opt "&amp;VLOOKUP($E2935,Option!A:B,2,0)</f>
        <v>ARROZ | rest 44 | opt $20.000 | rest 44</v>
      </c>
      <c r="C2935" s="1">
        <v>4</v>
      </c>
      <c r="D2935" s="1">
        <f t="shared" si="135"/>
        <v>44</v>
      </c>
      <c r="E2935" s="1">
        <f t="shared" si="136"/>
        <v>263</v>
      </c>
      <c r="F2935" s="1" t="s">
        <v>12</v>
      </c>
    </row>
    <row r="2936" spans="1:6" x14ac:dyDescent="0.2">
      <c r="A2936" s="1">
        <f t="shared" si="134"/>
        <v>2935</v>
      </c>
      <c r="B2936" s="1" t="str">
        <f>F2936&amp;" | rest "&amp;D2936&amp;" | opt "&amp;VLOOKUP($E2936,Option!A:B,2,0)</f>
        <v>PAPA | rest 44 | opt $20.000 | rest 44</v>
      </c>
      <c r="C2936" s="1">
        <v>4</v>
      </c>
      <c r="D2936" s="1">
        <f t="shared" si="135"/>
        <v>44</v>
      </c>
      <c r="E2936" s="1">
        <f t="shared" si="136"/>
        <v>263</v>
      </c>
      <c r="F2936" s="1" t="s">
        <v>21</v>
      </c>
    </row>
    <row r="2937" spans="1:6" x14ac:dyDescent="0.2">
      <c r="A2937" s="1">
        <f t="shared" si="134"/>
        <v>2936</v>
      </c>
      <c r="B2937" s="1" t="str">
        <f>F2937&amp;" | rest "&amp;D2937&amp;" | opt "&amp;VLOOKUP($E2937,Option!A:B,2,0)</f>
        <v>TOMATE - CEBOLLA - LIMON | rest 44 | opt $20.000 | rest 44</v>
      </c>
      <c r="C2937" s="1">
        <v>5</v>
      </c>
      <c r="D2937" s="1">
        <f t="shared" si="135"/>
        <v>44</v>
      </c>
      <c r="E2937" s="1">
        <f t="shared" si="136"/>
        <v>263</v>
      </c>
      <c r="F2937" s="1" t="s">
        <v>44</v>
      </c>
    </row>
    <row r="2938" spans="1:6" x14ac:dyDescent="0.2">
      <c r="A2938" s="1">
        <f t="shared" si="134"/>
        <v>2937</v>
      </c>
      <c r="B2938" s="1" t="str">
        <f>F2938&amp;" | rest "&amp;D2938&amp;" | opt "&amp;VLOOKUP($E2938,Option!A:B,2,0)</f>
        <v>MANZANA - QUESO - MANZANA | rest 44 | opt $20.000 | rest 44</v>
      </c>
      <c r="C2938" s="1">
        <v>5</v>
      </c>
      <c r="D2938" s="1">
        <f t="shared" si="135"/>
        <v>44</v>
      </c>
      <c r="E2938" s="1">
        <f t="shared" si="136"/>
        <v>263</v>
      </c>
      <c r="F2938" s="1" t="s">
        <v>45</v>
      </c>
    </row>
    <row r="2939" spans="1:6" x14ac:dyDescent="0.2">
      <c r="A2939" s="1">
        <f t="shared" si="134"/>
        <v>2938</v>
      </c>
      <c r="B2939" s="1" t="str">
        <f>F2939&amp;" | rest "&amp;D2939&amp;" | opt "&amp;VLOOKUP($E2939,Option!A:B,2,0)</f>
        <v>JUGO | rest 44 | opt $20.000 | rest 44</v>
      </c>
      <c r="C2939" s="1">
        <v>6</v>
      </c>
      <c r="D2939" s="1">
        <f t="shared" si="135"/>
        <v>44</v>
      </c>
      <c r="E2939" s="1">
        <f t="shared" si="136"/>
        <v>263</v>
      </c>
      <c r="F2939" s="1" t="s">
        <v>22</v>
      </c>
    </row>
    <row r="2940" spans="1:6" x14ac:dyDescent="0.2">
      <c r="A2940" s="1">
        <f t="shared" si="134"/>
        <v>2939</v>
      </c>
      <c r="B2940" s="1" t="str">
        <f>F2940&amp;" | rest "&amp;D2940&amp;" | opt "&amp;VLOOKUP($E2940,Option!A:B,2,0)</f>
        <v>GASEOSA | rest 44 | opt $20.000 | rest 44</v>
      </c>
      <c r="C2940" s="1">
        <v>6</v>
      </c>
      <c r="D2940" s="1">
        <f t="shared" si="135"/>
        <v>44</v>
      </c>
      <c r="E2940" s="1">
        <f t="shared" si="136"/>
        <v>263</v>
      </c>
      <c r="F2940" s="1" t="s">
        <v>23</v>
      </c>
    </row>
    <row r="2941" spans="1:6" x14ac:dyDescent="0.2">
      <c r="A2941" s="1">
        <f t="shared" si="134"/>
        <v>2940</v>
      </c>
      <c r="B2941" s="1" t="str">
        <f>F2941&amp;" | rest "&amp;D2941&amp;" | opt "&amp;VLOOKUP($E2941,Option!A:B,2,0)</f>
        <v>AGUA | rest 44 | opt $20.000 | rest 44</v>
      </c>
      <c r="C2941" s="1">
        <v>6</v>
      </c>
      <c r="D2941" s="1">
        <f t="shared" si="135"/>
        <v>44</v>
      </c>
      <c r="E2941" s="1">
        <f t="shared" si="136"/>
        <v>263</v>
      </c>
      <c r="F2941" s="1" t="s">
        <v>24</v>
      </c>
    </row>
    <row r="2942" spans="1:6" x14ac:dyDescent="0.2">
      <c r="A2942" s="1">
        <f t="shared" si="134"/>
        <v>2941</v>
      </c>
      <c r="B2942" s="1" t="str">
        <f>F2942&amp;" | rest "&amp;D2942&amp;" | opt "&amp;VLOOKUP($E2942,Option!A:B,2,0)</f>
        <v>ARROZ | rest 44 | opt $30.000 | rest 44</v>
      </c>
      <c r="C2942" s="1">
        <v>1</v>
      </c>
      <c r="D2942" s="1">
        <f t="shared" si="135"/>
        <v>44</v>
      </c>
      <c r="E2942" s="1">
        <f t="shared" si="136"/>
        <v>264</v>
      </c>
      <c r="F2942" s="1" t="s">
        <v>12</v>
      </c>
    </row>
    <row r="2943" spans="1:6" x14ac:dyDescent="0.2">
      <c r="A2943" s="1">
        <f t="shared" si="134"/>
        <v>2942</v>
      </c>
      <c r="B2943" s="1" t="str">
        <f>F2943&amp;" | rest "&amp;D2943&amp;" | opt "&amp;VLOOKUP($E2943,Option!A:B,2,0)</f>
        <v>PASTA | rest 44 | opt $30.000 | rest 44</v>
      </c>
      <c r="C2943" s="1">
        <v>1</v>
      </c>
      <c r="D2943" s="1">
        <f t="shared" si="135"/>
        <v>44</v>
      </c>
      <c r="E2943" s="1">
        <f t="shared" si="136"/>
        <v>264</v>
      </c>
      <c r="F2943" s="1" t="s">
        <v>13</v>
      </c>
    </row>
    <row r="2944" spans="1:6" x14ac:dyDescent="0.2">
      <c r="A2944" s="1">
        <f t="shared" si="134"/>
        <v>2943</v>
      </c>
      <c r="B2944" s="1" t="str">
        <f>F2944&amp;" | rest "&amp;D2944&amp;" | opt "&amp;VLOOKUP($E2944,Option!A:B,2,0)</f>
        <v>CUCHUCO | rest 44 | opt $30.000 | rest 44</v>
      </c>
      <c r="C2944" s="1">
        <v>1</v>
      </c>
      <c r="D2944" s="1">
        <f t="shared" si="135"/>
        <v>44</v>
      </c>
      <c r="E2944" s="1">
        <f t="shared" si="136"/>
        <v>264</v>
      </c>
      <c r="F2944" s="1" t="s">
        <v>14</v>
      </c>
    </row>
    <row r="2945" spans="1:6" x14ac:dyDescent="0.2">
      <c r="A2945" s="1">
        <f t="shared" si="134"/>
        <v>2944</v>
      </c>
      <c r="B2945" s="1" t="str">
        <f>F2945&amp;" | rest "&amp;D2945&amp;" | opt "&amp;VLOOKUP($E2945,Option!A:B,2,0)</f>
        <v>TOMATE - CEBOLLA - LIMON | rest 44 | opt $30.000 | rest 44</v>
      </c>
      <c r="C2945" s="1">
        <v>5</v>
      </c>
      <c r="D2945" s="1">
        <f t="shared" si="135"/>
        <v>44</v>
      </c>
      <c r="E2945" s="1">
        <f t="shared" si="136"/>
        <v>264</v>
      </c>
      <c r="F2945" s="1" t="s">
        <v>44</v>
      </c>
    </row>
    <row r="2946" spans="1:6" x14ac:dyDescent="0.2">
      <c r="A2946" s="1">
        <f t="shared" si="134"/>
        <v>2945</v>
      </c>
      <c r="B2946" s="1" t="str">
        <f>F2946&amp;" | rest "&amp;D2946&amp;" | opt "&amp;VLOOKUP($E2946,Option!A:B,2,0)</f>
        <v>MANZANA - QUESO - MANZANA | rest 44 | opt $30.000 | rest 44</v>
      </c>
      <c r="C2946" s="1">
        <v>5</v>
      </c>
      <c r="D2946" s="1">
        <f t="shared" si="135"/>
        <v>44</v>
      </c>
      <c r="E2946" s="1">
        <f t="shared" si="136"/>
        <v>264</v>
      </c>
      <c r="F2946" s="1" t="s">
        <v>45</v>
      </c>
    </row>
    <row r="2947" spans="1:6" x14ac:dyDescent="0.2">
      <c r="A2947" s="1">
        <f t="shared" ref="A2947:A3010" si="137">A2946+1</f>
        <v>2946</v>
      </c>
      <c r="B2947" s="1" t="str">
        <f>F2947&amp;" | rest "&amp;D2947&amp;" | opt "&amp;VLOOKUP($E2947,Option!A:B,2,0)</f>
        <v>JUGO | rest 44 | opt $30.000 | rest 44</v>
      </c>
      <c r="C2947" s="1">
        <v>6</v>
      </c>
      <c r="D2947" s="1">
        <f t="shared" si="135"/>
        <v>44</v>
      </c>
      <c r="E2947" s="1">
        <f t="shared" si="136"/>
        <v>264</v>
      </c>
      <c r="F2947" s="1" t="s">
        <v>22</v>
      </c>
    </row>
    <row r="2948" spans="1:6" x14ac:dyDescent="0.2">
      <c r="A2948" s="1">
        <f t="shared" si="137"/>
        <v>2947</v>
      </c>
      <c r="B2948" s="1" t="str">
        <f>F2948&amp;" | rest "&amp;D2948&amp;" | opt "&amp;VLOOKUP($E2948,Option!A:B,2,0)</f>
        <v>GASEOSA | rest 44 | opt $30.000 | rest 44</v>
      </c>
      <c r="C2948" s="1">
        <v>6</v>
      </c>
      <c r="D2948" s="1">
        <f t="shared" si="135"/>
        <v>44</v>
      </c>
      <c r="E2948" s="1">
        <f t="shared" si="136"/>
        <v>264</v>
      </c>
      <c r="F2948" s="1" t="s">
        <v>23</v>
      </c>
    </row>
    <row r="2949" spans="1:6" x14ac:dyDescent="0.2">
      <c r="A2949" s="1">
        <f t="shared" si="137"/>
        <v>2948</v>
      </c>
      <c r="B2949" s="1" t="str">
        <f>F2949&amp;" | rest "&amp;D2949&amp;" | opt "&amp;VLOOKUP($E2949,Option!A:B,2,0)</f>
        <v>AGUA | rest 44 | opt $30.000 | rest 44</v>
      </c>
      <c r="C2949" s="1">
        <v>6</v>
      </c>
      <c r="D2949" s="1">
        <f t="shared" ref="D2949:D3012" si="138">D2882+1</f>
        <v>44</v>
      </c>
      <c r="E2949" s="1">
        <f t="shared" ref="E2949:E3012" si="139">E2882+6</f>
        <v>264</v>
      </c>
      <c r="F2949" s="1" t="s">
        <v>24</v>
      </c>
    </row>
    <row r="2950" spans="1:6" x14ac:dyDescent="0.2">
      <c r="A2950" s="1">
        <f t="shared" si="137"/>
        <v>2949</v>
      </c>
      <c r="B2950" s="1" t="str">
        <f>F2950&amp;" | rest "&amp;D2950&amp;" | opt "&amp;VLOOKUP($E2950,Option!A:B,2,0)</f>
        <v>ARROZ | rest 45 | opt EJECUTIVO | rest 45</v>
      </c>
      <c r="C2950" s="1">
        <v>1</v>
      </c>
      <c r="D2950" s="1">
        <f t="shared" si="138"/>
        <v>45</v>
      </c>
      <c r="E2950" s="1">
        <f t="shared" si="139"/>
        <v>265</v>
      </c>
      <c r="F2950" s="1" t="s">
        <v>12</v>
      </c>
    </row>
    <row r="2951" spans="1:6" x14ac:dyDescent="0.2">
      <c r="A2951" s="1">
        <f t="shared" si="137"/>
        <v>2950</v>
      </c>
      <c r="B2951" s="1" t="str">
        <f>F2951&amp;" | rest "&amp;D2951&amp;" | opt "&amp;VLOOKUP($E2951,Option!A:B,2,0)</f>
        <v>PASTA | rest 45 | opt EJECUTIVO | rest 45</v>
      </c>
      <c r="C2951" s="1">
        <v>1</v>
      </c>
      <c r="D2951" s="1">
        <f t="shared" si="138"/>
        <v>45</v>
      </c>
      <c r="E2951" s="1">
        <f t="shared" si="139"/>
        <v>265</v>
      </c>
      <c r="F2951" s="1" t="s">
        <v>13</v>
      </c>
    </row>
    <row r="2952" spans="1:6" x14ac:dyDescent="0.2">
      <c r="A2952" s="1">
        <f t="shared" si="137"/>
        <v>2951</v>
      </c>
      <c r="B2952" s="1" t="str">
        <f>F2952&amp;" | rest "&amp;D2952&amp;" | opt "&amp;VLOOKUP($E2952,Option!A:B,2,0)</f>
        <v>CUCHUCO | rest 45 | opt EJECUTIVO | rest 45</v>
      </c>
      <c r="C2952" s="1">
        <v>1</v>
      </c>
      <c r="D2952" s="1">
        <f t="shared" si="138"/>
        <v>45</v>
      </c>
      <c r="E2952" s="1">
        <f t="shared" si="139"/>
        <v>265</v>
      </c>
      <c r="F2952" s="1" t="s">
        <v>14</v>
      </c>
    </row>
    <row r="2953" spans="1:6" x14ac:dyDescent="0.2">
      <c r="A2953" s="1">
        <f t="shared" si="137"/>
        <v>2952</v>
      </c>
      <c r="B2953" s="1" t="str">
        <f>F2953&amp;" | rest "&amp;D2953&amp;" | opt "&amp;VLOOKUP($E2953,Option!A:B,2,0)</f>
        <v>LENTEJA | rest 45 | opt EJECUTIVO | rest 45</v>
      </c>
      <c r="C2953" s="1">
        <v>2</v>
      </c>
      <c r="D2953" s="1">
        <f t="shared" si="138"/>
        <v>45</v>
      </c>
      <c r="E2953" s="1">
        <f t="shared" si="139"/>
        <v>265</v>
      </c>
      <c r="F2953" s="1" t="s">
        <v>15</v>
      </c>
    </row>
    <row r="2954" spans="1:6" x14ac:dyDescent="0.2">
      <c r="A2954" s="1">
        <f t="shared" si="137"/>
        <v>2953</v>
      </c>
      <c r="B2954" s="1" t="str">
        <f>F2954&amp;" | rest "&amp;D2954&amp;" | opt "&amp;VLOOKUP($E2954,Option!A:B,2,0)</f>
        <v>AHUYAMA | rest 45 | opt EJECUTIVO | rest 45</v>
      </c>
      <c r="C2954" s="1">
        <v>2</v>
      </c>
      <c r="D2954" s="1">
        <f t="shared" si="138"/>
        <v>45</v>
      </c>
      <c r="E2954" s="1">
        <f t="shared" si="139"/>
        <v>265</v>
      </c>
      <c r="F2954" s="1" t="s">
        <v>16</v>
      </c>
    </row>
    <row r="2955" spans="1:6" x14ac:dyDescent="0.2">
      <c r="A2955" s="1">
        <f t="shared" si="137"/>
        <v>2954</v>
      </c>
      <c r="B2955" s="1" t="str">
        <f>F2955&amp;" | rest "&amp;D2955&amp;" | opt "&amp;VLOOKUP($E2955,Option!A:B,2,0)</f>
        <v>FRIJOL | rest 45 | opt EJECUTIVO | rest 45</v>
      </c>
      <c r="C2955" s="1">
        <v>2</v>
      </c>
      <c r="D2955" s="1">
        <f t="shared" si="138"/>
        <v>45</v>
      </c>
      <c r="E2955" s="1">
        <f t="shared" si="139"/>
        <v>265</v>
      </c>
      <c r="F2955" s="1" t="s">
        <v>17</v>
      </c>
    </row>
    <row r="2956" spans="1:6" x14ac:dyDescent="0.2">
      <c r="A2956" s="1">
        <f t="shared" si="137"/>
        <v>2955</v>
      </c>
      <c r="B2956" s="1" t="str">
        <f>F2956&amp;" | rest "&amp;D2956&amp;" | opt "&amp;VLOOKUP($E2956,Option!A:B,2,0)</f>
        <v>CARNE EN BISTEC | rest 45 | opt EJECUTIVO | rest 45</v>
      </c>
      <c r="C2956" s="1">
        <v>3</v>
      </c>
      <c r="D2956" s="1">
        <f t="shared" si="138"/>
        <v>45</v>
      </c>
      <c r="E2956" s="1">
        <f t="shared" si="139"/>
        <v>265</v>
      </c>
      <c r="F2956" s="1" t="s">
        <v>18</v>
      </c>
    </row>
    <row r="2957" spans="1:6" x14ac:dyDescent="0.2">
      <c r="A2957" s="1">
        <f t="shared" si="137"/>
        <v>2956</v>
      </c>
      <c r="B2957" s="1" t="str">
        <f>F2957&amp;" | rest "&amp;D2957&amp;" | opt "&amp;VLOOKUP($E2957,Option!A:B,2,0)</f>
        <v>POLLO AL HORNO | rest 45 | opt EJECUTIVO | rest 45</v>
      </c>
      <c r="C2957" s="1">
        <v>3</v>
      </c>
      <c r="D2957" s="1">
        <f t="shared" si="138"/>
        <v>45</v>
      </c>
      <c r="E2957" s="1">
        <f t="shared" si="139"/>
        <v>265</v>
      </c>
      <c r="F2957" s="1" t="s">
        <v>19</v>
      </c>
    </row>
    <row r="2958" spans="1:6" x14ac:dyDescent="0.2">
      <c r="A2958" s="1">
        <f t="shared" si="137"/>
        <v>2957</v>
      </c>
      <c r="B2958" s="1" t="str">
        <f>F2958&amp;" | rest "&amp;D2958&amp;" | opt "&amp;VLOOKUP($E2958,Option!A:B,2,0)</f>
        <v>PESCADO | rest 45 | opt EJECUTIVO | rest 45</v>
      </c>
      <c r="C2958" s="1">
        <v>3</v>
      </c>
      <c r="D2958" s="1">
        <f t="shared" si="138"/>
        <v>45</v>
      </c>
      <c r="E2958" s="1">
        <f t="shared" si="139"/>
        <v>265</v>
      </c>
      <c r="F2958" s="1" t="s">
        <v>20</v>
      </c>
    </row>
    <row r="2959" spans="1:6" x14ac:dyDescent="0.2">
      <c r="A2959" s="1">
        <f t="shared" si="137"/>
        <v>2958</v>
      </c>
      <c r="B2959" s="1" t="str">
        <f>F2959&amp;" | rest "&amp;D2959&amp;" | opt "&amp;VLOOKUP($E2959,Option!A:B,2,0)</f>
        <v>ARROZ | rest 45 | opt EJECUTIVO | rest 45</v>
      </c>
      <c r="C2959" s="1">
        <v>4</v>
      </c>
      <c r="D2959" s="1">
        <f t="shared" si="138"/>
        <v>45</v>
      </c>
      <c r="E2959" s="1">
        <f t="shared" si="139"/>
        <v>265</v>
      </c>
      <c r="F2959" s="1" t="s">
        <v>12</v>
      </c>
    </row>
    <row r="2960" spans="1:6" x14ac:dyDescent="0.2">
      <c r="A2960" s="1">
        <f t="shared" si="137"/>
        <v>2959</v>
      </c>
      <c r="B2960" s="1" t="str">
        <f>F2960&amp;" | rest "&amp;D2960&amp;" | opt "&amp;VLOOKUP($E2960,Option!A:B,2,0)</f>
        <v>PAPA | rest 45 | opt EJECUTIVO | rest 45</v>
      </c>
      <c r="C2960" s="1">
        <v>4</v>
      </c>
      <c r="D2960" s="1">
        <f t="shared" si="138"/>
        <v>45</v>
      </c>
      <c r="E2960" s="1">
        <f t="shared" si="139"/>
        <v>265</v>
      </c>
      <c r="F2960" s="1" t="s">
        <v>21</v>
      </c>
    </row>
    <row r="2961" spans="1:6" x14ac:dyDescent="0.2">
      <c r="A2961" s="1">
        <f t="shared" si="137"/>
        <v>2960</v>
      </c>
      <c r="B2961" s="1" t="str">
        <f>F2961&amp;" | rest "&amp;D2961&amp;" | opt "&amp;VLOOKUP($E2961,Option!A:B,2,0)</f>
        <v>TOMATE - CEBOLLA - LIMON | rest 45 | opt EJECUTIVO | rest 45</v>
      </c>
      <c r="C2961" s="1">
        <v>5</v>
      </c>
      <c r="D2961" s="1">
        <f t="shared" si="138"/>
        <v>45</v>
      </c>
      <c r="E2961" s="1">
        <f t="shared" si="139"/>
        <v>265</v>
      </c>
      <c r="F2961" s="1" t="s">
        <v>44</v>
      </c>
    </row>
    <row r="2962" spans="1:6" x14ac:dyDescent="0.2">
      <c r="A2962" s="1">
        <f t="shared" si="137"/>
        <v>2961</v>
      </c>
      <c r="B2962" s="1" t="str">
        <f>F2962&amp;" | rest "&amp;D2962&amp;" | opt "&amp;VLOOKUP($E2962,Option!A:B,2,0)</f>
        <v>MANZANA - QUESO - MANZANA | rest 45 | opt EJECUTIVO | rest 45</v>
      </c>
      <c r="C2962" s="1">
        <v>5</v>
      </c>
      <c r="D2962" s="1">
        <f t="shared" si="138"/>
        <v>45</v>
      </c>
      <c r="E2962" s="1">
        <f t="shared" si="139"/>
        <v>265</v>
      </c>
      <c r="F2962" s="1" t="s">
        <v>45</v>
      </c>
    </row>
    <row r="2963" spans="1:6" x14ac:dyDescent="0.2">
      <c r="A2963" s="1">
        <f t="shared" si="137"/>
        <v>2962</v>
      </c>
      <c r="B2963" s="1" t="str">
        <f>F2963&amp;" | rest "&amp;D2963&amp;" | opt "&amp;VLOOKUP($E2963,Option!A:B,2,0)</f>
        <v>JUGO | rest 45 | opt EJECUTIVO | rest 45</v>
      </c>
      <c r="C2963" s="1">
        <v>6</v>
      </c>
      <c r="D2963" s="1">
        <f t="shared" si="138"/>
        <v>45</v>
      </c>
      <c r="E2963" s="1">
        <f t="shared" si="139"/>
        <v>265</v>
      </c>
      <c r="F2963" s="1" t="s">
        <v>22</v>
      </c>
    </row>
    <row r="2964" spans="1:6" x14ac:dyDescent="0.2">
      <c r="A2964" s="1">
        <f t="shared" si="137"/>
        <v>2963</v>
      </c>
      <c r="B2964" s="1" t="str">
        <f>F2964&amp;" | rest "&amp;D2964&amp;" | opt "&amp;VLOOKUP($E2964,Option!A:B,2,0)</f>
        <v>GASEOSA | rest 45 | opt EJECUTIVO | rest 45</v>
      </c>
      <c r="C2964" s="1">
        <v>6</v>
      </c>
      <c r="D2964" s="1">
        <f t="shared" si="138"/>
        <v>45</v>
      </c>
      <c r="E2964" s="1">
        <f t="shared" si="139"/>
        <v>265</v>
      </c>
      <c r="F2964" s="1" t="s">
        <v>23</v>
      </c>
    </row>
    <row r="2965" spans="1:6" x14ac:dyDescent="0.2">
      <c r="A2965" s="1">
        <f t="shared" si="137"/>
        <v>2964</v>
      </c>
      <c r="B2965" s="1" t="str">
        <f>F2965&amp;" | rest "&amp;D2965&amp;" | opt "&amp;VLOOKUP($E2965,Option!A:B,2,0)</f>
        <v>AGUA | rest 45 | opt EJECUTIVO | rest 45</v>
      </c>
      <c r="C2965" s="1">
        <v>6</v>
      </c>
      <c r="D2965" s="1">
        <f t="shared" si="138"/>
        <v>45</v>
      </c>
      <c r="E2965" s="1">
        <f t="shared" si="139"/>
        <v>265</v>
      </c>
      <c r="F2965" s="1" t="s">
        <v>24</v>
      </c>
    </row>
    <row r="2966" spans="1:6" x14ac:dyDescent="0.2">
      <c r="A2966" s="1">
        <f t="shared" si="137"/>
        <v>2965</v>
      </c>
      <c r="B2966" s="1" t="str">
        <f>F2966&amp;" | rest "&amp;D2966&amp;" | opt "&amp;VLOOKUP($E2966,Option!A:B,2,0)</f>
        <v>ARROZ | rest 45 | opt ESPECIAL | rest 45</v>
      </c>
      <c r="C2966" s="1">
        <v>1</v>
      </c>
      <c r="D2966" s="1">
        <f t="shared" si="138"/>
        <v>45</v>
      </c>
      <c r="E2966" s="1">
        <f t="shared" si="139"/>
        <v>266</v>
      </c>
      <c r="F2966" s="1" t="s">
        <v>12</v>
      </c>
    </row>
    <row r="2967" spans="1:6" x14ac:dyDescent="0.2">
      <c r="A2967" s="1">
        <f t="shared" si="137"/>
        <v>2966</v>
      </c>
      <c r="B2967" s="1" t="str">
        <f>F2967&amp;" | rest "&amp;D2967&amp;" | opt "&amp;VLOOKUP($E2967,Option!A:B,2,0)</f>
        <v>PASTA | rest 45 | opt ESPECIAL | rest 45</v>
      </c>
      <c r="C2967" s="1">
        <v>1</v>
      </c>
      <c r="D2967" s="1">
        <f t="shared" si="138"/>
        <v>45</v>
      </c>
      <c r="E2967" s="1">
        <f t="shared" si="139"/>
        <v>266</v>
      </c>
      <c r="F2967" s="1" t="s">
        <v>13</v>
      </c>
    </row>
    <row r="2968" spans="1:6" x14ac:dyDescent="0.2">
      <c r="A2968" s="1">
        <f t="shared" si="137"/>
        <v>2967</v>
      </c>
      <c r="B2968" s="1" t="str">
        <f>F2968&amp;" | rest "&amp;D2968&amp;" | opt "&amp;VLOOKUP($E2968,Option!A:B,2,0)</f>
        <v>CUCHUCO | rest 45 | opt ESPECIAL | rest 45</v>
      </c>
      <c r="C2968" s="1">
        <v>1</v>
      </c>
      <c r="D2968" s="1">
        <f t="shared" si="138"/>
        <v>45</v>
      </c>
      <c r="E2968" s="1">
        <f t="shared" si="139"/>
        <v>266</v>
      </c>
      <c r="F2968" s="1" t="s">
        <v>14</v>
      </c>
    </row>
    <row r="2969" spans="1:6" x14ac:dyDescent="0.2">
      <c r="A2969" s="1">
        <f t="shared" si="137"/>
        <v>2968</v>
      </c>
      <c r="B2969" s="1" t="str">
        <f>F2969&amp;" | rest "&amp;D2969&amp;" | opt "&amp;VLOOKUP($E2969,Option!A:B,2,0)</f>
        <v>CARNE EN BISTEC | rest 45 | opt ESPECIAL | rest 45</v>
      </c>
      <c r="C2969" s="1">
        <v>3</v>
      </c>
      <c r="D2969" s="1">
        <f t="shared" si="138"/>
        <v>45</v>
      </c>
      <c r="E2969" s="1">
        <f t="shared" si="139"/>
        <v>266</v>
      </c>
      <c r="F2969" s="1" t="s">
        <v>18</v>
      </c>
    </row>
    <row r="2970" spans="1:6" x14ac:dyDescent="0.2">
      <c r="A2970" s="1">
        <f t="shared" si="137"/>
        <v>2969</v>
      </c>
      <c r="B2970" s="1" t="str">
        <f>F2970&amp;" | rest "&amp;D2970&amp;" | opt "&amp;VLOOKUP($E2970,Option!A:B,2,0)</f>
        <v>POLLO AL HORNO | rest 45 | opt ESPECIAL | rest 45</v>
      </c>
      <c r="C2970" s="1">
        <v>3</v>
      </c>
      <c r="D2970" s="1">
        <f t="shared" si="138"/>
        <v>45</v>
      </c>
      <c r="E2970" s="1">
        <f t="shared" si="139"/>
        <v>266</v>
      </c>
      <c r="F2970" s="1" t="s">
        <v>19</v>
      </c>
    </row>
    <row r="2971" spans="1:6" x14ac:dyDescent="0.2">
      <c r="A2971" s="1">
        <f t="shared" si="137"/>
        <v>2970</v>
      </c>
      <c r="B2971" s="1" t="str">
        <f>F2971&amp;" | rest "&amp;D2971&amp;" | opt "&amp;VLOOKUP($E2971,Option!A:B,2,0)</f>
        <v>PESCADO | rest 45 | opt ESPECIAL | rest 45</v>
      </c>
      <c r="C2971" s="1">
        <v>3</v>
      </c>
      <c r="D2971" s="1">
        <f t="shared" si="138"/>
        <v>45</v>
      </c>
      <c r="E2971" s="1">
        <f t="shared" si="139"/>
        <v>266</v>
      </c>
      <c r="F2971" s="1" t="s">
        <v>20</v>
      </c>
    </row>
    <row r="2972" spans="1:6" x14ac:dyDescent="0.2">
      <c r="A2972" s="1">
        <f t="shared" si="137"/>
        <v>2971</v>
      </c>
      <c r="B2972" s="1" t="str">
        <f>F2972&amp;" | rest "&amp;D2972&amp;" | opt "&amp;VLOOKUP($E2972,Option!A:B,2,0)</f>
        <v>ARROZ | rest 45 | opt ESPECIAL | rest 45</v>
      </c>
      <c r="C2972" s="1">
        <v>4</v>
      </c>
      <c r="D2972" s="1">
        <f t="shared" si="138"/>
        <v>45</v>
      </c>
      <c r="E2972" s="1">
        <f t="shared" si="139"/>
        <v>266</v>
      </c>
      <c r="F2972" s="1" t="s">
        <v>12</v>
      </c>
    </row>
    <row r="2973" spans="1:6" x14ac:dyDescent="0.2">
      <c r="A2973" s="1">
        <f t="shared" si="137"/>
        <v>2972</v>
      </c>
      <c r="B2973" s="1" t="str">
        <f>F2973&amp;" | rest "&amp;D2973&amp;" | opt "&amp;VLOOKUP($E2973,Option!A:B,2,0)</f>
        <v>PAPA | rest 45 | opt ESPECIAL | rest 45</v>
      </c>
      <c r="C2973" s="1">
        <v>4</v>
      </c>
      <c r="D2973" s="1">
        <f t="shared" si="138"/>
        <v>45</v>
      </c>
      <c r="E2973" s="1">
        <f t="shared" si="139"/>
        <v>266</v>
      </c>
      <c r="F2973" s="1" t="s">
        <v>21</v>
      </c>
    </row>
    <row r="2974" spans="1:6" x14ac:dyDescent="0.2">
      <c r="A2974" s="1">
        <f t="shared" si="137"/>
        <v>2973</v>
      </c>
      <c r="B2974" s="1" t="str">
        <f>F2974&amp;" | rest "&amp;D2974&amp;" | opt "&amp;VLOOKUP($E2974,Option!A:B,2,0)</f>
        <v>TOMATE - CEBOLLA - LIMON | rest 45 | opt ESPECIAL | rest 45</v>
      </c>
      <c r="C2974" s="1">
        <v>5</v>
      </c>
      <c r="D2974" s="1">
        <f t="shared" si="138"/>
        <v>45</v>
      </c>
      <c r="E2974" s="1">
        <f t="shared" si="139"/>
        <v>266</v>
      </c>
      <c r="F2974" s="1" t="s">
        <v>44</v>
      </c>
    </row>
    <row r="2975" spans="1:6" x14ac:dyDescent="0.2">
      <c r="A2975" s="1">
        <f t="shared" si="137"/>
        <v>2974</v>
      </c>
      <c r="B2975" s="1" t="str">
        <f>F2975&amp;" | rest "&amp;D2975&amp;" | opt "&amp;VLOOKUP($E2975,Option!A:B,2,0)</f>
        <v>MANZANA - QUESO - MANZANA | rest 45 | opt ESPECIAL | rest 45</v>
      </c>
      <c r="C2975" s="1">
        <v>5</v>
      </c>
      <c r="D2975" s="1">
        <f t="shared" si="138"/>
        <v>45</v>
      </c>
      <c r="E2975" s="1">
        <f t="shared" si="139"/>
        <v>266</v>
      </c>
      <c r="F2975" s="1" t="s">
        <v>45</v>
      </c>
    </row>
    <row r="2976" spans="1:6" x14ac:dyDescent="0.2">
      <c r="A2976" s="1">
        <f t="shared" si="137"/>
        <v>2975</v>
      </c>
      <c r="B2976" s="1" t="str">
        <f>F2976&amp;" | rest "&amp;D2976&amp;" | opt "&amp;VLOOKUP($E2976,Option!A:B,2,0)</f>
        <v>JUGO | rest 45 | opt ESPECIAL | rest 45</v>
      </c>
      <c r="C2976" s="1">
        <v>6</v>
      </c>
      <c r="D2976" s="1">
        <f t="shared" si="138"/>
        <v>45</v>
      </c>
      <c r="E2976" s="1">
        <f t="shared" si="139"/>
        <v>266</v>
      </c>
      <c r="F2976" s="1" t="s">
        <v>22</v>
      </c>
    </row>
    <row r="2977" spans="1:6" x14ac:dyDescent="0.2">
      <c r="A2977" s="1">
        <f t="shared" si="137"/>
        <v>2976</v>
      </c>
      <c r="B2977" s="1" t="str">
        <f>F2977&amp;" | rest "&amp;D2977&amp;" | opt "&amp;VLOOKUP($E2977,Option!A:B,2,0)</f>
        <v>GASEOSA | rest 45 | opt ESPECIAL | rest 45</v>
      </c>
      <c r="C2977" s="1">
        <v>6</v>
      </c>
      <c r="D2977" s="1">
        <f t="shared" si="138"/>
        <v>45</v>
      </c>
      <c r="E2977" s="1">
        <f t="shared" si="139"/>
        <v>266</v>
      </c>
      <c r="F2977" s="1" t="s">
        <v>23</v>
      </c>
    </row>
    <row r="2978" spans="1:6" x14ac:dyDescent="0.2">
      <c r="A2978" s="1">
        <f t="shared" si="137"/>
        <v>2977</v>
      </c>
      <c r="B2978" s="1" t="str">
        <f>F2978&amp;" | rest "&amp;D2978&amp;" | opt "&amp;VLOOKUP($E2978,Option!A:B,2,0)</f>
        <v>AGUA | rest 45 | opt ESPECIAL | rest 45</v>
      </c>
      <c r="C2978" s="1">
        <v>6</v>
      </c>
      <c r="D2978" s="1">
        <f t="shared" si="138"/>
        <v>45</v>
      </c>
      <c r="E2978" s="1">
        <f t="shared" si="139"/>
        <v>266</v>
      </c>
      <c r="F2978" s="1" t="s">
        <v>24</v>
      </c>
    </row>
    <row r="2979" spans="1:6" x14ac:dyDescent="0.2">
      <c r="A2979" s="1">
        <f t="shared" si="137"/>
        <v>2978</v>
      </c>
      <c r="B2979" s="1" t="str">
        <f>F2979&amp;" | rest "&amp;D2979&amp;" | opt "&amp;VLOOKUP($E2979,Option!A:B,2,0)</f>
        <v>LENTEJA | rest 45 | opt $10.000 | rest 45</v>
      </c>
      <c r="C2979" s="1">
        <v>2</v>
      </c>
      <c r="D2979" s="1">
        <f t="shared" si="138"/>
        <v>45</v>
      </c>
      <c r="E2979" s="1">
        <f t="shared" si="139"/>
        <v>267</v>
      </c>
      <c r="F2979" s="1" t="s">
        <v>15</v>
      </c>
    </row>
    <row r="2980" spans="1:6" x14ac:dyDescent="0.2">
      <c r="A2980" s="1">
        <f t="shared" si="137"/>
        <v>2979</v>
      </c>
      <c r="B2980" s="1" t="str">
        <f>F2980&amp;" | rest "&amp;D2980&amp;" | opt "&amp;VLOOKUP($E2980,Option!A:B,2,0)</f>
        <v>AHUYAMA | rest 45 | opt $10.000 | rest 45</v>
      </c>
      <c r="C2980" s="1">
        <v>2</v>
      </c>
      <c r="D2980" s="1">
        <f t="shared" si="138"/>
        <v>45</v>
      </c>
      <c r="E2980" s="1">
        <f t="shared" si="139"/>
        <v>267</v>
      </c>
      <c r="F2980" s="1" t="s">
        <v>16</v>
      </c>
    </row>
    <row r="2981" spans="1:6" x14ac:dyDescent="0.2">
      <c r="A2981" s="1">
        <f t="shared" si="137"/>
        <v>2980</v>
      </c>
      <c r="B2981" s="1" t="str">
        <f>F2981&amp;" | rest "&amp;D2981&amp;" | opt "&amp;VLOOKUP($E2981,Option!A:B,2,0)</f>
        <v>FRIJOL | rest 45 | opt $10.000 | rest 45</v>
      </c>
      <c r="C2981" s="1">
        <v>2</v>
      </c>
      <c r="D2981" s="1">
        <f t="shared" si="138"/>
        <v>45</v>
      </c>
      <c r="E2981" s="1">
        <f t="shared" si="139"/>
        <v>267</v>
      </c>
      <c r="F2981" s="1" t="s">
        <v>17</v>
      </c>
    </row>
    <row r="2982" spans="1:6" x14ac:dyDescent="0.2">
      <c r="A2982" s="1">
        <f t="shared" si="137"/>
        <v>2981</v>
      </c>
      <c r="B2982" s="1" t="str">
        <f>F2982&amp;" | rest "&amp;D2982&amp;" | opt "&amp;VLOOKUP($E2982,Option!A:B,2,0)</f>
        <v>CARNE EN BISTEC | rest 45 | opt $10.000 | rest 45</v>
      </c>
      <c r="C2982" s="1">
        <v>3</v>
      </c>
      <c r="D2982" s="1">
        <f t="shared" si="138"/>
        <v>45</v>
      </c>
      <c r="E2982" s="1">
        <f t="shared" si="139"/>
        <v>267</v>
      </c>
      <c r="F2982" s="1" t="s">
        <v>18</v>
      </c>
    </row>
    <row r="2983" spans="1:6" x14ac:dyDescent="0.2">
      <c r="A2983" s="1">
        <f t="shared" si="137"/>
        <v>2982</v>
      </c>
      <c r="B2983" s="1" t="str">
        <f>F2983&amp;" | rest "&amp;D2983&amp;" | opt "&amp;VLOOKUP($E2983,Option!A:B,2,0)</f>
        <v>POLLO AL HORNO | rest 45 | opt $10.000 | rest 45</v>
      </c>
      <c r="C2983" s="1">
        <v>3</v>
      </c>
      <c r="D2983" s="1">
        <f t="shared" si="138"/>
        <v>45</v>
      </c>
      <c r="E2983" s="1">
        <f t="shared" si="139"/>
        <v>267</v>
      </c>
      <c r="F2983" s="1" t="s">
        <v>19</v>
      </c>
    </row>
    <row r="2984" spans="1:6" x14ac:dyDescent="0.2">
      <c r="A2984" s="1">
        <f t="shared" si="137"/>
        <v>2983</v>
      </c>
      <c r="B2984" s="1" t="str">
        <f>F2984&amp;" | rest "&amp;D2984&amp;" | opt "&amp;VLOOKUP($E2984,Option!A:B,2,0)</f>
        <v>PESCADO | rest 45 | opt $10.000 | rest 45</v>
      </c>
      <c r="C2984" s="1">
        <v>3</v>
      </c>
      <c r="D2984" s="1">
        <f t="shared" si="138"/>
        <v>45</v>
      </c>
      <c r="E2984" s="1">
        <f t="shared" si="139"/>
        <v>267</v>
      </c>
      <c r="F2984" s="1" t="s">
        <v>20</v>
      </c>
    </row>
    <row r="2985" spans="1:6" x14ac:dyDescent="0.2">
      <c r="A2985" s="1">
        <f t="shared" si="137"/>
        <v>2984</v>
      </c>
      <c r="B2985" s="1" t="str">
        <f>F2985&amp;" | rest "&amp;D2985&amp;" | opt "&amp;VLOOKUP($E2985,Option!A:B,2,0)</f>
        <v>ARROZ | rest 45 | opt $10.000 | rest 45</v>
      </c>
      <c r="C2985" s="1">
        <v>4</v>
      </c>
      <c r="D2985" s="1">
        <f t="shared" si="138"/>
        <v>45</v>
      </c>
      <c r="E2985" s="1">
        <f t="shared" si="139"/>
        <v>267</v>
      </c>
      <c r="F2985" s="1" t="s">
        <v>12</v>
      </c>
    </row>
    <row r="2986" spans="1:6" x14ac:dyDescent="0.2">
      <c r="A2986" s="1">
        <f t="shared" si="137"/>
        <v>2985</v>
      </c>
      <c r="B2986" s="1" t="str">
        <f>F2986&amp;" | rest "&amp;D2986&amp;" | opt "&amp;VLOOKUP($E2986,Option!A:B,2,0)</f>
        <v>PAPA | rest 45 | opt $10.000 | rest 45</v>
      </c>
      <c r="C2986" s="1">
        <v>4</v>
      </c>
      <c r="D2986" s="1">
        <f t="shared" si="138"/>
        <v>45</v>
      </c>
      <c r="E2986" s="1">
        <f t="shared" si="139"/>
        <v>267</v>
      </c>
      <c r="F2986" s="1" t="s">
        <v>21</v>
      </c>
    </row>
    <row r="2987" spans="1:6" x14ac:dyDescent="0.2">
      <c r="A2987" s="1">
        <f t="shared" si="137"/>
        <v>2986</v>
      </c>
      <c r="B2987" s="1" t="str">
        <f>F2987&amp;" | rest "&amp;D2987&amp;" | opt "&amp;VLOOKUP($E2987,Option!A:B,2,0)</f>
        <v>TOMATE - CEBOLLA - LIMON | rest 45 | opt $10.000 | rest 45</v>
      </c>
      <c r="C2987" s="1">
        <v>5</v>
      </c>
      <c r="D2987" s="1">
        <f t="shared" si="138"/>
        <v>45</v>
      </c>
      <c r="E2987" s="1">
        <f t="shared" si="139"/>
        <v>267</v>
      </c>
      <c r="F2987" s="1" t="s">
        <v>44</v>
      </c>
    </row>
    <row r="2988" spans="1:6" x14ac:dyDescent="0.2">
      <c r="A2988" s="1">
        <f t="shared" si="137"/>
        <v>2987</v>
      </c>
      <c r="B2988" s="1" t="str">
        <f>F2988&amp;" | rest "&amp;D2988&amp;" | opt "&amp;VLOOKUP($E2988,Option!A:B,2,0)</f>
        <v>MANZANA - QUESO - MANZANA | rest 45 | opt $10.000 | rest 45</v>
      </c>
      <c r="C2988" s="1">
        <v>5</v>
      </c>
      <c r="D2988" s="1">
        <f t="shared" si="138"/>
        <v>45</v>
      </c>
      <c r="E2988" s="1">
        <f t="shared" si="139"/>
        <v>267</v>
      </c>
      <c r="F2988" s="1" t="s">
        <v>45</v>
      </c>
    </row>
    <row r="2989" spans="1:6" x14ac:dyDescent="0.2">
      <c r="A2989" s="1">
        <f t="shared" si="137"/>
        <v>2988</v>
      </c>
      <c r="B2989" s="1" t="str">
        <f>F2989&amp;" | rest "&amp;D2989&amp;" | opt "&amp;VLOOKUP($E2989,Option!A:B,2,0)</f>
        <v>JUGO | rest 45 | opt $10.000 | rest 45</v>
      </c>
      <c r="C2989" s="1">
        <v>6</v>
      </c>
      <c r="D2989" s="1">
        <f t="shared" si="138"/>
        <v>45</v>
      </c>
      <c r="E2989" s="1">
        <f t="shared" si="139"/>
        <v>267</v>
      </c>
      <c r="F2989" s="1" t="s">
        <v>22</v>
      </c>
    </row>
    <row r="2990" spans="1:6" x14ac:dyDescent="0.2">
      <c r="A2990" s="1">
        <f t="shared" si="137"/>
        <v>2989</v>
      </c>
      <c r="B2990" s="1" t="str">
        <f>F2990&amp;" | rest "&amp;D2990&amp;" | opt "&amp;VLOOKUP($E2990,Option!A:B,2,0)</f>
        <v>GASEOSA | rest 45 | opt $10.000 | rest 45</v>
      </c>
      <c r="C2990" s="1">
        <v>6</v>
      </c>
      <c r="D2990" s="1">
        <f t="shared" si="138"/>
        <v>45</v>
      </c>
      <c r="E2990" s="1">
        <f t="shared" si="139"/>
        <v>267</v>
      </c>
      <c r="F2990" s="1" t="s">
        <v>23</v>
      </c>
    </row>
    <row r="2991" spans="1:6" x14ac:dyDescent="0.2">
      <c r="A2991" s="1">
        <f t="shared" si="137"/>
        <v>2990</v>
      </c>
      <c r="B2991" s="1" t="str">
        <f>F2991&amp;" | rest "&amp;D2991&amp;" | opt "&amp;VLOOKUP($E2991,Option!A:B,2,0)</f>
        <v>AGUA | rest 45 | opt $10.000 | rest 45</v>
      </c>
      <c r="C2991" s="1">
        <v>6</v>
      </c>
      <c r="D2991" s="1">
        <f t="shared" si="138"/>
        <v>45</v>
      </c>
      <c r="E2991" s="1">
        <f t="shared" si="139"/>
        <v>267</v>
      </c>
      <c r="F2991" s="1" t="s">
        <v>24</v>
      </c>
    </row>
    <row r="2992" spans="1:6" x14ac:dyDescent="0.2">
      <c r="A2992" s="1">
        <f t="shared" si="137"/>
        <v>2991</v>
      </c>
      <c r="B2992" s="1" t="str">
        <f>F2992&amp;" | rest "&amp;D2992&amp;" | opt "&amp;VLOOKUP($E2992,Option!A:B,2,0)</f>
        <v>CARNE EN BISTEC | rest 45 | opt $15.000 | rest 45</v>
      </c>
      <c r="C2992" s="1">
        <v>3</v>
      </c>
      <c r="D2992" s="1">
        <f t="shared" si="138"/>
        <v>45</v>
      </c>
      <c r="E2992" s="1">
        <f t="shared" si="139"/>
        <v>268</v>
      </c>
      <c r="F2992" s="1" t="s">
        <v>18</v>
      </c>
    </row>
    <row r="2993" spans="1:6" x14ac:dyDescent="0.2">
      <c r="A2993" s="1">
        <f t="shared" si="137"/>
        <v>2992</v>
      </c>
      <c r="B2993" s="1" t="str">
        <f>F2993&amp;" | rest "&amp;D2993&amp;" | opt "&amp;VLOOKUP($E2993,Option!A:B,2,0)</f>
        <v>POLLO AL HORNO | rest 45 | opt $15.000 | rest 45</v>
      </c>
      <c r="C2993" s="1">
        <v>3</v>
      </c>
      <c r="D2993" s="1">
        <f t="shared" si="138"/>
        <v>45</v>
      </c>
      <c r="E2993" s="1">
        <f t="shared" si="139"/>
        <v>268</v>
      </c>
      <c r="F2993" s="1" t="s">
        <v>19</v>
      </c>
    </row>
    <row r="2994" spans="1:6" x14ac:dyDescent="0.2">
      <c r="A2994" s="1">
        <f t="shared" si="137"/>
        <v>2993</v>
      </c>
      <c r="B2994" s="1" t="str">
        <f>F2994&amp;" | rest "&amp;D2994&amp;" | opt "&amp;VLOOKUP($E2994,Option!A:B,2,0)</f>
        <v>PESCADO | rest 45 | opt $15.000 | rest 45</v>
      </c>
      <c r="C2994" s="1">
        <v>3</v>
      </c>
      <c r="D2994" s="1">
        <f t="shared" si="138"/>
        <v>45</v>
      </c>
      <c r="E2994" s="1">
        <f t="shared" si="139"/>
        <v>268</v>
      </c>
      <c r="F2994" s="1" t="s">
        <v>20</v>
      </c>
    </row>
    <row r="2995" spans="1:6" x14ac:dyDescent="0.2">
      <c r="A2995" s="1">
        <f t="shared" si="137"/>
        <v>2994</v>
      </c>
      <c r="B2995" s="1" t="str">
        <f>F2995&amp;" | rest "&amp;D2995&amp;" | opt "&amp;VLOOKUP($E2995,Option!A:B,2,0)</f>
        <v>ARROZ | rest 45 | opt $15.000 | rest 45</v>
      </c>
      <c r="C2995" s="1">
        <v>4</v>
      </c>
      <c r="D2995" s="1">
        <f t="shared" si="138"/>
        <v>45</v>
      </c>
      <c r="E2995" s="1">
        <f t="shared" si="139"/>
        <v>268</v>
      </c>
      <c r="F2995" s="1" t="s">
        <v>12</v>
      </c>
    </row>
    <row r="2996" spans="1:6" x14ac:dyDescent="0.2">
      <c r="A2996" s="1">
        <f t="shared" si="137"/>
        <v>2995</v>
      </c>
      <c r="B2996" s="1" t="str">
        <f>F2996&amp;" | rest "&amp;D2996&amp;" | opt "&amp;VLOOKUP($E2996,Option!A:B,2,0)</f>
        <v>PAPA | rest 45 | opt $15.000 | rest 45</v>
      </c>
      <c r="C2996" s="1">
        <v>4</v>
      </c>
      <c r="D2996" s="1">
        <f t="shared" si="138"/>
        <v>45</v>
      </c>
      <c r="E2996" s="1">
        <f t="shared" si="139"/>
        <v>268</v>
      </c>
      <c r="F2996" s="1" t="s">
        <v>21</v>
      </c>
    </row>
    <row r="2997" spans="1:6" x14ac:dyDescent="0.2">
      <c r="A2997" s="1">
        <f t="shared" si="137"/>
        <v>2996</v>
      </c>
      <c r="B2997" s="1" t="str">
        <f>F2997&amp;" | rest "&amp;D2997&amp;" | opt "&amp;VLOOKUP($E2997,Option!A:B,2,0)</f>
        <v>TOMATE - CEBOLLA - LIMON | rest 45 | opt $15.000 | rest 45</v>
      </c>
      <c r="C2997" s="1">
        <v>5</v>
      </c>
      <c r="D2997" s="1">
        <f t="shared" si="138"/>
        <v>45</v>
      </c>
      <c r="E2997" s="1">
        <f t="shared" si="139"/>
        <v>268</v>
      </c>
      <c r="F2997" s="1" t="s">
        <v>44</v>
      </c>
    </row>
    <row r="2998" spans="1:6" x14ac:dyDescent="0.2">
      <c r="A2998" s="1">
        <f t="shared" si="137"/>
        <v>2997</v>
      </c>
      <c r="B2998" s="1" t="str">
        <f>F2998&amp;" | rest "&amp;D2998&amp;" | opt "&amp;VLOOKUP($E2998,Option!A:B,2,0)</f>
        <v>MANZANA - QUESO - MANZANA | rest 45 | opt $15.000 | rest 45</v>
      </c>
      <c r="C2998" s="1">
        <v>5</v>
      </c>
      <c r="D2998" s="1">
        <f t="shared" si="138"/>
        <v>45</v>
      </c>
      <c r="E2998" s="1">
        <f t="shared" si="139"/>
        <v>268</v>
      </c>
      <c r="F2998" s="1" t="s">
        <v>45</v>
      </c>
    </row>
    <row r="2999" spans="1:6" x14ac:dyDescent="0.2">
      <c r="A2999" s="1">
        <f t="shared" si="137"/>
        <v>2998</v>
      </c>
      <c r="B2999" s="1" t="str">
        <f>F2999&amp;" | rest "&amp;D2999&amp;" | opt "&amp;VLOOKUP($E2999,Option!A:B,2,0)</f>
        <v>JUGO | rest 45 | opt $15.000 | rest 45</v>
      </c>
      <c r="C2999" s="1">
        <v>6</v>
      </c>
      <c r="D2999" s="1">
        <f t="shared" si="138"/>
        <v>45</v>
      </c>
      <c r="E2999" s="1">
        <f t="shared" si="139"/>
        <v>268</v>
      </c>
      <c r="F2999" s="1" t="s">
        <v>22</v>
      </c>
    </row>
    <row r="3000" spans="1:6" x14ac:dyDescent="0.2">
      <c r="A3000" s="1">
        <f t="shared" si="137"/>
        <v>2999</v>
      </c>
      <c r="B3000" s="1" t="str">
        <f>F3000&amp;" | rest "&amp;D3000&amp;" | opt "&amp;VLOOKUP($E3000,Option!A:B,2,0)</f>
        <v>GASEOSA | rest 45 | opt $15.000 | rest 45</v>
      </c>
      <c r="C3000" s="1">
        <v>6</v>
      </c>
      <c r="D3000" s="1">
        <f t="shared" si="138"/>
        <v>45</v>
      </c>
      <c r="E3000" s="1">
        <f t="shared" si="139"/>
        <v>268</v>
      </c>
      <c r="F3000" s="1" t="s">
        <v>23</v>
      </c>
    </row>
    <row r="3001" spans="1:6" x14ac:dyDescent="0.2">
      <c r="A3001" s="1">
        <f t="shared" si="137"/>
        <v>3000</v>
      </c>
      <c r="B3001" s="1" t="str">
        <f>F3001&amp;" | rest "&amp;D3001&amp;" | opt "&amp;VLOOKUP($E3001,Option!A:B,2,0)</f>
        <v>AGUA | rest 45 | opt $15.000 | rest 45</v>
      </c>
      <c r="C3001" s="1">
        <v>6</v>
      </c>
      <c r="D3001" s="1">
        <f t="shared" si="138"/>
        <v>45</v>
      </c>
      <c r="E3001" s="1">
        <f t="shared" si="139"/>
        <v>268</v>
      </c>
      <c r="F3001" s="1" t="s">
        <v>24</v>
      </c>
    </row>
    <row r="3002" spans="1:6" x14ac:dyDescent="0.2">
      <c r="A3002" s="1">
        <f t="shared" si="137"/>
        <v>3001</v>
      </c>
      <c r="B3002" s="1" t="str">
        <f>F3002&amp;" | rest "&amp;D3002&amp;" | opt "&amp;VLOOKUP($E3002,Option!A:B,2,0)</f>
        <v>ARROZ | rest 45 | opt $20.000 | rest 45</v>
      </c>
      <c r="C3002" s="1">
        <v>4</v>
      </c>
      <c r="D3002" s="1">
        <f t="shared" si="138"/>
        <v>45</v>
      </c>
      <c r="E3002" s="1">
        <f t="shared" si="139"/>
        <v>269</v>
      </c>
      <c r="F3002" s="1" t="s">
        <v>12</v>
      </c>
    </row>
    <row r="3003" spans="1:6" x14ac:dyDescent="0.2">
      <c r="A3003" s="1">
        <f t="shared" si="137"/>
        <v>3002</v>
      </c>
      <c r="B3003" s="1" t="str">
        <f>F3003&amp;" | rest "&amp;D3003&amp;" | opt "&amp;VLOOKUP($E3003,Option!A:B,2,0)</f>
        <v>PAPA | rest 45 | opt $20.000 | rest 45</v>
      </c>
      <c r="C3003" s="1">
        <v>4</v>
      </c>
      <c r="D3003" s="1">
        <f t="shared" si="138"/>
        <v>45</v>
      </c>
      <c r="E3003" s="1">
        <f t="shared" si="139"/>
        <v>269</v>
      </c>
      <c r="F3003" s="1" t="s">
        <v>21</v>
      </c>
    </row>
    <row r="3004" spans="1:6" x14ac:dyDescent="0.2">
      <c r="A3004" s="1">
        <f t="shared" si="137"/>
        <v>3003</v>
      </c>
      <c r="B3004" s="1" t="str">
        <f>F3004&amp;" | rest "&amp;D3004&amp;" | opt "&amp;VLOOKUP($E3004,Option!A:B,2,0)</f>
        <v>TOMATE - CEBOLLA - LIMON | rest 45 | opt $20.000 | rest 45</v>
      </c>
      <c r="C3004" s="1">
        <v>5</v>
      </c>
      <c r="D3004" s="1">
        <f t="shared" si="138"/>
        <v>45</v>
      </c>
      <c r="E3004" s="1">
        <f t="shared" si="139"/>
        <v>269</v>
      </c>
      <c r="F3004" s="1" t="s">
        <v>44</v>
      </c>
    </row>
    <row r="3005" spans="1:6" x14ac:dyDescent="0.2">
      <c r="A3005" s="1">
        <f t="shared" si="137"/>
        <v>3004</v>
      </c>
      <c r="B3005" s="1" t="str">
        <f>F3005&amp;" | rest "&amp;D3005&amp;" | opt "&amp;VLOOKUP($E3005,Option!A:B,2,0)</f>
        <v>MANZANA - QUESO - MANZANA | rest 45 | opt $20.000 | rest 45</v>
      </c>
      <c r="C3005" s="1">
        <v>5</v>
      </c>
      <c r="D3005" s="1">
        <f t="shared" si="138"/>
        <v>45</v>
      </c>
      <c r="E3005" s="1">
        <f t="shared" si="139"/>
        <v>269</v>
      </c>
      <c r="F3005" s="1" t="s">
        <v>45</v>
      </c>
    </row>
    <row r="3006" spans="1:6" x14ac:dyDescent="0.2">
      <c r="A3006" s="1">
        <f t="shared" si="137"/>
        <v>3005</v>
      </c>
      <c r="B3006" s="1" t="str">
        <f>F3006&amp;" | rest "&amp;D3006&amp;" | opt "&amp;VLOOKUP($E3006,Option!A:B,2,0)</f>
        <v>JUGO | rest 45 | opt $20.000 | rest 45</v>
      </c>
      <c r="C3006" s="1">
        <v>6</v>
      </c>
      <c r="D3006" s="1">
        <f t="shared" si="138"/>
        <v>45</v>
      </c>
      <c r="E3006" s="1">
        <f t="shared" si="139"/>
        <v>269</v>
      </c>
      <c r="F3006" s="1" t="s">
        <v>22</v>
      </c>
    </row>
    <row r="3007" spans="1:6" x14ac:dyDescent="0.2">
      <c r="A3007" s="1">
        <f t="shared" si="137"/>
        <v>3006</v>
      </c>
      <c r="B3007" s="1" t="str">
        <f>F3007&amp;" | rest "&amp;D3007&amp;" | opt "&amp;VLOOKUP($E3007,Option!A:B,2,0)</f>
        <v>GASEOSA | rest 45 | opt $20.000 | rest 45</v>
      </c>
      <c r="C3007" s="1">
        <v>6</v>
      </c>
      <c r="D3007" s="1">
        <f t="shared" si="138"/>
        <v>45</v>
      </c>
      <c r="E3007" s="1">
        <f t="shared" si="139"/>
        <v>269</v>
      </c>
      <c r="F3007" s="1" t="s">
        <v>23</v>
      </c>
    </row>
    <row r="3008" spans="1:6" x14ac:dyDescent="0.2">
      <c r="A3008" s="1">
        <f t="shared" si="137"/>
        <v>3007</v>
      </c>
      <c r="B3008" s="1" t="str">
        <f>F3008&amp;" | rest "&amp;D3008&amp;" | opt "&amp;VLOOKUP($E3008,Option!A:B,2,0)</f>
        <v>AGUA | rest 45 | opt $20.000 | rest 45</v>
      </c>
      <c r="C3008" s="1">
        <v>6</v>
      </c>
      <c r="D3008" s="1">
        <f t="shared" si="138"/>
        <v>45</v>
      </c>
      <c r="E3008" s="1">
        <f t="shared" si="139"/>
        <v>269</v>
      </c>
      <c r="F3008" s="1" t="s">
        <v>24</v>
      </c>
    </row>
    <row r="3009" spans="1:6" x14ac:dyDescent="0.2">
      <c r="A3009" s="1">
        <f t="shared" si="137"/>
        <v>3008</v>
      </c>
      <c r="B3009" s="1" t="str">
        <f>F3009&amp;" | rest "&amp;D3009&amp;" | opt "&amp;VLOOKUP($E3009,Option!A:B,2,0)</f>
        <v>ARROZ | rest 45 | opt $30.000 | rest 45</v>
      </c>
      <c r="C3009" s="1">
        <v>1</v>
      </c>
      <c r="D3009" s="1">
        <f t="shared" si="138"/>
        <v>45</v>
      </c>
      <c r="E3009" s="1">
        <f t="shared" si="139"/>
        <v>270</v>
      </c>
      <c r="F3009" s="1" t="s">
        <v>12</v>
      </c>
    </row>
    <row r="3010" spans="1:6" x14ac:dyDescent="0.2">
      <c r="A3010" s="1">
        <f t="shared" si="137"/>
        <v>3009</v>
      </c>
      <c r="B3010" s="1" t="str">
        <f>F3010&amp;" | rest "&amp;D3010&amp;" | opt "&amp;VLOOKUP($E3010,Option!A:B,2,0)</f>
        <v>PASTA | rest 45 | opt $30.000 | rest 45</v>
      </c>
      <c r="C3010" s="1">
        <v>1</v>
      </c>
      <c r="D3010" s="1">
        <f t="shared" si="138"/>
        <v>45</v>
      </c>
      <c r="E3010" s="1">
        <f t="shared" si="139"/>
        <v>270</v>
      </c>
      <c r="F3010" s="1" t="s">
        <v>13</v>
      </c>
    </row>
    <row r="3011" spans="1:6" x14ac:dyDescent="0.2">
      <c r="A3011" s="1">
        <f t="shared" ref="A3011:A3074" si="140">A3010+1</f>
        <v>3010</v>
      </c>
      <c r="B3011" s="1" t="str">
        <f>F3011&amp;" | rest "&amp;D3011&amp;" | opt "&amp;VLOOKUP($E3011,Option!A:B,2,0)</f>
        <v>CUCHUCO | rest 45 | opt $30.000 | rest 45</v>
      </c>
      <c r="C3011" s="1">
        <v>1</v>
      </c>
      <c r="D3011" s="1">
        <f t="shared" si="138"/>
        <v>45</v>
      </c>
      <c r="E3011" s="1">
        <f t="shared" si="139"/>
        <v>270</v>
      </c>
      <c r="F3011" s="1" t="s">
        <v>14</v>
      </c>
    </row>
    <row r="3012" spans="1:6" x14ac:dyDescent="0.2">
      <c r="A3012" s="1">
        <f t="shared" si="140"/>
        <v>3011</v>
      </c>
      <c r="B3012" s="1" t="str">
        <f>F3012&amp;" | rest "&amp;D3012&amp;" | opt "&amp;VLOOKUP($E3012,Option!A:B,2,0)</f>
        <v>TOMATE - CEBOLLA - LIMON | rest 45 | opt $30.000 | rest 45</v>
      </c>
      <c r="C3012" s="1">
        <v>5</v>
      </c>
      <c r="D3012" s="1">
        <f t="shared" si="138"/>
        <v>45</v>
      </c>
      <c r="E3012" s="1">
        <f t="shared" si="139"/>
        <v>270</v>
      </c>
      <c r="F3012" s="1" t="s">
        <v>44</v>
      </c>
    </row>
    <row r="3013" spans="1:6" x14ac:dyDescent="0.2">
      <c r="A3013" s="1">
        <f t="shared" si="140"/>
        <v>3012</v>
      </c>
      <c r="B3013" s="1" t="str">
        <f>F3013&amp;" | rest "&amp;D3013&amp;" | opt "&amp;VLOOKUP($E3013,Option!A:B,2,0)</f>
        <v>MANZANA - QUESO - MANZANA | rest 45 | opt $30.000 | rest 45</v>
      </c>
      <c r="C3013" s="1">
        <v>5</v>
      </c>
      <c r="D3013" s="1">
        <f t="shared" ref="D3013:D3076" si="141">D2946+1</f>
        <v>45</v>
      </c>
      <c r="E3013" s="1">
        <f t="shared" ref="E3013:E3076" si="142">E2946+6</f>
        <v>270</v>
      </c>
      <c r="F3013" s="1" t="s">
        <v>45</v>
      </c>
    </row>
    <row r="3014" spans="1:6" x14ac:dyDescent="0.2">
      <c r="A3014" s="1">
        <f t="shared" si="140"/>
        <v>3013</v>
      </c>
      <c r="B3014" s="1" t="str">
        <f>F3014&amp;" | rest "&amp;D3014&amp;" | opt "&amp;VLOOKUP($E3014,Option!A:B,2,0)</f>
        <v>JUGO | rest 45 | opt $30.000 | rest 45</v>
      </c>
      <c r="C3014" s="1">
        <v>6</v>
      </c>
      <c r="D3014" s="1">
        <f t="shared" si="141"/>
        <v>45</v>
      </c>
      <c r="E3014" s="1">
        <f t="shared" si="142"/>
        <v>270</v>
      </c>
      <c r="F3014" s="1" t="s">
        <v>22</v>
      </c>
    </row>
    <row r="3015" spans="1:6" x14ac:dyDescent="0.2">
      <c r="A3015" s="1">
        <f t="shared" si="140"/>
        <v>3014</v>
      </c>
      <c r="B3015" s="1" t="str">
        <f>F3015&amp;" | rest "&amp;D3015&amp;" | opt "&amp;VLOOKUP($E3015,Option!A:B,2,0)</f>
        <v>GASEOSA | rest 45 | opt $30.000 | rest 45</v>
      </c>
      <c r="C3015" s="1">
        <v>6</v>
      </c>
      <c r="D3015" s="1">
        <f t="shared" si="141"/>
        <v>45</v>
      </c>
      <c r="E3015" s="1">
        <f t="shared" si="142"/>
        <v>270</v>
      </c>
      <c r="F3015" s="1" t="s">
        <v>23</v>
      </c>
    </row>
    <row r="3016" spans="1:6" x14ac:dyDescent="0.2">
      <c r="A3016" s="1">
        <f t="shared" si="140"/>
        <v>3015</v>
      </c>
      <c r="B3016" s="1" t="str">
        <f>F3016&amp;" | rest "&amp;D3016&amp;" | opt "&amp;VLOOKUP($E3016,Option!A:B,2,0)</f>
        <v>AGUA | rest 45 | opt $30.000 | rest 45</v>
      </c>
      <c r="C3016" s="1">
        <v>6</v>
      </c>
      <c r="D3016" s="1">
        <f t="shared" si="141"/>
        <v>45</v>
      </c>
      <c r="E3016" s="1">
        <f t="shared" si="142"/>
        <v>270</v>
      </c>
      <c r="F3016" s="1" t="s">
        <v>24</v>
      </c>
    </row>
    <row r="3017" spans="1:6" x14ac:dyDescent="0.2">
      <c r="A3017" s="1">
        <f t="shared" si="140"/>
        <v>3016</v>
      </c>
      <c r="B3017" s="1" t="str">
        <f>F3017&amp;" | rest "&amp;D3017&amp;" | opt "&amp;VLOOKUP($E3017,Option!A:B,2,0)</f>
        <v>ARROZ | rest 46 | opt EJECUTIVO | rest 46</v>
      </c>
      <c r="C3017" s="1">
        <v>1</v>
      </c>
      <c r="D3017" s="1">
        <f t="shared" si="141"/>
        <v>46</v>
      </c>
      <c r="E3017" s="1">
        <f t="shared" si="142"/>
        <v>271</v>
      </c>
      <c r="F3017" s="1" t="s">
        <v>12</v>
      </c>
    </row>
    <row r="3018" spans="1:6" x14ac:dyDescent="0.2">
      <c r="A3018" s="1">
        <f t="shared" si="140"/>
        <v>3017</v>
      </c>
      <c r="B3018" s="1" t="str">
        <f>F3018&amp;" | rest "&amp;D3018&amp;" | opt "&amp;VLOOKUP($E3018,Option!A:B,2,0)</f>
        <v>PASTA | rest 46 | opt EJECUTIVO | rest 46</v>
      </c>
      <c r="C3018" s="1">
        <v>1</v>
      </c>
      <c r="D3018" s="1">
        <f t="shared" si="141"/>
        <v>46</v>
      </c>
      <c r="E3018" s="1">
        <f t="shared" si="142"/>
        <v>271</v>
      </c>
      <c r="F3018" s="1" t="s">
        <v>13</v>
      </c>
    </row>
    <row r="3019" spans="1:6" x14ac:dyDescent="0.2">
      <c r="A3019" s="1">
        <f t="shared" si="140"/>
        <v>3018</v>
      </c>
      <c r="B3019" s="1" t="str">
        <f>F3019&amp;" | rest "&amp;D3019&amp;" | opt "&amp;VLOOKUP($E3019,Option!A:B,2,0)</f>
        <v>CUCHUCO | rest 46 | opt EJECUTIVO | rest 46</v>
      </c>
      <c r="C3019" s="1">
        <v>1</v>
      </c>
      <c r="D3019" s="1">
        <f t="shared" si="141"/>
        <v>46</v>
      </c>
      <c r="E3019" s="1">
        <f t="shared" si="142"/>
        <v>271</v>
      </c>
      <c r="F3019" s="1" t="s">
        <v>14</v>
      </c>
    </row>
    <row r="3020" spans="1:6" x14ac:dyDescent="0.2">
      <c r="A3020" s="1">
        <f t="shared" si="140"/>
        <v>3019</v>
      </c>
      <c r="B3020" s="1" t="str">
        <f>F3020&amp;" | rest "&amp;D3020&amp;" | opt "&amp;VLOOKUP($E3020,Option!A:B,2,0)</f>
        <v>LENTEJA | rest 46 | opt EJECUTIVO | rest 46</v>
      </c>
      <c r="C3020" s="1">
        <v>2</v>
      </c>
      <c r="D3020" s="1">
        <f t="shared" si="141"/>
        <v>46</v>
      </c>
      <c r="E3020" s="1">
        <f t="shared" si="142"/>
        <v>271</v>
      </c>
      <c r="F3020" s="1" t="s">
        <v>15</v>
      </c>
    </row>
    <row r="3021" spans="1:6" x14ac:dyDescent="0.2">
      <c r="A3021" s="1">
        <f t="shared" si="140"/>
        <v>3020</v>
      </c>
      <c r="B3021" s="1" t="str">
        <f>F3021&amp;" | rest "&amp;D3021&amp;" | opt "&amp;VLOOKUP($E3021,Option!A:B,2,0)</f>
        <v>AHUYAMA | rest 46 | opt EJECUTIVO | rest 46</v>
      </c>
      <c r="C3021" s="1">
        <v>2</v>
      </c>
      <c r="D3021" s="1">
        <f t="shared" si="141"/>
        <v>46</v>
      </c>
      <c r="E3021" s="1">
        <f t="shared" si="142"/>
        <v>271</v>
      </c>
      <c r="F3021" s="1" t="s">
        <v>16</v>
      </c>
    </row>
    <row r="3022" spans="1:6" x14ac:dyDescent="0.2">
      <c r="A3022" s="1">
        <f t="shared" si="140"/>
        <v>3021</v>
      </c>
      <c r="B3022" s="1" t="str">
        <f>F3022&amp;" | rest "&amp;D3022&amp;" | opt "&amp;VLOOKUP($E3022,Option!A:B,2,0)</f>
        <v>FRIJOL | rest 46 | opt EJECUTIVO | rest 46</v>
      </c>
      <c r="C3022" s="1">
        <v>2</v>
      </c>
      <c r="D3022" s="1">
        <f t="shared" si="141"/>
        <v>46</v>
      </c>
      <c r="E3022" s="1">
        <f t="shared" si="142"/>
        <v>271</v>
      </c>
      <c r="F3022" s="1" t="s">
        <v>17</v>
      </c>
    </row>
    <row r="3023" spans="1:6" x14ac:dyDescent="0.2">
      <c r="A3023" s="1">
        <f t="shared" si="140"/>
        <v>3022</v>
      </c>
      <c r="B3023" s="1" t="str">
        <f>F3023&amp;" | rest "&amp;D3023&amp;" | opt "&amp;VLOOKUP($E3023,Option!A:B,2,0)</f>
        <v>CARNE EN BISTEC | rest 46 | opt EJECUTIVO | rest 46</v>
      </c>
      <c r="C3023" s="1">
        <v>3</v>
      </c>
      <c r="D3023" s="1">
        <f t="shared" si="141"/>
        <v>46</v>
      </c>
      <c r="E3023" s="1">
        <f t="shared" si="142"/>
        <v>271</v>
      </c>
      <c r="F3023" s="1" t="s">
        <v>18</v>
      </c>
    </row>
    <row r="3024" spans="1:6" x14ac:dyDescent="0.2">
      <c r="A3024" s="1">
        <f t="shared" si="140"/>
        <v>3023</v>
      </c>
      <c r="B3024" s="1" t="str">
        <f>F3024&amp;" | rest "&amp;D3024&amp;" | opt "&amp;VLOOKUP($E3024,Option!A:B,2,0)</f>
        <v>POLLO AL HORNO | rest 46 | opt EJECUTIVO | rest 46</v>
      </c>
      <c r="C3024" s="1">
        <v>3</v>
      </c>
      <c r="D3024" s="1">
        <f t="shared" si="141"/>
        <v>46</v>
      </c>
      <c r="E3024" s="1">
        <f t="shared" si="142"/>
        <v>271</v>
      </c>
      <c r="F3024" s="1" t="s">
        <v>19</v>
      </c>
    </row>
    <row r="3025" spans="1:6" x14ac:dyDescent="0.2">
      <c r="A3025" s="1">
        <f t="shared" si="140"/>
        <v>3024</v>
      </c>
      <c r="B3025" s="1" t="str">
        <f>F3025&amp;" | rest "&amp;D3025&amp;" | opt "&amp;VLOOKUP($E3025,Option!A:B,2,0)</f>
        <v>PESCADO | rest 46 | opt EJECUTIVO | rest 46</v>
      </c>
      <c r="C3025" s="1">
        <v>3</v>
      </c>
      <c r="D3025" s="1">
        <f t="shared" si="141"/>
        <v>46</v>
      </c>
      <c r="E3025" s="1">
        <f t="shared" si="142"/>
        <v>271</v>
      </c>
      <c r="F3025" s="1" t="s">
        <v>20</v>
      </c>
    </row>
    <row r="3026" spans="1:6" x14ac:dyDescent="0.2">
      <c r="A3026" s="1">
        <f t="shared" si="140"/>
        <v>3025</v>
      </c>
      <c r="B3026" s="1" t="str">
        <f>F3026&amp;" | rest "&amp;D3026&amp;" | opt "&amp;VLOOKUP($E3026,Option!A:B,2,0)</f>
        <v>ARROZ | rest 46 | opt EJECUTIVO | rest 46</v>
      </c>
      <c r="C3026" s="1">
        <v>4</v>
      </c>
      <c r="D3026" s="1">
        <f t="shared" si="141"/>
        <v>46</v>
      </c>
      <c r="E3026" s="1">
        <f t="shared" si="142"/>
        <v>271</v>
      </c>
      <c r="F3026" s="1" t="s">
        <v>12</v>
      </c>
    </row>
    <row r="3027" spans="1:6" x14ac:dyDescent="0.2">
      <c r="A3027" s="1">
        <f t="shared" si="140"/>
        <v>3026</v>
      </c>
      <c r="B3027" s="1" t="str">
        <f>F3027&amp;" | rest "&amp;D3027&amp;" | opt "&amp;VLOOKUP($E3027,Option!A:B,2,0)</f>
        <v>PAPA | rest 46 | opt EJECUTIVO | rest 46</v>
      </c>
      <c r="C3027" s="1">
        <v>4</v>
      </c>
      <c r="D3027" s="1">
        <f t="shared" si="141"/>
        <v>46</v>
      </c>
      <c r="E3027" s="1">
        <f t="shared" si="142"/>
        <v>271</v>
      </c>
      <c r="F3027" s="1" t="s">
        <v>21</v>
      </c>
    </row>
    <row r="3028" spans="1:6" x14ac:dyDescent="0.2">
      <c r="A3028" s="1">
        <f t="shared" si="140"/>
        <v>3027</v>
      </c>
      <c r="B3028" s="1" t="str">
        <f>F3028&amp;" | rest "&amp;D3028&amp;" | opt "&amp;VLOOKUP($E3028,Option!A:B,2,0)</f>
        <v>TOMATE - CEBOLLA - LIMON | rest 46 | opt EJECUTIVO | rest 46</v>
      </c>
      <c r="C3028" s="1">
        <v>5</v>
      </c>
      <c r="D3028" s="1">
        <f t="shared" si="141"/>
        <v>46</v>
      </c>
      <c r="E3028" s="1">
        <f t="shared" si="142"/>
        <v>271</v>
      </c>
      <c r="F3028" s="1" t="s">
        <v>44</v>
      </c>
    </row>
    <row r="3029" spans="1:6" x14ac:dyDescent="0.2">
      <c r="A3029" s="1">
        <f t="shared" si="140"/>
        <v>3028</v>
      </c>
      <c r="B3029" s="1" t="str">
        <f>F3029&amp;" | rest "&amp;D3029&amp;" | opt "&amp;VLOOKUP($E3029,Option!A:B,2,0)</f>
        <v>MANZANA - QUESO - MANZANA | rest 46 | opt EJECUTIVO | rest 46</v>
      </c>
      <c r="C3029" s="1">
        <v>5</v>
      </c>
      <c r="D3029" s="1">
        <f t="shared" si="141"/>
        <v>46</v>
      </c>
      <c r="E3029" s="1">
        <f t="shared" si="142"/>
        <v>271</v>
      </c>
      <c r="F3029" s="1" t="s">
        <v>45</v>
      </c>
    </row>
    <row r="3030" spans="1:6" x14ac:dyDescent="0.2">
      <c r="A3030" s="1">
        <f t="shared" si="140"/>
        <v>3029</v>
      </c>
      <c r="B3030" s="1" t="str">
        <f>F3030&amp;" | rest "&amp;D3030&amp;" | opt "&amp;VLOOKUP($E3030,Option!A:B,2,0)</f>
        <v>JUGO | rest 46 | opt EJECUTIVO | rest 46</v>
      </c>
      <c r="C3030" s="1">
        <v>6</v>
      </c>
      <c r="D3030" s="1">
        <f t="shared" si="141"/>
        <v>46</v>
      </c>
      <c r="E3030" s="1">
        <f t="shared" si="142"/>
        <v>271</v>
      </c>
      <c r="F3030" s="1" t="s">
        <v>22</v>
      </c>
    </row>
    <row r="3031" spans="1:6" x14ac:dyDescent="0.2">
      <c r="A3031" s="1">
        <f t="shared" si="140"/>
        <v>3030</v>
      </c>
      <c r="B3031" s="1" t="str">
        <f>F3031&amp;" | rest "&amp;D3031&amp;" | opt "&amp;VLOOKUP($E3031,Option!A:B,2,0)</f>
        <v>GASEOSA | rest 46 | opt EJECUTIVO | rest 46</v>
      </c>
      <c r="C3031" s="1">
        <v>6</v>
      </c>
      <c r="D3031" s="1">
        <f t="shared" si="141"/>
        <v>46</v>
      </c>
      <c r="E3031" s="1">
        <f t="shared" si="142"/>
        <v>271</v>
      </c>
      <c r="F3031" s="1" t="s">
        <v>23</v>
      </c>
    </row>
    <row r="3032" spans="1:6" x14ac:dyDescent="0.2">
      <c r="A3032" s="1">
        <f t="shared" si="140"/>
        <v>3031</v>
      </c>
      <c r="B3032" s="1" t="str">
        <f>F3032&amp;" | rest "&amp;D3032&amp;" | opt "&amp;VLOOKUP($E3032,Option!A:B,2,0)</f>
        <v>AGUA | rest 46 | opt EJECUTIVO | rest 46</v>
      </c>
      <c r="C3032" s="1">
        <v>6</v>
      </c>
      <c r="D3032" s="1">
        <f t="shared" si="141"/>
        <v>46</v>
      </c>
      <c r="E3032" s="1">
        <f t="shared" si="142"/>
        <v>271</v>
      </c>
      <c r="F3032" s="1" t="s">
        <v>24</v>
      </c>
    </row>
    <row r="3033" spans="1:6" x14ac:dyDescent="0.2">
      <c r="A3033" s="1">
        <f t="shared" si="140"/>
        <v>3032</v>
      </c>
      <c r="B3033" s="1" t="str">
        <f>F3033&amp;" | rest "&amp;D3033&amp;" | opt "&amp;VLOOKUP($E3033,Option!A:B,2,0)</f>
        <v>ARROZ | rest 46 | opt ESPECIAL | rest 46</v>
      </c>
      <c r="C3033" s="1">
        <v>1</v>
      </c>
      <c r="D3033" s="1">
        <f t="shared" si="141"/>
        <v>46</v>
      </c>
      <c r="E3033" s="1">
        <f t="shared" si="142"/>
        <v>272</v>
      </c>
      <c r="F3033" s="1" t="s">
        <v>12</v>
      </c>
    </row>
    <row r="3034" spans="1:6" x14ac:dyDescent="0.2">
      <c r="A3034" s="1">
        <f t="shared" si="140"/>
        <v>3033</v>
      </c>
      <c r="B3034" s="1" t="str">
        <f>F3034&amp;" | rest "&amp;D3034&amp;" | opt "&amp;VLOOKUP($E3034,Option!A:B,2,0)</f>
        <v>PASTA | rest 46 | opt ESPECIAL | rest 46</v>
      </c>
      <c r="C3034" s="1">
        <v>1</v>
      </c>
      <c r="D3034" s="1">
        <f t="shared" si="141"/>
        <v>46</v>
      </c>
      <c r="E3034" s="1">
        <f t="shared" si="142"/>
        <v>272</v>
      </c>
      <c r="F3034" s="1" t="s">
        <v>13</v>
      </c>
    </row>
    <row r="3035" spans="1:6" x14ac:dyDescent="0.2">
      <c r="A3035" s="1">
        <f t="shared" si="140"/>
        <v>3034</v>
      </c>
      <c r="B3035" s="1" t="str">
        <f>F3035&amp;" | rest "&amp;D3035&amp;" | opt "&amp;VLOOKUP($E3035,Option!A:B,2,0)</f>
        <v>CUCHUCO | rest 46 | opt ESPECIAL | rest 46</v>
      </c>
      <c r="C3035" s="1">
        <v>1</v>
      </c>
      <c r="D3035" s="1">
        <f t="shared" si="141"/>
        <v>46</v>
      </c>
      <c r="E3035" s="1">
        <f t="shared" si="142"/>
        <v>272</v>
      </c>
      <c r="F3035" s="1" t="s">
        <v>14</v>
      </c>
    </row>
    <row r="3036" spans="1:6" x14ac:dyDescent="0.2">
      <c r="A3036" s="1">
        <f t="shared" si="140"/>
        <v>3035</v>
      </c>
      <c r="B3036" s="1" t="str">
        <f>F3036&amp;" | rest "&amp;D3036&amp;" | opt "&amp;VLOOKUP($E3036,Option!A:B,2,0)</f>
        <v>CARNE EN BISTEC | rest 46 | opt ESPECIAL | rest 46</v>
      </c>
      <c r="C3036" s="1">
        <v>3</v>
      </c>
      <c r="D3036" s="1">
        <f t="shared" si="141"/>
        <v>46</v>
      </c>
      <c r="E3036" s="1">
        <f t="shared" si="142"/>
        <v>272</v>
      </c>
      <c r="F3036" s="1" t="s">
        <v>18</v>
      </c>
    </row>
    <row r="3037" spans="1:6" x14ac:dyDescent="0.2">
      <c r="A3037" s="1">
        <f t="shared" si="140"/>
        <v>3036</v>
      </c>
      <c r="B3037" s="1" t="str">
        <f>F3037&amp;" | rest "&amp;D3037&amp;" | opt "&amp;VLOOKUP($E3037,Option!A:B,2,0)</f>
        <v>POLLO AL HORNO | rest 46 | opt ESPECIAL | rest 46</v>
      </c>
      <c r="C3037" s="1">
        <v>3</v>
      </c>
      <c r="D3037" s="1">
        <f t="shared" si="141"/>
        <v>46</v>
      </c>
      <c r="E3037" s="1">
        <f t="shared" si="142"/>
        <v>272</v>
      </c>
      <c r="F3037" s="1" t="s">
        <v>19</v>
      </c>
    </row>
    <row r="3038" spans="1:6" x14ac:dyDescent="0.2">
      <c r="A3038" s="1">
        <f t="shared" si="140"/>
        <v>3037</v>
      </c>
      <c r="B3038" s="1" t="str">
        <f>F3038&amp;" | rest "&amp;D3038&amp;" | opt "&amp;VLOOKUP($E3038,Option!A:B,2,0)</f>
        <v>PESCADO | rest 46 | opt ESPECIAL | rest 46</v>
      </c>
      <c r="C3038" s="1">
        <v>3</v>
      </c>
      <c r="D3038" s="1">
        <f t="shared" si="141"/>
        <v>46</v>
      </c>
      <c r="E3038" s="1">
        <f t="shared" si="142"/>
        <v>272</v>
      </c>
      <c r="F3038" s="1" t="s">
        <v>20</v>
      </c>
    </row>
    <row r="3039" spans="1:6" x14ac:dyDescent="0.2">
      <c r="A3039" s="1">
        <f t="shared" si="140"/>
        <v>3038</v>
      </c>
      <c r="B3039" s="1" t="str">
        <f>F3039&amp;" | rest "&amp;D3039&amp;" | opt "&amp;VLOOKUP($E3039,Option!A:B,2,0)</f>
        <v>ARROZ | rest 46 | opt ESPECIAL | rest 46</v>
      </c>
      <c r="C3039" s="1">
        <v>4</v>
      </c>
      <c r="D3039" s="1">
        <f t="shared" si="141"/>
        <v>46</v>
      </c>
      <c r="E3039" s="1">
        <f t="shared" si="142"/>
        <v>272</v>
      </c>
      <c r="F3039" s="1" t="s">
        <v>12</v>
      </c>
    </row>
    <row r="3040" spans="1:6" x14ac:dyDescent="0.2">
      <c r="A3040" s="1">
        <f t="shared" si="140"/>
        <v>3039</v>
      </c>
      <c r="B3040" s="1" t="str">
        <f>F3040&amp;" | rest "&amp;D3040&amp;" | opt "&amp;VLOOKUP($E3040,Option!A:B,2,0)</f>
        <v>PAPA | rest 46 | opt ESPECIAL | rest 46</v>
      </c>
      <c r="C3040" s="1">
        <v>4</v>
      </c>
      <c r="D3040" s="1">
        <f t="shared" si="141"/>
        <v>46</v>
      </c>
      <c r="E3040" s="1">
        <f t="shared" si="142"/>
        <v>272</v>
      </c>
      <c r="F3040" s="1" t="s">
        <v>21</v>
      </c>
    </row>
    <row r="3041" spans="1:6" x14ac:dyDescent="0.2">
      <c r="A3041" s="1">
        <f t="shared" si="140"/>
        <v>3040</v>
      </c>
      <c r="B3041" s="1" t="str">
        <f>F3041&amp;" | rest "&amp;D3041&amp;" | opt "&amp;VLOOKUP($E3041,Option!A:B,2,0)</f>
        <v>TOMATE - CEBOLLA - LIMON | rest 46 | opt ESPECIAL | rest 46</v>
      </c>
      <c r="C3041" s="1">
        <v>5</v>
      </c>
      <c r="D3041" s="1">
        <f t="shared" si="141"/>
        <v>46</v>
      </c>
      <c r="E3041" s="1">
        <f t="shared" si="142"/>
        <v>272</v>
      </c>
      <c r="F3041" s="1" t="s">
        <v>44</v>
      </c>
    </row>
    <row r="3042" spans="1:6" x14ac:dyDescent="0.2">
      <c r="A3042" s="1">
        <f t="shared" si="140"/>
        <v>3041</v>
      </c>
      <c r="B3042" s="1" t="str">
        <f>F3042&amp;" | rest "&amp;D3042&amp;" | opt "&amp;VLOOKUP($E3042,Option!A:B,2,0)</f>
        <v>MANZANA - QUESO - MANZANA | rest 46 | opt ESPECIAL | rest 46</v>
      </c>
      <c r="C3042" s="1">
        <v>5</v>
      </c>
      <c r="D3042" s="1">
        <f t="shared" si="141"/>
        <v>46</v>
      </c>
      <c r="E3042" s="1">
        <f t="shared" si="142"/>
        <v>272</v>
      </c>
      <c r="F3042" s="1" t="s">
        <v>45</v>
      </c>
    </row>
    <row r="3043" spans="1:6" x14ac:dyDescent="0.2">
      <c r="A3043" s="1">
        <f t="shared" si="140"/>
        <v>3042</v>
      </c>
      <c r="B3043" s="1" t="str">
        <f>F3043&amp;" | rest "&amp;D3043&amp;" | opt "&amp;VLOOKUP($E3043,Option!A:B,2,0)</f>
        <v>JUGO | rest 46 | opt ESPECIAL | rest 46</v>
      </c>
      <c r="C3043" s="1">
        <v>6</v>
      </c>
      <c r="D3043" s="1">
        <f t="shared" si="141"/>
        <v>46</v>
      </c>
      <c r="E3043" s="1">
        <f t="shared" si="142"/>
        <v>272</v>
      </c>
      <c r="F3043" s="1" t="s">
        <v>22</v>
      </c>
    </row>
    <row r="3044" spans="1:6" x14ac:dyDescent="0.2">
      <c r="A3044" s="1">
        <f t="shared" si="140"/>
        <v>3043</v>
      </c>
      <c r="B3044" s="1" t="str">
        <f>F3044&amp;" | rest "&amp;D3044&amp;" | opt "&amp;VLOOKUP($E3044,Option!A:B,2,0)</f>
        <v>GASEOSA | rest 46 | opt ESPECIAL | rest 46</v>
      </c>
      <c r="C3044" s="1">
        <v>6</v>
      </c>
      <c r="D3044" s="1">
        <f t="shared" si="141"/>
        <v>46</v>
      </c>
      <c r="E3044" s="1">
        <f t="shared" si="142"/>
        <v>272</v>
      </c>
      <c r="F3044" s="1" t="s">
        <v>23</v>
      </c>
    </row>
    <row r="3045" spans="1:6" x14ac:dyDescent="0.2">
      <c r="A3045" s="1">
        <f t="shared" si="140"/>
        <v>3044</v>
      </c>
      <c r="B3045" s="1" t="str">
        <f>F3045&amp;" | rest "&amp;D3045&amp;" | opt "&amp;VLOOKUP($E3045,Option!A:B,2,0)</f>
        <v>AGUA | rest 46 | opt ESPECIAL | rest 46</v>
      </c>
      <c r="C3045" s="1">
        <v>6</v>
      </c>
      <c r="D3045" s="1">
        <f t="shared" si="141"/>
        <v>46</v>
      </c>
      <c r="E3045" s="1">
        <f t="shared" si="142"/>
        <v>272</v>
      </c>
      <c r="F3045" s="1" t="s">
        <v>24</v>
      </c>
    </row>
    <row r="3046" spans="1:6" x14ac:dyDescent="0.2">
      <c r="A3046" s="1">
        <f t="shared" si="140"/>
        <v>3045</v>
      </c>
      <c r="B3046" s="1" t="str">
        <f>F3046&amp;" | rest "&amp;D3046&amp;" | opt "&amp;VLOOKUP($E3046,Option!A:B,2,0)</f>
        <v>LENTEJA | rest 46 | opt $10.000 | rest 46</v>
      </c>
      <c r="C3046" s="1">
        <v>2</v>
      </c>
      <c r="D3046" s="1">
        <f t="shared" si="141"/>
        <v>46</v>
      </c>
      <c r="E3046" s="1">
        <f t="shared" si="142"/>
        <v>273</v>
      </c>
      <c r="F3046" s="1" t="s">
        <v>15</v>
      </c>
    </row>
    <row r="3047" spans="1:6" x14ac:dyDescent="0.2">
      <c r="A3047" s="1">
        <f t="shared" si="140"/>
        <v>3046</v>
      </c>
      <c r="B3047" s="1" t="str">
        <f>F3047&amp;" | rest "&amp;D3047&amp;" | opt "&amp;VLOOKUP($E3047,Option!A:B,2,0)</f>
        <v>AHUYAMA | rest 46 | opt $10.000 | rest 46</v>
      </c>
      <c r="C3047" s="1">
        <v>2</v>
      </c>
      <c r="D3047" s="1">
        <f t="shared" si="141"/>
        <v>46</v>
      </c>
      <c r="E3047" s="1">
        <f t="shared" si="142"/>
        <v>273</v>
      </c>
      <c r="F3047" s="1" t="s">
        <v>16</v>
      </c>
    </row>
    <row r="3048" spans="1:6" x14ac:dyDescent="0.2">
      <c r="A3048" s="1">
        <f t="shared" si="140"/>
        <v>3047</v>
      </c>
      <c r="B3048" s="1" t="str">
        <f>F3048&amp;" | rest "&amp;D3048&amp;" | opt "&amp;VLOOKUP($E3048,Option!A:B,2,0)</f>
        <v>FRIJOL | rest 46 | opt $10.000 | rest 46</v>
      </c>
      <c r="C3048" s="1">
        <v>2</v>
      </c>
      <c r="D3048" s="1">
        <f t="shared" si="141"/>
        <v>46</v>
      </c>
      <c r="E3048" s="1">
        <f t="shared" si="142"/>
        <v>273</v>
      </c>
      <c r="F3048" s="1" t="s">
        <v>17</v>
      </c>
    </row>
    <row r="3049" spans="1:6" x14ac:dyDescent="0.2">
      <c r="A3049" s="1">
        <f t="shared" si="140"/>
        <v>3048</v>
      </c>
      <c r="B3049" s="1" t="str">
        <f>F3049&amp;" | rest "&amp;D3049&amp;" | opt "&amp;VLOOKUP($E3049,Option!A:B,2,0)</f>
        <v>CARNE EN BISTEC | rest 46 | opt $10.000 | rest 46</v>
      </c>
      <c r="C3049" s="1">
        <v>3</v>
      </c>
      <c r="D3049" s="1">
        <f t="shared" si="141"/>
        <v>46</v>
      </c>
      <c r="E3049" s="1">
        <f t="shared" si="142"/>
        <v>273</v>
      </c>
      <c r="F3049" s="1" t="s">
        <v>18</v>
      </c>
    </row>
    <row r="3050" spans="1:6" x14ac:dyDescent="0.2">
      <c r="A3050" s="1">
        <f t="shared" si="140"/>
        <v>3049</v>
      </c>
      <c r="B3050" s="1" t="str">
        <f>F3050&amp;" | rest "&amp;D3050&amp;" | opt "&amp;VLOOKUP($E3050,Option!A:B,2,0)</f>
        <v>POLLO AL HORNO | rest 46 | opt $10.000 | rest 46</v>
      </c>
      <c r="C3050" s="1">
        <v>3</v>
      </c>
      <c r="D3050" s="1">
        <f t="shared" si="141"/>
        <v>46</v>
      </c>
      <c r="E3050" s="1">
        <f t="shared" si="142"/>
        <v>273</v>
      </c>
      <c r="F3050" s="1" t="s">
        <v>19</v>
      </c>
    </row>
    <row r="3051" spans="1:6" x14ac:dyDescent="0.2">
      <c r="A3051" s="1">
        <f t="shared" si="140"/>
        <v>3050</v>
      </c>
      <c r="B3051" s="1" t="str">
        <f>F3051&amp;" | rest "&amp;D3051&amp;" | opt "&amp;VLOOKUP($E3051,Option!A:B,2,0)</f>
        <v>PESCADO | rest 46 | opt $10.000 | rest 46</v>
      </c>
      <c r="C3051" s="1">
        <v>3</v>
      </c>
      <c r="D3051" s="1">
        <f t="shared" si="141"/>
        <v>46</v>
      </c>
      <c r="E3051" s="1">
        <f t="shared" si="142"/>
        <v>273</v>
      </c>
      <c r="F3051" s="1" t="s">
        <v>20</v>
      </c>
    </row>
    <row r="3052" spans="1:6" x14ac:dyDescent="0.2">
      <c r="A3052" s="1">
        <f t="shared" si="140"/>
        <v>3051</v>
      </c>
      <c r="B3052" s="1" t="str">
        <f>F3052&amp;" | rest "&amp;D3052&amp;" | opt "&amp;VLOOKUP($E3052,Option!A:B,2,0)</f>
        <v>ARROZ | rest 46 | opt $10.000 | rest 46</v>
      </c>
      <c r="C3052" s="1">
        <v>4</v>
      </c>
      <c r="D3052" s="1">
        <f t="shared" si="141"/>
        <v>46</v>
      </c>
      <c r="E3052" s="1">
        <f t="shared" si="142"/>
        <v>273</v>
      </c>
      <c r="F3052" s="1" t="s">
        <v>12</v>
      </c>
    </row>
    <row r="3053" spans="1:6" x14ac:dyDescent="0.2">
      <c r="A3053" s="1">
        <f t="shared" si="140"/>
        <v>3052</v>
      </c>
      <c r="B3053" s="1" t="str">
        <f>F3053&amp;" | rest "&amp;D3053&amp;" | opt "&amp;VLOOKUP($E3053,Option!A:B,2,0)</f>
        <v>PAPA | rest 46 | opt $10.000 | rest 46</v>
      </c>
      <c r="C3053" s="1">
        <v>4</v>
      </c>
      <c r="D3053" s="1">
        <f t="shared" si="141"/>
        <v>46</v>
      </c>
      <c r="E3053" s="1">
        <f t="shared" si="142"/>
        <v>273</v>
      </c>
      <c r="F3053" s="1" t="s">
        <v>21</v>
      </c>
    </row>
    <row r="3054" spans="1:6" x14ac:dyDescent="0.2">
      <c r="A3054" s="1">
        <f t="shared" si="140"/>
        <v>3053</v>
      </c>
      <c r="B3054" s="1" t="str">
        <f>F3054&amp;" | rest "&amp;D3054&amp;" | opt "&amp;VLOOKUP($E3054,Option!A:B,2,0)</f>
        <v>TOMATE - CEBOLLA - LIMON | rest 46 | opt $10.000 | rest 46</v>
      </c>
      <c r="C3054" s="1">
        <v>5</v>
      </c>
      <c r="D3054" s="1">
        <f t="shared" si="141"/>
        <v>46</v>
      </c>
      <c r="E3054" s="1">
        <f t="shared" si="142"/>
        <v>273</v>
      </c>
      <c r="F3054" s="1" t="s">
        <v>44</v>
      </c>
    </row>
    <row r="3055" spans="1:6" x14ac:dyDescent="0.2">
      <c r="A3055" s="1">
        <f t="shared" si="140"/>
        <v>3054</v>
      </c>
      <c r="B3055" s="1" t="str">
        <f>F3055&amp;" | rest "&amp;D3055&amp;" | opt "&amp;VLOOKUP($E3055,Option!A:B,2,0)</f>
        <v>MANZANA - QUESO - MANZANA | rest 46 | opt $10.000 | rest 46</v>
      </c>
      <c r="C3055" s="1">
        <v>5</v>
      </c>
      <c r="D3055" s="1">
        <f t="shared" si="141"/>
        <v>46</v>
      </c>
      <c r="E3055" s="1">
        <f t="shared" si="142"/>
        <v>273</v>
      </c>
      <c r="F3055" s="1" t="s">
        <v>45</v>
      </c>
    </row>
    <row r="3056" spans="1:6" x14ac:dyDescent="0.2">
      <c r="A3056" s="1">
        <f t="shared" si="140"/>
        <v>3055</v>
      </c>
      <c r="B3056" s="1" t="str">
        <f>F3056&amp;" | rest "&amp;D3056&amp;" | opt "&amp;VLOOKUP($E3056,Option!A:B,2,0)</f>
        <v>JUGO | rest 46 | opt $10.000 | rest 46</v>
      </c>
      <c r="C3056" s="1">
        <v>6</v>
      </c>
      <c r="D3056" s="1">
        <f t="shared" si="141"/>
        <v>46</v>
      </c>
      <c r="E3056" s="1">
        <f t="shared" si="142"/>
        <v>273</v>
      </c>
      <c r="F3056" s="1" t="s">
        <v>22</v>
      </c>
    </row>
    <row r="3057" spans="1:6" x14ac:dyDescent="0.2">
      <c r="A3057" s="1">
        <f t="shared" si="140"/>
        <v>3056</v>
      </c>
      <c r="B3057" s="1" t="str">
        <f>F3057&amp;" | rest "&amp;D3057&amp;" | opt "&amp;VLOOKUP($E3057,Option!A:B,2,0)</f>
        <v>GASEOSA | rest 46 | opt $10.000 | rest 46</v>
      </c>
      <c r="C3057" s="1">
        <v>6</v>
      </c>
      <c r="D3057" s="1">
        <f t="shared" si="141"/>
        <v>46</v>
      </c>
      <c r="E3057" s="1">
        <f t="shared" si="142"/>
        <v>273</v>
      </c>
      <c r="F3057" s="1" t="s">
        <v>23</v>
      </c>
    </row>
    <row r="3058" spans="1:6" x14ac:dyDescent="0.2">
      <c r="A3058" s="1">
        <f t="shared" si="140"/>
        <v>3057</v>
      </c>
      <c r="B3058" s="1" t="str">
        <f>F3058&amp;" | rest "&amp;D3058&amp;" | opt "&amp;VLOOKUP($E3058,Option!A:B,2,0)</f>
        <v>AGUA | rest 46 | opt $10.000 | rest 46</v>
      </c>
      <c r="C3058" s="1">
        <v>6</v>
      </c>
      <c r="D3058" s="1">
        <f t="shared" si="141"/>
        <v>46</v>
      </c>
      <c r="E3058" s="1">
        <f t="shared" si="142"/>
        <v>273</v>
      </c>
      <c r="F3058" s="1" t="s">
        <v>24</v>
      </c>
    </row>
    <row r="3059" spans="1:6" x14ac:dyDescent="0.2">
      <c r="A3059" s="1">
        <f t="shared" si="140"/>
        <v>3058</v>
      </c>
      <c r="B3059" s="1" t="str">
        <f>F3059&amp;" | rest "&amp;D3059&amp;" | opt "&amp;VLOOKUP($E3059,Option!A:B,2,0)</f>
        <v>CARNE EN BISTEC | rest 46 | opt $15.000 | rest 46</v>
      </c>
      <c r="C3059" s="1">
        <v>3</v>
      </c>
      <c r="D3059" s="1">
        <f t="shared" si="141"/>
        <v>46</v>
      </c>
      <c r="E3059" s="1">
        <f t="shared" si="142"/>
        <v>274</v>
      </c>
      <c r="F3059" s="1" t="s">
        <v>18</v>
      </c>
    </row>
    <row r="3060" spans="1:6" x14ac:dyDescent="0.2">
      <c r="A3060" s="1">
        <f t="shared" si="140"/>
        <v>3059</v>
      </c>
      <c r="B3060" s="1" t="str">
        <f>F3060&amp;" | rest "&amp;D3060&amp;" | opt "&amp;VLOOKUP($E3060,Option!A:B,2,0)</f>
        <v>POLLO AL HORNO | rest 46 | opt $15.000 | rest 46</v>
      </c>
      <c r="C3060" s="1">
        <v>3</v>
      </c>
      <c r="D3060" s="1">
        <f t="shared" si="141"/>
        <v>46</v>
      </c>
      <c r="E3060" s="1">
        <f t="shared" si="142"/>
        <v>274</v>
      </c>
      <c r="F3060" s="1" t="s">
        <v>19</v>
      </c>
    </row>
    <row r="3061" spans="1:6" x14ac:dyDescent="0.2">
      <c r="A3061" s="1">
        <f t="shared" si="140"/>
        <v>3060</v>
      </c>
      <c r="B3061" s="1" t="str">
        <f>F3061&amp;" | rest "&amp;D3061&amp;" | opt "&amp;VLOOKUP($E3061,Option!A:B,2,0)</f>
        <v>PESCADO | rest 46 | opt $15.000 | rest 46</v>
      </c>
      <c r="C3061" s="1">
        <v>3</v>
      </c>
      <c r="D3061" s="1">
        <f t="shared" si="141"/>
        <v>46</v>
      </c>
      <c r="E3061" s="1">
        <f t="shared" si="142"/>
        <v>274</v>
      </c>
      <c r="F3061" s="1" t="s">
        <v>20</v>
      </c>
    </row>
    <row r="3062" spans="1:6" x14ac:dyDescent="0.2">
      <c r="A3062" s="1">
        <f t="shared" si="140"/>
        <v>3061</v>
      </c>
      <c r="B3062" s="1" t="str">
        <f>F3062&amp;" | rest "&amp;D3062&amp;" | opt "&amp;VLOOKUP($E3062,Option!A:B,2,0)</f>
        <v>ARROZ | rest 46 | opt $15.000 | rest 46</v>
      </c>
      <c r="C3062" s="1">
        <v>4</v>
      </c>
      <c r="D3062" s="1">
        <f t="shared" si="141"/>
        <v>46</v>
      </c>
      <c r="E3062" s="1">
        <f t="shared" si="142"/>
        <v>274</v>
      </c>
      <c r="F3062" s="1" t="s">
        <v>12</v>
      </c>
    </row>
    <row r="3063" spans="1:6" x14ac:dyDescent="0.2">
      <c r="A3063" s="1">
        <f t="shared" si="140"/>
        <v>3062</v>
      </c>
      <c r="B3063" s="1" t="str">
        <f>F3063&amp;" | rest "&amp;D3063&amp;" | opt "&amp;VLOOKUP($E3063,Option!A:B,2,0)</f>
        <v>PAPA | rest 46 | opt $15.000 | rest 46</v>
      </c>
      <c r="C3063" s="1">
        <v>4</v>
      </c>
      <c r="D3063" s="1">
        <f t="shared" si="141"/>
        <v>46</v>
      </c>
      <c r="E3063" s="1">
        <f t="shared" si="142"/>
        <v>274</v>
      </c>
      <c r="F3063" s="1" t="s">
        <v>21</v>
      </c>
    </row>
    <row r="3064" spans="1:6" x14ac:dyDescent="0.2">
      <c r="A3064" s="1">
        <f t="shared" si="140"/>
        <v>3063</v>
      </c>
      <c r="B3064" s="1" t="str">
        <f>F3064&amp;" | rest "&amp;D3064&amp;" | opt "&amp;VLOOKUP($E3064,Option!A:B,2,0)</f>
        <v>TOMATE - CEBOLLA - LIMON | rest 46 | opt $15.000 | rest 46</v>
      </c>
      <c r="C3064" s="1">
        <v>5</v>
      </c>
      <c r="D3064" s="1">
        <f t="shared" si="141"/>
        <v>46</v>
      </c>
      <c r="E3064" s="1">
        <f t="shared" si="142"/>
        <v>274</v>
      </c>
      <c r="F3064" s="1" t="s">
        <v>44</v>
      </c>
    </row>
    <row r="3065" spans="1:6" x14ac:dyDescent="0.2">
      <c r="A3065" s="1">
        <f t="shared" si="140"/>
        <v>3064</v>
      </c>
      <c r="B3065" s="1" t="str">
        <f>F3065&amp;" | rest "&amp;D3065&amp;" | opt "&amp;VLOOKUP($E3065,Option!A:B,2,0)</f>
        <v>MANZANA - QUESO - MANZANA | rest 46 | opt $15.000 | rest 46</v>
      </c>
      <c r="C3065" s="1">
        <v>5</v>
      </c>
      <c r="D3065" s="1">
        <f t="shared" si="141"/>
        <v>46</v>
      </c>
      <c r="E3065" s="1">
        <f t="shared" si="142"/>
        <v>274</v>
      </c>
      <c r="F3065" s="1" t="s">
        <v>45</v>
      </c>
    </row>
    <row r="3066" spans="1:6" x14ac:dyDescent="0.2">
      <c r="A3066" s="1">
        <f t="shared" si="140"/>
        <v>3065</v>
      </c>
      <c r="B3066" s="1" t="str">
        <f>F3066&amp;" | rest "&amp;D3066&amp;" | opt "&amp;VLOOKUP($E3066,Option!A:B,2,0)</f>
        <v>JUGO | rest 46 | opt $15.000 | rest 46</v>
      </c>
      <c r="C3066" s="1">
        <v>6</v>
      </c>
      <c r="D3066" s="1">
        <f t="shared" si="141"/>
        <v>46</v>
      </c>
      <c r="E3066" s="1">
        <f t="shared" si="142"/>
        <v>274</v>
      </c>
      <c r="F3066" s="1" t="s">
        <v>22</v>
      </c>
    </row>
    <row r="3067" spans="1:6" x14ac:dyDescent="0.2">
      <c r="A3067" s="1">
        <f t="shared" si="140"/>
        <v>3066</v>
      </c>
      <c r="B3067" s="1" t="str">
        <f>F3067&amp;" | rest "&amp;D3067&amp;" | opt "&amp;VLOOKUP($E3067,Option!A:B,2,0)</f>
        <v>GASEOSA | rest 46 | opt $15.000 | rest 46</v>
      </c>
      <c r="C3067" s="1">
        <v>6</v>
      </c>
      <c r="D3067" s="1">
        <f t="shared" si="141"/>
        <v>46</v>
      </c>
      <c r="E3067" s="1">
        <f t="shared" si="142"/>
        <v>274</v>
      </c>
      <c r="F3067" s="1" t="s">
        <v>23</v>
      </c>
    </row>
    <row r="3068" spans="1:6" x14ac:dyDescent="0.2">
      <c r="A3068" s="1">
        <f t="shared" si="140"/>
        <v>3067</v>
      </c>
      <c r="B3068" s="1" t="str">
        <f>F3068&amp;" | rest "&amp;D3068&amp;" | opt "&amp;VLOOKUP($E3068,Option!A:B,2,0)</f>
        <v>AGUA | rest 46 | opt $15.000 | rest 46</v>
      </c>
      <c r="C3068" s="1">
        <v>6</v>
      </c>
      <c r="D3068" s="1">
        <f t="shared" si="141"/>
        <v>46</v>
      </c>
      <c r="E3068" s="1">
        <f t="shared" si="142"/>
        <v>274</v>
      </c>
      <c r="F3068" s="1" t="s">
        <v>24</v>
      </c>
    </row>
    <row r="3069" spans="1:6" x14ac:dyDescent="0.2">
      <c r="A3069" s="1">
        <f t="shared" si="140"/>
        <v>3068</v>
      </c>
      <c r="B3069" s="1" t="str">
        <f>F3069&amp;" | rest "&amp;D3069&amp;" | opt "&amp;VLOOKUP($E3069,Option!A:B,2,0)</f>
        <v>ARROZ | rest 46 | opt $20.000 | rest 46</v>
      </c>
      <c r="C3069" s="1">
        <v>4</v>
      </c>
      <c r="D3069" s="1">
        <f t="shared" si="141"/>
        <v>46</v>
      </c>
      <c r="E3069" s="1">
        <f t="shared" si="142"/>
        <v>275</v>
      </c>
      <c r="F3069" s="1" t="s">
        <v>12</v>
      </c>
    </row>
    <row r="3070" spans="1:6" x14ac:dyDescent="0.2">
      <c r="A3070" s="1">
        <f t="shared" si="140"/>
        <v>3069</v>
      </c>
      <c r="B3070" s="1" t="str">
        <f>F3070&amp;" | rest "&amp;D3070&amp;" | opt "&amp;VLOOKUP($E3070,Option!A:B,2,0)</f>
        <v>PAPA | rest 46 | opt $20.000 | rest 46</v>
      </c>
      <c r="C3070" s="1">
        <v>4</v>
      </c>
      <c r="D3070" s="1">
        <f t="shared" si="141"/>
        <v>46</v>
      </c>
      <c r="E3070" s="1">
        <f t="shared" si="142"/>
        <v>275</v>
      </c>
      <c r="F3070" s="1" t="s">
        <v>21</v>
      </c>
    </row>
    <row r="3071" spans="1:6" x14ac:dyDescent="0.2">
      <c r="A3071" s="1">
        <f t="shared" si="140"/>
        <v>3070</v>
      </c>
      <c r="B3071" s="1" t="str">
        <f>F3071&amp;" | rest "&amp;D3071&amp;" | opt "&amp;VLOOKUP($E3071,Option!A:B,2,0)</f>
        <v>TOMATE - CEBOLLA - LIMON | rest 46 | opt $20.000 | rest 46</v>
      </c>
      <c r="C3071" s="1">
        <v>5</v>
      </c>
      <c r="D3071" s="1">
        <f t="shared" si="141"/>
        <v>46</v>
      </c>
      <c r="E3071" s="1">
        <f t="shared" si="142"/>
        <v>275</v>
      </c>
      <c r="F3071" s="1" t="s">
        <v>44</v>
      </c>
    </row>
    <row r="3072" spans="1:6" x14ac:dyDescent="0.2">
      <c r="A3072" s="1">
        <f t="shared" si="140"/>
        <v>3071</v>
      </c>
      <c r="B3072" s="1" t="str">
        <f>F3072&amp;" | rest "&amp;D3072&amp;" | opt "&amp;VLOOKUP($E3072,Option!A:B,2,0)</f>
        <v>MANZANA - QUESO - MANZANA | rest 46 | opt $20.000 | rest 46</v>
      </c>
      <c r="C3072" s="1">
        <v>5</v>
      </c>
      <c r="D3072" s="1">
        <f t="shared" si="141"/>
        <v>46</v>
      </c>
      <c r="E3072" s="1">
        <f t="shared" si="142"/>
        <v>275</v>
      </c>
      <c r="F3072" s="1" t="s">
        <v>45</v>
      </c>
    </row>
    <row r="3073" spans="1:6" x14ac:dyDescent="0.2">
      <c r="A3073" s="1">
        <f t="shared" si="140"/>
        <v>3072</v>
      </c>
      <c r="B3073" s="1" t="str">
        <f>F3073&amp;" | rest "&amp;D3073&amp;" | opt "&amp;VLOOKUP($E3073,Option!A:B,2,0)</f>
        <v>JUGO | rest 46 | opt $20.000 | rest 46</v>
      </c>
      <c r="C3073" s="1">
        <v>6</v>
      </c>
      <c r="D3073" s="1">
        <f t="shared" si="141"/>
        <v>46</v>
      </c>
      <c r="E3073" s="1">
        <f t="shared" si="142"/>
        <v>275</v>
      </c>
      <c r="F3073" s="1" t="s">
        <v>22</v>
      </c>
    </row>
    <row r="3074" spans="1:6" x14ac:dyDescent="0.2">
      <c r="A3074" s="1">
        <f t="shared" si="140"/>
        <v>3073</v>
      </c>
      <c r="B3074" s="1" t="str">
        <f>F3074&amp;" | rest "&amp;D3074&amp;" | opt "&amp;VLOOKUP($E3074,Option!A:B,2,0)</f>
        <v>GASEOSA | rest 46 | opt $20.000 | rest 46</v>
      </c>
      <c r="C3074" s="1">
        <v>6</v>
      </c>
      <c r="D3074" s="1">
        <f t="shared" si="141"/>
        <v>46</v>
      </c>
      <c r="E3074" s="1">
        <f t="shared" si="142"/>
        <v>275</v>
      </c>
      <c r="F3074" s="1" t="s">
        <v>23</v>
      </c>
    </row>
    <row r="3075" spans="1:6" x14ac:dyDescent="0.2">
      <c r="A3075" s="1">
        <f t="shared" ref="A3075:A3138" si="143">A3074+1</f>
        <v>3074</v>
      </c>
      <c r="B3075" s="1" t="str">
        <f>F3075&amp;" | rest "&amp;D3075&amp;" | opt "&amp;VLOOKUP($E3075,Option!A:B,2,0)</f>
        <v>AGUA | rest 46 | opt $20.000 | rest 46</v>
      </c>
      <c r="C3075" s="1">
        <v>6</v>
      </c>
      <c r="D3075" s="1">
        <f t="shared" si="141"/>
        <v>46</v>
      </c>
      <c r="E3075" s="1">
        <f t="shared" si="142"/>
        <v>275</v>
      </c>
      <c r="F3075" s="1" t="s">
        <v>24</v>
      </c>
    </row>
    <row r="3076" spans="1:6" x14ac:dyDescent="0.2">
      <c r="A3076" s="1">
        <f t="shared" si="143"/>
        <v>3075</v>
      </c>
      <c r="B3076" s="1" t="str">
        <f>F3076&amp;" | rest "&amp;D3076&amp;" | opt "&amp;VLOOKUP($E3076,Option!A:B,2,0)</f>
        <v>ARROZ | rest 46 | opt $30.000 | rest 46</v>
      </c>
      <c r="C3076" s="1">
        <v>1</v>
      </c>
      <c r="D3076" s="1">
        <f t="shared" si="141"/>
        <v>46</v>
      </c>
      <c r="E3076" s="1">
        <f t="shared" si="142"/>
        <v>276</v>
      </c>
      <c r="F3076" s="1" t="s">
        <v>12</v>
      </c>
    </row>
    <row r="3077" spans="1:6" x14ac:dyDescent="0.2">
      <c r="A3077" s="1">
        <f t="shared" si="143"/>
        <v>3076</v>
      </c>
      <c r="B3077" s="1" t="str">
        <f>F3077&amp;" | rest "&amp;D3077&amp;" | opt "&amp;VLOOKUP($E3077,Option!A:B,2,0)</f>
        <v>PASTA | rest 46 | opt $30.000 | rest 46</v>
      </c>
      <c r="C3077" s="1">
        <v>1</v>
      </c>
      <c r="D3077" s="1">
        <f t="shared" ref="D3077:D3140" si="144">D3010+1</f>
        <v>46</v>
      </c>
      <c r="E3077" s="1">
        <f t="shared" ref="E3077:E3140" si="145">E3010+6</f>
        <v>276</v>
      </c>
      <c r="F3077" s="1" t="s">
        <v>13</v>
      </c>
    </row>
    <row r="3078" spans="1:6" x14ac:dyDescent="0.2">
      <c r="A3078" s="1">
        <f t="shared" si="143"/>
        <v>3077</v>
      </c>
      <c r="B3078" s="1" t="str">
        <f>F3078&amp;" | rest "&amp;D3078&amp;" | opt "&amp;VLOOKUP($E3078,Option!A:B,2,0)</f>
        <v>CUCHUCO | rest 46 | opt $30.000 | rest 46</v>
      </c>
      <c r="C3078" s="1">
        <v>1</v>
      </c>
      <c r="D3078" s="1">
        <f t="shared" si="144"/>
        <v>46</v>
      </c>
      <c r="E3078" s="1">
        <f t="shared" si="145"/>
        <v>276</v>
      </c>
      <c r="F3078" s="1" t="s">
        <v>14</v>
      </c>
    </row>
    <row r="3079" spans="1:6" x14ac:dyDescent="0.2">
      <c r="A3079" s="1">
        <f t="shared" si="143"/>
        <v>3078</v>
      </c>
      <c r="B3079" s="1" t="str">
        <f>F3079&amp;" | rest "&amp;D3079&amp;" | opt "&amp;VLOOKUP($E3079,Option!A:B,2,0)</f>
        <v>TOMATE - CEBOLLA - LIMON | rest 46 | opt $30.000 | rest 46</v>
      </c>
      <c r="C3079" s="1">
        <v>5</v>
      </c>
      <c r="D3079" s="1">
        <f t="shared" si="144"/>
        <v>46</v>
      </c>
      <c r="E3079" s="1">
        <f t="shared" si="145"/>
        <v>276</v>
      </c>
      <c r="F3079" s="1" t="s">
        <v>44</v>
      </c>
    </row>
    <row r="3080" spans="1:6" x14ac:dyDescent="0.2">
      <c r="A3080" s="1">
        <f t="shared" si="143"/>
        <v>3079</v>
      </c>
      <c r="B3080" s="1" t="str">
        <f>F3080&amp;" | rest "&amp;D3080&amp;" | opt "&amp;VLOOKUP($E3080,Option!A:B,2,0)</f>
        <v>MANZANA - QUESO - MANZANA | rest 46 | opt $30.000 | rest 46</v>
      </c>
      <c r="C3080" s="1">
        <v>5</v>
      </c>
      <c r="D3080" s="1">
        <f t="shared" si="144"/>
        <v>46</v>
      </c>
      <c r="E3080" s="1">
        <f t="shared" si="145"/>
        <v>276</v>
      </c>
      <c r="F3080" s="1" t="s">
        <v>45</v>
      </c>
    </row>
    <row r="3081" spans="1:6" x14ac:dyDescent="0.2">
      <c r="A3081" s="1">
        <f t="shared" si="143"/>
        <v>3080</v>
      </c>
      <c r="B3081" s="1" t="str">
        <f>F3081&amp;" | rest "&amp;D3081&amp;" | opt "&amp;VLOOKUP($E3081,Option!A:B,2,0)</f>
        <v>JUGO | rest 46 | opt $30.000 | rest 46</v>
      </c>
      <c r="C3081" s="1">
        <v>6</v>
      </c>
      <c r="D3081" s="1">
        <f t="shared" si="144"/>
        <v>46</v>
      </c>
      <c r="E3081" s="1">
        <f t="shared" si="145"/>
        <v>276</v>
      </c>
      <c r="F3081" s="1" t="s">
        <v>22</v>
      </c>
    </row>
    <row r="3082" spans="1:6" x14ac:dyDescent="0.2">
      <c r="A3082" s="1">
        <f t="shared" si="143"/>
        <v>3081</v>
      </c>
      <c r="B3082" s="1" t="str">
        <f>F3082&amp;" | rest "&amp;D3082&amp;" | opt "&amp;VLOOKUP($E3082,Option!A:B,2,0)</f>
        <v>GASEOSA | rest 46 | opt $30.000 | rest 46</v>
      </c>
      <c r="C3082" s="1">
        <v>6</v>
      </c>
      <c r="D3082" s="1">
        <f t="shared" si="144"/>
        <v>46</v>
      </c>
      <c r="E3082" s="1">
        <f t="shared" si="145"/>
        <v>276</v>
      </c>
      <c r="F3082" s="1" t="s">
        <v>23</v>
      </c>
    </row>
    <row r="3083" spans="1:6" x14ac:dyDescent="0.2">
      <c r="A3083" s="1">
        <f t="shared" si="143"/>
        <v>3082</v>
      </c>
      <c r="B3083" s="1" t="str">
        <f>F3083&amp;" | rest "&amp;D3083&amp;" | opt "&amp;VLOOKUP($E3083,Option!A:B,2,0)</f>
        <v>AGUA | rest 46 | opt $30.000 | rest 46</v>
      </c>
      <c r="C3083" s="1">
        <v>6</v>
      </c>
      <c r="D3083" s="1">
        <f t="shared" si="144"/>
        <v>46</v>
      </c>
      <c r="E3083" s="1">
        <f t="shared" si="145"/>
        <v>276</v>
      </c>
      <c r="F3083" s="1" t="s">
        <v>24</v>
      </c>
    </row>
    <row r="3084" spans="1:6" x14ac:dyDescent="0.2">
      <c r="A3084" s="1">
        <f t="shared" si="143"/>
        <v>3083</v>
      </c>
      <c r="B3084" s="1" t="str">
        <f>F3084&amp;" | rest "&amp;D3084&amp;" | opt "&amp;VLOOKUP($E3084,Option!A:B,2,0)</f>
        <v>ARROZ | rest 47 | opt EJECUTIVO | rest 47</v>
      </c>
      <c r="C3084" s="1">
        <v>1</v>
      </c>
      <c r="D3084" s="1">
        <f t="shared" si="144"/>
        <v>47</v>
      </c>
      <c r="E3084" s="1">
        <f t="shared" si="145"/>
        <v>277</v>
      </c>
      <c r="F3084" s="1" t="s">
        <v>12</v>
      </c>
    </row>
    <row r="3085" spans="1:6" x14ac:dyDescent="0.2">
      <c r="A3085" s="1">
        <f t="shared" si="143"/>
        <v>3084</v>
      </c>
      <c r="B3085" s="1" t="str">
        <f>F3085&amp;" | rest "&amp;D3085&amp;" | opt "&amp;VLOOKUP($E3085,Option!A:B,2,0)</f>
        <v>PASTA | rest 47 | opt EJECUTIVO | rest 47</v>
      </c>
      <c r="C3085" s="1">
        <v>1</v>
      </c>
      <c r="D3085" s="1">
        <f t="shared" si="144"/>
        <v>47</v>
      </c>
      <c r="E3085" s="1">
        <f t="shared" si="145"/>
        <v>277</v>
      </c>
      <c r="F3085" s="1" t="s">
        <v>13</v>
      </c>
    </row>
    <row r="3086" spans="1:6" x14ac:dyDescent="0.2">
      <c r="A3086" s="1">
        <f t="shared" si="143"/>
        <v>3085</v>
      </c>
      <c r="B3086" s="1" t="str">
        <f>F3086&amp;" | rest "&amp;D3086&amp;" | opt "&amp;VLOOKUP($E3086,Option!A:B,2,0)</f>
        <v>CUCHUCO | rest 47 | opt EJECUTIVO | rest 47</v>
      </c>
      <c r="C3086" s="1">
        <v>1</v>
      </c>
      <c r="D3086" s="1">
        <f t="shared" si="144"/>
        <v>47</v>
      </c>
      <c r="E3086" s="1">
        <f t="shared" si="145"/>
        <v>277</v>
      </c>
      <c r="F3086" s="1" t="s">
        <v>14</v>
      </c>
    </row>
    <row r="3087" spans="1:6" x14ac:dyDescent="0.2">
      <c r="A3087" s="1">
        <f t="shared" si="143"/>
        <v>3086</v>
      </c>
      <c r="B3087" s="1" t="str">
        <f>F3087&amp;" | rest "&amp;D3087&amp;" | opt "&amp;VLOOKUP($E3087,Option!A:B,2,0)</f>
        <v>LENTEJA | rest 47 | opt EJECUTIVO | rest 47</v>
      </c>
      <c r="C3087" s="1">
        <v>2</v>
      </c>
      <c r="D3087" s="1">
        <f t="shared" si="144"/>
        <v>47</v>
      </c>
      <c r="E3087" s="1">
        <f t="shared" si="145"/>
        <v>277</v>
      </c>
      <c r="F3087" s="1" t="s">
        <v>15</v>
      </c>
    </row>
    <row r="3088" spans="1:6" x14ac:dyDescent="0.2">
      <c r="A3088" s="1">
        <f t="shared" si="143"/>
        <v>3087</v>
      </c>
      <c r="B3088" s="1" t="str">
        <f>F3088&amp;" | rest "&amp;D3088&amp;" | opt "&amp;VLOOKUP($E3088,Option!A:B,2,0)</f>
        <v>AHUYAMA | rest 47 | opt EJECUTIVO | rest 47</v>
      </c>
      <c r="C3088" s="1">
        <v>2</v>
      </c>
      <c r="D3088" s="1">
        <f t="shared" si="144"/>
        <v>47</v>
      </c>
      <c r="E3088" s="1">
        <f t="shared" si="145"/>
        <v>277</v>
      </c>
      <c r="F3088" s="1" t="s">
        <v>16</v>
      </c>
    </row>
    <row r="3089" spans="1:6" x14ac:dyDescent="0.2">
      <c r="A3089" s="1">
        <f t="shared" si="143"/>
        <v>3088</v>
      </c>
      <c r="B3089" s="1" t="str">
        <f>F3089&amp;" | rest "&amp;D3089&amp;" | opt "&amp;VLOOKUP($E3089,Option!A:B,2,0)</f>
        <v>FRIJOL | rest 47 | opt EJECUTIVO | rest 47</v>
      </c>
      <c r="C3089" s="1">
        <v>2</v>
      </c>
      <c r="D3089" s="1">
        <f t="shared" si="144"/>
        <v>47</v>
      </c>
      <c r="E3089" s="1">
        <f t="shared" si="145"/>
        <v>277</v>
      </c>
      <c r="F3089" s="1" t="s">
        <v>17</v>
      </c>
    </row>
    <row r="3090" spans="1:6" x14ac:dyDescent="0.2">
      <c r="A3090" s="1">
        <f t="shared" si="143"/>
        <v>3089</v>
      </c>
      <c r="B3090" s="1" t="str">
        <f>F3090&amp;" | rest "&amp;D3090&amp;" | opt "&amp;VLOOKUP($E3090,Option!A:B,2,0)</f>
        <v>CARNE EN BISTEC | rest 47 | opt EJECUTIVO | rest 47</v>
      </c>
      <c r="C3090" s="1">
        <v>3</v>
      </c>
      <c r="D3090" s="1">
        <f t="shared" si="144"/>
        <v>47</v>
      </c>
      <c r="E3090" s="1">
        <f t="shared" si="145"/>
        <v>277</v>
      </c>
      <c r="F3090" s="1" t="s">
        <v>18</v>
      </c>
    </row>
    <row r="3091" spans="1:6" x14ac:dyDescent="0.2">
      <c r="A3091" s="1">
        <f t="shared" si="143"/>
        <v>3090</v>
      </c>
      <c r="B3091" s="1" t="str">
        <f>F3091&amp;" | rest "&amp;D3091&amp;" | opt "&amp;VLOOKUP($E3091,Option!A:B,2,0)</f>
        <v>POLLO AL HORNO | rest 47 | opt EJECUTIVO | rest 47</v>
      </c>
      <c r="C3091" s="1">
        <v>3</v>
      </c>
      <c r="D3091" s="1">
        <f t="shared" si="144"/>
        <v>47</v>
      </c>
      <c r="E3091" s="1">
        <f t="shared" si="145"/>
        <v>277</v>
      </c>
      <c r="F3091" s="1" t="s">
        <v>19</v>
      </c>
    </row>
    <row r="3092" spans="1:6" x14ac:dyDescent="0.2">
      <c r="A3092" s="1">
        <f t="shared" si="143"/>
        <v>3091</v>
      </c>
      <c r="B3092" s="1" t="str">
        <f>F3092&amp;" | rest "&amp;D3092&amp;" | opt "&amp;VLOOKUP($E3092,Option!A:B,2,0)</f>
        <v>PESCADO | rest 47 | opt EJECUTIVO | rest 47</v>
      </c>
      <c r="C3092" s="1">
        <v>3</v>
      </c>
      <c r="D3092" s="1">
        <f t="shared" si="144"/>
        <v>47</v>
      </c>
      <c r="E3092" s="1">
        <f t="shared" si="145"/>
        <v>277</v>
      </c>
      <c r="F3092" s="1" t="s">
        <v>20</v>
      </c>
    </row>
    <row r="3093" spans="1:6" x14ac:dyDescent="0.2">
      <c r="A3093" s="1">
        <f t="shared" si="143"/>
        <v>3092</v>
      </c>
      <c r="B3093" s="1" t="str">
        <f>F3093&amp;" | rest "&amp;D3093&amp;" | opt "&amp;VLOOKUP($E3093,Option!A:B,2,0)</f>
        <v>ARROZ | rest 47 | opt EJECUTIVO | rest 47</v>
      </c>
      <c r="C3093" s="1">
        <v>4</v>
      </c>
      <c r="D3093" s="1">
        <f t="shared" si="144"/>
        <v>47</v>
      </c>
      <c r="E3093" s="1">
        <f t="shared" si="145"/>
        <v>277</v>
      </c>
      <c r="F3093" s="1" t="s">
        <v>12</v>
      </c>
    </row>
    <row r="3094" spans="1:6" x14ac:dyDescent="0.2">
      <c r="A3094" s="1">
        <f t="shared" si="143"/>
        <v>3093</v>
      </c>
      <c r="B3094" s="1" t="str">
        <f>F3094&amp;" | rest "&amp;D3094&amp;" | opt "&amp;VLOOKUP($E3094,Option!A:B,2,0)</f>
        <v>PAPA | rest 47 | opt EJECUTIVO | rest 47</v>
      </c>
      <c r="C3094" s="1">
        <v>4</v>
      </c>
      <c r="D3094" s="1">
        <f t="shared" si="144"/>
        <v>47</v>
      </c>
      <c r="E3094" s="1">
        <f t="shared" si="145"/>
        <v>277</v>
      </c>
      <c r="F3094" s="1" t="s">
        <v>21</v>
      </c>
    </row>
    <row r="3095" spans="1:6" x14ac:dyDescent="0.2">
      <c r="A3095" s="1">
        <f t="shared" si="143"/>
        <v>3094</v>
      </c>
      <c r="B3095" s="1" t="str">
        <f>F3095&amp;" | rest "&amp;D3095&amp;" | opt "&amp;VLOOKUP($E3095,Option!A:B,2,0)</f>
        <v>TOMATE - CEBOLLA - LIMON | rest 47 | opt EJECUTIVO | rest 47</v>
      </c>
      <c r="C3095" s="1">
        <v>5</v>
      </c>
      <c r="D3095" s="1">
        <f t="shared" si="144"/>
        <v>47</v>
      </c>
      <c r="E3095" s="1">
        <f t="shared" si="145"/>
        <v>277</v>
      </c>
      <c r="F3095" s="1" t="s">
        <v>44</v>
      </c>
    </row>
    <row r="3096" spans="1:6" x14ac:dyDescent="0.2">
      <c r="A3096" s="1">
        <f t="shared" si="143"/>
        <v>3095</v>
      </c>
      <c r="B3096" s="1" t="str">
        <f>F3096&amp;" | rest "&amp;D3096&amp;" | opt "&amp;VLOOKUP($E3096,Option!A:B,2,0)</f>
        <v>MANZANA - QUESO - MANZANA | rest 47 | opt EJECUTIVO | rest 47</v>
      </c>
      <c r="C3096" s="1">
        <v>5</v>
      </c>
      <c r="D3096" s="1">
        <f t="shared" si="144"/>
        <v>47</v>
      </c>
      <c r="E3096" s="1">
        <f t="shared" si="145"/>
        <v>277</v>
      </c>
      <c r="F3096" s="1" t="s">
        <v>45</v>
      </c>
    </row>
    <row r="3097" spans="1:6" x14ac:dyDescent="0.2">
      <c r="A3097" s="1">
        <f t="shared" si="143"/>
        <v>3096</v>
      </c>
      <c r="B3097" s="1" t="str">
        <f>F3097&amp;" | rest "&amp;D3097&amp;" | opt "&amp;VLOOKUP($E3097,Option!A:B,2,0)</f>
        <v>JUGO | rest 47 | opt EJECUTIVO | rest 47</v>
      </c>
      <c r="C3097" s="1">
        <v>6</v>
      </c>
      <c r="D3097" s="1">
        <f t="shared" si="144"/>
        <v>47</v>
      </c>
      <c r="E3097" s="1">
        <f t="shared" si="145"/>
        <v>277</v>
      </c>
      <c r="F3097" s="1" t="s">
        <v>22</v>
      </c>
    </row>
    <row r="3098" spans="1:6" x14ac:dyDescent="0.2">
      <c r="A3098" s="1">
        <f t="shared" si="143"/>
        <v>3097</v>
      </c>
      <c r="B3098" s="1" t="str">
        <f>F3098&amp;" | rest "&amp;D3098&amp;" | opt "&amp;VLOOKUP($E3098,Option!A:B,2,0)</f>
        <v>GASEOSA | rest 47 | opt EJECUTIVO | rest 47</v>
      </c>
      <c r="C3098" s="1">
        <v>6</v>
      </c>
      <c r="D3098" s="1">
        <f t="shared" si="144"/>
        <v>47</v>
      </c>
      <c r="E3098" s="1">
        <f t="shared" si="145"/>
        <v>277</v>
      </c>
      <c r="F3098" s="1" t="s">
        <v>23</v>
      </c>
    </row>
    <row r="3099" spans="1:6" x14ac:dyDescent="0.2">
      <c r="A3099" s="1">
        <f t="shared" si="143"/>
        <v>3098</v>
      </c>
      <c r="B3099" s="1" t="str">
        <f>F3099&amp;" | rest "&amp;D3099&amp;" | opt "&amp;VLOOKUP($E3099,Option!A:B,2,0)</f>
        <v>AGUA | rest 47 | opt EJECUTIVO | rest 47</v>
      </c>
      <c r="C3099" s="1">
        <v>6</v>
      </c>
      <c r="D3099" s="1">
        <f t="shared" si="144"/>
        <v>47</v>
      </c>
      <c r="E3099" s="1">
        <f t="shared" si="145"/>
        <v>277</v>
      </c>
      <c r="F3099" s="1" t="s">
        <v>24</v>
      </c>
    </row>
    <row r="3100" spans="1:6" x14ac:dyDescent="0.2">
      <c r="A3100" s="1">
        <f t="shared" si="143"/>
        <v>3099</v>
      </c>
      <c r="B3100" s="1" t="str">
        <f>F3100&amp;" | rest "&amp;D3100&amp;" | opt "&amp;VLOOKUP($E3100,Option!A:B,2,0)</f>
        <v>ARROZ | rest 47 | opt ESPECIAL | rest 47</v>
      </c>
      <c r="C3100" s="1">
        <v>1</v>
      </c>
      <c r="D3100" s="1">
        <f t="shared" si="144"/>
        <v>47</v>
      </c>
      <c r="E3100" s="1">
        <f t="shared" si="145"/>
        <v>278</v>
      </c>
      <c r="F3100" s="1" t="s">
        <v>12</v>
      </c>
    </row>
    <row r="3101" spans="1:6" x14ac:dyDescent="0.2">
      <c r="A3101" s="1">
        <f t="shared" si="143"/>
        <v>3100</v>
      </c>
      <c r="B3101" s="1" t="str">
        <f>F3101&amp;" | rest "&amp;D3101&amp;" | opt "&amp;VLOOKUP($E3101,Option!A:B,2,0)</f>
        <v>PASTA | rest 47 | opt ESPECIAL | rest 47</v>
      </c>
      <c r="C3101" s="1">
        <v>1</v>
      </c>
      <c r="D3101" s="1">
        <f t="shared" si="144"/>
        <v>47</v>
      </c>
      <c r="E3101" s="1">
        <f t="shared" si="145"/>
        <v>278</v>
      </c>
      <c r="F3101" s="1" t="s">
        <v>13</v>
      </c>
    </row>
    <row r="3102" spans="1:6" x14ac:dyDescent="0.2">
      <c r="A3102" s="1">
        <f t="shared" si="143"/>
        <v>3101</v>
      </c>
      <c r="B3102" s="1" t="str">
        <f>F3102&amp;" | rest "&amp;D3102&amp;" | opt "&amp;VLOOKUP($E3102,Option!A:B,2,0)</f>
        <v>CUCHUCO | rest 47 | opt ESPECIAL | rest 47</v>
      </c>
      <c r="C3102" s="1">
        <v>1</v>
      </c>
      <c r="D3102" s="1">
        <f t="shared" si="144"/>
        <v>47</v>
      </c>
      <c r="E3102" s="1">
        <f t="shared" si="145"/>
        <v>278</v>
      </c>
      <c r="F3102" s="1" t="s">
        <v>14</v>
      </c>
    </row>
    <row r="3103" spans="1:6" x14ac:dyDescent="0.2">
      <c r="A3103" s="1">
        <f t="shared" si="143"/>
        <v>3102</v>
      </c>
      <c r="B3103" s="1" t="str">
        <f>F3103&amp;" | rest "&amp;D3103&amp;" | opt "&amp;VLOOKUP($E3103,Option!A:B,2,0)</f>
        <v>CARNE EN BISTEC | rest 47 | opt ESPECIAL | rest 47</v>
      </c>
      <c r="C3103" s="1">
        <v>3</v>
      </c>
      <c r="D3103" s="1">
        <f t="shared" si="144"/>
        <v>47</v>
      </c>
      <c r="E3103" s="1">
        <f t="shared" si="145"/>
        <v>278</v>
      </c>
      <c r="F3103" s="1" t="s">
        <v>18</v>
      </c>
    </row>
    <row r="3104" spans="1:6" x14ac:dyDescent="0.2">
      <c r="A3104" s="1">
        <f t="shared" si="143"/>
        <v>3103</v>
      </c>
      <c r="B3104" s="1" t="str">
        <f>F3104&amp;" | rest "&amp;D3104&amp;" | opt "&amp;VLOOKUP($E3104,Option!A:B,2,0)</f>
        <v>POLLO AL HORNO | rest 47 | opt ESPECIAL | rest 47</v>
      </c>
      <c r="C3104" s="1">
        <v>3</v>
      </c>
      <c r="D3104" s="1">
        <f t="shared" si="144"/>
        <v>47</v>
      </c>
      <c r="E3104" s="1">
        <f t="shared" si="145"/>
        <v>278</v>
      </c>
      <c r="F3104" s="1" t="s">
        <v>19</v>
      </c>
    </row>
    <row r="3105" spans="1:6" x14ac:dyDescent="0.2">
      <c r="A3105" s="1">
        <f t="shared" si="143"/>
        <v>3104</v>
      </c>
      <c r="B3105" s="1" t="str">
        <f>F3105&amp;" | rest "&amp;D3105&amp;" | opt "&amp;VLOOKUP($E3105,Option!A:B,2,0)</f>
        <v>PESCADO | rest 47 | opt ESPECIAL | rest 47</v>
      </c>
      <c r="C3105" s="1">
        <v>3</v>
      </c>
      <c r="D3105" s="1">
        <f t="shared" si="144"/>
        <v>47</v>
      </c>
      <c r="E3105" s="1">
        <f t="shared" si="145"/>
        <v>278</v>
      </c>
      <c r="F3105" s="1" t="s">
        <v>20</v>
      </c>
    </row>
    <row r="3106" spans="1:6" x14ac:dyDescent="0.2">
      <c r="A3106" s="1">
        <f t="shared" si="143"/>
        <v>3105</v>
      </c>
      <c r="B3106" s="1" t="str">
        <f>F3106&amp;" | rest "&amp;D3106&amp;" | opt "&amp;VLOOKUP($E3106,Option!A:B,2,0)</f>
        <v>ARROZ | rest 47 | opt ESPECIAL | rest 47</v>
      </c>
      <c r="C3106" s="1">
        <v>4</v>
      </c>
      <c r="D3106" s="1">
        <f t="shared" si="144"/>
        <v>47</v>
      </c>
      <c r="E3106" s="1">
        <f t="shared" si="145"/>
        <v>278</v>
      </c>
      <c r="F3106" s="1" t="s">
        <v>12</v>
      </c>
    </row>
    <row r="3107" spans="1:6" x14ac:dyDescent="0.2">
      <c r="A3107" s="1">
        <f t="shared" si="143"/>
        <v>3106</v>
      </c>
      <c r="B3107" s="1" t="str">
        <f>F3107&amp;" | rest "&amp;D3107&amp;" | opt "&amp;VLOOKUP($E3107,Option!A:B,2,0)</f>
        <v>PAPA | rest 47 | opt ESPECIAL | rest 47</v>
      </c>
      <c r="C3107" s="1">
        <v>4</v>
      </c>
      <c r="D3107" s="1">
        <f t="shared" si="144"/>
        <v>47</v>
      </c>
      <c r="E3107" s="1">
        <f t="shared" si="145"/>
        <v>278</v>
      </c>
      <c r="F3107" s="1" t="s">
        <v>21</v>
      </c>
    </row>
    <row r="3108" spans="1:6" x14ac:dyDescent="0.2">
      <c r="A3108" s="1">
        <f t="shared" si="143"/>
        <v>3107</v>
      </c>
      <c r="B3108" s="1" t="str">
        <f>F3108&amp;" | rest "&amp;D3108&amp;" | opt "&amp;VLOOKUP($E3108,Option!A:B,2,0)</f>
        <v>TOMATE - CEBOLLA - LIMON | rest 47 | opt ESPECIAL | rest 47</v>
      </c>
      <c r="C3108" s="1">
        <v>5</v>
      </c>
      <c r="D3108" s="1">
        <f t="shared" si="144"/>
        <v>47</v>
      </c>
      <c r="E3108" s="1">
        <f t="shared" si="145"/>
        <v>278</v>
      </c>
      <c r="F3108" s="1" t="s">
        <v>44</v>
      </c>
    </row>
    <row r="3109" spans="1:6" x14ac:dyDescent="0.2">
      <c r="A3109" s="1">
        <f t="shared" si="143"/>
        <v>3108</v>
      </c>
      <c r="B3109" s="1" t="str">
        <f>F3109&amp;" | rest "&amp;D3109&amp;" | opt "&amp;VLOOKUP($E3109,Option!A:B,2,0)</f>
        <v>MANZANA - QUESO - MANZANA | rest 47 | opt ESPECIAL | rest 47</v>
      </c>
      <c r="C3109" s="1">
        <v>5</v>
      </c>
      <c r="D3109" s="1">
        <f t="shared" si="144"/>
        <v>47</v>
      </c>
      <c r="E3109" s="1">
        <f t="shared" si="145"/>
        <v>278</v>
      </c>
      <c r="F3109" s="1" t="s">
        <v>45</v>
      </c>
    </row>
    <row r="3110" spans="1:6" x14ac:dyDescent="0.2">
      <c r="A3110" s="1">
        <f t="shared" si="143"/>
        <v>3109</v>
      </c>
      <c r="B3110" s="1" t="str">
        <f>F3110&amp;" | rest "&amp;D3110&amp;" | opt "&amp;VLOOKUP($E3110,Option!A:B,2,0)</f>
        <v>JUGO | rest 47 | opt ESPECIAL | rest 47</v>
      </c>
      <c r="C3110" s="1">
        <v>6</v>
      </c>
      <c r="D3110" s="1">
        <f t="shared" si="144"/>
        <v>47</v>
      </c>
      <c r="E3110" s="1">
        <f t="shared" si="145"/>
        <v>278</v>
      </c>
      <c r="F3110" s="1" t="s">
        <v>22</v>
      </c>
    </row>
    <row r="3111" spans="1:6" x14ac:dyDescent="0.2">
      <c r="A3111" s="1">
        <f t="shared" si="143"/>
        <v>3110</v>
      </c>
      <c r="B3111" s="1" t="str">
        <f>F3111&amp;" | rest "&amp;D3111&amp;" | opt "&amp;VLOOKUP($E3111,Option!A:B,2,0)</f>
        <v>GASEOSA | rest 47 | opt ESPECIAL | rest 47</v>
      </c>
      <c r="C3111" s="1">
        <v>6</v>
      </c>
      <c r="D3111" s="1">
        <f t="shared" si="144"/>
        <v>47</v>
      </c>
      <c r="E3111" s="1">
        <f t="shared" si="145"/>
        <v>278</v>
      </c>
      <c r="F3111" s="1" t="s">
        <v>23</v>
      </c>
    </row>
    <row r="3112" spans="1:6" x14ac:dyDescent="0.2">
      <c r="A3112" s="1">
        <f t="shared" si="143"/>
        <v>3111</v>
      </c>
      <c r="B3112" s="1" t="str">
        <f>F3112&amp;" | rest "&amp;D3112&amp;" | opt "&amp;VLOOKUP($E3112,Option!A:B,2,0)</f>
        <v>AGUA | rest 47 | opt ESPECIAL | rest 47</v>
      </c>
      <c r="C3112" s="1">
        <v>6</v>
      </c>
      <c r="D3112" s="1">
        <f t="shared" si="144"/>
        <v>47</v>
      </c>
      <c r="E3112" s="1">
        <f t="shared" si="145"/>
        <v>278</v>
      </c>
      <c r="F3112" s="1" t="s">
        <v>24</v>
      </c>
    </row>
    <row r="3113" spans="1:6" x14ac:dyDescent="0.2">
      <c r="A3113" s="1">
        <f t="shared" si="143"/>
        <v>3112</v>
      </c>
      <c r="B3113" s="1" t="str">
        <f>F3113&amp;" | rest "&amp;D3113&amp;" | opt "&amp;VLOOKUP($E3113,Option!A:B,2,0)</f>
        <v>LENTEJA | rest 47 | opt $10.000 | rest 47</v>
      </c>
      <c r="C3113" s="1">
        <v>2</v>
      </c>
      <c r="D3113" s="1">
        <f t="shared" si="144"/>
        <v>47</v>
      </c>
      <c r="E3113" s="1">
        <f t="shared" si="145"/>
        <v>279</v>
      </c>
      <c r="F3113" s="1" t="s">
        <v>15</v>
      </c>
    </row>
    <row r="3114" spans="1:6" x14ac:dyDescent="0.2">
      <c r="A3114" s="1">
        <f t="shared" si="143"/>
        <v>3113</v>
      </c>
      <c r="B3114" s="1" t="str">
        <f>F3114&amp;" | rest "&amp;D3114&amp;" | opt "&amp;VLOOKUP($E3114,Option!A:B,2,0)</f>
        <v>AHUYAMA | rest 47 | opt $10.000 | rest 47</v>
      </c>
      <c r="C3114" s="1">
        <v>2</v>
      </c>
      <c r="D3114" s="1">
        <f t="shared" si="144"/>
        <v>47</v>
      </c>
      <c r="E3114" s="1">
        <f t="shared" si="145"/>
        <v>279</v>
      </c>
      <c r="F3114" s="1" t="s">
        <v>16</v>
      </c>
    </row>
    <row r="3115" spans="1:6" x14ac:dyDescent="0.2">
      <c r="A3115" s="1">
        <f t="shared" si="143"/>
        <v>3114</v>
      </c>
      <c r="B3115" s="1" t="str">
        <f>F3115&amp;" | rest "&amp;D3115&amp;" | opt "&amp;VLOOKUP($E3115,Option!A:B,2,0)</f>
        <v>FRIJOL | rest 47 | opt $10.000 | rest 47</v>
      </c>
      <c r="C3115" s="1">
        <v>2</v>
      </c>
      <c r="D3115" s="1">
        <f t="shared" si="144"/>
        <v>47</v>
      </c>
      <c r="E3115" s="1">
        <f t="shared" si="145"/>
        <v>279</v>
      </c>
      <c r="F3115" s="1" t="s">
        <v>17</v>
      </c>
    </row>
    <row r="3116" spans="1:6" x14ac:dyDescent="0.2">
      <c r="A3116" s="1">
        <f t="shared" si="143"/>
        <v>3115</v>
      </c>
      <c r="B3116" s="1" t="str">
        <f>F3116&amp;" | rest "&amp;D3116&amp;" | opt "&amp;VLOOKUP($E3116,Option!A:B,2,0)</f>
        <v>CARNE EN BISTEC | rest 47 | opt $10.000 | rest 47</v>
      </c>
      <c r="C3116" s="1">
        <v>3</v>
      </c>
      <c r="D3116" s="1">
        <f t="shared" si="144"/>
        <v>47</v>
      </c>
      <c r="E3116" s="1">
        <f t="shared" si="145"/>
        <v>279</v>
      </c>
      <c r="F3116" s="1" t="s">
        <v>18</v>
      </c>
    </row>
    <row r="3117" spans="1:6" x14ac:dyDescent="0.2">
      <c r="A3117" s="1">
        <f t="shared" si="143"/>
        <v>3116</v>
      </c>
      <c r="B3117" s="1" t="str">
        <f>F3117&amp;" | rest "&amp;D3117&amp;" | opt "&amp;VLOOKUP($E3117,Option!A:B,2,0)</f>
        <v>POLLO AL HORNO | rest 47 | opt $10.000 | rest 47</v>
      </c>
      <c r="C3117" s="1">
        <v>3</v>
      </c>
      <c r="D3117" s="1">
        <f t="shared" si="144"/>
        <v>47</v>
      </c>
      <c r="E3117" s="1">
        <f t="shared" si="145"/>
        <v>279</v>
      </c>
      <c r="F3117" s="1" t="s">
        <v>19</v>
      </c>
    </row>
    <row r="3118" spans="1:6" x14ac:dyDescent="0.2">
      <c r="A3118" s="1">
        <f t="shared" si="143"/>
        <v>3117</v>
      </c>
      <c r="B3118" s="1" t="str">
        <f>F3118&amp;" | rest "&amp;D3118&amp;" | opt "&amp;VLOOKUP($E3118,Option!A:B,2,0)</f>
        <v>PESCADO | rest 47 | opt $10.000 | rest 47</v>
      </c>
      <c r="C3118" s="1">
        <v>3</v>
      </c>
      <c r="D3118" s="1">
        <f t="shared" si="144"/>
        <v>47</v>
      </c>
      <c r="E3118" s="1">
        <f t="shared" si="145"/>
        <v>279</v>
      </c>
      <c r="F3118" s="1" t="s">
        <v>20</v>
      </c>
    </row>
    <row r="3119" spans="1:6" x14ac:dyDescent="0.2">
      <c r="A3119" s="1">
        <f t="shared" si="143"/>
        <v>3118</v>
      </c>
      <c r="B3119" s="1" t="str">
        <f>F3119&amp;" | rest "&amp;D3119&amp;" | opt "&amp;VLOOKUP($E3119,Option!A:B,2,0)</f>
        <v>ARROZ | rest 47 | opt $10.000 | rest 47</v>
      </c>
      <c r="C3119" s="1">
        <v>4</v>
      </c>
      <c r="D3119" s="1">
        <f t="shared" si="144"/>
        <v>47</v>
      </c>
      <c r="E3119" s="1">
        <f t="shared" si="145"/>
        <v>279</v>
      </c>
      <c r="F3119" s="1" t="s">
        <v>12</v>
      </c>
    </row>
    <row r="3120" spans="1:6" x14ac:dyDescent="0.2">
      <c r="A3120" s="1">
        <f t="shared" si="143"/>
        <v>3119</v>
      </c>
      <c r="B3120" s="1" t="str">
        <f>F3120&amp;" | rest "&amp;D3120&amp;" | opt "&amp;VLOOKUP($E3120,Option!A:B,2,0)</f>
        <v>PAPA | rest 47 | opt $10.000 | rest 47</v>
      </c>
      <c r="C3120" s="1">
        <v>4</v>
      </c>
      <c r="D3120" s="1">
        <f t="shared" si="144"/>
        <v>47</v>
      </c>
      <c r="E3120" s="1">
        <f t="shared" si="145"/>
        <v>279</v>
      </c>
      <c r="F3120" s="1" t="s">
        <v>21</v>
      </c>
    </row>
    <row r="3121" spans="1:6" x14ac:dyDescent="0.2">
      <c r="A3121" s="1">
        <f t="shared" si="143"/>
        <v>3120</v>
      </c>
      <c r="B3121" s="1" t="str">
        <f>F3121&amp;" | rest "&amp;D3121&amp;" | opt "&amp;VLOOKUP($E3121,Option!A:B,2,0)</f>
        <v>TOMATE - CEBOLLA - LIMON | rest 47 | opt $10.000 | rest 47</v>
      </c>
      <c r="C3121" s="1">
        <v>5</v>
      </c>
      <c r="D3121" s="1">
        <f t="shared" si="144"/>
        <v>47</v>
      </c>
      <c r="E3121" s="1">
        <f t="shared" si="145"/>
        <v>279</v>
      </c>
      <c r="F3121" s="1" t="s">
        <v>44</v>
      </c>
    </row>
    <row r="3122" spans="1:6" x14ac:dyDescent="0.2">
      <c r="A3122" s="1">
        <f t="shared" si="143"/>
        <v>3121</v>
      </c>
      <c r="B3122" s="1" t="str">
        <f>F3122&amp;" | rest "&amp;D3122&amp;" | opt "&amp;VLOOKUP($E3122,Option!A:B,2,0)</f>
        <v>MANZANA - QUESO - MANZANA | rest 47 | opt $10.000 | rest 47</v>
      </c>
      <c r="C3122" s="1">
        <v>5</v>
      </c>
      <c r="D3122" s="1">
        <f t="shared" si="144"/>
        <v>47</v>
      </c>
      <c r="E3122" s="1">
        <f t="shared" si="145"/>
        <v>279</v>
      </c>
      <c r="F3122" s="1" t="s">
        <v>45</v>
      </c>
    </row>
    <row r="3123" spans="1:6" x14ac:dyDescent="0.2">
      <c r="A3123" s="1">
        <f t="shared" si="143"/>
        <v>3122</v>
      </c>
      <c r="B3123" s="1" t="str">
        <f>F3123&amp;" | rest "&amp;D3123&amp;" | opt "&amp;VLOOKUP($E3123,Option!A:B,2,0)</f>
        <v>JUGO | rest 47 | opt $10.000 | rest 47</v>
      </c>
      <c r="C3123" s="1">
        <v>6</v>
      </c>
      <c r="D3123" s="1">
        <f t="shared" si="144"/>
        <v>47</v>
      </c>
      <c r="E3123" s="1">
        <f t="shared" si="145"/>
        <v>279</v>
      </c>
      <c r="F3123" s="1" t="s">
        <v>22</v>
      </c>
    </row>
    <row r="3124" spans="1:6" x14ac:dyDescent="0.2">
      <c r="A3124" s="1">
        <f t="shared" si="143"/>
        <v>3123</v>
      </c>
      <c r="B3124" s="1" t="str">
        <f>F3124&amp;" | rest "&amp;D3124&amp;" | opt "&amp;VLOOKUP($E3124,Option!A:B,2,0)</f>
        <v>GASEOSA | rest 47 | opt $10.000 | rest 47</v>
      </c>
      <c r="C3124" s="1">
        <v>6</v>
      </c>
      <c r="D3124" s="1">
        <f t="shared" si="144"/>
        <v>47</v>
      </c>
      <c r="E3124" s="1">
        <f t="shared" si="145"/>
        <v>279</v>
      </c>
      <c r="F3124" s="1" t="s">
        <v>23</v>
      </c>
    </row>
    <row r="3125" spans="1:6" x14ac:dyDescent="0.2">
      <c r="A3125" s="1">
        <f t="shared" si="143"/>
        <v>3124</v>
      </c>
      <c r="B3125" s="1" t="str">
        <f>F3125&amp;" | rest "&amp;D3125&amp;" | opt "&amp;VLOOKUP($E3125,Option!A:B,2,0)</f>
        <v>AGUA | rest 47 | opt $10.000 | rest 47</v>
      </c>
      <c r="C3125" s="1">
        <v>6</v>
      </c>
      <c r="D3125" s="1">
        <f t="shared" si="144"/>
        <v>47</v>
      </c>
      <c r="E3125" s="1">
        <f t="shared" si="145"/>
        <v>279</v>
      </c>
      <c r="F3125" s="1" t="s">
        <v>24</v>
      </c>
    </row>
    <row r="3126" spans="1:6" x14ac:dyDescent="0.2">
      <c r="A3126" s="1">
        <f t="shared" si="143"/>
        <v>3125</v>
      </c>
      <c r="B3126" s="1" t="str">
        <f>F3126&amp;" | rest "&amp;D3126&amp;" | opt "&amp;VLOOKUP($E3126,Option!A:B,2,0)</f>
        <v>CARNE EN BISTEC | rest 47 | opt $15.000 | rest 47</v>
      </c>
      <c r="C3126" s="1">
        <v>3</v>
      </c>
      <c r="D3126" s="1">
        <f t="shared" si="144"/>
        <v>47</v>
      </c>
      <c r="E3126" s="1">
        <f t="shared" si="145"/>
        <v>280</v>
      </c>
      <c r="F3126" s="1" t="s">
        <v>18</v>
      </c>
    </row>
    <row r="3127" spans="1:6" x14ac:dyDescent="0.2">
      <c r="A3127" s="1">
        <f t="shared" si="143"/>
        <v>3126</v>
      </c>
      <c r="B3127" s="1" t="str">
        <f>F3127&amp;" | rest "&amp;D3127&amp;" | opt "&amp;VLOOKUP($E3127,Option!A:B,2,0)</f>
        <v>POLLO AL HORNO | rest 47 | opt $15.000 | rest 47</v>
      </c>
      <c r="C3127" s="1">
        <v>3</v>
      </c>
      <c r="D3127" s="1">
        <f t="shared" si="144"/>
        <v>47</v>
      </c>
      <c r="E3127" s="1">
        <f t="shared" si="145"/>
        <v>280</v>
      </c>
      <c r="F3127" s="1" t="s">
        <v>19</v>
      </c>
    </row>
    <row r="3128" spans="1:6" x14ac:dyDescent="0.2">
      <c r="A3128" s="1">
        <f t="shared" si="143"/>
        <v>3127</v>
      </c>
      <c r="B3128" s="1" t="str">
        <f>F3128&amp;" | rest "&amp;D3128&amp;" | opt "&amp;VLOOKUP($E3128,Option!A:B,2,0)</f>
        <v>PESCADO | rest 47 | opt $15.000 | rest 47</v>
      </c>
      <c r="C3128" s="1">
        <v>3</v>
      </c>
      <c r="D3128" s="1">
        <f t="shared" si="144"/>
        <v>47</v>
      </c>
      <c r="E3128" s="1">
        <f t="shared" si="145"/>
        <v>280</v>
      </c>
      <c r="F3128" s="1" t="s">
        <v>20</v>
      </c>
    </row>
    <row r="3129" spans="1:6" x14ac:dyDescent="0.2">
      <c r="A3129" s="1">
        <f t="shared" si="143"/>
        <v>3128</v>
      </c>
      <c r="B3129" s="1" t="str">
        <f>F3129&amp;" | rest "&amp;D3129&amp;" | opt "&amp;VLOOKUP($E3129,Option!A:B,2,0)</f>
        <v>ARROZ | rest 47 | opt $15.000 | rest 47</v>
      </c>
      <c r="C3129" s="1">
        <v>4</v>
      </c>
      <c r="D3129" s="1">
        <f t="shared" si="144"/>
        <v>47</v>
      </c>
      <c r="E3129" s="1">
        <f t="shared" si="145"/>
        <v>280</v>
      </c>
      <c r="F3129" s="1" t="s">
        <v>12</v>
      </c>
    </row>
    <row r="3130" spans="1:6" x14ac:dyDescent="0.2">
      <c r="A3130" s="1">
        <f t="shared" si="143"/>
        <v>3129</v>
      </c>
      <c r="B3130" s="1" t="str">
        <f>F3130&amp;" | rest "&amp;D3130&amp;" | opt "&amp;VLOOKUP($E3130,Option!A:B,2,0)</f>
        <v>PAPA | rest 47 | opt $15.000 | rest 47</v>
      </c>
      <c r="C3130" s="1">
        <v>4</v>
      </c>
      <c r="D3130" s="1">
        <f t="shared" si="144"/>
        <v>47</v>
      </c>
      <c r="E3130" s="1">
        <f t="shared" si="145"/>
        <v>280</v>
      </c>
      <c r="F3130" s="1" t="s">
        <v>21</v>
      </c>
    </row>
    <row r="3131" spans="1:6" x14ac:dyDescent="0.2">
      <c r="A3131" s="1">
        <f t="shared" si="143"/>
        <v>3130</v>
      </c>
      <c r="B3131" s="1" t="str">
        <f>F3131&amp;" | rest "&amp;D3131&amp;" | opt "&amp;VLOOKUP($E3131,Option!A:B,2,0)</f>
        <v>TOMATE - CEBOLLA - LIMON | rest 47 | opt $15.000 | rest 47</v>
      </c>
      <c r="C3131" s="1">
        <v>5</v>
      </c>
      <c r="D3131" s="1">
        <f t="shared" si="144"/>
        <v>47</v>
      </c>
      <c r="E3131" s="1">
        <f t="shared" si="145"/>
        <v>280</v>
      </c>
      <c r="F3131" s="1" t="s">
        <v>44</v>
      </c>
    </row>
    <row r="3132" spans="1:6" x14ac:dyDescent="0.2">
      <c r="A3132" s="1">
        <f t="shared" si="143"/>
        <v>3131</v>
      </c>
      <c r="B3132" s="1" t="str">
        <f>F3132&amp;" | rest "&amp;D3132&amp;" | opt "&amp;VLOOKUP($E3132,Option!A:B,2,0)</f>
        <v>MANZANA - QUESO - MANZANA | rest 47 | opt $15.000 | rest 47</v>
      </c>
      <c r="C3132" s="1">
        <v>5</v>
      </c>
      <c r="D3132" s="1">
        <f t="shared" si="144"/>
        <v>47</v>
      </c>
      <c r="E3132" s="1">
        <f t="shared" si="145"/>
        <v>280</v>
      </c>
      <c r="F3132" s="1" t="s">
        <v>45</v>
      </c>
    </row>
    <row r="3133" spans="1:6" x14ac:dyDescent="0.2">
      <c r="A3133" s="1">
        <f t="shared" si="143"/>
        <v>3132</v>
      </c>
      <c r="B3133" s="1" t="str">
        <f>F3133&amp;" | rest "&amp;D3133&amp;" | opt "&amp;VLOOKUP($E3133,Option!A:B,2,0)</f>
        <v>JUGO | rest 47 | opt $15.000 | rest 47</v>
      </c>
      <c r="C3133" s="1">
        <v>6</v>
      </c>
      <c r="D3133" s="1">
        <f t="shared" si="144"/>
        <v>47</v>
      </c>
      <c r="E3133" s="1">
        <f t="shared" si="145"/>
        <v>280</v>
      </c>
      <c r="F3133" s="1" t="s">
        <v>22</v>
      </c>
    </row>
    <row r="3134" spans="1:6" x14ac:dyDescent="0.2">
      <c r="A3134" s="1">
        <f t="shared" si="143"/>
        <v>3133</v>
      </c>
      <c r="B3134" s="1" t="str">
        <f>F3134&amp;" | rest "&amp;D3134&amp;" | opt "&amp;VLOOKUP($E3134,Option!A:B,2,0)</f>
        <v>GASEOSA | rest 47 | opt $15.000 | rest 47</v>
      </c>
      <c r="C3134" s="1">
        <v>6</v>
      </c>
      <c r="D3134" s="1">
        <f t="shared" si="144"/>
        <v>47</v>
      </c>
      <c r="E3134" s="1">
        <f t="shared" si="145"/>
        <v>280</v>
      </c>
      <c r="F3134" s="1" t="s">
        <v>23</v>
      </c>
    </row>
    <row r="3135" spans="1:6" x14ac:dyDescent="0.2">
      <c r="A3135" s="1">
        <f t="shared" si="143"/>
        <v>3134</v>
      </c>
      <c r="B3135" s="1" t="str">
        <f>F3135&amp;" | rest "&amp;D3135&amp;" | opt "&amp;VLOOKUP($E3135,Option!A:B,2,0)</f>
        <v>AGUA | rest 47 | opt $15.000 | rest 47</v>
      </c>
      <c r="C3135" s="1">
        <v>6</v>
      </c>
      <c r="D3135" s="1">
        <f t="shared" si="144"/>
        <v>47</v>
      </c>
      <c r="E3135" s="1">
        <f t="shared" si="145"/>
        <v>280</v>
      </c>
      <c r="F3135" s="1" t="s">
        <v>24</v>
      </c>
    </row>
    <row r="3136" spans="1:6" x14ac:dyDescent="0.2">
      <c r="A3136" s="1">
        <f t="shared" si="143"/>
        <v>3135</v>
      </c>
      <c r="B3136" s="1" t="str">
        <f>F3136&amp;" | rest "&amp;D3136&amp;" | opt "&amp;VLOOKUP($E3136,Option!A:B,2,0)</f>
        <v>ARROZ | rest 47 | opt $20.000 | rest 47</v>
      </c>
      <c r="C3136" s="1">
        <v>4</v>
      </c>
      <c r="D3136" s="1">
        <f t="shared" si="144"/>
        <v>47</v>
      </c>
      <c r="E3136" s="1">
        <f t="shared" si="145"/>
        <v>281</v>
      </c>
      <c r="F3136" s="1" t="s">
        <v>12</v>
      </c>
    </row>
    <row r="3137" spans="1:6" x14ac:dyDescent="0.2">
      <c r="A3137" s="1">
        <f t="shared" si="143"/>
        <v>3136</v>
      </c>
      <c r="B3137" s="1" t="str">
        <f>F3137&amp;" | rest "&amp;D3137&amp;" | opt "&amp;VLOOKUP($E3137,Option!A:B,2,0)</f>
        <v>PAPA | rest 47 | opt $20.000 | rest 47</v>
      </c>
      <c r="C3137" s="1">
        <v>4</v>
      </c>
      <c r="D3137" s="1">
        <f t="shared" si="144"/>
        <v>47</v>
      </c>
      <c r="E3137" s="1">
        <f t="shared" si="145"/>
        <v>281</v>
      </c>
      <c r="F3137" s="1" t="s">
        <v>21</v>
      </c>
    </row>
    <row r="3138" spans="1:6" x14ac:dyDescent="0.2">
      <c r="A3138" s="1">
        <f t="shared" si="143"/>
        <v>3137</v>
      </c>
      <c r="B3138" s="1" t="str">
        <f>F3138&amp;" | rest "&amp;D3138&amp;" | opt "&amp;VLOOKUP($E3138,Option!A:B,2,0)</f>
        <v>TOMATE - CEBOLLA - LIMON | rest 47 | opt $20.000 | rest 47</v>
      </c>
      <c r="C3138" s="1">
        <v>5</v>
      </c>
      <c r="D3138" s="1">
        <f t="shared" si="144"/>
        <v>47</v>
      </c>
      <c r="E3138" s="1">
        <f t="shared" si="145"/>
        <v>281</v>
      </c>
      <c r="F3138" s="1" t="s">
        <v>44</v>
      </c>
    </row>
    <row r="3139" spans="1:6" x14ac:dyDescent="0.2">
      <c r="A3139" s="1">
        <f t="shared" ref="A3139:A3202" si="146">A3138+1</f>
        <v>3138</v>
      </c>
      <c r="B3139" s="1" t="str">
        <f>F3139&amp;" | rest "&amp;D3139&amp;" | opt "&amp;VLOOKUP($E3139,Option!A:B,2,0)</f>
        <v>MANZANA - QUESO - MANZANA | rest 47 | opt $20.000 | rest 47</v>
      </c>
      <c r="C3139" s="1">
        <v>5</v>
      </c>
      <c r="D3139" s="1">
        <f t="shared" si="144"/>
        <v>47</v>
      </c>
      <c r="E3139" s="1">
        <f t="shared" si="145"/>
        <v>281</v>
      </c>
      <c r="F3139" s="1" t="s">
        <v>45</v>
      </c>
    </row>
    <row r="3140" spans="1:6" x14ac:dyDescent="0.2">
      <c r="A3140" s="1">
        <f t="shared" si="146"/>
        <v>3139</v>
      </c>
      <c r="B3140" s="1" t="str">
        <f>F3140&amp;" | rest "&amp;D3140&amp;" | opt "&amp;VLOOKUP($E3140,Option!A:B,2,0)</f>
        <v>JUGO | rest 47 | opt $20.000 | rest 47</v>
      </c>
      <c r="C3140" s="1">
        <v>6</v>
      </c>
      <c r="D3140" s="1">
        <f t="shared" si="144"/>
        <v>47</v>
      </c>
      <c r="E3140" s="1">
        <f t="shared" si="145"/>
        <v>281</v>
      </c>
      <c r="F3140" s="1" t="s">
        <v>22</v>
      </c>
    </row>
    <row r="3141" spans="1:6" x14ac:dyDescent="0.2">
      <c r="A3141" s="1">
        <f t="shared" si="146"/>
        <v>3140</v>
      </c>
      <c r="B3141" s="1" t="str">
        <f>F3141&amp;" | rest "&amp;D3141&amp;" | opt "&amp;VLOOKUP($E3141,Option!A:B,2,0)</f>
        <v>GASEOSA | rest 47 | opt $20.000 | rest 47</v>
      </c>
      <c r="C3141" s="1">
        <v>6</v>
      </c>
      <c r="D3141" s="1">
        <f t="shared" ref="D3141:D3204" si="147">D3074+1</f>
        <v>47</v>
      </c>
      <c r="E3141" s="1">
        <f t="shared" ref="E3141:E3204" si="148">E3074+6</f>
        <v>281</v>
      </c>
      <c r="F3141" s="1" t="s">
        <v>23</v>
      </c>
    </row>
    <row r="3142" spans="1:6" x14ac:dyDescent="0.2">
      <c r="A3142" s="1">
        <f t="shared" si="146"/>
        <v>3141</v>
      </c>
      <c r="B3142" s="1" t="str">
        <f>F3142&amp;" | rest "&amp;D3142&amp;" | opt "&amp;VLOOKUP($E3142,Option!A:B,2,0)</f>
        <v>AGUA | rest 47 | opt $20.000 | rest 47</v>
      </c>
      <c r="C3142" s="1">
        <v>6</v>
      </c>
      <c r="D3142" s="1">
        <f t="shared" si="147"/>
        <v>47</v>
      </c>
      <c r="E3142" s="1">
        <f t="shared" si="148"/>
        <v>281</v>
      </c>
      <c r="F3142" s="1" t="s">
        <v>24</v>
      </c>
    </row>
    <row r="3143" spans="1:6" x14ac:dyDescent="0.2">
      <c r="A3143" s="1">
        <f t="shared" si="146"/>
        <v>3142</v>
      </c>
      <c r="B3143" s="1" t="str">
        <f>F3143&amp;" | rest "&amp;D3143&amp;" | opt "&amp;VLOOKUP($E3143,Option!A:B,2,0)</f>
        <v>ARROZ | rest 47 | opt $30.000 | rest 47</v>
      </c>
      <c r="C3143" s="1">
        <v>1</v>
      </c>
      <c r="D3143" s="1">
        <f t="shared" si="147"/>
        <v>47</v>
      </c>
      <c r="E3143" s="1">
        <f t="shared" si="148"/>
        <v>282</v>
      </c>
      <c r="F3143" s="1" t="s">
        <v>12</v>
      </c>
    </row>
    <row r="3144" spans="1:6" x14ac:dyDescent="0.2">
      <c r="A3144" s="1">
        <f t="shared" si="146"/>
        <v>3143</v>
      </c>
      <c r="B3144" s="1" t="str">
        <f>F3144&amp;" | rest "&amp;D3144&amp;" | opt "&amp;VLOOKUP($E3144,Option!A:B,2,0)</f>
        <v>PASTA | rest 47 | opt $30.000 | rest 47</v>
      </c>
      <c r="C3144" s="1">
        <v>1</v>
      </c>
      <c r="D3144" s="1">
        <f t="shared" si="147"/>
        <v>47</v>
      </c>
      <c r="E3144" s="1">
        <f t="shared" si="148"/>
        <v>282</v>
      </c>
      <c r="F3144" s="1" t="s">
        <v>13</v>
      </c>
    </row>
    <row r="3145" spans="1:6" x14ac:dyDescent="0.2">
      <c r="A3145" s="1">
        <f t="shared" si="146"/>
        <v>3144</v>
      </c>
      <c r="B3145" s="1" t="str">
        <f>F3145&amp;" | rest "&amp;D3145&amp;" | opt "&amp;VLOOKUP($E3145,Option!A:B,2,0)</f>
        <v>CUCHUCO | rest 47 | opt $30.000 | rest 47</v>
      </c>
      <c r="C3145" s="1">
        <v>1</v>
      </c>
      <c r="D3145" s="1">
        <f t="shared" si="147"/>
        <v>47</v>
      </c>
      <c r="E3145" s="1">
        <f t="shared" si="148"/>
        <v>282</v>
      </c>
      <c r="F3145" s="1" t="s">
        <v>14</v>
      </c>
    </row>
    <row r="3146" spans="1:6" x14ac:dyDescent="0.2">
      <c r="A3146" s="1">
        <f t="shared" si="146"/>
        <v>3145</v>
      </c>
      <c r="B3146" s="1" t="str">
        <f>F3146&amp;" | rest "&amp;D3146&amp;" | opt "&amp;VLOOKUP($E3146,Option!A:B,2,0)</f>
        <v>TOMATE - CEBOLLA - LIMON | rest 47 | opt $30.000 | rest 47</v>
      </c>
      <c r="C3146" s="1">
        <v>5</v>
      </c>
      <c r="D3146" s="1">
        <f t="shared" si="147"/>
        <v>47</v>
      </c>
      <c r="E3146" s="1">
        <f t="shared" si="148"/>
        <v>282</v>
      </c>
      <c r="F3146" s="1" t="s">
        <v>44</v>
      </c>
    </row>
    <row r="3147" spans="1:6" x14ac:dyDescent="0.2">
      <c r="A3147" s="1">
        <f t="shared" si="146"/>
        <v>3146</v>
      </c>
      <c r="B3147" s="1" t="str">
        <f>F3147&amp;" | rest "&amp;D3147&amp;" | opt "&amp;VLOOKUP($E3147,Option!A:B,2,0)</f>
        <v>MANZANA - QUESO - MANZANA | rest 47 | opt $30.000 | rest 47</v>
      </c>
      <c r="C3147" s="1">
        <v>5</v>
      </c>
      <c r="D3147" s="1">
        <f t="shared" si="147"/>
        <v>47</v>
      </c>
      <c r="E3147" s="1">
        <f t="shared" si="148"/>
        <v>282</v>
      </c>
      <c r="F3147" s="1" t="s">
        <v>45</v>
      </c>
    </row>
    <row r="3148" spans="1:6" x14ac:dyDescent="0.2">
      <c r="A3148" s="1">
        <f t="shared" si="146"/>
        <v>3147</v>
      </c>
      <c r="B3148" s="1" t="str">
        <f>F3148&amp;" | rest "&amp;D3148&amp;" | opt "&amp;VLOOKUP($E3148,Option!A:B,2,0)</f>
        <v>JUGO | rest 47 | opt $30.000 | rest 47</v>
      </c>
      <c r="C3148" s="1">
        <v>6</v>
      </c>
      <c r="D3148" s="1">
        <f t="shared" si="147"/>
        <v>47</v>
      </c>
      <c r="E3148" s="1">
        <f t="shared" si="148"/>
        <v>282</v>
      </c>
      <c r="F3148" s="1" t="s">
        <v>22</v>
      </c>
    </row>
    <row r="3149" spans="1:6" x14ac:dyDescent="0.2">
      <c r="A3149" s="1">
        <f t="shared" si="146"/>
        <v>3148</v>
      </c>
      <c r="B3149" s="1" t="str">
        <f>F3149&amp;" | rest "&amp;D3149&amp;" | opt "&amp;VLOOKUP($E3149,Option!A:B,2,0)</f>
        <v>GASEOSA | rest 47 | opt $30.000 | rest 47</v>
      </c>
      <c r="C3149" s="1">
        <v>6</v>
      </c>
      <c r="D3149" s="1">
        <f t="shared" si="147"/>
        <v>47</v>
      </c>
      <c r="E3149" s="1">
        <f t="shared" si="148"/>
        <v>282</v>
      </c>
      <c r="F3149" s="1" t="s">
        <v>23</v>
      </c>
    </row>
    <row r="3150" spans="1:6" x14ac:dyDescent="0.2">
      <c r="A3150" s="1">
        <f t="shared" si="146"/>
        <v>3149</v>
      </c>
      <c r="B3150" s="1" t="str">
        <f>F3150&amp;" | rest "&amp;D3150&amp;" | opt "&amp;VLOOKUP($E3150,Option!A:B,2,0)</f>
        <v>AGUA | rest 47 | opt $30.000 | rest 47</v>
      </c>
      <c r="C3150" s="1">
        <v>6</v>
      </c>
      <c r="D3150" s="1">
        <f t="shared" si="147"/>
        <v>47</v>
      </c>
      <c r="E3150" s="1">
        <f t="shared" si="148"/>
        <v>282</v>
      </c>
      <c r="F3150" s="1" t="s">
        <v>24</v>
      </c>
    </row>
    <row r="3151" spans="1:6" x14ac:dyDescent="0.2">
      <c r="A3151" s="1">
        <f t="shared" si="146"/>
        <v>3150</v>
      </c>
      <c r="B3151" s="1" t="str">
        <f>F3151&amp;" | rest "&amp;D3151&amp;" | opt "&amp;VLOOKUP($E3151,Option!A:B,2,0)</f>
        <v>ARROZ | rest 48 | opt EJECUTIVO | rest 48</v>
      </c>
      <c r="C3151" s="1">
        <v>1</v>
      </c>
      <c r="D3151" s="1">
        <f t="shared" si="147"/>
        <v>48</v>
      </c>
      <c r="E3151" s="1">
        <f t="shared" si="148"/>
        <v>283</v>
      </c>
      <c r="F3151" s="1" t="s">
        <v>12</v>
      </c>
    </row>
    <row r="3152" spans="1:6" x14ac:dyDescent="0.2">
      <c r="A3152" s="1">
        <f t="shared" si="146"/>
        <v>3151</v>
      </c>
      <c r="B3152" s="1" t="str">
        <f>F3152&amp;" | rest "&amp;D3152&amp;" | opt "&amp;VLOOKUP($E3152,Option!A:B,2,0)</f>
        <v>PASTA | rest 48 | opt EJECUTIVO | rest 48</v>
      </c>
      <c r="C3152" s="1">
        <v>1</v>
      </c>
      <c r="D3152" s="1">
        <f t="shared" si="147"/>
        <v>48</v>
      </c>
      <c r="E3152" s="1">
        <f t="shared" si="148"/>
        <v>283</v>
      </c>
      <c r="F3152" s="1" t="s">
        <v>13</v>
      </c>
    </row>
    <row r="3153" spans="1:6" x14ac:dyDescent="0.2">
      <c r="A3153" s="1">
        <f t="shared" si="146"/>
        <v>3152</v>
      </c>
      <c r="B3153" s="1" t="str">
        <f>F3153&amp;" | rest "&amp;D3153&amp;" | opt "&amp;VLOOKUP($E3153,Option!A:B,2,0)</f>
        <v>CUCHUCO | rest 48 | opt EJECUTIVO | rest 48</v>
      </c>
      <c r="C3153" s="1">
        <v>1</v>
      </c>
      <c r="D3153" s="1">
        <f t="shared" si="147"/>
        <v>48</v>
      </c>
      <c r="E3153" s="1">
        <f t="shared" si="148"/>
        <v>283</v>
      </c>
      <c r="F3153" s="1" t="s">
        <v>14</v>
      </c>
    </row>
    <row r="3154" spans="1:6" x14ac:dyDescent="0.2">
      <c r="A3154" s="1">
        <f t="shared" si="146"/>
        <v>3153</v>
      </c>
      <c r="B3154" s="1" t="str">
        <f>F3154&amp;" | rest "&amp;D3154&amp;" | opt "&amp;VLOOKUP($E3154,Option!A:B,2,0)</f>
        <v>LENTEJA | rest 48 | opt EJECUTIVO | rest 48</v>
      </c>
      <c r="C3154" s="1">
        <v>2</v>
      </c>
      <c r="D3154" s="1">
        <f t="shared" si="147"/>
        <v>48</v>
      </c>
      <c r="E3154" s="1">
        <f t="shared" si="148"/>
        <v>283</v>
      </c>
      <c r="F3154" s="1" t="s">
        <v>15</v>
      </c>
    </row>
    <row r="3155" spans="1:6" x14ac:dyDescent="0.2">
      <c r="A3155" s="1">
        <f t="shared" si="146"/>
        <v>3154</v>
      </c>
      <c r="B3155" s="1" t="str">
        <f>F3155&amp;" | rest "&amp;D3155&amp;" | opt "&amp;VLOOKUP($E3155,Option!A:B,2,0)</f>
        <v>AHUYAMA | rest 48 | opt EJECUTIVO | rest 48</v>
      </c>
      <c r="C3155" s="1">
        <v>2</v>
      </c>
      <c r="D3155" s="1">
        <f t="shared" si="147"/>
        <v>48</v>
      </c>
      <c r="E3155" s="1">
        <f t="shared" si="148"/>
        <v>283</v>
      </c>
      <c r="F3155" s="1" t="s">
        <v>16</v>
      </c>
    </row>
    <row r="3156" spans="1:6" x14ac:dyDescent="0.2">
      <c r="A3156" s="1">
        <f t="shared" si="146"/>
        <v>3155</v>
      </c>
      <c r="B3156" s="1" t="str">
        <f>F3156&amp;" | rest "&amp;D3156&amp;" | opt "&amp;VLOOKUP($E3156,Option!A:B,2,0)</f>
        <v>FRIJOL | rest 48 | opt EJECUTIVO | rest 48</v>
      </c>
      <c r="C3156" s="1">
        <v>2</v>
      </c>
      <c r="D3156" s="1">
        <f t="shared" si="147"/>
        <v>48</v>
      </c>
      <c r="E3156" s="1">
        <f t="shared" si="148"/>
        <v>283</v>
      </c>
      <c r="F3156" s="1" t="s">
        <v>17</v>
      </c>
    </row>
    <row r="3157" spans="1:6" x14ac:dyDescent="0.2">
      <c r="A3157" s="1">
        <f t="shared" si="146"/>
        <v>3156</v>
      </c>
      <c r="B3157" s="1" t="str">
        <f>F3157&amp;" | rest "&amp;D3157&amp;" | opt "&amp;VLOOKUP($E3157,Option!A:B,2,0)</f>
        <v>CARNE EN BISTEC | rest 48 | opt EJECUTIVO | rest 48</v>
      </c>
      <c r="C3157" s="1">
        <v>3</v>
      </c>
      <c r="D3157" s="1">
        <f t="shared" si="147"/>
        <v>48</v>
      </c>
      <c r="E3157" s="1">
        <f t="shared" si="148"/>
        <v>283</v>
      </c>
      <c r="F3157" s="1" t="s">
        <v>18</v>
      </c>
    </row>
    <row r="3158" spans="1:6" x14ac:dyDescent="0.2">
      <c r="A3158" s="1">
        <f t="shared" si="146"/>
        <v>3157</v>
      </c>
      <c r="B3158" s="1" t="str">
        <f>F3158&amp;" | rest "&amp;D3158&amp;" | opt "&amp;VLOOKUP($E3158,Option!A:B,2,0)</f>
        <v>POLLO AL HORNO | rest 48 | opt EJECUTIVO | rest 48</v>
      </c>
      <c r="C3158" s="1">
        <v>3</v>
      </c>
      <c r="D3158" s="1">
        <f t="shared" si="147"/>
        <v>48</v>
      </c>
      <c r="E3158" s="1">
        <f t="shared" si="148"/>
        <v>283</v>
      </c>
      <c r="F3158" s="1" t="s">
        <v>19</v>
      </c>
    </row>
    <row r="3159" spans="1:6" x14ac:dyDescent="0.2">
      <c r="A3159" s="1">
        <f t="shared" si="146"/>
        <v>3158</v>
      </c>
      <c r="B3159" s="1" t="str">
        <f>F3159&amp;" | rest "&amp;D3159&amp;" | opt "&amp;VLOOKUP($E3159,Option!A:B,2,0)</f>
        <v>PESCADO | rest 48 | opt EJECUTIVO | rest 48</v>
      </c>
      <c r="C3159" s="1">
        <v>3</v>
      </c>
      <c r="D3159" s="1">
        <f t="shared" si="147"/>
        <v>48</v>
      </c>
      <c r="E3159" s="1">
        <f t="shared" si="148"/>
        <v>283</v>
      </c>
      <c r="F3159" s="1" t="s">
        <v>20</v>
      </c>
    </row>
    <row r="3160" spans="1:6" x14ac:dyDescent="0.2">
      <c r="A3160" s="1">
        <f t="shared" si="146"/>
        <v>3159</v>
      </c>
      <c r="B3160" s="1" t="str">
        <f>F3160&amp;" | rest "&amp;D3160&amp;" | opt "&amp;VLOOKUP($E3160,Option!A:B,2,0)</f>
        <v>ARROZ | rest 48 | opt EJECUTIVO | rest 48</v>
      </c>
      <c r="C3160" s="1">
        <v>4</v>
      </c>
      <c r="D3160" s="1">
        <f t="shared" si="147"/>
        <v>48</v>
      </c>
      <c r="E3160" s="1">
        <f t="shared" si="148"/>
        <v>283</v>
      </c>
      <c r="F3160" s="1" t="s">
        <v>12</v>
      </c>
    </row>
    <row r="3161" spans="1:6" x14ac:dyDescent="0.2">
      <c r="A3161" s="1">
        <f t="shared" si="146"/>
        <v>3160</v>
      </c>
      <c r="B3161" s="1" t="str">
        <f>F3161&amp;" | rest "&amp;D3161&amp;" | opt "&amp;VLOOKUP($E3161,Option!A:B,2,0)</f>
        <v>PAPA | rest 48 | opt EJECUTIVO | rest 48</v>
      </c>
      <c r="C3161" s="1">
        <v>4</v>
      </c>
      <c r="D3161" s="1">
        <f t="shared" si="147"/>
        <v>48</v>
      </c>
      <c r="E3161" s="1">
        <f t="shared" si="148"/>
        <v>283</v>
      </c>
      <c r="F3161" s="1" t="s">
        <v>21</v>
      </c>
    </row>
    <row r="3162" spans="1:6" x14ac:dyDescent="0.2">
      <c r="A3162" s="1">
        <f t="shared" si="146"/>
        <v>3161</v>
      </c>
      <c r="B3162" s="1" t="str">
        <f>F3162&amp;" | rest "&amp;D3162&amp;" | opt "&amp;VLOOKUP($E3162,Option!A:B,2,0)</f>
        <v>TOMATE - CEBOLLA - LIMON | rest 48 | opt EJECUTIVO | rest 48</v>
      </c>
      <c r="C3162" s="1">
        <v>5</v>
      </c>
      <c r="D3162" s="1">
        <f t="shared" si="147"/>
        <v>48</v>
      </c>
      <c r="E3162" s="1">
        <f t="shared" si="148"/>
        <v>283</v>
      </c>
      <c r="F3162" s="1" t="s">
        <v>44</v>
      </c>
    </row>
    <row r="3163" spans="1:6" x14ac:dyDescent="0.2">
      <c r="A3163" s="1">
        <f t="shared" si="146"/>
        <v>3162</v>
      </c>
      <c r="B3163" s="1" t="str">
        <f>F3163&amp;" | rest "&amp;D3163&amp;" | opt "&amp;VLOOKUP($E3163,Option!A:B,2,0)</f>
        <v>MANZANA - QUESO - MANZANA | rest 48 | opt EJECUTIVO | rest 48</v>
      </c>
      <c r="C3163" s="1">
        <v>5</v>
      </c>
      <c r="D3163" s="1">
        <f t="shared" si="147"/>
        <v>48</v>
      </c>
      <c r="E3163" s="1">
        <f t="shared" si="148"/>
        <v>283</v>
      </c>
      <c r="F3163" s="1" t="s">
        <v>45</v>
      </c>
    </row>
    <row r="3164" spans="1:6" x14ac:dyDescent="0.2">
      <c r="A3164" s="1">
        <f t="shared" si="146"/>
        <v>3163</v>
      </c>
      <c r="B3164" s="1" t="str">
        <f>F3164&amp;" | rest "&amp;D3164&amp;" | opt "&amp;VLOOKUP($E3164,Option!A:B,2,0)</f>
        <v>JUGO | rest 48 | opt EJECUTIVO | rest 48</v>
      </c>
      <c r="C3164" s="1">
        <v>6</v>
      </c>
      <c r="D3164" s="1">
        <f t="shared" si="147"/>
        <v>48</v>
      </c>
      <c r="E3164" s="1">
        <f t="shared" si="148"/>
        <v>283</v>
      </c>
      <c r="F3164" s="1" t="s">
        <v>22</v>
      </c>
    </row>
    <row r="3165" spans="1:6" x14ac:dyDescent="0.2">
      <c r="A3165" s="1">
        <f t="shared" si="146"/>
        <v>3164</v>
      </c>
      <c r="B3165" s="1" t="str">
        <f>F3165&amp;" | rest "&amp;D3165&amp;" | opt "&amp;VLOOKUP($E3165,Option!A:B,2,0)</f>
        <v>GASEOSA | rest 48 | opt EJECUTIVO | rest 48</v>
      </c>
      <c r="C3165" s="1">
        <v>6</v>
      </c>
      <c r="D3165" s="1">
        <f t="shared" si="147"/>
        <v>48</v>
      </c>
      <c r="E3165" s="1">
        <f t="shared" si="148"/>
        <v>283</v>
      </c>
      <c r="F3165" s="1" t="s">
        <v>23</v>
      </c>
    </row>
    <row r="3166" spans="1:6" x14ac:dyDescent="0.2">
      <c r="A3166" s="1">
        <f t="shared" si="146"/>
        <v>3165</v>
      </c>
      <c r="B3166" s="1" t="str">
        <f>F3166&amp;" | rest "&amp;D3166&amp;" | opt "&amp;VLOOKUP($E3166,Option!A:B,2,0)</f>
        <v>AGUA | rest 48 | opt EJECUTIVO | rest 48</v>
      </c>
      <c r="C3166" s="1">
        <v>6</v>
      </c>
      <c r="D3166" s="1">
        <f t="shared" si="147"/>
        <v>48</v>
      </c>
      <c r="E3166" s="1">
        <f t="shared" si="148"/>
        <v>283</v>
      </c>
      <c r="F3166" s="1" t="s">
        <v>24</v>
      </c>
    </row>
    <row r="3167" spans="1:6" x14ac:dyDescent="0.2">
      <c r="A3167" s="1">
        <f t="shared" si="146"/>
        <v>3166</v>
      </c>
      <c r="B3167" s="1" t="str">
        <f>F3167&amp;" | rest "&amp;D3167&amp;" | opt "&amp;VLOOKUP($E3167,Option!A:B,2,0)</f>
        <v>ARROZ | rest 48 | opt ESPECIAL | rest 48</v>
      </c>
      <c r="C3167" s="1">
        <v>1</v>
      </c>
      <c r="D3167" s="1">
        <f t="shared" si="147"/>
        <v>48</v>
      </c>
      <c r="E3167" s="1">
        <f t="shared" si="148"/>
        <v>284</v>
      </c>
      <c r="F3167" s="1" t="s">
        <v>12</v>
      </c>
    </row>
    <row r="3168" spans="1:6" x14ac:dyDescent="0.2">
      <c r="A3168" s="1">
        <f t="shared" si="146"/>
        <v>3167</v>
      </c>
      <c r="B3168" s="1" t="str">
        <f>F3168&amp;" | rest "&amp;D3168&amp;" | opt "&amp;VLOOKUP($E3168,Option!A:B,2,0)</f>
        <v>PASTA | rest 48 | opt ESPECIAL | rest 48</v>
      </c>
      <c r="C3168" s="1">
        <v>1</v>
      </c>
      <c r="D3168" s="1">
        <f t="shared" si="147"/>
        <v>48</v>
      </c>
      <c r="E3168" s="1">
        <f t="shared" si="148"/>
        <v>284</v>
      </c>
      <c r="F3168" s="1" t="s">
        <v>13</v>
      </c>
    </row>
    <row r="3169" spans="1:6" x14ac:dyDescent="0.2">
      <c r="A3169" s="1">
        <f t="shared" si="146"/>
        <v>3168</v>
      </c>
      <c r="B3169" s="1" t="str">
        <f>F3169&amp;" | rest "&amp;D3169&amp;" | opt "&amp;VLOOKUP($E3169,Option!A:B,2,0)</f>
        <v>CUCHUCO | rest 48 | opt ESPECIAL | rest 48</v>
      </c>
      <c r="C3169" s="1">
        <v>1</v>
      </c>
      <c r="D3169" s="1">
        <f t="shared" si="147"/>
        <v>48</v>
      </c>
      <c r="E3169" s="1">
        <f t="shared" si="148"/>
        <v>284</v>
      </c>
      <c r="F3169" s="1" t="s">
        <v>14</v>
      </c>
    </row>
    <row r="3170" spans="1:6" x14ac:dyDescent="0.2">
      <c r="A3170" s="1">
        <f t="shared" si="146"/>
        <v>3169</v>
      </c>
      <c r="B3170" s="1" t="str">
        <f>F3170&amp;" | rest "&amp;D3170&amp;" | opt "&amp;VLOOKUP($E3170,Option!A:B,2,0)</f>
        <v>CARNE EN BISTEC | rest 48 | opt ESPECIAL | rest 48</v>
      </c>
      <c r="C3170" s="1">
        <v>3</v>
      </c>
      <c r="D3170" s="1">
        <f t="shared" si="147"/>
        <v>48</v>
      </c>
      <c r="E3170" s="1">
        <f t="shared" si="148"/>
        <v>284</v>
      </c>
      <c r="F3170" s="1" t="s">
        <v>18</v>
      </c>
    </row>
    <row r="3171" spans="1:6" x14ac:dyDescent="0.2">
      <c r="A3171" s="1">
        <f t="shared" si="146"/>
        <v>3170</v>
      </c>
      <c r="B3171" s="1" t="str">
        <f>F3171&amp;" | rest "&amp;D3171&amp;" | opt "&amp;VLOOKUP($E3171,Option!A:B,2,0)</f>
        <v>POLLO AL HORNO | rest 48 | opt ESPECIAL | rest 48</v>
      </c>
      <c r="C3171" s="1">
        <v>3</v>
      </c>
      <c r="D3171" s="1">
        <f t="shared" si="147"/>
        <v>48</v>
      </c>
      <c r="E3171" s="1">
        <f t="shared" si="148"/>
        <v>284</v>
      </c>
      <c r="F3171" s="1" t="s">
        <v>19</v>
      </c>
    </row>
    <row r="3172" spans="1:6" x14ac:dyDescent="0.2">
      <c r="A3172" s="1">
        <f t="shared" si="146"/>
        <v>3171</v>
      </c>
      <c r="B3172" s="1" t="str">
        <f>F3172&amp;" | rest "&amp;D3172&amp;" | opt "&amp;VLOOKUP($E3172,Option!A:B,2,0)</f>
        <v>PESCADO | rest 48 | opt ESPECIAL | rest 48</v>
      </c>
      <c r="C3172" s="1">
        <v>3</v>
      </c>
      <c r="D3172" s="1">
        <f t="shared" si="147"/>
        <v>48</v>
      </c>
      <c r="E3172" s="1">
        <f t="shared" si="148"/>
        <v>284</v>
      </c>
      <c r="F3172" s="1" t="s">
        <v>20</v>
      </c>
    </row>
    <row r="3173" spans="1:6" x14ac:dyDescent="0.2">
      <c r="A3173" s="1">
        <f t="shared" si="146"/>
        <v>3172</v>
      </c>
      <c r="B3173" s="1" t="str">
        <f>F3173&amp;" | rest "&amp;D3173&amp;" | opt "&amp;VLOOKUP($E3173,Option!A:B,2,0)</f>
        <v>ARROZ | rest 48 | opt ESPECIAL | rest 48</v>
      </c>
      <c r="C3173" s="1">
        <v>4</v>
      </c>
      <c r="D3173" s="1">
        <f t="shared" si="147"/>
        <v>48</v>
      </c>
      <c r="E3173" s="1">
        <f t="shared" si="148"/>
        <v>284</v>
      </c>
      <c r="F3173" s="1" t="s">
        <v>12</v>
      </c>
    </row>
    <row r="3174" spans="1:6" x14ac:dyDescent="0.2">
      <c r="A3174" s="1">
        <f t="shared" si="146"/>
        <v>3173</v>
      </c>
      <c r="B3174" s="1" t="str">
        <f>F3174&amp;" | rest "&amp;D3174&amp;" | opt "&amp;VLOOKUP($E3174,Option!A:B,2,0)</f>
        <v>PAPA | rest 48 | opt ESPECIAL | rest 48</v>
      </c>
      <c r="C3174" s="1">
        <v>4</v>
      </c>
      <c r="D3174" s="1">
        <f t="shared" si="147"/>
        <v>48</v>
      </c>
      <c r="E3174" s="1">
        <f t="shared" si="148"/>
        <v>284</v>
      </c>
      <c r="F3174" s="1" t="s">
        <v>21</v>
      </c>
    </row>
    <row r="3175" spans="1:6" x14ac:dyDescent="0.2">
      <c r="A3175" s="1">
        <f t="shared" si="146"/>
        <v>3174</v>
      </c>
      <c r="B3175" s="1" t="str">
        <f>F3175&amp;" | rest "&amp;D3175&amp;" | opt "&amp;VLOOKUP($E3175,Option!A:B,2,0)</f>
        <v>TOMATE - CEBOLLA - LIMON | rest 48 | opt ESPECIAL | rest 48</v>
      </c>
      <c r="C3175" s="1">
        <v>5</v>
      </c>
      <c r="D3175" s="1">
        <f t="shared" si="147"/>
        <v>48</v>
      </c>
      <c r="E3175" s="1">
        <f t="shared" si="148"/>
        <v>284</v>
      </c>
      <c r="F3175" s="1" t="s">
        <v>44</v>
      </c>
    </row>
    <row r="3176" spans="1:6" x14ac:dyDescent="0.2">
      <c r="A3176" s="1">
        <f t="shared" si="146"/>
        <v>3175</v>
      </c>
      <c r="B3176" s="1" t="str">
        <f>F3176&amp;" | rest "&amp;D3176&amp;" | opt "&amp;VLOOKUP($E3176,Option!A:B,2,0)</f>
        <v>MANZANA - QUESO - MANZANA | rest 48 | opt ESPECIAL | rest 48</v>
      </c>
      <c r="C3176" s="1">
        <v>5</v>
      </c>
      <c r="D3176" s="1">
        <f t="shared" si="147"/>
        <v>48</v>
      </c>
      <c r="E3176" s="1">
        <f t="shared" si="148"/>
        <v>284</v>
      </c>
      <c r="F3176" s="1" t="s">
        <v>45</v>
      </c>
    </row>
    <row r="3177" spans="1:6" x14ac:dyDescent="0.2">
      <c r="A3177" s="1">
        <f t="shared" si="146"/>
        <v>3176</v>
      </c>
      <c r="B3177" s="1" t="str">
        <f>F3177&amp;" | rest "&amp;D3177&amp;" | opt "&amp;VLOOKUP($E3177,Option!A:B,2,0)</f>
        <v>JUGO | rest 48 | opt ESPECIAL | rest 48</v>
      </c>
      <c r="C3177" s="1">
        <v>6</v>
      </c>
      <c r="D3177" s="1">
        <f t="shared" si="147"/>
        <v>48</v>
      </c>
      <c r="E3177" s="1">
        <f t="shared" si="148"/>
        <v>284</v>
      </c>
      <c r="F3177" s="1" t="s">
        <v>22</v>
      </c>
    </row>
    <row r="3178" spans="1:6" x14ac:dyDescent="0.2">
      <c r="A3178" s="1">
        <f t="shared" si="146"/>
        <v>3177</v>
      </c>
      <c r="B3178" s="1" t="str">
        <f>F3178&amp;" | rest "&amp;D3178&amp;" | opt "&amp;VLOOKUP($E3178,Option!A:B,2,0)</f>
        <v>GASEOSA | rest 48 | opt ESPECIAL | rest 48</v>
      </c>
      <c r="C3178" s="1">
        <v>6</v>
      </c>
      <c r="D3178" s="1">
        <f t="shared" si="147"/>
        <v>48</v>
      </c>
      <c r="E3178" s="1">
        <f t="shared" si="148"/>
        <v>284</v>
      </c>
      <c r="F3178" s="1" t="s">
        <v>23</v>
      </c>
    </row>
    <row r="3179" spans="1:6" x14ac:dyDescent="0.2">
      <c r="A3179" s="1">
        <f t="shared" si="146"/>
        <v>3178</v>
      </c>
      <c r="B3179" s="1" t="str">
        <f>F3179&amp;" | rest "&amp;D3179&amp;" | opt "&amp;VLOOKUP($E3179,Option!A:B,2,0)</f>
        <v>AGUA | rest 48 | opt ESPECIAL | rest 48</v>
      </c>
      <c r="C3179" s="1">
        <v>6</v>
      </c>
      <c r="D3179" s="1">
        <f t="shared" si="147"/>
        <v>48</v>
      </c>
      <c r="E3179" s="1">
        <f t="shared" si="148"/>
        <v>284</v>
      </c>
      <c r="F3179" s="1" t="s">
        <v>24</v>
      </c>
    </row>
    <row r="3180" spans="1:6" x14ac:dyDescent="0.2">
      <c r="A3180" s="1">
        <f t="shared" si="146"/>
        <v>3179</v>
      </c>
      <c r="B3180" s="1" t="str">
        <f>F3180&amp;" | rest "&amp;D3180&amp;" | opt "&amp;VLOOKUP($E3180,Option!A:B,2,0)</f>
        <v>LENTEJA | rest 48 | opt $10.000 | rest 48</v>
      </c>
      <c r="C3180" s="1">
        <v>2</v>
      </c>
      <c r="D3180" s="1">
        <f t="shared" si="147"/>
        <v>48</v>
      </c>
      <c r="E3180" s="1">
        <f t="shared" si="148"/>
        <v>285</v>
      </c>
      <c r="F3180" s="1" t="s">
        <v>15</v>
      </c>
    </row>
    <row r="3181" spans="1:6" x14ac:dyDescent="0.2">
      <c r="A3181" s="1">
        <f t="shared" si="146"/>
        <v>3180</v>
      </c>
      <c r="B3181" s="1" t="str">
        <f>F3181&amp;" | rest "&amp;D3181&amp;" | opt "&amp;VLOOKUP($E3181,Option!A:B,2,0)</f>
        <v>AHUYAMA | rest 48 | opt $10.000 | rest 48</v>
      </c>
      <c r="C3181" s="1">
        <v>2</v>
      </c>
      <c r="D3181" s="1">
        <f t="shared" si="147"/>
        <v>48</v>
      </c>
      <c r="E3181" s="1">
        <f t="shared" si="148"/>
        <v>285</v>
      </c>
      <c r="F3181" s="1" t="s">
        <v>16</v>
      </c>
    </row>
    <row r="3182" spans="1:6" x14ac:dyDescent="0.2">
      <c r="A3182" s="1">
        <f t="shared" si="146"/>
        <v>3181</v>
      </c>
      <c r="B3182" s="1" t="str">
        <f>F3182&amp;" | rest "&amp;D3182&amp;" | opt "&amp;VLOOKUP($E3182,Option!A:B,2,0)</f>
        <v>FRIJOL | rest 48 | opt $10.000 | rest 48</v>
      </c>
      <c r="C3182" s="1">
        <v>2</v>
      </c>
      <c r="D3182" s="1">
        <f t="shared" si="147"/>
        <v>48</v>
      </c>
      <c r="E3182" s="1">
        <f t="shared" si="148"/>
        <v>285</v>
      </c>
      <c r="F3182" s="1" t="s">
        <v>17</v>
      </c>
    </row>
    <row r="3183" spans="1:6" x14ac:dyDescent="0.2">
      <c r="A3183" s="1">
        <f t="shared" si="146"/>
        <v>3182</v>
      </c>
      <c r="B3183" s="1" t="str">
        <f>F3183&amp;" | rest "&amp;D3183&amp;" | opt "&amp;VLOOKUP($E3183,Option!A:B,2,0)</f>
        <v>CARNE EN BISTEC | rest 48 | opt $10.000 | rest 48</v>
      </c>
      <c r="C3183" s="1">
        <v>3</v>
      </c>
      <c r="D3183" s="1">
        <f t="shared" si="147"/>
        <v>48</v>
      </c>
      <c r="E3183" s="1">
        <f t="shared" si="148"/>
        <v>285</v>
      </c>
      <c r="F3183" s="1" t="s">
        <v>18</v>
      </c>
    </row>
    <row r="3184" spans="1:6" x14ac:dyDescent="0.2">
      <c r="A3184" s="1">
        <f t="shared" si="146"/>
        <v>3183</v>
      </c>
      <c r="B3184" s="1" t="str">
        <f>F3184&amp;" | rest "&amp;D3184&amp;" | opt "&amp;VLOOKUP($E3184,Option!A:B,2,0)</f>
        <v>POLLO AL HORNO | rest 48 | opt $10.000 | rest 48</v>
      </c>
      <c r="C3184" s="1">
        <v>3</v>
      </c>
      <c r="D3184" s="1">
        <f t="shared" si="147"/>
        <v>48</v>
      </c>
      <c r="E3184" s="1">
        <f t="shared" si="148"/>
        <v>285</v>
      </c>
      <c r="F3184" s="1" t="s">
        <v>19</v>
      </c>
    </row>
    <row r="3185" spans="1:6" x14ac:dyDescent="0.2">
      <c r="A3185" s="1">
        <f t="shared" si="146"/>
        <v>3184</v>
      </c>
      <c r="B3185" s="1" t="str">
        <f>F3185&amp;" | rest "&amp;D3185&amp;" | opt "&amp;VLOOKUP($E3185,Option!A:B,2,0)</f>
        <v>PESCADO | rest 48 | opt $10.000 | rest 48</v>
      </c>
      <c r="C3185" s="1">
        <v>3</v>
      </c>
      <c r="D3185" s="1">
        <f t="shared" si="147"/>
        <v>48</v>
      </c>
      <c r="E3185" s="1">
        <f t="shared" si="148"/>
        <v>285</v>
      </c>
      <c r="F3185" s="1" t="s">
        <v>20</v>
      </c>
    </row>
    <row r="3186" spans="1:6" x14ac:dyDescent="0.2">
      <c r="A3186" s="1">
        <f t="shared" si="146"/>
        <v>3185</v>
      </c>
      <c r="B3186" s="1" t="str">
        <f>F3186&amp;" | rest "&amp;D3186&amp;" | opt "&amp;VLOOKUP($E3186,Option!A:B,2,0)</f>
        <v>ARROZ | rest 48 | opt $10.000 | rest 48</v>
      </c>
      <c r="C3186" s="1">
        <v>4</v>
      </c>
      <c r="D3186" s="1">
        <f t="shared" si="147"/>
        <v>48</v>
      </c>
      <c r="E3186" s="1">
        <f t="shared" si="148"/>
        <v>285</v>
      </c>
      <c r="F3186" s="1" t="s">
        <v>12</v>
      </c>
    </row>
    <row r="3187" spans="1:6" x14ac:dyDescent="0.2">
      <c r="A3187" s="1">
        <f t="shared" si="146"/>
        <v>3186</v>
      </c>
      <c r="B3187" s="1" t="str">
        <f>F3187&amp;" | rest "&amp;D3187&amp;" | opt "&amp;VLOOKUP($E3187,Option!A:B,2,0)</f>
        <v>PAPA | rest 48 | opt $10.000 | rest 48</v>
      </c>
      <c r="C3187" s="1">
        <v>4</v>
      </c>
      <c r="D3187" s="1">
        <f t="shared" si="147"/>
        <v>48</v>
      </c>
      <c r="E3187" s="1">
        <f t="shared" si="148"/>
        <v>285</v>
      </c>
      <c r="F3187" s="1" t="s">
        <v>21</v>
      </c>
    </row>
    <row r="3188" spans="1:6" x14ac:dyDescent="0.2">
      <c r="A3188" s="1">
        <f t="shared" si="146"/>
        <v>3187</v>
      </c>
      <c r="B3188" s="1" t="str">
        <f>F3188&amp;" | rest "&amp;D3188&amp;" | opt "&amp;VLOOKUP($E3188,Option!A:B,2,0)</f>
        <v>TOMATE - CEBOLLA - LIMON | rest 48 | opt $10.000 | rest 48</v>
      </c>
      <c r="C3188" s="1">
        <v>5</v>
      </c>
      <c r="D3188" s="1">
        <f t="shared" si="147"/>
        <v>48</v>
      </c>
      <c r="E3188" s="1">
        <f t="shared" si="148"/>
        <v>285</v>
      </c>
      <c r="F3188" s="1" t="s">
        <v>44</v>
      </c>
    </row>
    <row r="3189" spans="1:6" x14ac:dyDescent="0.2">
      <c r="A3189" s="1">
        <f t="shared" si="146"/>
        <v>3188</v>
      </c>
      <c r="B3189" s="1" t="str">
        <f>F3189&amp;" | rest "&amp;D3189&amp;" | opt "&amp;VLOOKUP($E3189,Option!A:B,2,0)</f>
        <v>MANZANA - QUESO - MANZANA | rest 48 | opt $10.000 | rest 48</v>
      </c>
      <c r="C3189" s="1">
        <v>5</v>
      </c>
      <c r="D3189" s="1">
        <f t="shared" si="147"/>
        <v>48</v>
      </c>
      <c r="E3189" s="1">
        <f t="shared" si="148"/>
        <v>285</v>
      </c>
      <c r="F3189" s="1" t="s">
        <v>45</v>
      </c>
    </row>
    <row r="3190" spans="1:6" x14ac:dyDescent="0.2">
      <c r="A3190" s="1">
        <f t="shared" si="146"/>
        <v>3189</v>
      </c>
      <c r="B3190" s="1" t="str">
        <f>F3190&amp;" | rest "&amp;D3190&amp;" | opt "&amp;VLOOKUP($E3190,Option!A:B,2,0)</f>
        <v>JUGO | rest 48 | opt $10.000 | rest 48</v>
      </c>
      <c r="C3190" s="1">
        <v>6</v>
      </c>
      <c r="D3190" s="1">
        <f t="shared" si="147"/>
        <v>48</v>
      </c>
      <c r="E3190" s="1">
        <f t="shared" si="148"/>
        <v>285</v>
      </c>
      <c r="F3190" s="1" t="s">
        <v>22</v>
      </c>
    </row>
    <row r="3191" spans="1:6" x14ac:dyDescent="0.2">
      <c r="A3191" s="1">
        <f t="shared" si="146"/>
        <v>3190</v>
      </c>
      <c r="B3191" s="1" t="str">
        <f>F3191&amp;" | rest "&amp;D3191&amp;" | opt "&amp;VLOOKUP($E3191,Option!A:B,2,0)</f>
        <v>GASEOSA | rest 48 | opt $10.000 | rest 48</v>
      </c>
      <c r="C3191" s="1">
        <v>6</v>
      </c>
      <c r="D3191" s="1">
        <f t="shared" si="147"/>
        <v>48</v>
      </c>
      <c r="E3191" s="1">
        <f t="shared" si="148"/>
        <v>285</v>
      </c>
      <c r="F3191" s="1" t="s">
        <v>23</v>
      </c>
    </row>
    <row r="3192" spans="1:6" x14ac:dyDescent="0.2">
      <c r="A3192" s="1">
        <f t="shared" si="146"/>
        <v>3191</v>
      </c>
      <c r="B3192" s="1" t="str">
        <f>F3192&amp;" | rest "&amp;D3192&amp;" | opt "&amp;VLOOKUP($E3192,Option!A:B,2,0)</f>
        <v>AGUA | rest 48 | opt $10.000 | rest 48</v>
      </c>
      <c r="C3192" s="1">
        <v>6</v>
      </c>
      <c r="D3192" s="1">
        <f t="shared" si="147"/>
        <v>48</v>
      </c>
      <c r="E3192" s="1">
        <f t="shared" si="148"/>
        <v>285</v>
      </c>
      <c r="F3192" s="1" t="s">
        <v>24</v>
      </c>
    </row>
    <row r="3193" spans="1:6" x14ac:dyDescent="0.2">
      <c r="A3193" s="1">
        <f t="shared" si="146"/>
        <v>3192</v>
      </c>
      <c r="B3193" s="1" t="str">
        <f>F3193&amp;" | rest "&amp;D3193&amp;" | opt "&amp;VLOOKUP($E3193,Option!A:B,2,0)</f>
        <v>CARNE EN BISTEC | rest 48 | opt $15.000 | rest 48</v>
      </c>
      <c r="C3193" s="1">
        <v>3</v>
      </c>
      <c r="D3193" s="1">
        <f t="shared" si="147"/>
        <v>48</v>
      </c>
      <c r="E3193" s="1">
        <f t="shared" si="148"/>
        <v>286</v>
      </c>
      <c r="F3193" s="1" t="s">
        <v>18</v>
      </c>
    </row>
    <row r="3194" spans="1:6" x14ac:dyDescent="0.2">
      <c r="A3194" s="1">
        <f t="shared" si="146"/>
        <v>3193</v>
      </c>
      <c r="B3194" s="1" t="str">
        <f>F3194&amp;" | rest "&amp;D3194&amp;" | opt "&amp;VLOOKUP($E3194,Option!A:B,2,0)</f>
        <v>POLLO AL HORNO | rest 48 | opt $15.000 | rest 48</v>
      </c>
      <c r="C3194" s="1">
        <v>3</v>
      </c>
      <c r="D3194" s="1">
        <f t="shared" si="147"/>
        <v>48</v>
      </c>
      <c r="E3194" s="1">
        <f t="shared" si="148"/>
        <v>286</v>
      </c>
      <c r="F3194" s="1" t="s">
        <v>19</v>
      </c>
    </row>
    <row r="3195" spans="1:6" x14ac:dyDescent="0.2">
      <c r="A3195" s="1">
        <f t="shared" si="146"/>
        <v>3194</v>
      </c>
      <c r="B3195" s="1" t="str">
        <f>F3195&amp;" | rest "&amp;D3195&amp;" | opt "&amp;VLOOKUP($E3195,Option!A:B,2,0)</f>
        <v>PESCADO | rest 48 | opt $15.000 | rest 48</v>
      </c>
      <c r="C3195" s="1">
        <v>3</v>
      </c>
      <c r="D3195" s="1">
        <f t="shared" si="147"/>
        <v>48</v>
      </c>
      <c r="E3195" s="1">
        <f t="shared" si="148"/>
        <v>286</v>
      </c>
      <c r="F3195" s="1" t="s">
        <v>20</v>
      </c>
    </row>
    <row r="3196" spans="1:6" x14ac:dyDescent="0.2">
      <c r="A3196" s="1">
        <f t="shared" si="146"/>
        <v>3195</v>
      </c>
      <c r="B3196" s="1" t="str">
        <f>F3196&amp;" | rest "&amp;D3196&amp;" | opt "&amp;VLOOKUP($E3196,Option!A:B,2,0)</f>
        <v>ARROZ | rest 48 | opt $15.000 | rest 48</v>
      </c>
      <c r="C3196" s="1">
        <v>4</v>
      </c>
      <c r="D3196" s="1">
        <f t="shared" si="147"/>
        <v>48</v>
      </c>
      <c r="E3196" s="1">
        <f t="shared" si="148"/>
        <v>286</v>
      </c>
      <c r="F3196" s="1" t="s">
        <v>12</v>
      </c>
    </row>
    <row r="3197" spans="1:6" x14ac:dyDescent="0.2">
      <c r="A3197" s="1">
        <f t="shared" si="146"/>
        <v>3196</v>
      </c>
      <c r="B3197" s="1" t="str">
        <f>F3197&amp;" | rest "&amp;D3197&amp;" | opt "&amp;VLOOKUP($E3197,Option!A:B,2,0)</f>
        <v>PAPA | rest 48 | opt $15.000 | rest 48</v>
      </c>
      <c r="C3197" s="1">
        <v>4</v>
      </c>
      <c r="D3197" s="1">
        <f t="shared" si="147"/>
        <v>48</v>
      </c>
      <c r="E3197" s="1">
        <f t="shared" si="148"/>
        <v>286</v>
      </c>
      <c r="F3197" s="1" t="s">
        <v>21</v>
      </c>
    </row>
    <row r="3198" spans="1:6" x14ac:dyDescent="0.2">
      <c r="A3198" s="1">
        <f t="shared" si="146"/>
        <v>3197</v>
      </c>
      <c r="B3198" s="1" t="str">
        <f>F3198&amp;" | rest "&amp;D3198&amp;" | opt "&amp;VLOOKUP($E3198,Option!A:B,2,0)</f>
        <v>TOMATE - CEBOLLA - LIMON | rest 48 | opt $15.000 | rest 48</v>
      </c>
      <c r="C3198" s="1">
        <v>5</v>
      </c>
      <c r="D3198" s="1">
        <f t="shared" si="147"/>
        <v>48</v>
      </c>
      <c r="E3198" s="1">
        <f t="shared" si="148"/>
        <v>286</v>
      </c>
      <c r="F3198" s="1" t="s">
        <v>44</v>
      </c>
    </row>
    <row r="3199" spans="1:6" x14ac:dyDescent="0.2">
      <c r="A3199" s="1">
        <f t="shared" si="146"/>
        <v>3198</v>
      </c>
      <c r="B3199" s="1" t="str">
        <f>F3199&amp;" | rest "&amp;D3199&amp;" | opt "&amp;VLOOKUP($E3199,Option!A:B,2,0)</f>
        <v>MANZANA - QUESO - MANZANA | rest 48 | opt $15.000 | rest 48</v>
      </c>
      <c r="C3199" s="1">
        <v>5</v>
      </c>
      <c r="D3199" s="1">
        <f t="shared" si="147"/>
        <v>48</v>
      </c>
      <c r="E3199" s="1">
        <f t="shared" si="148"/>
        <v>286</v>
      </c>
      <c r="F3199" s="1" t="s">
        <v>45</v>
      </c>
    </row>
    <row r="3200" spans="1:6" x14ac:dyDescent="0.2">
      <c r="A3200" s="1">
        <f t="shared" si="146"/>
        <v>3199</v>
      </c>
      <c r="B3200" s="1" t="str">
        <f>F3200&amp;" | rest "&amp;D3200&amp;" | opt "&amp;VLOOKUP($E3200,Option!A:B,2,0)</f>
        <v>JUGO | rest 48 | opt $15.000 | rest 48</v>
      </c>
      <c r="C3200" s="1">
        <v>6</v>
      </c>
      <c r="D3200" s="1">
        <f t="shared" si="147"/>
        <v>48</v>
      </c>
      <c r="E3200" s="1">
        <f t="shared" si="148"/>
        <v>286</v>
      </c>
      <c r="F3200" s="1" t="s">
        <v>22</v>
      </c>
    </row>
    <row r="3201" spans="1:6" x14ac:dyDescent="0.2">
      <c r="A3201" s="1">
        <f t="shared" si="146"/>
        <v>3200</v>
      </c>
      <c r="B3201" s="1" t="str">
        <f>F3201&amp;" | rest "&amp;D3201&amp;" | opt "&amp;VLOOKUP($E3201,Option!A:B,2,0)</f>
        <v>GASEOSA | rest 48 | opt $15.000 | rest 48</v>
      </c>
      <c r="C3201" s="1">
        <v>6</v>
      </c>
      <c r="D3201" s="1">
        <f t="shared" si="147"/>
        <v>48</v>
      </c>
      <c r="E3201" s="1">
        <f t="shared" si="148"/>
        <v>286</v>
      </c>
      <c r="F3201" s="1" t="s">
        <v>23</v>
      </c>
    </row>
    <row r="3202" spans="1:6" x14ac:dyDescent="0.2">
      <c r="A3202" s="1">
        <f t="shared" si="146"/>
        <v>3201</v>
      </c>
      <c r="B3202" s="1" t="str">
        <f>F3202&amp;" | rest "&amp;D3202&amp;" | opt "&amp;VLOOKUP($E3202,Option!A:B,2,0)</f>
        <v>AGUA | rest 48 | opt $15.000 | rest 48</v>
      </c>
      <c r="C3202" s="1">
        <v>6</v>
      </c>
      <c r="D3202" s="1">
        <f t="shared" si="147"/>
        <v>48</v>
      </c>
      <c r="E3202" s="1">
        <f t="shared" si="148"/>
        <v>286</v>
      </c>
      <c r="F3202" s="1" t="s">
        <v>24</v>
      </c>
    </row>
    <row r="3203" spans="1:6" x14ac:dyDescent="0.2">
      <c r="A3203" s="1">
        <f t="shared" ref="A3203:A3266" si="149">A3202+1</f>
        <v>3202</v>
      </c>
      <c r="B3203" s="1" t="str">
        <f>F3203&amp;" | rest "&amp;D3203&amp;" | opt "&amp;VLOOKUP($E3203,Option!A:B,2,0)</f>
        <v>ARROZ | rest 48 | opt $20.000 | rest 48</v>
      </c>
      <c r="C3203" s="1">
        <v>4</v>
      </c>
      <c r="D3203" s="1">
        <f t="shared" si="147"/>
        <v>48</v>
      </c>
      <c r="E3203" s="1">
        <f t="shared" si="148"/>
        <v>287</v>
      </c>
      <c r="F3203" s="1" t="s">
        <v>12</v>
      </c>
    </row>
    <row r="3204" spans="1:6" x14ac:dyDescent="0.2">
      <c r="A3204" s="1">
        <f t="shared" si="149"/>
        <v>3203</v>
      </c>
      <c r="B3204" s="1" t="str">
        <f>F3204&amp;" | rest "&amp;D3204&amp;" | opt "&amp;VLOOKUP($E3204,Option!A:B,2,0)</f>
        <v>PAPA | rest 48 | opt $20.000 | rest 48</v>
      </c>
      <c r="C3204" s="1">
        <v>4</v>
      </c>
      <c r="D3204" s="1">
        <f t="shared" si="147"/>
        <v>48</v>
      </c>
      <c r="E3204" s="1">
        <f t="shared" si="148"/>
        <v>287</v>
      </c>
      <c r="F3204" s="1" t="s">
        <v>21</v>
      </c>
    </row>
    <row r="3205" spans="1:6" x14ac:dyDescent="0.2">
      <c r="A3205" s="1">
        <f t="shared" si="149"/>
        <v>3204</v>
      </c>
      <c r="B3205" s="1" t="str">
        <f>F3205&amp;" | rest "&amp;D3205&amp;" | opt "&amp;VLOOKUP($E3205,Option!A:B,2,0)</f>
        <v>TOMATE - CEBOLLA - LIMON | rest 48 | opt $20.000 | rest 48</v>
      </c>
      <c r="C3205" s="1">
        <v>5</v>
      </c>
      <c r="D3205" s="1">
        <f t="shared" ref="D3205:D3268" si="150">D3138+1</f>
        <v>48</v>
      </c>
      <c r="E3205" s="1">
        <f t="shared" ref="E3205:E3268" si="151">E3138+6</f>
        <v>287</v>
      </c>
      <c r="F3205" s="1" t="s">
        <v>44</v>
      </c>
    </row>
    <row r="3206" spans="1:6" x14ac:dyDescent="0.2">
      <c r="A3206" s="1">
        <f t="shared" si="149"/>
        <v>3205</v>
      </c>
      <c r="B3206" s="1" t="str">
        <f>F3206&amp;" | rest "&amp;D3206&amp;" | opt "&amp;VLOOKUP($E3206,Option!A:B,2,0)</f>
        <v>MANZANA - QUESO - MANZANA | rest 48 | opt $20.000 | rest 48</v>
      </c>
      <c r="C3206" s="1">
        <v>5</v>
      </c>
      <c r="D3206" s="1">
        <f t="shared" si="150"/>
        <v>48</v>
      </c>
      <c r="E3206" s="1">
        <f t="shared" si="151"/>
        <v>287</v>
      </c>
      <c r="F3206" s="1" t="s">
        <v>45</v>
      </c>
    </row>
    <row r="3207" spans="1:6" x14ac:dyDescent="0.2">
      <c r="A3207" s="1">
        <f t="shared" si="149"/>
        <v>3206</v>
      </c>
      <c r="B3207" s="1" t="str">
        <f>F3207&amp;" | rest "&amp;D3207&amp;" | opt "&amp;VLOOKUP($E3207,Option!A:B,2,0)</f>
        <v>JUGO | rest 48 | opt $20.000 | rest 48</v>
      </c>
      <c r="C3207" s="1">
        <v>6</v>
      </c>
      <c r="D3207" s="1">
        <f t="shared" si="150"/>
        <v>48</v>
      </c>
      <c r="E3207" s="1">
        <f t="shared" si="151"/>
        <v>287</v>
      </c>
      <c r="F3207" s="1" t="s">
        <v>22</v>
      </c>
    </row>
    <row r="3208" spans="1:6" x14ac:dyDescent="0.2">
      <c r="A3208" s="1">
        <f t="shared" si="149"/>
        <v>3207</v>
      </c>
      <c r="B3208" s="1" t="str">
        <f>F3208&amp;" | rest "&amp;D3208&amp;" | opt "&amp;VLOOKUP($E3208,Option!A:B,2,0)</f>
        <v>GASEOSA | rest 48 | opt $20.000 | rest 48</v>
      </c>
      <c r="C3208" s="1">
        <v>6</v>
      </c>
      <c r="D3208" s="1">
        <f t="shared" si="150"/>
        <v>48</v>
      </c>
      <c r="E3208" s="1">
        <f t="shared" si="151"/>
        <v>287</v>
      </c>
      <c r="F3208" s="1" t="s">
        <v>23</v>
      </c>
    </row>
    <row r="3209" spans="1:6" x14ac:dyDescent="0.2">
      <c r="A3209" s="1">
        <f t="shared" si="149"/>
        <v>3208</v>
      </c>
      <c r="B3209" s="1" t="str">
        <f>F3209&amp;" | rest "&amp;D3209&amp;" | opt "&amp;VLOOKUP($E3209,Option!A:B,2,0)</f>
        <v>AGUA | rest 48 | opt $20.000 | rest 48</v>
      </c>
      <c r="C3209" s="1">
        <v>6</v>
      </c>
      <c r="D3209" s="1">
        <f t="shared" si="150"/>
        <v>48</v>
      </c>
      <c r="E3209" s="1">
        <f t="shared" si="151"/>
        <v>287</v>
      </c>
      <c r="F3209" s="1" t="s">
        <v>24</v>
      </c>
    </row>
    <row r="3210" spans="1:6" x14ac:dyDescent="0.2">
      <c r="A3210" s="1">
        <f t="shared" si="149"/>
        <v>3209</v>
      </c>
      <c r="B3210" s="1" t="str">
        <f>F3210&amp;" | rest "&amp;D3210&amp;" | opt "&amp;VLOOKUP($E3210,Option!A:B,2,0)</f>
        <v>ARROZ | rest 48 | opt $30.000 | rest 48</v>
      </c>
      <c r="C3210" s="1">
        <v>1</v>
      </c>
      <c r="D3210" s="1">
        <f t="shared" si="150"/>
        <v>48</v>
      </c>
      <c r="E3210" s="1">
        <f t="shared" si="151"/>
        <v>288</v>
      </c>
      <c r="F3210" s="1" t="s">
        <v>12</v>
      </c>
    </row>
    <row r="3211" spans="1:6" x14ac:dyDescent="0.2">
      <c r="A3211" s="1">
        <f t="shared" si="149"/>
        <v>3210</v>
      </c>
      <c r="B3211" s="1" t="str">
        <f>F3211&amp;" | rest "&amp;D3211&amp;" | opt "&amp;VLOOKUP($E3211,Option!A:B,2,0)</f>
        <v>PASTA | rest 48 | opt $30.000 | rest 48</v>
      </c>
      <c r="C3211" s="1">
        <v>1</v>
      </c>
      <c r="D3211" s="1">
        <f t="shared" si="150"/>
        <v>48</v>
      </c>
      <c r="E3211" s="1">
        <f t="shared" si="151"/>
        <v>288</v>
      </c>
      <c r="F3211" s="1" t="s">
        <v>13</v>
      </c>
    </row>
    <row r="3212" spans="1:6" x14ac:dyDescent="0.2">
      <c r="A3212" s="1">
        <f t="shared" si="149"/>
        <v>3211</v>
      </c>
      <c r="B3212" s="1" t="str">
        <f>F3212&amp;" | rest "&amp;D3212&amp;" | opt "&amp;VLOOKUP($E3212,Option!A:B,2,0)</f>
        <v>CUCHUCO | rest 48 | opt $30.000 | rest 48</v>
      </c>
      <c r="C3212" s="1">
        <v>1</v>
      </c>
      <c r="D3212" s="1">
        <f t="shared" si="150"/>
        <v>48</v>
      </c>
      <c r="E3212" s="1">
        <f t="shared" si="151"/>
        <v>288</v>
      </c>
      <c r="F3212" s="1" t="s">
        <v>14</v>
      </c>
    </row>
    <row r="3213" spans="1:6" x14ac:dyDescent="0.2">
      <c r="A3213" s="1">
        <f t="shared" si="149"/>
        <v>3212</v>
      </c>
      <c r="B3213" s="1" t="str">
        <f>F3213&amp;" | rest "&amp;D3213&amp;" | opt "&amp;VLOOKUP($E3213,Option!A:B,2,0)</f>
        <v>TOMATE - CEBOLLA - LIMON | rest 48 | opt $30.000 | rest 48</v>
      </c>
      <c r="C3213" s="1">
        <v>5</v>
      </c>
      <c r="D3213" s="1">
        <f t="shared" si="150"/>
        <v>48</v>
      </c>
      <c r="E3213" s="1">
        <f t="shared" si="151"/>
        <v>288</v>
      </c>
      <c r="F3213" s="1" t="s">
        <v>44</v>
      </c>
    </row>
    <row r="3214" spans="1:6" x14ac:dyDescent="0.2">
      <c r="A3214" s="1">
        <f t="shared" si="149"/>
        <v>3213</v>
      </c>
      <c r="B3214" s="1" t="str">
        <f>F3214&amp;" | rest "&amp;D3214&amp;" | opt "&amp;VLOOKUP($E3214,Option!A:B,2,0)</f>
        <v>MANZANA - QUESO - MANZANA | rest 48 | opt $30.000 | rest 48</v>
      </c>
      <c r="C3214" s="1">
        <v>5</v>
      </c>
      <c r="D3214" s="1">
        <f t="shared" si="150"/>
        <v>48</v>
      </c>
      <c r="E3214" s="1">
        <f t="shared" si="151"/>
        <v>288</v>
      </c>
      <c r="F3214" s="1" t="s">
        <v>45</v>
      </c>
    </row>
    <row r="3215" spans="1:6" x14ac:dyDescent="0.2">
      <c r="A3215" s="1">
        <f t="shared" si="149"/>
        <v>3214</v>
      </c>
      <c r="B3215" s="1" t="str">
        <f>F3215&amp;" | rest "&amp;D3215&amp;" | opt "&amp;VLOOKUP($E3215,Option!A:B,2,0)</f>
        <v>JUGO | rest 48 | opt $30.000 | rest 48</v>
      </c>
      <c r="C3215" s="1">
        <v>6</v>
      </c>
      <c r="D3215" s="1">
        <f t="shared" si="150"/>
        <v>48</v>
      </c>
      <c r="E3215" s="1">
        <f t="shared" si="151"/>
        <v>288</v>
      </c>
      <c r="F3215" s="1" t="s">
        <v>22</v>
      </c>
    </row>
    <row r="3216" spans="1:6" x14ac:dyDescent="0.2">
      <c r="A3216" s="1">
        <f t="shared" si="149"/>
        <v>3215</v>
      </c>
      <c r="B3216" s="1" t="str">
        <f>F3216&amp;" | rest "&amp;D3216&amp;" | opt "&amp;VLOOKUP($E3216,Option!A:B,2,0)</f>
        <v>GASEOSA | rest 48 | opt $30.000 | rest 48</v>
      </c>
      <c r="C3216" s="1">
        <v>6</v>
      </c>
      <c r="D3216" s="1">
        <f t="shared" si="150"/>
        <v>48</v>
      </c>
      <c r="E3216" s="1">
        <f t="shared" si="151"/>
        <v>288</v>
      </c>
      <c r="F3216" s="1" t="s">
        <v>23</v>
      </c>
    </row>
    <row r="3217" spans="1:6" x14ac:dyDescent="0.2">
      <c r="A3217" s="1">
        <f t="shared" si="149"/>
        <v>3216</v>
      </c>
      <c r="B3217" s="1" t="str">
        <f>F3217&amp;" | rest "&amp;D3217&amp;" | opt "&amp;VLOOKUP($E3217,Option!A:B,2,0)</f>
        <v>AGUA | rest 48 | opt $30.000 | rest 48</v>
      </c>
      <c r="C3217" s="1">
        <v>6</v>
      </c>
      <c r="D3217" s="1">
        <f t="shared" si="150"/>
        <v>48</v>
      </c>
      <c r="E3217" s="1">
        <f t="shared" si="151"/>
        <v>288</v>
      </c>
      <c r="F3217" s="1" t="s">
        <v>24</v>
      </c>
    </row>
    <row r="3218" spans="1:6" x14ac:dyDescent="0.2">
      <c r="A3218" s="1">
        <f t="shared" si="149"/>
        <v>3217</v>
      </c>
      <c r="B3218" s="1" t="str">
        <f>F3218&amp;" | rest "&amp;D3218&amp;" | opt "&amp;VLOOKUP($E3218,Option!A:B,2,0)</f>
        <v>ARROZ | rest 49 | opt EJECUTIVO | rest 49</v>
      </c>
      <c r="C3218" s="1">
        <v>1</v>
      </c>
      <c r="D3218" s="1">
        <f t="shared" si="150"/>
        <v>49</v>
      </c>
      <c r="E3218" s="1">
        <f t="shared" si="151"/>
        <v>289</v>
      </c>
      <c r="F3218" s="1" t="s">
        <v>12</v>
      </c>
    </row>
    <row r="3219" spans="1:6" x14ac:dyDescent="0.2">
      <c r="A3219" s="1">
        <f t="shared" si="149"/>
        <v>3218</v>
      </c>
      <c r="B3219" s="1" t="str">
        <f>F3219&amp;" | rest "&amp;D3219&amp;" | opt "&amp;VLOOKUP($E3219,Option!A:B,2,0)</f>
        <v>PASTA | rest 49 | opt EJECUTIVO | rest 49</v>
      </c>
      <c r="C3219" s="1">
        <v>1</v>
      </c>
      <c r="D3219" s="1">
        <f t="shared" si="150"/>
        <v>49</v>
      </c>
      <c r="E3219" s="1">
        <f t="shared" si="151"/>
        <v>289</v>
      </c>
      <c r="F3219" s="1" t="s">
        <v>13</v>
      </c>
    </row>
    <row r="3220" spans="1:6" x14ac:dyDescent="0.2">
      <c r="A3220" s="1">
        <f t="shared" si="149"/>
        <v>3219</v>
      </c>
      <c r="B3220" s="1" t="str">
        <f>F3220&amp;" | rest "&amp;D3220&amp;" | opt "&amp;VLOOKUP($E3220,Option!A:B,2,0)</f>
        <v>CUCHUCO | rest 49 | opt EJECUTIVO | rest 49</v>
      </c>
      <c r="C3220" s="1">
        <v>1</v>
      </c>
      <c r="D3220" s="1">
        <f t="shared" si="150"/>
        <v>49</v>
      </c>
      <c r="E3220" s="1">
        <f t="shared" si="151"/>
        <v>289</v>
      </c>
      <c r="F3220" s="1" t="s">
        <v>14</v>
      </c>
    </row>
    <row r="3221" spans="1:6" x14ac:dyDescent="0.2">
      <c r="A3221" s="1">
        <f t="shared" si="149"/>
        <v>3220</v>
      </c>
      <c r="B3221" s="1" t="str">
        <f>F3221&amp;" | rest "&amp;D3221&amp;" | opt "&amp;VLOOKUP($E3221,Option!A:B,2,0)</f>
        <v>LENTEJA | rest 49 | opt EJECUTIVO | rest 49</v>
      </c>
      <c r="C3221" s="1">
        <v>2</v>
      </c>
      <c r="D3221" s="1">
        <f t="shared" si="150"/>
        <v>49</v>
      </c>
      <c r="E3221" s="1">
        <f t="shared" si="151"/>
        <v>289</v>
      </c>
      <c r="F3221" s="1" t="s">
        <v>15</v>
      </c>
    </row>
    <row r="3222" spans="1:6" x14ac:dyDescent="0.2">
      <c r="A3222" s="1">
        <f t="shared" si="149"/>
        <v>3221</v>
      </c>
      <c r="B3222" s="1" t="str">
        <f>F3222&amp;" | rest "&amp;D3222&amp;" | opt "&amp;VLOOKUP($E3222,Option!A:B,2,0)</f>
        <v>AHUYAMA | rest 49 | opt EJECUTIVO | rest 49</v>
      </c>
      <c r="C3222" s="1">
        <v>2</v>
      </c>
      <c r="D3222" s="1">
        <f t="shared" si="150"/>
        <v>49</v>
      </c>
      <c r="E3222" s="1">
        <f t="shared" si="151"/>
        <v>289</v>
      </c>
      <c r="F3222" s="1" t="s">
        <v>16</v>
      </c>
    </row>
    <row r="3223" spans="1:6" x14ac:dyDescent="0.2">
      <c r="A3223" s="1">
        <f t="shared" si="149"/>
        <v>3222</v>
      </c>
      <c r="B3223" s="1" t="str">
        <f>F3223&amp;" | rest "&amp;D3223&amp;" | opt "&amp;VLOOKUP($E3223,Option!A:B,2,0)</f>
        <v>FRIJOL | rest 49 | opt EJECUTIVO | rest 49</v>
      </c>
      <c r="C3223" s="1">
        <v>2</v>
      </c>
      <c r="D3223" s="1">
        <f t="shared" si="150"/>
        <v>49</v>
      </c>
      <c r="E3223" s="1">
        <f t="shared" si="151"/>
        <v>289</v>
      </c>
      <c r="F3223" s="1" t="s">
        <v>17</v>
      </c>
    </row>
    <row r="3224" spans="1:6" x14ac:dyDescent="0.2">
      <c r="A3224" s="1">
        <f t="shared" si="149"/>
        <v>3223</v>
      </c>
      <c r="B3224" s="1" t="str">
        <f>F3224&amp;" | rest "&amp;D3224&amp;" | opt "&amp;VLOOKUP($E3224,Option!A:B,2,0)</f>
        <v>CARNE EN BISTEC | rest 49 | opt EJECUTIVO | rest 49</v>
      </c>
      <c r="C3224" s="1">
        <v>3</v>
      </c>
      <c r="D3224" s="1">
        <f t="shared" si="150"/>
        <v>49</v>
      </c>
      <c r="E3224" s="1">
        <f t="shared" si="151"/>
        <v>289</v>
      </c>
      <c r="F3224" s="1" t="s">
        <v>18</v>
      </c>
    </row>
    <row r="3225" spans="1:6" x14ac:dyDescent="0.2">
      <c r="A3225" s="1">
        <f t="shared" si="149"/>
        <v>3224</v>
      </c>
      <c r="B3225" s="1" t="str">
        <f>F3225&amp;" | rest "&amp;D3225&amp;" | opt "&amp;VLOOKUP($E3225,Option!A:B,2,0)</f>
        <v>POLLO AL HORNO | rest 49 | opt EJECUTIVO | rest 49</v>
      </c>
      <c r="C3225" s="1">
        <v>3</v>
      </c>
      <c r="D3225" s="1">
        <f t="shared" si="150"/>
        <v>49</v>
      </c>
      <c r="E3225" s="1">
        <f t="shared" si="151"/>
        <v>289</v>
      </c>
      <c r="F3225" s="1" t="s">
        <v>19</v>
      </c>
    </row>
    <row r="3226" spans="1:6" x14ac:dyDescent="0.2">
      <c r="A3226" s="1">
        <f t="shared" si="149"/>
        <v>3225</v>
      </c>
      <c r="B3226" s="1" t="str">
        <f>F3226&amp;" | rest "&amp;D3226&amp;" | opt "&amp;VLOOKUP($E3226,Option!A:B,2,0)</f>
        <v>PESCADO | rest 49 | opt EJECUTIVO | rest 49</v>
      </c>
      <c r="C3226" s="1">
        <v>3</v>
      </c>
      <c r="D3226" s="1">
        <f t="shared" si="150"/>
        <v>49</v>
      </c>
      <c r="E3226" s="1">
        <f t="shared" si="151"/>
        <v>289</v>
      </c>
      <c r="F3226" s="1" t="s">
        <v>20</v>
      </c>
    </row>
    <row r="3227" spans="1:6" x14ac:dyDescent="0.2">
      <c r="A3227" s="1">
        <f t="shared" si="149"/>
        <v>3226</v>
      </c>
      <c r="B3227" s="1" t="str">
        <f>F3227&amp;" | rest "&amp;D3227&amp;" | opt "&amp;VLOOKUP($E3227,Option!A:B,2,0)</f>
        <v>ARROZ | rest 49 | opt EJECUTIVO | rest 49</v>
      </c>
      <c r="C3227" s="1">
        <v>4</v>
      </c>
      <c r="D3227" s="1">
        <f t="shared" si="150"/>
        <v>49</v>
      </c>
      <c r="E3227" s="1">
        <f t="shared" si="151"/>
        <v>289</v>
      </c>
      <c r="F3227" s="1" t="s">
        <v>12</v>
      </c>
    </row>
    <row r="3228" spans="1:6" x14ac:dyDescent="0.2">
      <c r="A3228" s="1">
        <f t="shared" si="149"/>
        <v>3227</v>
      </c>
      <c r="B3228" s="1" t="str">
        <f>F3228&amp;" | rest "&amp;D3228&amp;" | opt "&amp;VLOOKUP($E3228,Option!A:B,2,0)</f>
        <v>PAPA | rest 49 | opt EJECUTIVO | rest 49</v>
      </c>
      <c r="C3228" s="1">
        <v>4</v>
      </c>
      <c r="D3228" s="1">
        <f t="shared" si="150"/>
        <v>49</v>
      </c>
      <c r="E3228" s="1">
        <f t="shared" si="151"/>
        <v>289</v>
      </c>
      <c r="F3228" s="1" t="s">
        <v>21</v>
      </c>
    </row>
    <row r="3229" spans="1:6" x14ac:dyDescent="0.2">
      <c r="A3229" s="1">
        <f t="shared" si="149"/>
        <v>3228</v>
      </c>
      <c r="B3229" s="1" t="str">
        <f>F3229&amp;" | rest "&amp;D3229&amp;" | opt "&amp;VLOOKUP($E3229,Option!A:B,2,0)</f>
        <v>TOMATE - CEBOLLA - LIMON | rest 49 | opt EJECUTIVO | rest 49</v>
      </c>
      <c r="C3229" s="1">
        <v>5</v>
      </c>
      <c r="D3229" s="1">
        <f t="shared" si="150"/>
        <v>49</v>
      </c>
      <c r="E3229" s="1">
        <f t="shared" si="151"/>
        <v>289</v>
      </c>
      <c r="F3229" s="1" t="s">
        <v>44</v>
      </c>
    </row>
    <row r="3230" spans="1:6" x14ac:dyDescent="0.2">
      <c r="A3230" s="1">
        <f t="shared" si="149"/>
        <v>3229</v>
      </c>
      <c r="B3230" s="1" t="str">
        <f>F3230&amp;" | rest "&amp;D3230&amp;" | opt "&amp;VLOOKUP($E3230,Option!A:B,2,0)</f>
        <v>MANZANA - QUESO - MANZANA | rest 49 | opt EJECUTIVO | rest 49</v>
      </c>
      <c r="C3230" s="1">
        <v>5</v>
      </c>
      <c r="D3230" s="1">
        <f t="shared" si="150"/>
        <v>49</v>
      </c>
      <c r="E3230" s="1">
        <f t="shared" si="151"/>
        <v>289</v>
      </c>
      <c r="F3230" s="1" t="s">
        <v>45</v>
      </c>
    </row>
    <row r="3231" spans="1:6" x14ac:dyDescent="0.2">
      <c r="A3231" s="1">
        <f t="shared" si="149"/>
        <v>3230</v>
      </c>
      <c r="B3231" s="1" t="str">
        <f>F3231&amp;" | rest "&amp;D3231&amp;" | opt "&amp;VLOOKUP($E3231,Option!A:B,2,0)</f>
        <v>JUGO | rest 49 | opt EJECUTIVO | rest 49</v>
      </c>
      <c r="C3231" s="1">
        <v>6</v>
      </c>
      <c r="D3231" s="1">
        <f t="shared" si="150"/>
        <v>49</v>
      </c>
      <c r="E3231" s="1">
        <f t="shared" si="151"/>
        <v>289</v>
      </c>
      <c r="F3231" s="1" t="s">
        <v>22</v>
      </c>
    </row>
    <row r="3232" spans="1:6" x14ac:dyDescent="0.2">
      <c r="A3232" s="1">
        <f t="shared" si="149"/>
        <v>3231</v>
      </c>
      <c r="B3232" s="1" t="str">
        <f>F3232&amp;" | rest "&amp;D3232&amp;" | opt "&amp;VLOOKUP($E3232,Option!A:B,2,0)</f>
        <v>GASEOSA | rest 49 | opt EJECUTIVO | rest 49</v>
      </c>
      <c r="C3232" s="1">
        <v>6</v>
      </c>
      <c r="D3232" s="1">
        <f t="shared" si="150"/>
        <v>49</v>
      </c>
      <c r="E3232" s="1">
        <f t="shared" si="151"/>
        <v>289</v>
      </c>
      <c r="F3232" s="1" t="s">
        <v>23</v>
      </c>
    </row>
    <row r="3233" spans="1:6" x14ac:dyDescent="0.2">
      <c r="A3233" s="1">
        <f t="shared" si="149"/>
        <v>3232</v>
      </c>
      <c r="B3233" s="1" t="str">
        <f>F3233&amp;" | rest "&amp;D3233&amp;" | opt "&amp;VLOOKUP($E3233,Option!A:B,2,0)</f>
        <v>AGUA | rest 49 | opt EJECUTIVO | rest 49</v>
      </c>
      <c r="C3233" s="1">
        <v>6</v>
      </c>
      <c r="D3233" s="1">
        <f t="shared" si="150"/>
        <v>49</v>
      </c>
      <c r="E3233" s="1">
        <f t="shared" si="151"/>
        <v>289</v>
      </c>
      <c r="F3233" s="1" t="s">
        <v>24</v>
      </c>
    </row>
    <row r="3234" spans="1:6" x14ac:dyDescent="0.2">
      <c r="A3234" s="1">
        <f t="shared" si="149"/>
        <v>3233</v>
      </c>
      <c r="B3234" s="1" t="str">
        <f>F3234&amp;" | rest "&amp;D3234&amp;" | opt "&amp;VLOOKUP($E3234,Option!A:B,2,0)</f>
        <v>ARROZ | rest 49 | opt ESPECIAL | rest 49</v>
      </c>
      <c r="C3234" s="1">
        <v>1</v>
      </c>
      <c r="D3234" s="1">
        <f t="shared" si="150"/>
        <v>49</v>
      </c>
      <c r="E3234" s="1">
        <f t="shared" si="151"/>
        <v>290</v>
      </c>
      <c r="F3234" s="1" t="s">
        <v>12</v>
      </c>
    </row>
    <row r="3235" spans="1:6" x14ac:dyDescent="0.2">
      <c r="A3235" s="1">
        <f t="shared" si="149"/>
        <v>3234</v>
      </c>
      <c r="B3235" s="1" t="str">
        <f>F3235&amp;" | rest "&amp;D3235&amp;" | opt "&amp;VLOOKUP($E3235,Option!A:B,2,0)</f>
        <v>PASTA | rest 49 | opt ESPECIAL | rest 49</v>
      </c>
      <c r="C3235" s="1">
        <v>1</v>
      </c>
      <c r="D3235" s="1">
        <f t="shared" si="150"/>
        <v>49</v>
      </c>
      <c r="E3235" s="1">
        <f t="shared" si="151"/>
        <v>290</v>
      </c>
      <c r="F3235" s="1" t="s">
        <v>13</v>
      </c>
    </row>
    <row r="3236" spans="1:6" x14ac:dyDescent="0.2">
      <c r="A3236" s="1">
        <f t="shared" si="149"/>
        <v>3235</v>
      </c>
      <c r="B3236" s="1" t="str">
        <f>F3236&amp;" | rest "&amp;D3236&amp;" | opt "&amp;VLOOKUP($E3236,Option!A:B,2,0)</f>
        <v>CUCHUCO | rest 49 | opt ESPECIAL | rest 49</v>
      </c>
      <c r="C3236" s="1">
        <v>1</v>
      </c>
      <c r="D3236" s="1">
        <f t="shared" si="150"/>
        <v>49</v>
      </c>
      <c r="E3236" s="1">
        <f t="shared" si="151"/>
        <v>290</v>
      </c>
      <c r="F3236" s="1" t="s">
        <v>14</v>
      </c>
    </row>
    <row r="3237" spans="1:6" x14ac:dyDescent="0.2">
      <c r="A3237" s="1">
        <f t="shared" si="149"/>
        <v>3236</v>
      </c>
      <c r="B3237" s="1" t="str">
        <f>F3237&amp;" | rest "&amp;D3237&amp;" | opt "&amp;VLOOKUP($E3237,Option!A:B,2,0)</f>
        <v>CARNE EN BISTEC | rest 49 | opt ESPECIAL | rest 49</v>
      </c>
      <c r="C3237" s="1">
        <v>3</v>
      </c>
      <c r="D3237" s="1">
        <f t="shared" si="150"/>
        <v>49</v>
      </c>
      <c r="E3237" s="1">
        <f t="shared" si="151"/>
        <v>290</v>
      </c>
      <c r="F3237" s="1" t="s">
        <v>18</v>
      </c>
    </row>
    <row r="3238" spans="1:6" x14ac:dyDescent="0.2">
      <c r="A3238" s="1">
        <f t="shared" si="149"/>
        <v>3237</v>
      </c>
      <c r="B3238" s="1" t="str">
        <f>F3238&amp;" | rest "&amp;D3238&amp;" | opt "&amp;VLOOKUP($E3238,Option!A:B,2,0)</f>
        <v>POLLO AL HORNO | rest 49 | opt ESPECIAL | rest 49</v>
      </c>
      <c r="C3238" s="1">
        <v>3</v>
      </c>
      <c r="D3238" s="1">
        <f t="shared" si="150"/>
        <v>49</v>
      </c>
      <c r="E3238" s="1">
        <f t="shared" si="151"/>
        <v>290</v>
      </c>
      <c r="F3238" s="1" t="s">
        <v>19</v>
      </c>
    </row>
    <row r="3239" spans="1:6" x14ac:dyDescent="0.2">
      <c r="A3239" s="1">
        <f t="shared" si="149"/>
        <v>3238</v>
      </c>
      <c r="B3239" s="1" t="str">
        <f>F3239&amp;" | rest "&amp;D3239&amp;" | opt "&amp;VLOOKUP($E3239,Option!A:B,2,0)</f>
        <v>PESCADO | rest 49 | opt ESPECIAL | rest 49</v>
      </c>
      <c r="C3239" s="1">
        <v>3</v>
      </c>
      <c r="D3239" s="1">
        <f t="shared" si="150"/>
        <v>49</v>
      </c>
      <c r="E3239" s="1">
        <f t="shared" si="151"/>
        <v>290</v>
      </c>
      <c r="F3239" s="1" t="s">
        <v>20</v>
      </c>
    </row>
    <row r="3240" spans="1:6" x14ac:dyDescent="0.2">
      <c r="A3240" s="1">
        <f t="shared" si="149"/>
        <v>3239</v>
      </c>
      <c r="B3240" s="1" t="str">
        <f>F3240&amp;" | rest "&amp;D3240&amp;" | opt "&amp;VLOOKUP($E3240,Option!A:B,2,0)</f>
        <v>ARROZ | rest 49 | opt ESPECIAL | rest 49</v>
      </c>
      <c r="C3240" s="1">
        <v>4</v>
      </c>
      <c r="D3240" s="1">
        <f t="shared" si="150"/>
        <v>49</v>
      </c>
      <c r="E3240" s="1">
        <f t="shared" si="151"/>
        <v>290</v>
      </c>
      <c r="F3240" s="1" t="s">
        <v>12</v>
      </c>
    </row>
    <row r="3241" spans="1:6" x14ac:dyDescent="0.2">
      <c r="A3241" s="1">
        <f t="shared" si="149"/>
        <v>3240</v>
      </c>
      <c r="B3241" s="1" t="str">
        <f>F3241&amp;" | rest "&amp;D3241&amp;" | opt "&amp;VLOOKUP($E3241,Option!A:B,2,0)</f>
        <v>PAPA | rest 49 | opt ESPECIAL | rest 49</v>
      </c>
      <c r="C3241" s="1">
        <v>4</v>
      </c>
      <c r="D3241" s="1">
        <f t="shared" si="150"/>
        <v>49</v>
      </c>
      <c r="E3241" s="1">
        <f t="shared" si="151"/>
        <v>290</v>
      </c>
      <c r="F3241" s="1" t="s">
        <v>21</v>
      </c>
    </row>
    <row r="3242" spans="1:6" x14ac:dyDescent="0.2">
      <c r="A3242" s="1">
        <f t="shared" si="149"/>
        <v>3241</v>
      </c>
      <c r="B3242" s="1" t="str">
        <f>F3242&amp;" | rest "&amp;D3242&amp;" | opt "&amp;VLOOKUP($E3242,Option!A:B,2,0)</f>
        <v>TOMATE - CEBOLLA - LIMON | rest 49 | opt ESPECIAL | rest 49</v>
      </c>
      <c r="C3242" s="1">
        <v>5</v>
      </c>
      <c r="D3242" s="1">
        <f t="shared" si="150"/>
        <v>49</v>
      </c>
      <c r="E3242" s="1">
        <f t="shared" si="151"/>
        <v>290</v>
      </c>
      <c r="F3242" s="1" t="s">
        <v>44</v>
      </c>
    </row>
    <row r="3243" spans="1:6" x14ac:dyDescent="0.2">
      <c r="A3243" s="1">
        <f t="shared" si="149"/>
        <v>3242</v>
      </c>
      <c r="B3243" s="1" t="str">
        <f>F3243&amp;" | rest "&amp;D3243&amp;" | opt "&amp;VLOOKUP($E3243,Option!A:B,2,0)</f>
        <v>MANZANA - QUESO - MANZANA | rest 49 | opt ESPECIAL | rest 49</v>
      </c>
      <c r="C3243" s="1">
        <v>5</v>
      </c>
      <c r="D3243" s="1">
        <f t="shared" si="150"/>
        <v>49</v>
      </c>
      <c r="E3243" s="1">
        <f t="shared" si="151"/>
        <v>290</v>
      </c>
      <c r="F3243" s="1" t="s">
        <v>45</v>
      </c>
    </row>
    <row r="3244" spans="1:6" x14ac:dyDescent="0.2">
      <c r="A3244" s="1">
        <f t="shared" si="149"/>
        <v>3243</v>
      </c>
      <c r="B3244" s="1" t="str">
        <f>F3244&amp;" | rest "&amp;D3244&amp;" | opt "&amp;VLOOKUP($E3244,Option!A:B,2,0)</f>
        <v>JUGO | rest 49 | opt ESPECIAL | rest 49</v>
      </c>
      <c r="C3244" s="1">
        <v>6</v>
      </c>
      <c r="D3244" s="1">
        <f t="shared" si="150"/>
        <v>49</v>
      </c>
      <c r="E3244" s="1">
        <f t="shared" si="151"/>
        <v>290</v>
      </c>
      <c r="F3244" s="1" t="s">
        <v>22</v>
      </c>
    </row>
    <row r="3245" spans="1:6" x14ac:dyDescent="0.2">
      <c r="A3245" s="1">
        <f t="shared" si="149"/>
        <v>3244</v>
      </c>
      <c r="B3245" s="1" t="str">
        <f>F3245&amp;" | rest "&amp;D3245&amp;" | opt "&amp;VLOOKUP($E3245,Option!A:B,2,0)</f>
        <v>GASEOSA | rest 49 | opt ESPECIAL | rest 49</v>
      </c>
      <c r="C3245" s="1">
        <v>6</v>
      </c>
      <c r="D3245" s="1">
        <f t="shared" si="150"/>
        <v>49</v>
      </c>
      <c r="E3245" s="1">
        <f t="shared" si="151"/>
        <v>290</v>
      </c>
      <c r="F3245" s="1" t="s">
        <v>23</v>
      </c>
    </row>
    <row r="3246" spans="1:6" x14ac:dyDescent="0.2">
      <c r="A3246" s="1">
        <f t="shared" si="149"/>
        <v>3245</v>
      </c>
      <c r="B3246" s="1" t="str">
        <f>F3246&amp;" | rest "&amp;D3246&amp;" | opt "&amp;VLOOKUP($E3246,Option!A:B,2,0)</f>
        <v>AGUA | rest 49 | opt ESPECIAL | rest 49</v>
      </c>
      <c r="C3246" s="1">
        <v>6</v>
      </c>
      <c r="D3246" s="1">
        <f t="shared" si="150"/>
        <v>49</v>
      </c>
      <c r="E3246" s="1">
        <f t="shared" si="151"/>
        <v>290</v>
      </c>
      <c r="F3246" s="1" t="s">
        <v>24</v>
      </c>
    </row>
    <row r="3247" spans="1:6" x14ac:dyDescent="0.2">
      <c r="A3247" s="1">
        <f t="shared" si="149"/>
        <v>3246</v>
      </c>
      <c r="B3247" s="1" t="str">
        <f>F3247&amp;" | rest "&amp;D3247&amp;" | opt "&amp;VLOOKUP($E3247,Option!A:B,2,0)</f>
        <v>LENTEJA | rest 49 | opt $10.000 | rest 49</v>
      </c>
      <c r="C3247" s="1">
        <v>2</v>
      </c>
      <c r="D3247" s="1">
        <f t="shared" si="150"/>
        <v>49</v>
      </c>
      <c r="E3247" s="1">
        <f t="shared" si="151"/>
        <v>291</v>
      </c>
      <c r="F3247" s="1" t="s">
        <v>15</v>
      </c>
    </row>
    <row r="3248" spans="1:6" x14ac:dyDescent="0.2">
      <c r="A3248" s="1">
        <f t="shared" si="149"/>
        <v>3247</v>
      </c>
      <c r="B3248" s="1" t="str">
        <f>F3248&amp;" | rest "&amp;D3248&amp;" | opt "&amp;VLOOKUP($E3248,Option!A:B,2,0)</f>
        <v>AHUYAMA | rest 49 | opt $10.000 | rest 49</v>
      </c>
      <c r="C3248" s="1">
        <v>2</v>
      </c>
      <c r="D3248" s="1">
        <f t="shared" si="150"/>
        <v>49</v>
      </c>
      <c r="E3248" s="1">
        <f t="shared" si="151"/>
        <v>291</v>
      </c>
      <c r="F3248" s="1" t="s">
        <v>16</v>
      </c>
    </row>
    <row r="3249" spans="1:6" x14ac:dyDescent="0.2">
      <c r="A3249" s="1">
        <f t="shared" si="149"/>
        <v>3248</v>
      </c>
      <c r="B3249" s="1" t="str">
        <f>F3249&amp;" | rest "&amp;D3249&amp;" | opt "&amp;VLOOKUP($E3249,Option!A:B,2,0)</f>
        <v>FRIJOL | rest 49 | opt $10.000 | rest 49</v>
      </c>
      <c r="C3249" s="1">
        <v>2</v>
      </c>
      <c r="D3249" s="1">
        <f t="shared" si="150"/>
        <v>49</v>
      </c>
      <c r="E3249" s="1">
        <f t="shared" si="151"/>
        <v>291</v>
      </c>
      <c r="F3249" s="1" t="s">
        <v>17</v>
      </c>
    </row>
    <row r="3250" spans="1:6" x14ac:dyDescent="0.2">
      <c r="A3250" s="1">
        <f t="shared" si="149"/>
        <v>3249</v>
      </c>
      <c r="B3250" s="1" t="str">
        <f>F3250&amp;" | rest "&amp;D3250&amp;" | opt "&amp;VLOOKUP($E3250,Option!A:B,2,0)</f>
        <v>CARNE EN BISTEC | rest 49 | opt $10.000 | rest 49</v>
      </c>
      <c r="C3250" s="1">
        <v>3</v>
      </c>
      <c r="D3250" s="1">
        <f t="shared" si="150"/>
        <v>49</v>
      </c>
      <c r="E3250" s="1">
        <f t="shared" si="151"/>
        <v>291</v>
      </c>
      <c r="F3250" s="1" t="s">
        <v>18</v>
      </c>
    </row>
    <row r="3251" spans="1:6" x14ac:dyDescent="0.2">
      <c r="A3251" s="1">
        <f t="shared" si="149"/>
        <v>3250</v>
      </c>
      <c r="B3251" s="1" t="str">
        <f>F3251&amp;" | rest "&amp;D3251&amp;" | opt "&amp;VLOOKUP($E3251,Option!A:B,2,0)</f>
        <v>POLLO AL HORNO | rest 49 | opt $10.000 | rest 49</v>
      </c>
      <c r="C3251" s="1">
        <v>3</v>
      </c>
      <c r="D3251" s="1">
        <f t="shared" si="150"/>
        <v>49</v>
      </c>
      <c r="E3251" s="1">
        <f t="shared" si="151"/>
        <v>291</v>
      </c>
      <c r="F3251" s="1" t="s">
        <v>19</v>
      </c>
    </row>
    <row r="3252" spans="1:6" x14ac:dyDescent="0.2">
      <c r="A3252" s="1">
        <f t="shared" si="149"/>
        <v>3251</v>
      </c>
      <c r="B3252" s="1" t="str">
        <f>F3252&amp;" | rest "&amp;D3252&amp;" | opt "&amp;VLOOKUP($E3252,Option!A:B,2,0)</f>
        <v>PESCADO | rest 49 | opt $10.000 | rest 49</v>
      </c>
      <c r="C3252" s="1">
        <v>3</v>
      </c>
      <c r="D3252" s="1">
        <f t="shared" si="150"/>
        <v>49</v>
      </c>
      <c r="E3252" s="1">
        <f t="shared" si="151"/>
        <v>291</v>
      </c>
      <c r="F3252" s="1" t="s">
        <v>20</v>
      </c>
    </row>
    <row r="3253" spans="1:6" x14ac:dyDescent="0.2">
      <c r="A3253" s="1">
        <f t="shared" si="149"/>
        <v>3252</v>
      </c>
      <c r="B3253" s="1" t="str">
        <f>F3253&amp;" | rest "&amp;D3253&amp;" | opt "&amp;VLOOKUP($E3253,Option!A:B,2,0)</f>
        <v>ARROZ | rest 49 | opt $10.000 | rest 49</v>
      </c>
      <c r="C3253" s="1">
        <v>4</v>
      </c>
      <c r="D3253" s="1">
        <f t="shared" si="150"/>
        <v>49</v>
      </c>
      <c r="E3253" s="1">
        <f t="shared" si="151"/>
        <v>291</v>
      </c>
      <c r="F3253" s="1" t="s">
        <v>12</v>
      </c>
    </row>
    <row r="3254" spans="1:6" x14ac:dyDescent="0.2">
      <c r="A3254" s="1">
        <f t="shared" si="149"/>
        <v>3253</v>
      </c>
      <c r="B3254" s="1" t="str">
        <f>F3254&amp;" | rest "&amp;D3254&amp;" | opt "&amp;VLOOKUP($E3254,Option!A:B,2,0)</f>
        <v>PAPA | rest 49 | opt $10.000 | rest 49</v>
      </c>
      <c r="C3254" s="1">
        <v>4</v>
      </c>
      <c r="D3254" s="1">
        <f t="shared" si="150"/>
        <v>49</v>
      </c>
      <c r="E3254" s="1">
        <f t="shared" si="151"/>
        <v>291</v>
      </c>
      <c r="F3254" s="1" t="s">
        <v>21</v>
      </c>
    </row>
    <row r="3255" spans="1:6" x14ac:dyDescent="0.2">
      <c r="A3255" s="1">
        <f t="shared" si="149"/>
        <v>3254</v>
      </c>
      <c r="B3255" s="1" t="str">
        <f>F3255&amp;" | rest "&amp;D3255&amp;" | opt "&amp;VLOOKUP($E3255,Option!A:B,2,0)</f>
        <v>TOMATE - CEBOLLA - LIMON | rest 49 | opt $10.000 | rest 49</v>
      </c>
      <c r="C3255" s="1">
        <v>5</v>
      </c>
      <c r="D3255" s="1">
        <f t="shared" si="150"/>
        <v>49</v>
      </c>
      <c r="E3255" s="1">
        <f t="shared" si="151"/>
        <v>291</v>
      </c>
      <c r="F3255" s="1" t="s">
        <v>44</v>
      </c>
    </row>
    <row r="3256" spans="1:6" x14ac:dyDescent="0.2">
      <c r="A3256" s="1">
        <f t="shared" si="149"/>
        <v>3255</v>
      </c>
      <c r="B3256" s="1" t="str">
        <f>F3256&amp;" | rest "&amp;D3256&amp;" | opt "&amp;VLOOKUP($E3256,Option!A:B,2,0)</f>
        <v>MANZANA - QUESO - MANZANA | rest 49 | opt $10.000 | rest 49</v>
      </c>
      <c r="C3256" s="1">
        <v>5</v>
      </c>
      <c r="D3256" s="1">
        <f t="shared" si="150"/>
        <v>49</v>
      </c>
      <c r="E3256" s="1">
        <f t="shared" si="151"/>
        <v>291</v>
      </c>
      <c r="F3256" s="1" t="s">
        <v>45</v>
      </c>
    </row>
    <row r="3257" spans="1:6" x14ac:dyDescent="0.2">
      <c r="A3257" s="1">
        <f t="shared" si="149"/>
        <v>3256</v>
      </c>
      <c r="B3257" s="1" t="str">
        <f>F3257&amp;" | rest "&amp;D3257&amp;" | opt "&amp;VLOOKUP($E3257,Option!A:B,2,0)</f>
        <v>JUGO | rest 49 | opt $10.000 | rest 49</v>
      </c>
      <c r="C3257" s="1">
        <v>6</v>
      </c>
      <c r="D3257" s="1">
        <f t="shared" si="150"/>
        <v>49</v>
      </c>
      <c r="E3257" s="1">
        <f t="shared" si="151"/>
        <v>291</v>
      </c>
      <c r="F3257" s="1" t="s">
        <v>22</v>
      </c>
    </row>
    <row r="3258" spans="1:6" x14ac:dyDescent="0.2">
      <c r="A3258" s="1">
        <f t="shared" si="149"/>
        <v>3257</v>
      </c>
      <c r="B3258" s="1" t="str">
        <f>F3258&amp;" | rest "&amp;D3258&amp;" | opt "&amp;VLOOKUP($E3258,Option!A:B,2,0)</f>
        <v>GASEOSA | rest 49 | opt $10.000 | rest 49</v>
      </c>
      <c r="C3258" s="1">
        <v>6</v>
      </c>
      <c r="D3258" s="1">
        <f t="shared" si="150"/>
        <v>49</v>
      </c>
      <c r="E3258" s="1">
        <f t="shared" si="151"/>
        <v>291</v>
      </c>
      <c r="F3258" s="1" t="s">
        <v>23</v>
      </c>
    </row>
    <row r="3259" spans="1:6" x14ac:dyDescent="0.2">
      <c r="A3259" s="1">
        <f t="shared" si="149"/>
        <v>3258</v>
      </c>
      <c r="B3259" s="1" t="str">
        <f>F3259&amp;" | rest "&amp;D3259&amp;" | opt "&amp;VLOOKUP($E3259,Option!A:B,2,0)</f>
        <v>AGUA | rest 49 | opt $10.000 | rest 49</v>
      </c>
      <c r="C3259" s="1">
        <v>6</v>
      </c>
      <c r="D3259" s="1">
        <f t="shared" si="150"/>
        <v>49</v>
      </c>
      <c r="E3259" s="1">
        <f t="shared" si="151"/>
        <v>291</v>
      </c>
      <c r="F3259" s="1" t="s">
        <v>24</v>
      </c>
    </row>
    <row r="3260" spans="1:6" x14ac:dyDescent="0.2">
      <c r="A3260" s="1">
        <f t="shared" si="149"/>
        <v>3259</v>
      </c>
      <c r="B3260" s="1" t="str">
        <f>F3260&amp;" | rest "&amp;D3260&amp;" | opt "&amp;VLOOKUP($E3260,Option!A:B,2,0)</f>
        <v>CARNE EN BISTEC | rest 49 | opt $15.000 | rest 49</v>
      </c>
      <c r="C3260" s="1">
        <v>3</v>
      </c>
      <c r="D3260" s="1">
        <f t="shared" si="150"/>
        <v>49</v>
      </c>
      <c r="E3260" s="1">
        <f t="shared" si="151"/>
        <v>292</v>
      </c>
      <c r="F3260" s="1" t="s">
        <v>18</v>
      </c>
    </row>
    <row r="3261" spans="1:6" x14ac:dyDescent="0.2">
      <c r="A3261" s="1">
        <f t="shared" si="149"/>
        <v>3260</v>
      </c>
      <c r="B3261" s="1" t="str">
        <f>F3261&amp;" | rest "&amp;D3261&amp;" | opt "&amp;VLOOKUP($E3261,Option!A:B,2,0)</f>
        <v>POLLO AL HORNO | rest 49 | opt $15.000 | rest 49</v>
      </c>
      <c r="C3261" s="1">
        <v>3</v>
      </c>
      <c r="D3261" s="1">
        <f t="shared" si="150"/>
        <v>49</v>
      </c>
      <c r="E3261" s="1">
        <f t="shared" si="151"/>
        <v>292</v>
      </c>
      <c r="F3261" s="1" t="s">
        <v>19</v>
      </c>
    </row>
    <row r="3262" spans="1:6" x14ac:dyDescent="0.2">
      <c r="A3262" s="1">
        <f t="shared" si="149"/>
        <v>3261</v>
      </c>
      <c r="B3262" s="1" t="str">
        <f>F3262&amp;" | rest "&amp;D3262&amp;" | opt "&amp;VLOOKUP($E3262,Option!A:B,2,0)</f>
        <v>PESCADO | rest 49 | opt $15.000 | rest 49</v>
      </c>
      <c r="C3262" s="1">
        <v>3</v>
      </c>
      <c r="D3262" s="1">
        <f t="shared" si="150"/>
        <v>49</v>
      </c>
      <c r="E3262" s="1">
        <f t="shared" si="151"/>
        <v>292</v>
      </c>
      <c r="F3262" s="1" t="s">
        <v>20</v>
      </c>
    </row>
    <row r="3263" spans="1:6" x14ac:dyDescent="0.2">
      <c r="A3263" s="1">
        <f t="shared" si="149"/>
        <v>3262</v>
      </c>
      <c r="B3263" s="1" t="str">
        <f>F3263&amp;" | rest "&amp;D3263&amp;" | opt "&amp;VLOOKUP($E3263,Option!A:B,2,0)</f>
        <v>ARROZ | rest 49 | opt $15.000 | rest 49</v>
      </c>
      <c r="C3263" s="1">
        <v>4</v>
      </c>
      <c r="D3263" s="1">
        <f t="shared" si="150"/>
        <v>49</v>
      </c>
      <c r="E3263" s="1">
        <f t="shared" si="151"/>
        <v>292</v>
      </c>
      <c r="F3263" s="1" t="s">
        <v>12</v>
      </c>
    </row>
    <row r="3264" spans="1:6" x14ac:dyDescent="0.2">
      <c r="A3264" s="1">
        <f t="shared" si="149"/>
        <v>3263</v>
      </c>
      <c r="B3264" s="1" t="str">
        <f>F3264&amp;" | rest "&amp;D3264&amp;" | opt "&amp;VLOOKUP($E3264,Option!A:B,2,0)</f>
        <v>PAPA | rest 49 | opt $15.000 | rest 49</v>
      </c>
      <c r="C3264" s="1">
        <v>4</v>
      </c>
      <c r="D3264" s="1">
        <f t="shared" si="150"/>
        <v>49</v>
      </c>
      <c r="E3264" s="1">
        <f t="shared" si="151"/>
        <v>292</v>
      </c>
      <c r="F3264" s="1" t="s">
        <v>21</v>
      </c>
    </row>
    <row r="3265" spans="1:6" x14ac:dyDescent="0.2">
      <c r="A3265" s="1">
        <f t="shared" si="149"/>
        <v>3264</v>
      </c>
      <c r="B3265" s="1" t="str">
        <f>F3265&amp;" | rest "&amp;D3265&amp;" | opt "&amp;VLOOKUP($E3265,Option!A:B,2,0)</f>
        <v>TOMATE - CEBOLLA - LIMON | rest 49 | opt $15.000 | rest 49</v>
      </c>
      <c r="C3265" s="1">
        <v>5</v>
      </c>
      <c r="D3265" s="1">
        <f t="shared" si="150"/>
        <v>49</v>
      </c>
      <c r="E3265" s="1">
        <f t="shared" si="151"/>
        <v>292</v>
      </c>
      <c r="F3265" s="1" t="s">
        <v>44</v>
      </c>
    </row>
    <row r="3266" spans="1:6" x14ac:dyDescent="0.2">
      <c r="A3266" s="1">
        <f t="shared" si="149"/>
        <v>3265</v>
      </c>
      <c r="B3266" s="1" t="str">
        <f>F3266&amp;" | rest "&amp;D3266&amp;" | opt "&amp;VLOOKUP($E3266,Option!A:B,2,0)</f>
        <v>MANZANA - QUESO - MANZANA | rest 49 | opt $15.000 | rest 49</v>
      </c>
      <c r="C3266" s="1">
        <v>5</v>
      </c>
      <c r="D3266" s="1">
        <f t="shared" si="150"/>
        <v>49</v>
      </c>
      <c r="E3266" s="1">
        <f t="shared" si="151"/>
        <v>292</v>
      </c>
      <c r="F3266" s="1" t="s">
        <v>45</v>
      </c>
    </row>
    <row r="3267" spans="1:6" x14ac:dyDescent="0.2">
      <c r="A3267" s="1">
        <f t="shared" ref="A3267:A3330" si="152">A3266+1</f>
        <v>3266</v>
      </c>
      <c r="B3267" s="1" t="str">
        <f>F3267&amp;" | rest "&amp;D3267&amp;" | opt "&amp;VLOOKUP($E3267,Option!A:B,2,0)</f>
        <v>JUGO | rest 49 | opt $15.000 | rest 49</v>
      </c>
      <c r="C3267" s="1">
        <v>6</v>
      </c>
      <c r="D3267" s="1">
        <f t="shared" si="150"/>
        <v>49</v>
      </c>
      <c r="E3267" s="1">
        <f t="shared" si="151"/>
        <v>292</v>
      </c>
      <c r="F3267" s="1" t="s">
        <v>22</v>
      </c>
    </row>
    <row r="3268" spans="1:6" x14ac:dyDescent="0.2">
      <c r="A3268" s="1">
        <f t="shared" si="152"/>
        <v>3267</v>
      </c>
      <c r="B3268" s="1" t="str">
        <f>F3268&amp;" | rest "&amp;D3268&amp;" | opt "&amp;VLOOKUP($E3268,Option!A:B,2,0)</f>
        <v>GASEOSA | rest 49 | opt $15.000 | rest 49</v>
      </c>
      <c r="C3268" s="1">
        <v>6</v>
      </c>
      <c r="D3268" s="1">
        <f t="shared" si="150"/>
        <v>49</v>
      </c>
      <c r="E3268" s="1">
        <f t="shared" si="151"/>
        <v>292</v>
      </c>
      <c r="F3268" s="1" t="s">
        <v>23</v>
      </c>
    </row>
    <row r="3269" spans="1:6" x14ac:dyDescent="0.2">
      <c r="A3269" s="1">
        <f t="shared" si="152"/>
        <v>3268</v>
      </c>
      <c r="B3269" s="1" t="str">
        <f>F3269&amp;" | rest "&amp;D3269&amp;" | opt "&amp;VLOOKUP($E3269,Option!A:B,2,0)</f>
        <v>AGUA | rest 49 | opt $15.000 | rest 49</v>
      </c>
      <c r="C3269" s="1">
        <v>6</v>
      </c>
      <c r="D3269" s="1">
        <f t="shared" ref="D3269:D3332" si="153">D3202+1</f>
        <v>49</v>
      </c>
      <c r="E3269" s="1">
        <f t="shared" ref="E3269:E3332" si="154">E3202+6</f>
        <v>292</v>
      </c>
      <c r="F3269" s="1" t="s">
        <v>24</v>
      </c>
    </row>
    <row r="3270" spans="1:6" x14ac:dyDescent="0.2">
      <c r="A3270" s="1">
        <f t="shared" si="152"/>
        <v>3269</v>
      </c>
      <c r="B3270" s="1" t="str">
        <f>F3270&amp;" | rest "&amp;D3270&amp;" | opt "&amp;VLOOKUP($E3270,Option!A:B,2,0)</f>
        <v>ARROZ | rest 49 | opt $20.000 | rest 49</v>
      </c>
      <c r="C3270" s="1">
        <v>4</v>
      </c>
      <c r="D3270" s="1">
        <f t="shared" si="153"/>
        <v>49</v>
      </c>
      <c r="E3270" s="1">
        <f t="shared" si="154"/>
        <v>293</v>
      </c>
      <c r="F3270" s="1" t="s">
        <v>12</v>
      </c>
    </row>
    <row r="3271" spans="1:6" x14ac:dyDescent="0.2">
      <c r="A3271" s="1">
        <f t="shared" si="152"/>
        <v>3270</v>
      </c>
      <c r="B3271" s="1" t="str">
        <f>F3271&amp;" | rest "&amp;D3271&amp;" | opt "&amp;VLOOKUP($E3271,Option!A:B,2,0)</f>
        <v>PAPA | rest 49 | opt $20.000 | rest 49</v>
      </c>
      <c r="C3271" s="1">
        <v>4</v>
      </c>
      <c r="D3271" s="1">
        <f t="shared" si="153"/>
        <v>49</v>
      </c>
      <c r="E3271" s="1">
        <f t="shared" si="154"/>
        <v>293</v>
      </c>
      <c r="F3271" s="1" t="s">
        <v>21</v>
      </c>
    </row>
    <row r="3272" spans="1:6" x14ac:dyDescent="0.2">
      <c r="A3272" s="1">
        <f t="shared" si="152"/>
        <v>3271</v>
      </c>
      <c r="B3272" s="1" t="str">
        <f>F3272&amp;" | rest "&amp;D3272&amp;" | opt "&amp;VLOOKUP($E3272,Option!A:B,2,0)</f>
        <v>TOMATE - CEBOLLA - LIMON | rest 49 | opt $20.000 | rest 49</v>
      </c>
      <c r="C3272" s="1">
        <v>5</v>
      </c>
      <c r="D3272" s="1">
        <f t="shared" si="153"/>
        <v>49</v>
      </c>
      <c r="E3272" s="1">
        <f t="shared" si="154"/>
        <v>293</v>
      </c>
      <c r="F3272" s="1" t="s">
        <v>44</v>
      </c>
    </row>
    <row r="3273" spans="1:6" x14ac:dyDescent="0.2">
      <c r="A3273" s="1">
        <f t="shared" si="152"/>
        <v>3272</v>
      </c>
      <c r="B3273" s="1" t="str">
        <f>F3273&amp;" | rest "&amp;D3273&amp;" | opt "&amp;VLOOKUP($E3273,Option!A:B,2,0)</f>
        <v>MANZANA - QUESO - MANZANA | rest 49 | opt $20.000 | rest 49</v>
      </c>
      <c r="C3273" s="1">
        <v>5</v>
      </c>
      <c r="D3273" s="1">
        <f t="shared" si="153"/>
        <v>49</v>
      </c>
      <c r="E3273" s="1">
        <f t="shared" si="154"/>
        <v>293</v>
      </c>
      <c r="F3273" s="1" t="s">
        <v>45</v>
      </c>
    </row>
    <row r="3274" spans="1:6" x14ac:dyDescent="0.2">
      <c r="A3274" s="1">
        <f t="shared" si="152"/>
        <v>3273</v>
      </c>
      <c r="B3274" s="1" t="str">
        <f>F3274&amp;" | rest "&amp;D3274&amp;" | opt "&amp;VLOOKUP($E3274,Option!A:B,2,0)</f>
        <v>JUGO | rest 49 | opt $20.000 | rest 49</v>
      </c>
      <c r="C3274" s="1">
        <v>6</v>
      </c>
      <c r="D3274" s="1">
        <f t="shared" si="153"/>
        <v>49</v>
      </c>
      <c r="E3274" s="1">
        <f t="shared" si="154"/>
        <v>293</v>
      </c>
      <c r="F3274" s="1" t="s">
        <v>22</v>
      </c>
    </row>
    <row r="3275" spans="1:6" x14ac:dyDescent="0.2">
      <c r="A3275" s="1">
        <f t="shared" si="152"/>
        <v>3274</v>
      </c>
      <c r="B3275" s="1" t="str">
        <f>F3275&amp;" | rest "&amp;D3275&amp;" | opt "&amp;VLOOKUP($E3275,Option!A:B,2,0)</f>
        <v>GASEOSA | rest 49 | opt $20.000 | rest 49</v>
      </c>
      <c r="C3275" s="1">
        <v>6</v>
      </c>
      <c r="D3275" s="1">
        <f t="shared" si="153"/>
        <v>49</v>
      </c>
      <c r="E3275" s="1">
        <f t="shared" si="154"/>
        <v>293</v>
      </c>
      <c r="F3275" s="1" t="s">
        <v>23</v>
      </c>
    </row>
    <row r="3276" spans="1:6" x14ac:dyDescent="0.2">
      <c r="A3276" s="1">
        <f t="shared" si="152"/>
        <v>3275</v>
      </c>
      <c r="B3276" s="1" t="str">
        <f>F3276&amp;" | rest "&amp;D3276&amp;" | opt "&amp;VLOOKUP($E3276,Option!A:B,2,0)</f>
        <v>AGUA | rest 49 | opt $20.000 | rest 49</v>
      </c>
      <c r="C3276" s="1">
        <v>6</v>
      </c>
      <c r="D3276" s="1">
        <f t="shared" si="153"/>
        <v>49</v>
      </c>
      <c r="E3276" s="1">
        <f t="shared" si="154"/>
        <v>293</v>
      </c>
      <c r="F3276" s="1" t="s">
        <v>24</v>
      </c>
    </row>
    <row r="3277" spans="1:6" x14ac:dyDescent="0.2">
      <c r="A3277" s="1">
        <f t="shared" si="152"/>
        <v>3276</v>
      </c>
      <c r="B3277" s="1" t="str">
        <f>F3277&amp;" | rest "&amp;D3277&amp;" | opt "&amp;VLOOKUP($E3277,Option!A:B,2,0)</f>
        <v>ARROZ | rest 49 | opt $30.000 | rest 49</v>
      </c>
      <c r="C3277" s="1">
        <v>1</v>
      </c>
      <c r="D3277" s="1">
        <f t="shared" si="153"/>
        <v>49</v>
      </c>
      <c r="E3277" s="1">
        <f t="shared" si="154"/>
        <v>294</v>
      </c>
      <c r="F3277" s="1" t="s">
        <v>12</v>
      </c>
    </row>
    <row r="3278" spans="1:6" x14ac:dyDescent="0.2">
      <c r="A3278" s="1">
        <f t="shared" si="152"/>
        <v>3277</v>
      </c>
      <c r="B3278" s="1" t="str">
        <f>F3278&amp;" | rest "&amp;D3278&amp;" | opt "&amp;VLOOKUP($E3278,Option!A:B,2,0)</f>
        <v>PASTA | rest 49 | opt $30.000 | rest 49</v>
      </c>
      <c r="C3278" s="1">
        <v>1</v>
      </c>
      <c r="D3278" s="1">
        <f t="shared" si="153"/>
        <v>49</v>
      </c>
      <c r="E3278" s="1">
        <f t="shared" si="154"/>
        <v>294</v>
      </c>
      <c r="F3278" s="1" t="s">
        <v>13</v>
      </c>
    </row>
    <row r="3279" spans="1:6" x14ac:dyDescent="0.2">
      <c r="A3279" s="1">
        <f t="shared" si="152"/>
        <v>3278</v>
      </c>
      <c r="B3279" s="1" t="str">
        <f>F3279&amp;" | rest "&amp;D3279&amp;" | opt "&amp;VLOOKUP($E3279,Option!A:B,2,0)</f>
        <v>CUCHUCO | rest 49 | opt $30.000 | rest 49</v>
      </c>
      <c r="C3279" s="1">
        <v>1</v>
      </c>
      <c r="D3279" s="1">
        <f t="shared" si="153"/>
        <v>49</v>
      </c>
      <c r="E3279" s="1">
        <f t="shared" si="154"/>
        <v>294</v>
      </c>
      <c r="F3279" s="1" t="s">
        <v>14</v>
      </c>
    </row>
    <row r="3280" spans="1:6" x14ac:dyDescent="0.2">
      <c r="A3280" s="1">
        <f t="shared" si="152"/>
        <v>3279</v>
      </c>
      <c r="B3280" s="1" t="str">
        <f>F3280&amp;" | rest "&amp;D3280&amp;" | opt "&amp;VLOOKUP($E3280,Option!A:B,2,0)</f>
        <v>TOMATE - CEBOLLA - LIMON | rest 49 | opt $30.000 | rest 49</v>
      </c>
      <c r="C3280" s="1">
        <v>5</v>
      </c>
      <c r="D3280" s="1">
        <f t="shared" si="153"/>
        <v>49</v>
      </c>
      <c r="E3280" s="1">
        <f t="shared" si="154"/>
        <v>294</v>
      </c>
      <c r="F3280" s="1" t="s">
        <v>44</v>
      </c>
    </row>
    <row r="3281" spans="1:6" x14ac:dyDescent="0.2">
      <c r="A3281" s="1">
        <f t="shared" si="152"/>
        <v>3280</v>
      </c>
      <c r="B3281" s="1" t="str">
        <f>F3281&amp;" | rest "&amp;D3281&amp;" | opt "&amp;VLOOKUP($E3281,Option!A:B,2,0)</f>
        <v>MANZANA - QUESO - MANZANA | rest 49 | opt $30.000 | rest 49</v>
      </c>
      <c r="C3281" s="1">
        <v>5</v>
      </c>
      <c r="D3281" s="1">
        <f t="shared" si="153"/>
        <v>49</v>
      </c>
      <c r="E3281" s="1">
        <f t="shared" si="154"/>
        <v>294</v>
      </c>
      <c r="F3281" s="1" t="s">
        <v>45</v>
      </c>
    </row>
    <row r="3282" spans="1:6" x14ac:dyDescent="0.2">
      <c r="A3282" s="1">
        <f t="shared" si="152"/>
        <v>3281</v>
      </c>
      <c r="B3282" s="1" t="str">
        <f>F3282&amp;" | rest "&amp;D3282&amp;" | opt "&amp;VLOOKUP($E3282,Option!A:B,2,0)</f>
        <v>JUGO | rest 49 | opt $30.000 | rest 49</v>
      </c>
      <c r="C3282" s="1">
        <v>6</v>
      </c>
      <c r="D3282" s="1">
        <f t="shared" si="153"/>
        <v>49</v>
      </c>
      <c r="E3282" s="1">
        <f t="shared" si="154"/>
        <v>294</v>
      </c>
      <c r="F3282" s="1" t="s">
        <v>22</v>
      </c>
    </row>
    <row r="3283" spans="1:6" x14ac:dyDescent="0.2">
      <c r="A3283" s="1">
        <f t="shared" si="152"/>
        <v>3282</v>
      </c>
      <c r="B3283" s="1" t="str">
        <f>F3283&amp;" | rest "&amp;D3283&amp;" | opt "&amp;VLOOKUP($E3283,Option!A:B,2,0)</f>
        <v>GASEOSA | rest 49 | opt $30.000 | rest 49</v>
      </c>
      <c r="C3283" s="1">
        <v>6</v>
      </c>
      <c r="D3283" s="1">
        <f t="shared" si="153"/>
        <v>49</v>
      </c>
      <c r="E3283" s="1">
        <f t="shared" si="154"/>
        <v>294</v>
      </c>
      <c r="F3283" s="1" t="s">
        <v>23</v>
      </c>
    </row>
    <row r="3284" spans="1:6" x14ac:dyDescent="0.2">
      <c r="A3284" s="1">
        <f t="shared" si="152"/>
        <v>3283</v>
      </c>
      <c r="B3284" s="1" t="str">
        <f>F3284&amp;" | rest "&amp;D3284&amp;" | opt "&amp;VLOOKUP($E3284,Option!A:B,2,0)</f>
        <v>AGUA | rest 49 | opt $30.000 | rest 49</v>
      </c>
      <c r="C3284" s="1">
        <v>6</v>
      </c>
      <c r="D3284" s="1">
        <f t="shared" si="153"/>
        <v>49</v>
      </c>
      <c r="E3284" s="1">
        <f t="shared" si="154"/>
        <v>294</v>
      </c>
      <c r="F3284" s="1" t="s">
        <v>24</v>
      </c>
    </row>
    <row r="3285" spans="1:6" x14ac:dyDescent="0.2">
      <c r="A3285" s="1">
        <f t="shared" si="152"/>
        <v>3284</v>
      </c>
      <c r="B3285" s="1" t="str">
        <f>F3285&amp;" | rest "&amp;D3285&amp;" | opt "&amp;VLOOKUP($E3285,Option!A:B,2,0)</f>
        <v>ARROZ | rest 50 | opt EJECUTIVO | rest 50</v>
      </c>
      <c r="C3285" s="1">
        <v>1</v>
      </c>
      <c r="D3285" s="1">
        <f t="shared" si="153"/>
        <v>50</v>
      </c>
      <c r="E3285" s="1">
        <f t="shared" si="154"/>
        <v>295</v>
      </c>
      <c r="F3285" s="1" t="s">
        <v>12</v>
      </c>
    </row>
    <row r="3286" spans="1:6" x14ac:dyDescent="0.2">
      <c r="A3286" s="1">
        <f t="shared" si="152"/>
        <v>3285</v>
      </c>
      <c r="B3286" s="1" t="str">
        <f>F3286&amp;" | rest "&amp;D3286&amp;" | opt "&amp;VLOOKUP($E3286,Option!A:B,2,0)</f>
        <v>PASTA | rest 50 | opt EJECUTIVO | rest 50</v>
      </c>
      <c r="C3286" s="1">
        <v>1</v>
      </c>
      <c r="D3286" s="1">
        <f t="shared" si="153"/>
        <v>50</v>
      </c>
      <c r="E3286" s="1">
        <f t="shared" si="154"/>
        <v>295</v>
      </c>
      <c r="F3286" s="1" t="s">
        <v>13</v>
      </c>
    </row>
    <row r="3287" spans="1:6" x14ac:dyDescent="0.2">
      <c r="A3287" s="1">
        <f t="shared" si="152"/>
        <v>3286</v>
      </c>
      <c r="B3287" s="1" t="str">
        <f>F3287&amp;" | rest "&amp;D3287&amp;" | opt "&amp;VLOOKUP($E3287,Option!A:B,2,0)</f>
        <v>CUCHUCO | rest 50 | opt EJECUTIVO | rest 50</v>
      </c>
      <c r="C3287" s="1">
        <v>1</v>
      </c>
      <c r="D3287" s="1">
        <f t="shared" si="153"/>
        <v>50</v>
      </c>
      <c r="E3287" s="1">
        <f t="shared" si="154"/>
        <v>295</v>
      </c>
      <c r="F3287" s="1" t="s">
        <v>14</v>
      </c>
    </row>
    <row r="3288" spans="1:6" x14ac:dyDescent="0.2">
      <c r="A3288" s="1">
        <f t="shared" si="152"/>
        <v>3287</v>
      </c>
      <c r="B3288" s="1" t="str">
        <f>F3288&amp;" | rest "&amp;D3288&amp;" | opt "&amp;VLOOKUP($E3288,Option!A:B,2,0)</f>
        <v>LENTEJA | rest 50 | opt EJECUTIVO | rest 50</v>
      </c>
      <c r="C3288" s="1">
        <v>2</v>
      </c>
      <c r="D3288" s="1">
        <f t="shared" si="153"/>
        <v>50</v>
      </c>
      <c r="E3288" s="1">
        <f t="shared" si="154"/>
        <v>295</v>
      </c>
      <c r="F3288" s="1" t="s">
        <v>15</v>
      </c>
    </row>
    <row r="3289" spans="1:6" x14ac:dyDescent="0.2">
      <c r="A3289" s="1">
        <f t="shared" si="152"/>
        <v>3288</v>
      </c>
      <c r="B3289" s="1" t="str">
        <f>F3289&amp;" | rest "&amp;D3289&amp;" | opt "&amp;VLOOKUP($E3289,Option!A:B,2,0)</f>
        <v>AHUYAMA | rest 50 | opt EJECUTIVO | rest 50</v>
      </c>
      <c r="C3289" s="1">
        <v>2</v>
      </c>
      <c r="D3289" s="1">
        <f t="shared" si="153"/>
        <v>50</v>
      </c>
      <c r="E3289" s="1">
        <f t="shared" si="154"/>
        <v>295</v>
      </c>
      <c r="F3289" s="1" t="s">
        <v>16</v>
      </c>
    </row>
    <row r="3290" spans="1:6" x14ac:dyDescent="0.2">
      <c r="A3290" s="1">
        <f t="shared" si="152"/>
        <v>3289</v>
      </c>
      <c r="B3290" s="1" t="str">
        <f>F3290&amp;" | rest "&amp;D3290&amp;" | opt "&amp;VLOOKUP($E3290,Option!A:B,2,0)</f>
        <v>FRIJOL | rest 50 | opt EJECUTIVO | rest 50</v>
      </c>
      <c r="C3290" s="1">
        <v>2</v>
      </c>
      <c r="D3290" s="1">
        <f t="shared" si="153"/>
        <v>50</v>
      </c>
      <c r="E3290" s="1">
        <f t="shared" si="154"/>
        <v>295</v>
      </c>
      <c r="F3290" s="1" t="s">
        <v>17</v>
      </c>
    </row>
    <row r="3291" spans="1:6" x14ac:dyDescent="0.2">
      <c r="A3291" s="1">
        <f t="shared" si="152"/>
        <v>3290</v>
      </c>
      <c r="B3291" s="1" t="str">
        <f>F3291&amp;" | rest "&amp;D3291&amp;" | opt "&amp;VLOOKUP($E3291,Option!A:B,2,0)</f>
        <v>CARNE EN BISTEC | rest 50 | opt EJECUTIVO | rest 50</v>
      </c>
      <c r="C3291" s="1">
        <v>3</v>
      </c>
      <c r="D3291" s="1">
        <f t="shared" si="153"/>
        <v>50</v>
      </c>
      <c r="E3291" s="1">
        <f t="shared" si="154"/>
        <v>295</v>
      </c>
      <c r="F3291" s="1" t="s">
        <v>18</v>
      </c>
    </row>
    <row r="3292" spans="1:6" x14ac:dyDescent="0.2">
      <c r="A3292" s="1">
        <f t="shared" si="152"/>
        <v>3291</v>
      </c>
      <c r="B3292" s="1" t="str">
        <f>F3292&amp;" | rest "&amp;D3292&amp;" | opt "&amp;VLOOKUP($E3292,Option!A:B,2,0)</f>
        <v>POLLO AL HORNO | rest 50 | opt EJECUTIVO | rest 50</v>
      </c>
      <c r="C3292" s="1">
        <v>3</v>
      </c>
      <c r="D3292" s="1">
        <f t="shared" si="153"/>
        <v>50</v>
      </c>
      <c r="E3292" s="1">
        <f t="shared" si="154"/>
        <v>295</v>
      </c>
      <c r="F3292" s="1" t="s">
        <v>19</v>
      </c>
    </row>
    <row r="3293" spans="1:6" x14ac:dyDescent="0.2">
      <c r="A3293" s="1">
        <f t="shared" si="152"/>
        <v>3292</v>
      </c>
      <c r="B3293" s="1" t="str">
        <f>F3293&amp;" | rest "&amp;D3293&amp;" | opt "&amp;VLOOKUP($E3293,Option!A:B,2,0)</f>
        <v>PESCADO | rest 50 | opt EJECUTIVO | rest 50</v>
      </c>
      <c r="C3293" s="1">
        <v>3</v>
      </c>
      <c r="D3293" s="1">
        <f t="shared" si="153"/>
        <v>50</v>
      </c>
      <c r="E3293" s="1">
        <f t="shared" si="154"/>
        <v>295</v>
      </c>
      <c r="F3293" s="1" t="s">
        <v>20</v>
      </c>
    </row>
    <row r="3294" spans="1:6" x14ac:dyDescent="0.2">
      <c r="A3294" s="1">
        <f t="shared" si="152"/>
        <v>3293</v>
      </c>
      <c r="B3294" s="1" t="str">
        <f>F3294&amp;" | rest "&amp;D3294&amp;" | opt "&amp;VLOOKUP($E3294,Option!A:B,2,0)</f>
        <v>ARROZ | rest 50 | opt EJECUTIVO | rest 50</v>
      </c>
      <c r="C3294" s="1">
        <v>4</v>
      </c>
      <c r="D3294" s="1">
        <f t="shared" si="153"/>
        <v>50</v>
      </c>
      <c r="E3294" s="1">
        <f t="shared" si="154"/>
        <v>295</v>
      </c>
      <c r="F3294" s="1" t="s">
        <v>12</v>
      </c>
    </row>
    <row r="3295" spans="1:6" x14ac:dyDescent="0.2">
      <c r="A3295" s="1">
        <f t="shared" si="152"/>
        <v>3294</v>
      </c>
      <c r="B3295" s="1" t="str">
        <f>F3295&amp;" | rest "&amp;D3295&amp;" | opt "&amp;VLOOKUP($E3295,Option!A:B,2,0)</f>
        <v>PAPA | rest 50 | opt EJECUTIVO | rest 50</v>
      </c>
      <c r="C3295" s="1">
        <v>4</v>
      </c>
      <c r="D3295" s="1">
        <f t="shared" si="153"/>
        <v>50</v>
      </c>
      <c r="E3295" s="1">
        <f t="shared" si="154"/>
        <v>295</v>
      </c>
      <c r="F3295" s="1" t="s">
        <v>21</v>
      </c>
    </row>
    <row r="3296" spans="1:6" x14ac:dyDescent="0.2">
      <c r="A3296" s="1">
        <f t="shared" si="152"/>
        <v>3295</v>
      </c>
      <c r="B3296" s="1" t="str">
        <f>F3296&amp;" | rest "&amp;D3296&amp;" | opt "&amp;VLOOKUP($E3296,Option!A:B,2,0)</f>
        <v>TOMATE - CEBOLLA - LIMON | rest 50 | opt EJECUTIVO | rest 50</v>
      </c>
      <c r="C3296" s="1">
        <v>5</v>
      </c>
      <c r="D3296" s="1">
        <f t="shared" si="153"/>
        <v>50</v>
      </c>
      <c r="E3296" s="1">
        <f t="shared" si="154"/>
        <v>295</v>
      </c>
      <c r="F3296" s="1" t="s">
        <v>44</v>
      </c>
    </row>
    <row r="3297" spans="1:6" x14ac:dyDescent="0.2">
      <c r="A3297" s="1">
        <f t="shared" si="152"/>
        <v>3296</v>
      </c>
      <c r="B3297" s="1" t="str">
        <f>F3297&amp;" | rest "&amp;D3297&amp;" | opt "&amp;VLOOKUP($E3297,Option!A:B,2,0)</f>
        <v>MANZANA - QUESO - MANZANA | rest 50 | opt EJECUTIVO | rest 50</v>
      </c>
      <c r="C3297" s="1">
        <v>5</v>
      </c>
      <c r="D3297" s="1">
        <f t="shared" si="153"/>
        <v>50</v>
      </c>
      <c r="E3297" s="1">
        <f t="shared" si="154"/>
        <v>295</v>
      </c>
      <c r="F3297" s="1" t="s">
        <v>45</v>
      </c>
    </row>
    <row r="3298" spans="1:6" x14ac:dyDescent="0.2">
      <c r="A3298" s="1">
        <f t="shared" si="152"/>
        <v>3297</v>
      </c>
      <c r="B3298" s="1" t="str">
        <f>F3298&amp;" | rest "&amp;D3298&amp;" | opt "&amp;VLOOKUP($E3298,Option!A:B,2,0)</f>
        <v>JUGO | rest 50 | opt EJECUTIVO | rest 50</v>
      </c>
      <c r="C3298" s="1">
        <v>6</v>
      </c>
      <c r="D3298" s="1">
        <f t="shared" si="153"/>
        <v>50</v>
      </c>
      <c r="E3298" s="1">
        <f t="shared" si="154"/>
        <v>295</v>
      </c>
      <c r="F3298" s="1" t="s">
        <v>22</v>
      </c>
    </row>
    <row r="3299" spans="1:6" x14ac:dyDescent="0.2">
      <c r="A3299" s="1">
        <f t="shared" si="152"/>
        <v>3298</v>
      </c>
      <c r="B3299" s="1" t="str">
        <f>F3299&amp;" | rest "&amp;D3299&amp;" | opt "&amp;VLOOKUP($E3299,Option!A:B,2,0)</f>
        <v>GASEOSA | rest 50 | opt EJECUTIVO | rest 50</v>
      </c>
      <c r="C3299" s="1">
        <v>6</v>
      </c>
      <c r="D3299" s="1">
        <f t="shared" si="153"/>
        <v>50</v>
      </c>
      <c r="E3299" s="1">
        <f t="shared" si="154"/>
        <v>295</v>
      </c>
      <c r="F3299" s="1" t="s">
        <v>23</v>
      </c>
    </row>
    <row r="3300" spans="1:6" x14ac:dyDescent="0.2">
      <c r="A3300" s="1">
        <f t="shared" si="152"/>
        <v>3299</v>
      </c>
      <c r="B3300" s="1" t="str">
        <f>F3300&amp;" | rest "&amp;D3300&amp;" | opt "&amp;VLOOKUP($E3300,Option!A:B,2,0)</f>
        <v>AGUA | rest 50 | opt EJECUTIVO | rest 50</v>
      </c>
      <c r="C3300" s="1">
        <v>6</v>
      </c>
      <c r="D3300" s="1">
        <f t="shared" si="153"/>
        <v>50</v>
      </c>
      <c r="E3300" s="1">
        <f t="shared" si="154"/>
        <v>295</v>
      </c>
      <c r="F3300" s="1" t="s">
        <v>24</v>
      </c>
    </row>
    <row r="3301" spans="1:6" x14ac:dyDescent="0.2">
      <c r="A3301" s="1">
        <f t="shared" si="152"/>
        <v>3300</v>
      </c>
      <c r="B3301" s="1" t="str">
        <f>F3301&amp;" | rest "&amp;D3301&amp;" | opt "&amp;VLOOKUP($E3301,Option!A:B,2,0)</f>
        <v>ARROZ | rest 50 | opt ESPECIAL | rest 50</v>
      </c>
      <c r="C3301" s="1">
        <v>1</v>
      </c>
      <c r="D3301" s="1">
        <f t="shared" si="153"/>
        <v>50</v>
      </c>
      <c r="E3301" s="1">
        <f t="shared" si="154"/>
        <v>296</v>
      </c>
      <c r="F3301" s="1" t="s">
        <v>12</v>
      </c>
    </row>
    <row r="3302" spans="1:6" x14ac:dyDescent="0.2">
      <c r="A3302" s="1">
        <f t="shared" si="152"/>
        <v>3301</v>
      </c>
      <c r="B3302" s="1" t="str">
        <f>F3302&amp;" | rest "&amp;D3302&amp;" | opt "&amp;VLOOKUP($E3302,Option!A:B,2,0)</f>
        <v>PASTA | rest 50 | opt ESPECIAL | rest 50</v>
      </c>
      <c r="C3302" s="1">
        <v>1</v>
      </c>
      <c r="D3302" s="1">
        <f t="shared" si="153"/>
        <v>50</v>
      </c>
      <c r="E3302" s="1">
        <f t="shared" si="154"/>
        <v>296</v>
      </c>
      <c r="F3302" s="1" t="s">
        <v>13</v>
      </c>
    </row>
    <row r="3303" spans="1:6" x14ac:dyDescent="0.2">
      <c r="A3303" s="1">
        <f t="shared" si="152"/>
        <v>3302</v>
      </c>
      <c r="B3303" s="1" t="str">
        <f>F3303&amp;" | rest "&amp;D3303&amp;" | opt "&amp;VLOOKUP($E3303,Option!A:B,2,0)</f>
        <v>CUCHUCO | rest 50 | opt ESPECIAL | rest 50</v>
      </c>
      <c r="C3303" s="1">
        <v>1</v>
      </c>
      <c r="D3303" s="1">
        <f t="shared" si="153"/>
        <v>50</v>
      </c>
      <c r="E3303" s="1">
        <f t="shared" si="154"/>
        <v>296</v>
      </c>
      <c r="F3303" s="1" t="s">
        <v>14</v>
      </c>
    </row>
    <row r="3304" spans="1:6" x14ac:dyDescent="0.2">
      <c r="A3304" s="1">
        <f t="shared" si="152"/>
        <v>3303</v>
      </c>
      <c r="B3304" s="1" t="str">
        <f>F3304&amp;" | rest "&amp;D3304&amp;" | opt "&amp;VLOOKUP($E3304,Option!A:B,2,0)</f>
        <v>CARNE EN BISTEC | rest 50 | opt ESPECIAL | rest 50</v>
      </c>
      <c r="C3304" s="1">
        <v>3</v>
      </c>
      <c r="D3304" s="1">
        <f t="shared" si="153"/>
        <v>50</v>
      </c>
      <c r="E3304" s="1">
        <f t="shared" si="154"/>
        <v>296</v>
      </c>
      <c r="F3304" s="1" t="s">
        <v>18</v>
      </c>
    </row>
    <row r="3305" spans="1:6" x14ac:dyDescent="0.2">
      <c r="A3305" s="1">
        <f t="shared" si="152"/>
        <v>3304</v>
      </c>
      <c r="B3305" s="1" t="str">
        <f>F3305&amp;" | rest "&amp;D3305&amp;" | opt "&amp;VLOOKUP($E3305,Option!A:B,2,0)</f>
        <v>POLLO AL HORNO | rest 50 | opt ESPECIAL | rest 50</v>
      </c>
      <c r="C3305" s="1">
        <v>3</v>
      </c>
      <c r="D3305" s="1">
        <f t="shared" si="153"/>
        <v>50</v>
      </c>
      <c r="E3305" s="1">
        <f t="shared" si="154"/>
        <v>296</v>
      </c>
      <c r="F3305" s="1" t="s">
        <v>19</v>
      </c>
    </row>
    <row r="3306" spans="1:6" x14ac:dyDescent="0.2">
      <c r="A3306" s="1">
        <f t="shared" si="152"/>
        <v>3305</v>
      </c>
      <c r="B3306" s="1" t="str">
        <f>F3306&amp;" | rest "&amp;D3306&amp;" | opt "&amp;VLOOKUP($E3306,Option!A:B,2,0)</f>
        <v>PESCADO | rest 50 | opt ESPECIAL | rest 50</v>
      </c>
      <c r="C3306" s="1">
        <v>3</v>
      </c>
      <c r="D3306" s="1">
        <f t="shared" si="153"/>
        <v>50</v>
      </c>
      <c r="E3306" s="1">
        <f t="shared" si="154"/>
        <v>296</v>
      </c>
      <c r="F3306" s="1" t="s">
        <v>20</v>
      </c>
    </row>
    <row r="3307" spans="1:6" x14ac:dyDescent="0.2">
      <c r="A3307" s="1">
        <f t="shared" si="152"/>
        <v>3306</v>
      </c>
      <c r="B3307" s="1" t="str">
        <f>F3307&amp;" | rest "&amp;D3307&amp;" | opt "&amp;VLOOKUP($E3307,Option!A:B,2,0)</f>
        <v>ARROZ | rest 50 | opt ESPECIAL | rest 50</v>
      </c>
      <c r="C3307" s="1">
        <v>4</v>
      </c>
      <c r="D3307" s="1">
        <f t="shared" si="153"/>
        <v>50</v>
      </c>
      <c r="E3307" s="1">
        <f t="shared" si="154"/>
        <v>296</v>
      </c>
      <c r="F3307" s="1" t="s">
        <v>12</v>
      </c>
    </row>
    <row r="3308" spans="1:6" x14ac:dyDescent="0.2">
      <c r="A3308" s="1">
        <f t="shared" si="152"/>
        <v>3307</v>
      </c>
      <c r="B3308" s="1" t="str">
        <f>F3308&amp;" | rest "&amp;D3308&amp;" | opt "&amp;VLOOKUP($E3308,Option!A:B,2,0)</f>
        <v>PAPA | rest 50 | opt ESPECIAL | rest 50</v>
      </c>
      <c r="C3308" s="1">
        <v>4</v>
      </c>
      <c r="D3308" s="1">
        <f t="shared" si="153"/>
        <v>50</v>
      </c>
      <c r="E3308" s="1">
        <f t="shared" si="154"/>
        <v>296</v>
      </c>
      <c r="F3308" s="1" t="s">
        <v>21</v>
      </c>
    </row>
    <row r="3309" spans="1:6" x14ac:dyDescent="0.2">
      <c r="A3309" s="1">
        <f t="shared" si="152"/>
        <v>3308</v>
      </c>
      <c r="B3309" s="1" t="str">
        <f>F3309&amp;" | rest "&amp;D3309&amp;" | opt "&amp;VLOOKUP($E3309,Option!A:B,2,0)</f>
        <v>TOMATE - CEBOLLA - LIMON | rest 50 | opt ESPECIAL | rest 50</v>
      </c>
      <c r="C3309" s="1">
        <v>5</v>
      </c>
      <c r="D3309" s="1">
        <f t="shared" si="153"/>
        <v>50</v>
      </c>
      <c r="E3309" s="1">
        <f t="shared" si="154"/>
        <v>296</v>
      </c>
      <c r="F3309" s="1" t="s">
        <v>44</v>
      </c>
    </row>
    <row r="3310" spans="1:6" x14ac:dyDescent="0.2">
      <c r="A3310" s="1">
        <f t="shared" si="152"/>
        <v>3309</v>
      </c>
      <c r="B3310" s="1" t="str">
        <f>F3310&amp;" | rest "&amp;D3310&amp;" | opt "&amp;VLOOKUP($E3310,Option!A:B,2,0)</f>
        <v>MANZANA - QUESO - MANZANA | rest 50 | opt ESPECIAL | rest 50</v>
      </c>
      <c r="C3310" s="1">
        <v>5</v>
      </c>
      <c r="D3310" s="1">
        <f t="shared" si="153"/>
        <v>50</v>
      </c>
      <c r="E3310" s="1">
        <f t="shared" si="154"/>
        <v>296</v>
      </c>
      <c r="F3310" s="1" t="s">
        <v>45</v>
      </c>
    </row>
    <row r="3311" spans="1:6" x14ac:dyDescent="0.2">
      <c r="A3311" s="1">
        <f t="shared" si="152"/>
        <v>3310</v>
      </c>
      <c r="B3311" s="1" t="str">
        <f>F3311&amp;" | rest "&amp;D3311&amp;" | opt "&amp;VLOOKUP($E3311,Option!A:B,2,0)</f>
        <v>JUGO | rest 50 | opt ESPECIAL | rest 50</v>
      </c>
      <c r="C3311" s="1">
        <v>6</v>
      </c>
      <c r="D3311" s="1">
        <f t="shared" si="153"/>
        <v>50</v>
      </c>
      <c r="E3311" s="1">
        <f t="shared" si="154"/>
        <v>296</v>
      </c>
      <c r="F3311" s="1" t="s">
        <v>22</v>
      </c>
    </row>
    <row r="3312" spans="1:6" x14ac:dyDescent="0.2">
      <c r="A3312" s="1">
        <f t="shared" si="152"/>
        <v>3311</v>
      </c>
      <c r="B3312" s="1" t="str">
        <f>F3312&amp;" | rest "&amp;D3312&amp;" | opt "&amp;VLOOKUP($E3312,Option!A:B,2,0)</f>
        <v>GASEOSA | rest 50 | opt ESPECIAL | rest 50</v>
      </c>
      <c r="C3312" s="1">
        <v>6</v>
      </c>
      <c r="D3312" s="1">
        <f t="shared" si="153"/>
        <v>50</v>
      </c>
      <c r="E3312" s="1">
        <f t="shared" si="154"/>
        <v>296</v>
      </c>
      <c r="F3312" s="1" t="s">
        <v>23</v>
      </c>
    </row>
    <row r="3313" spans="1:6" x14ac:dyDescent="0.2">
      <c r="A3313" s="1">
        <f t="shared" si="152"/>
        <v>3312</v>
      </c>
      <c r="B3313" s="1" t="str">
        <f>F3313&amp;" | rest "&amp;D3313&amp;" | opt "&amp;VLOOKUP($E3313,Option!A:B,2,0)</f>
        <v>AGUA | rest 50 | opt ESPECIAL | rest 50</v>
      </c>
      <c r="C3313" s="1">
        <v>6</v>
      </c>
      <c r="D3313" s="1">
        <f t="shared" si="153"/>
        <v>50</v>
      </c>
      <c r="E3313" s="1">
        <f t="shared" si="154"/>
        <v>296</v>
      </c>
      <c r="F3313" s="1" t="s">
        <v>24</v>
      </c>
    </row>
    <row r="3314" spans="1:6" x14ac:dyDescent="0.2">
      <c r="A3314" s="1">
        <f t="shared" si="152"/>
        <v>3313</v>
      </c>
      <c r="B3314" s="1" t="str">
        <f>F3314&amp;" | rest "&amp;D3314&amp;" | opt "&amp;VLOOKUP($E3314,Option!A:B,2,0)</f>
        <v>LENTEJA | rest 50 | opt $10.000 | rest 50</v>
      </c>
      <c r="C3314" s="1">
        <v>2</v>
      </c>
      <c r="D3314" s="1">
        <f t="shared" si="153"/>
        <v>50</v>
      </c>
      <c r="E3314" s="1">
        <f t="shared" si="154"/>
        <v>297</v>
      </c>
      <c r="F3314" s="1" t="s">
        <v>15</v>
      </c>
    </row>
    <row r="3315" spans="1:6" x14ac:dyDescent="0.2">
      <c r="A3315" s="1">
        <f t="shared" si="152"/>
        <v>3314</v>
      </c>
      <c r="B3315" s="1" t="str">
        <f>F3315&amp;" | rest "&amp;D3315&amp;" | opt "&amp;VLOOKUP($E3315,Option!A:B,2,0)</f>
        <v>AHUYAMA | rest 50 | opt $10.000 | rest 50</v>
      </c>
      <c r="C3315" s="1">
        <v>2</v>
      </c>
      <c r="D3315" s="1">
        <f t="shared" si="153"/>
        <v>50</v>
      </c>
      <c r="E3315" s="1">
        <f t="shared" si="154"/>
        <v>297</v>
      </c>
      <c r="F3315" s="1" t="s">
        <v>16</v>
      </c>
    </row>
    <row r="3316" spans="1:6" x14ac:dyDescent="0.2">
      <c r="A3316" s="1">
        <f t="shared" si="152"/>
        <v>3315</v>
      </c>
      <c r="B3316" s="1" t="str">
        <f>F3316&amp;" | rest "&amp;D3316&amp;" | opt "&amp;VLOOKUP($E3316,Option!A:B,2,0)</f>
        <v>FRIJOL | rest 50 | opt $10.000 | rest 50</v>
      </c>
      <c r="C3316" s="1">
        <v>2</v>
      </c>
      <c r="D3316" s="1">
        <f t="shared" si="153"/>
        <v>50</v>
      </c>
      <c r="E3316" s="1">
        <f t="shared" si="154"/>
        <v>297</v>
      </c>
      <c r="F3316" s="1" t="s">
        <v>17</v>
      </c>
    </row>
    <row r="3317" spans="1:6" x14ac:dyDescent="0.2">
      <c r="A3317" s="1">
        <f t="shared" si="152"/>
        <v>3316</v>
      </c>
      <c r="B3317" s="1" t="str">
        <f>F3317&amp;" | rest "&amp;D3317&amp;" | opt "&amp;VLOOKUP($E3317,Option!A:B,2,0)</f>
        <v>CARNE EN BISTEC | rest 50 | opt $10.000 | rest 50</v>
      </c>
      <c r="C3317" s="1">
        <v>3</v>
      </c>
      <c r="D3317" s="1">
        <f t="shared" si="153"/>
        <v>50</v>
      </c>
      <c r="E3317" s="1">
        <f t="shared" si="154"/>
        <v>297</v>
      </c>
      <c r="F3317" s="1" t="s">
        <v>18</v>
      </c>
    </row>
    <row r="3318" spans="1:6" x14ac:dyDescent="0.2">
      <c r="A3318" s="1">
        <f t="shared" si="152"/>
        <v>3317</v>
      </c>
      <c r="B3318" s="1" t="str">
        <f>F3318&amp;" | rest "&amp;D3318&amp;" | opt "&amp;VLOOKUP($E3318,Option!A:B,2,0)</f>
        <v>POLLO AL HORNO | rest 50 | opt $10.000 | rest 50</v>
      </c>
      <c r="C3318" s="1">
        <v>3</v>
      </c>
      <c r="D3318" s="1">
        <f t="shared" si="153"/>
        <v>50</v>
      </c>
      <c r="E3318" s="1">
        <f t="shared" si="154"/>
        <v>297</v>
      </c>
      <c r="F3318" s="1" t="s">
        <v>19</v>
      </c>
    </row>
    <row r="3319" spans="1:6" x14ac:dyDescent="0.2">
      <c r="A3319" s="1">
        <f t="shared" si="152"/>
        <v>3318</v>
      </c>
      <c r="B3319" s="1" t="str">
        <f>F3319&amp;" | rest "&amp;D3319&amp;" | opt "&amp;VLOOKUP($E3319,Option!A:B,2,0)</f>
        <v>PESCADO | rest 50 | opt $10.000 | rest 50</v>
      </c>
      <c r="C3319" s="1">
        <v>3</v>
      </c>
      <c r="D3319" s="1">
        <f t="shared" si="153"/>
        <v>50</v>
      </c>
      <c r="E3319" s="1">
        <f t="shared" si="154"/>
        <v>297</v>
      </c>
      <c r="F3319" s="1" t="s">
        <v>20</v>
      </c>
    </row>
    <row r="3320" spans="1:6" x14ac:dyDescent="0.2">
      <c r="A3320" s="1">
        <f t="shared" si="152"/>
        <v>3319</v>
      </c>
      <c r="B3320" s="1" t="str">
        <f>F3320&amp;" | rest "&amp;D3320&amp;" | opt "&amp;VLOOKUP($E3320,Option!A:B,2,0)</f>
        <v>ARROZ | rest 50 | opt $10.000 | rest 50</v>
      </c>
      <c r="C3320" s="1">
        <v>4</v>
      </c>
      <c r="D3320" s="1">
        <f t="shared" si="153"/>
        <v>50</v>
      </c>
      <c r="E3320" s="1">
        <f t="shared" si="154"/>
        <v>297</v>
      </c>
      <c r="F3320" s="1" t="s">
        <v>12</v>
      </c>
    </row>
    <row r="3321" spans="1:6" x14ac:dyDescent="0.2">
      <c r="A3321" s="1">
        <f t="shared" si="152"/>
        <v>3320</v>
      </c>
      <c r="B3321" s="1" t="str">
        <f>F3321&amp;" | rest "&amp;D3321&amp;" | opt "&amp;VLOOKUP($E3321,Option!A:B,2,0)</f>
        <v>PAPA | rest 50 | opt $10.000 | rest 50</v>
      </c>
      <c r="C3321" s="1">
        <v>4</v>
      </c>
      <c r="D3321" s="1">
        <f t="shared" si="153"/>
        <v>50</v>
      </c>
      <c r="E3321" s="1">
        <f t="shared" si="154"/>
        <v>297</v>
      </c>
      <c r="F3321" s="1" t="s">
        <v>21</v>
      </c>
    </row>
    <row r="3322" spans="1:6" x14ac:dyDescent="0.2">
      <c r="A3322" s="1">
        <f t="shared" si="152"/>
        <v>3321</v>
      </c>
      <c r="B3322" s="1" t="str">
        <f>F3322&amp;" | rest "&amp;D3322&amp;" | opt "&amp;VLOOKUP($E3322,Option!A:B,2,0)</f>
        <v>TOMATE - CEBOLLA - LIMON | rest 50 | opt $10.000 | rest 50</v>
      </c>
      <c r="C3322" s="1">
        <v>5</v>
      </c>
      <c r="D3322" s="1">
        <f t="shared" si="153"/>
        <v>50</v>
      </c>
      <c r="E3322" s="1">
        <f t="shared" si="154"/>
        <v>297</v>
      </c>
      <c r="F3322" s="1" t="s">
        <v>44</v>
      </c>
    </row>
    <row r="3323" spans="1:6" x14ac:dyDescent="0.2">
      <c r="A3323" s="1">
        <f t="shared" si="152"/>
        <v>3322</v>
      </c>
      <c r="B3323" s="1" t="str">
        <f>F3323&amp;" | rest "&amp;D3323&amp;" | opt "&amp;VLOOKUP($E3323,Option!A:B,2,0)</f>
        <v>MANZANA - QUESO - MANZANA | rest 50 | opt $10.000 | rest 50</v>
      </c>
      <c r="C3323" s="1">
        <v>5</v>
      </c>
      <c r="D3323" s="1">
        <f t="shared" si="153"/>
        <v>50</v>
      </c>
      <c r="E3323" s="1">
        <f t="shared" si="154"/>
        <v>297</v>
      </c>
      <c r="F3323" s="1" t="s">
        <v>45</v>
      </c>
    </row>
    <row r="3324" spans="1:6" x14ac:dyDescent="0.2">
      <c r="A3324" s="1">
        <f t="shared" si="152"/>
        <v>3323</v>
      </c>
      <c r="B3324" s="1" t="str">
        <f>F3324&amp;" | rest "&amp;D3324&amp;" | opt "&amp;VLOOKUP($E3324,Option!A:B,2,0)</f>
        <v>JUGO | rest 50 | opt $10.000 | rest 50</v>
      </c>
      <c r="C3324" s="1">
        <v>6</v>
      </c>
      <c r="D3324" s="1">
        <f t="shared" si="153"/>
        <v>50</v>
      </c>
      <c r="E3324" s="1">
        <f t="shared" si="154"/>
        <v>297</v>
      </c>
      <c r="F3324" s="1" t="s">
        <v>22</v>
      </c>
    </row>
    <row r="3325" spans="1:6" x14ac:dyDescent="0.2">
      <c r="A3325" s="1">
        <f t="shared" si="152"/>
        <v>3324</v>
      </c>
      <c r="B3325" s="1" t="str">
        <f>F3325&amp;" | rest "&amp;D3325&amp;" | opt "&amp;VLOOKUP($E3325,Option!A:B,2,0)</f>
        <v>GASEOSA | rest 50 | opt $10.000 | rest 50</v>
      </c>
      <c r="C3325" s="1">
        <v>6</v>
      </c>
      <c r="D3325" s="1">
        <f t="shared" si="153"/>
        <v>50</v>
      </c>
      <c r="E3325" s="1">
        <f t="shared" si="154"/>
        <v>297</v>
      </c>
      <c r="F3325" s="1" t="s">
        <v>23</v>
      </c>
    </row>
    <row r="3326" spans="1:6" x14ac:dyDescent="0.2">
      <c r="A3326" s="1">
        <f t="shared" si="152"/>
        <v>3325</v>
      </c>
      <c r="B3326" s="1" t="str">
        <f>F3326&amp;" | rest "&amp;D3326&amp;" | opt "&amp;VLOOKUP($E3326,Option!A:B,2,0)</f>
        <v>AGUA | rest 50 | opt $10.000 | rest 50</v>
      </c>
      <c r="C3326" s="1">
        <v>6</v>
      </c>
      <c r="D3326" s="1">
        <f t="shared" si="153"/>
        <v>50</v>
      </c>
      <c r="E3326" s="1">
        <f t="shared" si="154"/>
        <v>297</v>
      </c>
      <c r="F3326" s="1" t="s">
        <v>24</v>
      </c>
    </row>
    <row r="3327" spans="1:6" x14ac:dyDescent="0.2">
      <c r="A3327" s="1">
        <f t="shared" si="152"/>
        <v>3326</v>
      </c>
      <c r="B3327" s="1" t="str">
        <f>F3327&amp;" | rest "&amp;D3327&amp;" | opt "&amp;VLOOKUP($E3327,Option!A:B,2,0)</f>
        <v>CARNE EN BISTEC | rest 50 | opt $15.000 | rest 50</v>
      </c>
      <c r="C3327" s="1">
        <v>3</v>
      </c>
      <c r="D3327" s="1">
        <f t="shared" si="153"/>
        <v>50</v>
      </c>
      <c r="E3327" s="1">
        <f t="shared" si="154"/>
        <v>298</v>
      </c>
      <c r="F3327" s="1" t="s">
        <v>18</v>
      </c>
    </row>
    <row r="3328" spans="1:6" x14ac:dyDescent="0.2">
      <c r="A3328" s="1">
        <f t="shared" si="152"/>
        <v>3327</v>
      </c>
      <c r="B3328" s="1" t="str">
        <f>F3328&amp;" | rest "&amp;D3328&amp;" | opt "&amp;VLOOKUP($E3328,Option!A:B,2,0)</f>
        <v>POLLO AL HORNO | rest 50 | opt $15.000 | rest 50</v>
      </c>
      <c r="C3328" s="1">
        <v>3</v>
      </c>
      <c r="D3328" s="1">
        <f t="shared" si="153"/>
        <v>50</v>
      </c>
      <c r="E3328" s="1">
        <f t="shared" si="154"/>
        <v>298</v>
      </c>
      <c r="F3328" s="1" t="s">
        <v>19</v>
      </c>
    </row>
    <row r="3329" spans="1:6" x14ac:dyDescent="0.2">
      <c r="A3329" s="1">
        <f t="shared" si="152"/>
        <v>3328</v>
      </c>
      <c r="B3329" s="1" t="str">
        <f>F3329&amp;" | rest "&amp;D3329&amp;" | opt "&amp;VLOOKUP($E3329,Option!A:B,2,0)</f>
        <v>PESCADO | rest 50 | opt $15.000 | rest 50</v>
      </c>
      <c r="C3329" s="1">
        <v>3</v>
      </c>
      <c r="D3329" s="1">
        <f t="shared" si="153"/>
        <v>50</v>
      </c>
      <c r="E3329" s="1">
        <f t="shared" si="154"/>
        <v>298</v>
      </c>
      <c r="F3329" s="1" t="s">
        <v>20</v>
      </c>
    </row>
    <row r="3330" spans="1:6" x14ac:dyDescent="0.2">
      <c r="A3330" s="1">
        <f t="shared" si="152"/>
        <v>3329</v>
      </c>
      <c r="B3330" s="1" t="str">
        <f>F3330&amp;" | rest "&amp;D3330&amp;" | opt "&amp;VLOOKUP($E3330,Option!A:B,2,0)</f>
        <v>ARROZ | rest 50 | opt $15.000 | rest 50</v>
      </c>
      <c r="C3330" s="1">
        <v>4</v>
      </c>
      <c r="D3330" s="1">
        <f t="shared" si="153"/>
        <v>50</v>
      </c>
      <c r="E3330" s="1">
        <f t="shared" si="154"/>
        <v>298</v>
      </c>
      <c r="F3330" s="1" t="s">
        <v>12</v>
      </c>
    </row>
    <row r="3331" spans="1:6" x14ac:dyDescent="0.2">
      <c r="A3331" s="1">
        <f t="shared" ref="A3331:A3394" si="155">A3330+1</f>
        <v>3330</v>
      </c>
      <c r="B3331" s="1" t="str">
        <f>F3331&amp;" | rest "&amp;D3331&amp;" | opt "&amp;VLOOKUP($E3331,Option!A:B,2,0)</f>
        <v>PAPA | rest 50 | opt $15.000 | rest 50</v>
      </c>
      <c r="C3331" s="1">
        <v>4</v>
      </c>
      <c r="D3331" s="1">
        <f t="shared" si="153"/>
        <v>50</v>
      </c>
      <c r="E3331" s="1">
        <f t="shared" si="154"/>
        <v>298</v>
      </c>
      <c r="F3331" s="1" t="s">
        <v>21</v>
      </c>
    </row>
    <row r="3332" spans="1:6" x14ac:dyDescent="0.2">
      <c r="A3332" s="1">
        <f t="shared" si="155"/>
        <v>3331</v>
      </c>
      <c r="B3332" s="1" t="str">
        <f>F3332&amp;" | rest "&amp;D3332&amp;" | opt "&amp;VLOOKUP($E3332,Option!A:B,2,0)</f>
        <v>TOMATE - CEBOLLA - LIMON | rest 50 | opt $15.000 | rest 50</v>
      </c>
      <c r="C3332" s="1">
        <v>5</v>
      </c>
      <c r="D3332" s="1">
        <f t="shared" si="153"/>
        <v>50</v>
      </c>
      <c r="E3332" s="1">
        <f t="shared" si="154"/>
        <v>298</v>
      </c>
      <c r="F3332" s="1" t="s">
        <v>44</v>
      </c>
    </row>
    <row r="3333" spans="1:6" x14ac:dyDescent="0.2">
      <c r="A3333" s="1">
        <f t="shared" si="155"/>
        <v>3332</v>
      </c>
      <c r="B3333" s="1" t="str">
        <f>F3333&amp;" | rest "&amp;D3333&amp;" | opt "&amp;VLOOKUP($E3333,Option!A:B,2,0)</f>
        <v>MANZANA - QUESO - MANZANA | rest 50 | opt $15.000 | rest 50</v>
      </c>
      <c r="C3333" s="1">
        <v>5</v>
      </c>
      <c r="D3333" s="1">
        <f t="shared" ref="D3333:D3396" si="156">D3266+1</f>
        <v>50</v>
      </c>
      <c r="E3333" s="1">
        <f t="shared" ref="E3333:E3396" si="157">E3266+6</f>
        <v>298</v>
      </c>
      <c r="F3333" s="1" t="s">
        <v>45</v>
      </c>
    </row>
    <row r="3334" spans="1:6" x14ac:dyDescent="0.2">
      <c r="A3334" s="1">
        <f t="shared" si="155"/>
        <v>3333</v>
      </c>
      <c r="B3334" s="1" t="str">
        <f>F3334&amp;" | rest "&amp;D3334&amp;" | opt "&amp;VLOOKUP($E3334,Option!A:B,2,0)</f>
        <v>JUGO | rest 50 | opt $15.000 | rest 50</v>
      </c>
      <c r="C3334" s="1">
        <v>6</v>
      </c>
      <c r="D3334" s="1">
        <f t="shared" si="156"/>
        <v>50</v>
      </c>
      <c r="E3334" s="1">
        <f t="shared" si="157"/>
        <v>298</v>
      </c>
      <c r="F3334" s="1" t="s">
        <v>22</v>
      </c>
    </row>
    <row r="3335" spans="1:6" x14ac:dyDescent="0.2">
      <c r="A3335" s="1">
        <f t="shared" si="155"/>
        <v>3334</v>
      </c>
      <c r="B3335" s="1" t="str">
        <f>F3335&amp;" | rest "&amp;D3335&amp;" | opt "&amp;VLOOKUP($E3335,Option!A:B,2,0)</f>
        <v>GASEOSA | rest 50 | opt $15.000 | rest 50</v>
      </c>
      <c r="C3335" s="1">
        <v>6</v>
      </c>
      <c r="D3335" s="1">
        <f t="shared" si="156"/>
        <v>50</v>
      </c>
      <c r="E3335" s="1">
        <f t="shared" si="157"/>
        <v>298</v>
      </c>
      <c r="F3335" s="1" t="s">
        <v>23</v>
      </c>
    </row>
    <row r="3336" spans="1:6" x14ac:dyDescent="0.2">
      <c r="A3336" s="1">
        <f t="shared" si="155"/>
        <v>3335</v>
      </c>
      <c r="B3336" s="1" t="str">
        <f>F3336&amp;" | rest "&amp;D3336&amp;" | opt "&amp;VLOOKUP($E3336,Option!A:B,2,0)</f>
        <v>AGUA | rest 50 | opt $15.000 | rest 50</v>
      </c>
      <c r="C3336" s="1">
        <v>6</v>
      </c>
      <c r="D3336" s="1">
        <f t="shared" si="156"/>
        <v>50</v>
      </c>
      <c r="E3336" s="1">
        <f t="shared" si="157"/>
        <v>298</v>
      </c>
      <c r="F3336" s="1" t="s">
        <v>24</v>
      </c>
    </row>
    <row r="3337" spans="1:6" x14ac:dyDescent="0.2">
      <c r="A3337" s="1">
        <f t="shared" si="155"/>
        <v>3336</v>
      </c>
      <c r="B3337" s="1" t="str">
        <f>F3337&amp;" | rest "&amp;D3337&amp;" | opt "&amp;VLOOKUP($E3337,Option!A:B,2,0)</f>
        <v>ARROZ | rest 50 | opt $20.000 | rest 50</v>
      </c>
      <c r="C3337" s="1">
        <v>4</v>
      </c>
      <c r="D3337" s="1">
        <f t="shared" si="156"/>
        <v>50</v>
      </c>
      <c r="E3337" s="1">
        <f t="shared" si="157"/>
        <v>299</v>
      </c>
      <c r="F3337" s="1" t="s">
        <v>12</v>
      </c>
    </row>
    <row r="3338" spans="1:6" x14ac:dyDescent="0.2">
      <c r="A3338" s="1">
        <f t="shared" si="155"/>
        <v>3337</v>
      </c>
      <c r="B3338" s="1" t="str">
        <f>F3338&amp;" | rest "&amp;D3338&amp;" | opt "&amp;VLOOKUP($E3338,Option!A:B,2,0)</f>
        <v>PAPA | rest 50 | opt $20.000 | rest 50</v>
      </c>
      <c r="C3338" s="1">
        <v>4</v>
      </c>
      <c r="D3338" s="1">
        <f t="shared" si="156"/>
        <v>50</v>
      </c>
      <c r="E3338" s="1">
        <f t="shared" si="157"/>
        <v>299</v>
      </c>
      <c r="F3338" s="1" t="s">
        <v>21</v>
      </c>
    </row>
    <row r="3339" spans="1:6" x14ac:dyDescent="0.2">
      <c r="A3339" s="1">
        <f t="shared" si="155"/>
        <v>3338</v>
      </c>
      <c r="B3339" s="1" t="str">
        <f>F3339&amp;" | rest "&amp;D3339&amp;" | opt "&amp;VLOOKUP($E3339,Option!A:B,2,0)</f>
        <v>TOMATE - CEBOLLA - LIMON | rest 50 | opt $20.000 | rest 50</v>
      </c>
      <c r="C3339" s="1">
        <v>5</v>
      </c>
      <c r="D3339" s="1">
        <f t="shared" si="156"/>
        <v>50</v>
      </c>
      <c r="E3339" s="1">
        <f t="shared" si="157"/>
        <v>299</v>
      </c>
      <c r="F3339" s="1" t="s">
        <v>44</v>
      </c>
    </row>
    <row r="3340" spans="1:6" x14ac:dyDescent="0.2">
      <c r="A3340" s="1">
        <f t="shared" si="155"/>
        <v>3339</v>
      </c>
      <c r="B3340" s="1" t="str">
        <f>F3340&amp;" | rest "&amp;D3340&amp;" | opt "&amp;VLOOKUP($E3340,Option!A:B,2,0)</f>
        <v>MANZANA - QUESO - MANZANA | rest 50 | opt $20.000 | rest 50</v>
      </c>
      <c r="C3340" s="1">
        <v>5</v>
      </c>
      <c r="D3340" s="1">
        <f t="shared" si="156"/>
        <v>50</v>
      </c>
      <c r="E3340" s="1">
        <f t="shared" si="157"/>
        <v>299</v>
      </c>
      <c r="F3340" s="1" t="s">
        <v>45</v>
      </c>
    </row>
    <row r="3341" spans="1:6" x14ac:dyDescent="0.2">
      <c r="A3341" s="1">
        <f t="shared" si="155"/>
        <v>3340</v>
      </c>
      <c r="B3341" s="1" t="str">
        <f>F3341&amp;" | rest "&amp;D3341&amp;" | opt "&amp;VLOOKUP($E3341,Option!A:B,2,0)</f>
        <v>JUGO | rest 50 | opt $20.000 | rest 50</v>
      </c>
      <c r="C3341" s="1">
        <v>6</v>
      </c>
      <c r="D3341" s="1">
        <f t="shared" si="156"/>
        <v>50</v>
      </c>
      <c r="E3341" s="1">
        <f t="shared" si="157"/>
        <v>299</v>
      </c>
      <c r="F3341" s="1" t="s">
        <v>22</v>
      </c>
    </row>
    <row r="3342" spans="1:6" x14ac:dyDescent="0.2">
      <c r="A3342" s="1">
        <f t="shared" si="155"/>
        <v>3341</v>
      </c>
      <c r="B3342" s="1" t="str">
        <f>F3342&amp;" | rest "&amp;D3342&amp;" | opt "&amp;VLOOKUP($E3342,Option!A:B,2,0)</f>
        <v>GASEOSA | rest 50 | opt $20.000 | rest 50</v>
      </c>
      <c r="C3342" s="1">
        <v>6</v>
      </c>
      <c r="D3342" s="1">
        <f t="shared" si="156"/>
        <v>50</v>
      </c>
      <c r="E3342" s="1">
        <f t="shared" si="157"/>
        <v>299</v>
      </c>
      <c r="F3342" s="1" t="s">
        <v>23</v>
      </c>
    </row>
    <row r="3343" spans="1:6" x14ac:dyDescent="0.2">
      <c r="A3343" s="1">
        <f t="shared" si="155"/>
        <v>3342</v>
      </c>
      <c r="B3343" s="1" t="str">
        <f>F3343&amp;" | rest "&amp;D3343&amp;" | opt "&amp;VLOOKUP($E3343,Option!A:B,2,0)</f>
        <v>AGUA | rest 50 | opt $20.000 | rest 50</v>
      </c>
      <c r="C3343" s="1">
        <v>6</v>
      </c>
      <c r="D3343" s="1">
        <f t="shared" si="156"/>
        <v>50</v>
      </c>
      <c r="E3343" s="1">
        <f t="shared" si="157"/>
        <v>299</v>
      </c>
      <c r="F3343" s="1" t="s">
        <v>24</v>
      </c>
    </row>
    <row r="3344" spans="1:6" x14ac:dyDescent="0.2">
      <c r="A3344" s="1">
        <f t="shared" si="155"/>
        <v>3343</v>
      </c>
      <c r="B3344" s="1" t="str">
        <f>F3344&amp;" | rest "&amp;D3344&amp;" | opt "&amp;VLOOKUP($E3344,Option!A:B,2,0)</f>
        <v>ARROZ | rest 50 | opt $30.000 | rest 50</v>
      </c>
      <c r="C3344" s="1">
        <v>1</v>
      </c>
      <c r="D3344" s="1">
        <f t="shared" si="156"/>
        <v>50</v>
      </c>
      <c r="E3344" s="1">
        <f t="shared" si="157"/>
        <v>300</v>
      </c>
      <c r="F3344" s="1" t="s">
        <v>12</v>
      </c>
    </row>
    <row r="3345" spans="1:6" x14ac:dyDescent="0.2">
      <c r="A3345" s="1">
        <f t="shared" si="155"/>
        <v>3344</v>
      </c>
      <c r="B3345" s="1" t="str">
        <f>F3345&amp;" | rest "&amp;D3345&amp;" | opt "&amp;VLOOKUP($E3345,Option!A:B,2,0)</f>
        <v>PASTA | rest 50 | opt $30.000 | rest 50</v>
      </c>
      <c r="C3345" s="1">
        <v>1</v>
      </c>
      <c r="D3345" s="1">
        <f t="shared" si="156"/>
        <v>50</v>
      </c>
      <c r="E3345" s="1">
        <f t="shared" si="157"/>
        <v>300</v>
      </c>
      <c r="F3345" s="1" t="s">
        <v>13</v>
      </c>
    </row>
    <row r="3346" spans="1:6" x14ac:dyDescent="0.2">
      <c r="A3346" s="1">
        <f t="shared" si="155"/>
        <v>3345</v>
      </c>
      <c r="B3346" s="1" t="str">
        <f>F3346&amp;" | rest "&amp;D3346&amp;" | opt "&amp;VLOOKUP($E3346,Option!A:B,2,0)</f>
        <v>CUCHUCO | rest 50 | opt $30.000 | rest 50</v>
      </c>
      <c r="C3346" s="1">
        <v>1</v>
      </c>
      <c r="D3346" s="1">
        <f t="shared" si="156"/>
        <v>50</v>
      </c>
      <c r="E3346" s="1">
        <f t="shared" si="157"/>
        <v>300</v>
      </c>
      <c r="F3346" s="1" t="s">
        <v>14</v>
      </c>
    </row>
    <row r="3347" spans="1:6" x14ac:dyDescent="0.2">
      <c r="A3347" s="1">
        <f t="shared" si="155"/>
        <v>3346</v>
      </c>
      <c r="B3347" s="1" t="str">
        <f>F3347&amp;" | rest "&amp;D3347&amp;" | opt "&amp;VLOOKUP($E3347,Option!A:B,2,0)</f>
        <v>TOMATE - CEBOLLA - LIMON | rest 50 | opt $30.000 | rest 50</v>
      </c>
      <c r="C3347" s="1">
        <v>5</v>
      </c>
      <c r="D3347" s="1">
        <f t="shared" si="156"/>
        <v>50</v>
      </c>
      <c r="E3347" s="1">
        <f t="shared" si="157"/>
        <v>300</v>
      </c>
      <c r="F3347" s="1" t="s">
        <v>44</v>
      </c>
    </row>
    <row r="3348" spans="1:6" x14ac:dyDescent="0.2">
      <c r="A3348" s="1">
        <f t="shared" si="155"/>
        <v>3347</v>
      </c>
      <c r="B3348" s="1" t="str">
        <f>F3348&amp;" | rest "&amp;D3348&amp;" | opt "&amp;VLOOKUP($E3348,Option!A:B,2,0)</f>
        <v>MANZANA - QUESO - MANZANA | rest 50 | opt $30.000 | rest 50</v>
      </c>
      <c r="C3348" s="1">
        <v>5</v>
      </c>
      <c r="D3348" s="1">
        <f t="shared" si="156"/>
        <v>50</v>
      </c>
      <c r="E3348" s="1">
        <f t="shared" si="157"/>
        <v>300</v>
      </c>
      <c r="F3348" s="1" t="s">
        <v>45</v>
      </c>
    </row>
    <row r="3349" spans="1:6" x14ac:dyDescent="0.2">
      <c r="A3349" s="1">
        <f t="shared" si="155"/>
        <v>3348</v>
      </c>
      <c r="B3349" s="1" t="str">
        <f>F3349&amp;" | rest "&amp;D3349&amp;" | opt "&amp;VLOOKUP($E3349,Option!A:B,2,0)</f>
        <v>JUGO | rest 50 | opt $30.000 | rest 50</v>
      </c>
      <c r="C3349" s="1">
        <v>6</v>
      </c>
      <c r="D3349" s="1">
        <f t="shared" si="156"/>
        <v>50</v>
      </c>
      <c r="E3349" s="1">
        <f t="shared" si="157"/>
        <v>300</v>
      </c>
      <c r="F3349" s="1" t="s">
        <v>22</v>
      </c>
    </row>
    <row r="3350" spans="1:6" x14ac:dyDescent="0.2">
      <c r="A3350" s="1">
        <f t="shared" si="155"/>
        <v>3349</v>
      </c>
      <c r="B3350" s="1" t="str">
        <f>F3350&amp;" | rest "&amp;D3350&amp;" | opt "&amp;VLOOKUP($E3350,Option!A:B,2,0)</f>
        <v>GASEOSA | rest 50 | opt $30.000 | rest 50</v>
      </c>
      <c r="C3350" s="1">
        <v>6</v>
      </c>
      <c r="D3350" s="1">
        <f t="shared" si="156"/>
        <v>50</v>
      </c>
      <c r="E3350" s="1">
        <f t="shared" si="157"/>
        <v>300</v>
      </c>
      <c r="F3350" s="1" t="s">
        <v>23</v>
      </c>
    </row>
    <row r="3351" spans="1:6" x14ac:dyDescent="0.2">
      <c r="A3351" s="1">
        <f t="shared" si="155"/>
        <v>3350</v>
      </c>
      <c r="B3351" s="1" t="str">
        <f>F3351&amp;" | rest "&amp;D3351&amp;" | opt "&amp;VLOOKUP($E3351,Option!A:B,2,0)</f>
        <v>AGUA | rest 50 | opt $30.000 | rest 50</v>
      </c>
      <c r="C3351" s="1">
        <v>6</v>
      </c>
      <c r="D3351" s="1">
        <f t="shared" si="156"/>
        <v>50</v>
      </c>
      <c r="E3351" s="1">
        <f t="shared" si="157"/>
        <v>300</v>
      </c>
      <c r="F3351" s="1" t="s">
        <v>24</v>
      </c>
    </row>
    <row r="3352" spans="1:6" x14ac:dyDescent="0.2">
      <c r="A3352" s="1">
        <f t="shared" si="155"/>
        <v>3351</v>
      </c>
      <c r="B3352" s="1" t="str">
        <f>F3352&amp;" | rest "&amp;D3352&amp;" | opt "&amp;VLOOKUP($E3352,Option!A:B,2,0)</f>
        <v>ARROZ | rest 51 | opt EJECUTIVO | rest 51</v>
      </c>
      <c r="C3352" s="1">
        <v>1</v>
      </c>
      <c r="D3352" s="1">
        <f t="shared" si="156"/>
        <v>51</v>
      </c>
      <c r="E3352" s="1">
        <f t="shared" si="157"/>
        <v>301</v>
      </c>
      <c r="F3352" s="1" t="s">
        <v>12</v>
      </c>
    </row>
    <row r="3353" spans="1:6" x14ac:dyDescent="0.2">
      <c r="A3353" s="1">
        <f t="shared" si="155"/>
        <v>3352</v>
      </c>
      <c r="B3353" s="1" t="str">
        <f>F3353&amp;" | rest "&amp;D3353&amp;" | opt "&amp;VLOOKUP($E3353,Option!A:B,2,0)</f>
        <v>PASTA | rest 51 | opt EJECUTIVO | rest 51</v>
      </c>
      <c r="C3353" s="1">
        <v>1</v>
      </c>
      <c r="D3353" s="1">
        <f t="shared" si="156"/>
        <v>51</v>
      </c>
      <c r="E3353" s="1">
        <f t="shared" si="157"/>
        <v>301</v>
      </c>
      <c r="F3353" s="1" t="s">
        <v>13</v>
      </c>
    </row>
    <row r="3354" spans="1:6" x14ac:dyDescent="0.2">
      <c r="A3354" s="1">
        <f t="shared" si="155"/>
        <v>3353</v>
      </c>
      <c r="B3354" s="1" t="str">
        <f>F3354&amp;" | rest "&amp;D3354&amp;" | opt "&amp;VLOOKUP($E3354,Option!A:B,2,0)</f>
        <v>CUCHUCO | rest 51 | opt EJECUTIVO | rest 51</v>
      </c>
      <c r="C3354" s="1">
        <v>1</v>
      </c>
      <c r="D3354" s="1">
        <f t="shared" si="156"/>
        <v>51</v>
      </c>
      <c r="E3354" s="1">
        <f t="shared" si="157"/>
        <v>301</v>
      </c>
      <c r="F3354" s="1" t="s">
        <v>14</v>
      </c>
    </row>
    <row r="3355" spans="1:6" x14ac:dyDescent="0.2">
      <c r="A3355" s="1">
        <f t="shared" si="155"/>
        <v>3354</v>
      </c>
      <c r="B3355" s="1" t="str">
        <f>F3355&amp;" | rest "&amp;D3355&amp;" | opt "&amp;VLOOKUP($E3355,Option!A:B,2,0)</f>
        <v>LENTEJA | rest 51 | opt EJECUTIVO | rest 51</v>
      </c>
      <c r="C3355" s="1">
        <v>2</v>
      </c>
      <c r="D3355" s="1">
        <f t="shared" si="156"/>
        <v>51</v>
      </c>
      <c r="E3355" s="1">
        <f t="shared" si="157"/>
        <v>301</v>
      </c>
      <c r="F3355" s="1" t="s">
        <v>15</v>
      </c>
    </row>
    <row r="3356" spans="1:6" x14ac:dyDescent="0.2">
      <c r="A3356" s="1">
        <f t="shared" si="155"/>
        <v>3355</v>
      </c>
      <c r="B3356" s="1" t="str">
        <f>F3356&amp;" | rest "&amp;D3356&amp;" | opt "&amp;VLOOKUP($E3356,Option!A:B,2,0)</f>
        <v>AHUYAMA | rest 51 | opt EJECUTIVO | rest 51</v>
      </c>
      <c r="C3356" s="1">
        <v>2</v>
      </c>
      <c r="D3356" s="1">
        <f t="shared" si="156"/>
        <v>51</v>
      </c>
      <c r="E3356" s="1">
        <f t="shared" si="157"/>
        <v>301</v>
      </c>
      <c r="F3356" s="1" t="s">
        <v>16</v>
      </c>
    </row>
    <row r="3357" spans="1:6" x14ac:dyDescent="0.2">
      <c r="A3357" s="1">
        <f t="shared" si="155"/>
        <v>3356</v>
      </c>
      <c r="B3357" s="1" t="str">
        <f>F3357&amp;" | rest "&amp;D3357&amp;" | opt "&amp;VLOOKUP($E3357,Option!A:B,2,0)</f>
        <v>FRIJOL | rest 51 | opt EJECUTIVO | rest 51</v>
      </c>
      <c r="C3357" s="1">
        <v>2</v>
      </c>
      <c r="D3357" s="1">
        <f t="shared" si="156"/>
        <v>51</v>
      </c>
      <c r="E3357" s="1">
        <f t="shared" si="157"/>
        <v>301</v>
      </c>
      <c r="F3357" s="1" t="s">
        <v>17</v>
      </c>
    </row>
    <row r="3358" spans="1:6" x14ac:dyDescent="0.2">
      <c r="A3358" s="1">
        <f t="shared" si="155"/>
        <v>3357</v>
      </c>
      <c r="B3358" s="1" t="str">
        <f>F3358&amp;" | rest "&amp;D3358&amp;" | opt "&amp;VLOOKUP($E3358,Option!A:B,2,0)</f>
        <v>CARNE EN BISTEC | rest 51 | opt EJECUTIVO | rest 51</v>
      </c>
      <c r="C3358" s="1">
        <v>3</v>
      </c>
      <c r="D3358" s="1">
        <f t="shared" si="156"/>
        <v>51</v>
      </c>
      <c r="E3358" s="1">
        <f t="shared" si="157"/>
        <v>301</v>
      </c>
      <c r="F3358" s="1" t="s">
        <v>18</v>
      </c>
    </row>
    <row r="3359" spans="1:6" x14ac:dyDescent="0.2">
      <c r="A3359" s="1">
        <f t="shared" si="155"/>
        <v>3358</v>
      </c>
      <c r="B3359" s="1" t="str">
        <f>F3359&amp;" | rest "&amp;D3359&amp;" | opt "&amp;VLOOKUP($E3359,Option!A:B,2,0)</f>
        <v>POLLO AL HORNO | rest 51 | opt EJECUTIVO | rest 51</v>
      </c>
      <c r="C3359" s="1">
        <v>3</v>
      </c>
      <c r="D3359" s="1">
        <f t="shared" si="156"/>
        <v>51</v>
      </c>
      <c r="E3359" s="1">
        <f t="shared" si="157"/>
        <v>301</v>
      </c>
      <c r="F3359" s="1" t="s">
        <v>19</v>
      </c>
    </row>
    <row r="3360" spans="1:6" x14ac:dyDescent="0.2">
      <c r="A3360" s="1">
        <f t="shared" si="155"/>
        <v>3359</v>
      </c>
      <c r="B3360" s="1" t="str">
        <f>F3360&amp;" | rest "&amp;D3360&amp;" | opt "&amp;VLOOKUP($E3360,Option!A:B,2,0)</f>
        <v>PESCADO | rest 51 | opt EJECUTIVO | rest 51</v>
      </c>
      <c r="C3360" s="1">
        <v>3</v>
      </c>
      <c r="D3360" s="1">
        <f t="shared" si="156"/>
        <v>51</v>
      </c>
      <c r="E3360" s="1">
        <f t="shared" si="157"/>
        <v>301</v>
      </c>
      <c r="F3360" s="1" t="s">
        <v>20</v>
      </c>
    </row>
    <row r="3361" spans="1:6" x14ac:dyDescent="0.2">
      <c r="A3361" s="1">
        <f t="shared" si="155"/>
        <v>3360</v>
      </c>
      <c r="B3361" s="1" t="str">
        <f>F3361&amp;" | rest "&amp;D3361&amp;" | opt "&amp;VLOOKUP($E3361,Option!A:B,2,0)</f>
        <v>ARROZ | rest 51 | opt EJECUTIVO | rest 51</v>
      </c>
      <c r="C3361" s="1">
        <v>4</v>
      </c>
      <c r="D3361" s="1">
        <f t="shared" si="156"/>
        <v>51</v>
      </c>
      <c r="E3361" s="1">
        <f t="shared" si="157"/>
        <v>301</v>
      </c>
      <c r="F3361" s="1" t="s">
        <v>12</v>
      </c>
    </row>
    <row r="3362" spans="1:6" x14ac:dyDescent="0.2">
      <c r="A3362" s="1">
        <f t="shared" si="155"/>
        <v>3361</v>
      </c>
      <c r="B3362" s="1" t="str">
        <f>F3362&amp;" | rest "&amp;D3362&amp;" | opt "&amp;VLOOKUP($E3362,Option!A:B,2,0)</f>
        <v>PAPA | rest 51 | opt EJECUTIVO | rest 51</v>
      </c>
      <c r="C3362" s="1">
        <v>4</v>
      </c>
      <c r="D3362" s="1">
        <f t="shared" si="156"/>
        <v>51</v>
      </c>
      <c r="E3362" s="1">
        <f t="shared" si="157"/>
        <v>301</v>
      </c>
      <c r="F3362" s="1" t="s">
        <v>21</v>
      </c>
    </row>
    <row r="3363" spans="1:6" x14ac:dyDescent="0.2">
      <c r="A3363" s="1">
        <f t="shared" si="155"/>
        <v>3362</v>
      </c>
      <c r="B3363" s="1" t="str">
        <f>F3363&amp;" | rest "&amp;D3363&amp;" | opt "&amp;VLOOKUP($E3363,Option!A:B,2,0)</f>
        <v>TOMATE - CEBOLLA - LIMON | rest 51 | opt EJECUTIVO | rest 51</v>
      </c>
      <c r="C3363" s="1">
        <v>5</v>
      </c>
      <c r="D3363" s="1">
        <f t="shared" si="156"/>
        <v>51</v>
      </c>
      <c r="E3363" s="1">
        <f t="shared" si="157"/>
        <v>301</v>
      </c>
      <c r="F3363" s="1" t="s">
        <v>44</v>
      </c>
    </row>
    <row r="3364" spans="1:6" x14ac:dyDescent="0.2">
      <c r="A3364" s="1">
        <f t="shared" si="155"/>
        <v>3363</v>
      </c>
      <c r="B3364" s="1" t="str">
        <f>F3364&amp;" | rest "&amp;D3364&amp;" | opt "&amp;VLOOKUP($E3364,Option!A:B,2,0)</f>
        <v>MANZANA - QUESO - MANZANA | rest 51 | opt EJECUTIVO | rest 51</v>
      </c>
      <c r="C3364" s="1">
        <v>5</v>
      </c>
      <c r="D3364" s="1">
        <f t="shared" si="156"/>
        <v>51</v>
      </c>
      <c r="E3364" s="1">
        <f t="shared" si="157"/>
        <v>301</v>
      </c>
      <c r="F3364" s="1" t="s">
        <v>45</v>
      </c>
    </row>
    <row r="3365" spans="1:6" x14ac:dyDescent="0.2">
      <c r="A3365" s="1">
        <f t="shared" si="155"/>
        <v>3364</v>
      </c>
      <c r="B3365" s="1" t="str">
        <f>F3365&amp;" | rest "&amp;D3365&amp;" | opt "&amp;VLOOKUP($E3365,Option!A:B,2,0)</f>
        <v>JUGO | rest 51 | opt EJECUTIVO | rest 51</v>
      </c>
      <c r="C3365" s="1">
        <v>6</v>
      </c>
      <c r="D3365" s="1">
        <f t="shared" si="156"/>
        <v>51</v>
      </c>
      <c r="E3365" s="1">
        <f t="shared" si="157"/>
        <v>301</v>
      </c>
      <c r="F3365" s="1" t="s">
        <v>22</v>
      </c>
    </row>
    <row r="3366" spans="1:6" x14ac:dyDescent="0.2">
      <c r="A3366" s="1">
        <f t="shared" si="155"/>
        <v>3365</v>
      </c>
      <c r="B3366" s="1" t="str">
        <f>F3366&amp;" | rest "&amp;D3366&amp;" | opt "&amp;VLOOKUP($E3366,Option!A:B,2,0)</f>
        <v>GASEOSA | rest 51 | opt EJECUTIVO | rest 51</v>
      </c>
      <c r="C3366" s="1">
        <v>6</v>
      </c>
      <c r="D3366" s="1">
        <f t="shared" si="156"/>
        <v>51</v>
      </c>
      <c r="E3366" s="1">
        <f t="shared" si="157"/>
        <v>301</v>
      </c>
      <c r="F3366" s="1" t="s">
        <v>23</v>
      </c>
    </row>
    <row r="3367" spans="1:6" x14ac:dyDescent="0.2">
      <c r="A3367" s="1">
        <f t="shared" si="155"/>
        <v>3366</v>
      </c>
      <c r="B3367" s="1" t="str">
        <f>F3367&amp;" | rest "&amp;D3367&amp;" | opt "&amp;VLOOKUP($E3367,Option!A:B,2,0)</f>
        <v>AGUA | rest 51 | opt EJECUTIVO | rest 51</v>
      </c>
      <c r="C3367" s="1">
        <v>6</v>
      </c>
      <c r="D3367" s="1">
        <f t="shared" si="156"/>
        <v>51</v>
      </c>
      <c r="E3367" s="1">
        <f t="shared" si="157"/>
        <v>301</v>
      </c>
      <c r="F3367" s="1" t="s">
        <v>24</v>
      </c>
    </row>
    <row r="3368" spans="1:6" x14ac:dyDescent="0.2">
      <c r="A3368" s="1">
        <f t="shared" si="155"/>
        <v>3367</v>
      </c>
      <c r="B3368" s="1" t="str">
        <f>F3368&amp;" | rest "&amp;D3368&amp;" | opt "&amp;VLOOKUP($E3368,Option!A:B,2,0)</f>
        <v>ARROZ | rest 51 | opt ESPECIAL | rest 51</v>
      </c>
      <c r="C3368" s="1">
        <v>1</v>
      </c>
      <c r="D3368" s="1">
        <f t="shared" si="156"/>
        <v>51</v>
      </c>
      <c r="E3368" s="1">
        <f t="shared" si="157"/>
        <v>302</v>
      </c>
      <c r="F3368" s="1" t="s">
        <v>12</v>
      </c>
    </row>
    <row r="3369" spans="1:6" x14ac:dyDescent="0.2">
      <c r="A3369" s="1">
        <f t="shared" si="155"/>
        <v>3368</v>
      </c>
      <c r="B3369" s="1" t="str">
        <f>F3369&amp;" | rest "&amp;D3369&amp;" | opt "&amp;VLOOKUP($E3369,Option!A:B,2,0)</f>
        <v>PASTA | rest 51 | opt ESPECIAL | rest 51</v>
      </c>
      <c r="C3369" s="1">
        <v>1</v>
      </c>
      <c r="D3369" s="1">
        <f t="shared" si="156"/>
        <v>51</v>
      </c>
      <c r="E3369" s="1">
        <f t="shared" si="157"/>
        <v>302</v>
      </c>
      <c r="F3369" s="1" t="s">
        <v>13</v>
      </c>
    </row>
    <row r="3370" spans="1:6" x14ac:dyDescent="0.2">
      <c r="A3370" s="1">
        <f t="shared" si="155"/>
        <v>3369</v>
      </c>
      <c r="B3370" s="1" t="str">
        <f>F3370&amp;" | rest "&amp;D3370&amp;" | opt "&amp;VLOOKUP($E3370,Option!A:B,2,0)</f>
        <v>CUCHUCO | rest 51 | opt ESPECIAL | rest 51</v>
      </c>
      <c r="C3370" s="1">
        <v>1</v>
      </c>
      <c r="D3370" s="1">
        <f t="shared" si="156"/>
        <v>51</v>
      </c>
      <c r="E3370" s="1">
        <f t="shared" si="157"/>
        <v>302</v>
      </c>
      <c r="F3370" s="1" t="s">
        <v>14</v>
      </c>
    </row>
    <row r="3371" spans="1:6" x14ac:dyDescent="0.2">
      <c r="A3371" s="1">
        <f t="shared" si="155"/>
        <v>3370</v>
      </c>
      <c r="B3371" s="1" t="str">
        <f>F3371&amp;" | rest "&amp;D3371&amp;" | opt "&amp;VLOOKUP($E3371,Option!A:B,2,0)</f>
        <v>CARNE EN BISTEC | rest 51 | opt ESPECIAL | rest 51</v>
      </c>
      <c r="C3371" s="1">
        <v>3</v>
      </c>
      <c r="D3371" s="1">
        <f t="shared" si="156"/>
        <v>51</v>
      </c>
      <c r="E3371" s="1">
        <f t="shared" si="157"/>
        <v>302</v>
      </c>
      <c r="F3371" s="1" t="s">
        <v>18</v>
      </c>
    </row>
    <row r="3372" spans="1:6" x14ac:dyDescent="0.2">
      <c r="A3372" s="1">
        <f t="shared" si="155"/>
        <v>3371</v>
      </c>
      <c r="B3372" s="1" t="str">
        <f>F3372&amp;" | rest "&amp;D3372&amp;" | opt "&amp;VLOOKUP($E3372,Option!A:B,2,0)</f>
        <v>POLLO AL HORNO | rest 51 | opt ESPECIAL | rest 51</v>
      </c>
      <c r="C3372" s="1">
        <v>3</v>
      </c>
      <c r="D3372" s="1">
        <f t="shared" si="156"/>
        <v>51</v>
      </c>
      <c r="E3372" s="1">
        <f t="shared" si="157"/>
        <v>302</v>
      </c>
      <c r="F3372" s="1" t="s">
        <v>19</v>
      </c>
    </row>
    <row r="3373" spans="1:6" x14ac:dyDescent="0.2">
      <c r="A3373" s="1">
        <f t="shared" si="155"/>
        <v>3372</v>
      </c>
      <c r="B3373" s="1" t="str">
        <f>F3373&amp;" | rest "&amp;D3373&amp;" | opt "&amp;VLOOKUP($E3373,Option!A:B,2,0)</f>
        <v>PESCADO | rest 51 | opt ESPECIAL | rest 51</v>
      </c>
      <c r="C3373" s="1">
        <v>3</v>
      </c>
      <c r="D3373" s="1">
        <f t="shared" si="156"/>
        <v>51</v>
      </c>
      <c r="E3373" s="1">
        <f t="shared" si="157"/>
        <v>302</v>
      </c>
      <c r="F3373" s="1" t="s">
        <v>20</v>
      </c>
    </row>
    <row r="3374" spans="1:6" x14ac:dyDescent="0.2">
      <c r="A3374" s="1">
        <f t="shared" si="155"/>
        <v>3373</v>
      </c>
      <c r="B3374" s="1" t="str">
        <f>F3374&amp;" | rest "&amp;D3374&amp;" | opt "&amp;VLOOKUP($E3374,Option!A:B,2,0)</f>
        <v>ARROZ | rest 51 | opt ESPECIAL | rest 51</v>
      </c>
      <c r="C3374" s="1">
        <v>4</v>
      </c>
      <c r="D3374" s="1">
        <f t="shared" si="156"/>
        <v>51</v>
      </c>
      <c r="E3374" s="1">
        <f t="shared" si="157"/>
        <v>302</v>
      </c>
      <c r="F3374" s="1" t="s">
        <v>12</v>
      </c>
    </row>
    <row r="3375" spans="1:6" x14ac:dyDescent="0.2">
      <c r="A3375" s="1">
        <f t="shared" si="155"/>
        <v>3374</v>
      </c>
      <c r="B3375" s="1" t="str">
        <f>F3375&amp;" | rest "&amp;D3375&amp;" | opt "&amp;VLOOKUP($E3375,Option!A:B,2,0)</f>
        <v>PAPA | rest 51 | opt ESPECIAL | rest 51</v>
      </c>
      <c r="C3375" s="1">
        <v>4</v>
      </c>
      <c r="D3375" s="1">
        <f t="shared" si="156"/>
        <v>51</v>
      </c>
      <c r="E3375" s="1">
        <f t="shared" si="157"/>
        <v>302</v>
      </c>
      <c r="F3375" s="1" t="s">
        <v>21</v>
      </c>
    </row>
    <row r="3376" spans="1:6" x14ac:dyDescent="0.2">
      <c r="A3376" s="1">
        <f t="shared" si="155"/>
        <v>3375</v>
      </c>
      <c r="B3376" s="1" t="str">
        <f>F3376&amp;" | rest "&amp;D3376&amp;" | opt "&amp;VLOOKUP($E3376,Option!A:B,2,0)</f>
        <v>TOMATE - CEBOLLA - LIMON | rest 51 | opt ESPECIAL | rest 51</v>
      </c>
      <c r="C3376" s="1">
        <v>5</v>
      </c>
      <c r="D3376" s="1">
        <f t="shared" si="156"/>
        <v>51</v>
      </c>
      <c r="E3376" s="1">
        <f t="shared" si="157"/>
        <v>302</v>
      </c>
      <c r="F3376" s="1" t="s">
        <v>44</v>
      </c>
    </row>
    <row r="3377" spans="1:6" x14ac:dyDescent="0.2">
      <c r="A3377" s="1">
        <f t="shared" si="155"/>
        <v>3376</v>
      </c>
      <c r="B3377" s="1" t="str">
        <f>F3377&amp;" | rest "&amp;D3377&amp;" | opt "&amp;VLOOKUP($E3377,Option!A:B,2,0)</f>
        <v>MANZANA - QUESO - MANZANA | rest 51 | opt ESPECIAL | rest 51</v>
      </c>
      <c r="C3377" s="1">
        <v>5</v>
      </c>
      <c r="D3377" s="1">
        <f t="shared" si="156"/>
        <v>51</v>
      </c>
      <c r="E3377" s="1">
        <f t="shared" si="157"/>
        <v>302</v>
      </c>
      <c r="F3377" s="1" t="s">
        <v>45</v>
      </c>
    </row>
    <row r="3378" spans="1:6" x14ac:dyDescent="0.2">
      <c r="A3378" s="1">
        <f t="shared" si="155"/>
        <v>3377</v>
      </c>
      <c r="B3378" s="1" t="str">
        <f>F3378&amp;" | rest "&amp;D3378&amp;" | opt "&amp;VLOOKUP($E3378,Option!A:B,2,0)</f>
        <v>JUGO | rest 51 | opt ESPECIAL | rest 51</v>
      </c>
      <c r="C3378" s="1">
        <v>6</v>
      </c>
      <c r="D3378" s="1">
        <f t="shared" si="156"/>
        <v>51</v>
      </c>
      <c r="E3378" s="1">
        <f t="shared" si="157"/>
        <v>302</v>
      </c>
      <c r="F3378" s="1" t="s">
        <v>22</v>
      </c>
    </row>
    <row r="3379" spans="1:6" x14ac:dyDescent="0.2">
      <c r="A3379" s="1">
        <f t="shared" si="155"/>
        <v>3378</v>
      </c>
      <c r="B3379" s="1" t="str">
        <f>F3379&amp;" | rest "&amp;D3379&amp;" | opt "&amp;VLOOKUP($E3379,Option!A:B,2,0)</f>
        <v>GASEOSA | rest 51 | opt ESPECIAL | rest 51</v>
      </c>
      <c r="C3379" s="1">
        <v>6</v>
      </c>
      <c r="D3379" s="1">
        <f t="shared" si="156"/>
        <v>51</v>
      </c>
      <c r="E3379" s="1">
        <f t="shared" si="157"/>
        <v>302</v>
      </c>
      <c r="F3379" s="1" t="s">
        <v>23</v>
      </c>
    </row>
    <row r="3380" spans="1:6" x14ac:dyDescent="0.2">
      <c r="A3380" s="1">
        <f t="shared" si="155"/>
        <v>3379</v>
      </c>
      <c r="B3380" s="1" t="str">
        <f>F3380&amp;" | rest "&amp;D3380&amp;" | opt "&amp;VLOOKUP($E3380,Option!A:B,2,0)</f>
        <v>AGUA | rest 51 | opt ESPECIAL | rest 51</v>
      </c>
      <c r="C3380" s="1">
        <v>6</v>
      </c>
      <c r="D3380" s="1">
        <f t="shared" si="156"/>
        <v>51</v>
      </c>
      <c r="E3380" s="1">
        <f t="shared" si="157"/>
        <v>302</v>
      </c>
      <c r="F3380" s="1" t="s">
        <v>24</v>
      </c>
    </row>
    <row r="3381" spans="1:6" x14ac:dyDescent="0.2">
      <c r="A3381" s="1">
        <f t="shared" si="155"/>
        <v>3380</v>
      </c>
      <c r="B3381" s="1" t="str">
        <f>F3381&amp;" | rest "&amp;D3381&amp;" | opt "&amp;VLOOKUP($E3381,Option!A:B,2,0)</f>
        <v>LENTEJA | rest 51 | opt $10.000 | rest 51</v>
      </c>
      <c r="C3381" s="1">
        <v>2</v>
      </c>
      <c r="D3381" s="1">
        <f t="shared" si="156"/>
        <v>51</v>
      </c>
      <c r="E3381" s="1">
        <f t="shared" si="157"/>
        <v>303</v>
      </c>
      <c r="F3381" s="1" t="s">
        <v>15</v>
      </c>
    </row>
    <row r="3382" spans="1:6" x14ac:dyDescent="0.2">
      <c r="A3382" s="1">
        <f t="shared" si="155"/>
        <v>3381</v>
      </c>
      <c r="B3382" s="1" t="str">
        <f>F3382&amp;" | rest "&amp;D3382&amp;" | opt "&amp;VLOOKUP($E3382,Option!A:B,2,0)</f>
        <v>AHUYAMA | rest 51 | opt $10.000 | rest 51</v>
      </c>
      <c r="C3382" s="1">
        <v>2</v>
      </c>
      <c r="D3382" s="1">
        <f t="shared" si="156"/>
        <v>51</v>
      </c>
      <c r="E3382" s="1">
        <f t="shared" si="157"/>
        <v>303</v>
      </c>
      <c r="F3382" s="1" t="s">
        <v>16</v>
      </c>
    </row>
    <row r="3383" spans="1:6" x14ac:dyDescent="0.2">
      <c r="A3383" s="1">
        <f t="shared" si="155"/>
        <v>3382</v>
      </c>
      <c r="B3383" s="1" t="str">
        <f>F3383&amp;" | rest "&amp;D3383&amp;" | opt "&amp;VLOOKUP($E3383,Option!A:B,2,0)</f>
        <v>FRIJOL | rest 51 | opt $10.000 | rest 51</v>
      </c>
      <c r="C3383" s="1">
        <v>2</v>
      </c>
      <c r="D3383" s="1">
        <f t="shared" si="156"/>
        <v>51</v>
      </c>
      <c r="E3383" s="1">
        <f t="shared" si="157"/>
        <v>303</v>
      </c>
      <c r="F3383" s="1" t="s">
        <v>17</v>
      </c>
    </row>
    <row r="3384" spans="1:6" x14ac:dyDescent="0.2">
      <c r="A3384" s="1">
        <f t="shared" si="155"/>
        <v>3383</v>
      </c>
      <c r="B3384" s="1" t="str">
        <f>F3384&amp;" | rest "&amp;D3384&amp;" | opt "&amp;VLOOKUP($E3384,Option!A:B,2,0)</f>
        <v>CARNE EN BISTEC | rest 51 | opt $10.000 | rest 51</v>
      </c>
      <c r="C3384" s="1">
        <v>3</v>
      </c>
      <c r="D3384" s="1">
        <f t="shared" si="156"/>
        <v>51</v>
      </c>
      <c r="E3384" s="1">
        <f t="shared" si="157"/>
        <v>303</v>
      </c>
      <c r="F3384" s="1" t="s">
        <v>18</v>
      </c>
    </row>
    <row r="3385" spans="1:6" x14ac:dyDescent="0.2">
      <c r="A3385" s="1">
        <f t="shared" si="155"/>
        <v>3384</v>
      </c>
      <c r="B3385" s="1" t="str">
        <f>F3385&amp;" | rest "&amp;D3385&amp;" | opt "&amp;VLOOKUP($E3385,Option!A:B,2,0)</f>
        <v>POLLO AL HORNO | rest 51 | opt $10.000 | rest 51</v>
      </c>
      <c r="C3385" s="1">
        <v>3</v>
      </c>
      <c r="D3385" s="1">
        <f t="shared" si="156"/>
        <v>51</v>
      </c>
      <c r="E3385" s="1">
        <f t="shared" si="157"/>
        <v>303</v>
      </c>
      <c r="F3385" s="1" t="s">
        <v>19</v>
      </c>
    </row>
    <row r="3386" spans="1:6" x14ac:dyDescent="0.2">
      <c r="A3386" s="1">
        <f t="shared" si="155"/>
        <v>3385</v>
      </c>
      <c r="B3386" s="1" t="str">
        <f>F3386&amp;" | rest "&amp;D3386&amp;" | opt "&amp;VLOOKUP($E3386,Option!A:B,2,0)</f>
        <v>PESCADO | rest 51 | opt $10.000 | rest 51</v>
      </c>
      <c r="C3386" s="1">
        <v>3</v>
      </c>
      <c r="D3386" s="1">
        <f t="shared" si="156"/>
        <v>51</v>
      </c>
      <c r="E3386" s="1">
        <f t="shared" si="157"/>
        <v>303</v>
      </c>
      <c r="F3386" s="1" t="s">
        <v>20</v>
      </c>
    </row>
    <row r="3387" spans="1:6" x14ac:dyDescent="0.2">
      <c r="A3387" s="1">
        <f t="shared" si="155"/>
        <v>3386</v>
      </c>
      <c r="B3387" s="1" t="str">
        <f>F3387&amp;" | rest "&amp;D3387&amp;" | opt "&amp;VLOOKUP($E3387,Option!A:B,2,0)</f>
        <v>ARROZ | rest 51 | opt $10.000 | rest 51</v>
      </c>
      <c r="C3387" s="1">
        <v>4</v>
      </c>
      <c r="D3387" s="1">
        <f t="shared" si="156"/>
        <v>51</v>
      </c>
      <c r="E3387" s="1">
        <f t="shared" si="157"/>
        <v>303</v>
      </c>
      <c r="F3387" s="1" t="s">
        <v>12</v>
      </c>
    </row>
    <row r="3388" spans="1:6" x14ac:dyDescent="0.2">
      <c r="A3388" s="1">
        <f t="shared" si="155"/>
        <v>3387</v>
      </c>
      <c r="B3388" s="1" t="str">
        <f>F3388&amp;" | rest "&amp;D3388&amp;" | opt "&amp;VLOOKUP($E3388,Option!A:B,2,0)</f>
        <v>PAPA | rest 51 | opt $10.000 | rest 51</v>
      </c>
      <c r="C3388" s="1">
        <v>4</v>
      </c>
      <c r="D3388" s="1">
        <f t="shared" si="156"/>
        <v>51</v>
      </c>
      <c r="E3388" s="1">
        <f t="shared" si="157"/>
        <v>303</v>
      </c>
      <c r="F3388" s="1" t="s">
        <v>21</v>
      </c>
    </row>
    <row r="3389" spans="1:6" x14ac:dyDescent="0.2">
      <c r="A3389" s="1">
        <f t="shared" si="155"/>
        <v>3388</v>
      </c>
      <c r="B3389" s="1" t="str">
        <f>F3389&amp;" | rest "&amp;D3389&amp;" | opt "&amp;VLOOKUP($E3389,Option!A:B,2,0)</f>
        <v>TOMATE - CEBOLLA - LIMON | rest 51 | opt $10.000 | rest 51</v>
      </c>
      <c r="C3389" s="1">
        <v>5</v>
      </c>
      <c r="D3389" s="1">
        <f t="shared" si="156"/>
        <v>51</v>
      </c>
      <c r="E3389" s="1">
        <f t="shared" si="157"/>
        <v>303</v>
      </c>
      <c r="F3389" s="1" t="s">
        <v>44</v>
      </c>
    </row>
    <row r="3390" spans="1:6" x14ac:dyDescent="0.2">
      <c r="A3390" s="1">
        <f t="shared" si="155"/>
        <v>3389</v>
      </c>
      <c r="B3390" s="1" t="str">
        <f>F3390&amp;" | rest "&amp;D3390&amp;" | opt "&amp;VLOOKUP($E3390,Option!A:B,2,0)</f>
        <v>MANZANA - QUESO - MANZANA | rest 51 | opt $10.000 | rest 51</v>
      </c>
      <c r="C3390" s="1">
        <v>5</v>
      </c>
      <c r="D3390" s="1">
        <f t="shared" si="156"/>
        <v>51</v>
      </c>
      <c r="E3390" s="1">
        <f t="shared" si="157"/>
        <v>303</v>
      </c>
      <c r="F3390" s="1" t="s">
        <v>45</v>
      </c>
    </row>
    <row r="3391" spans="1:6" x14ac:dyDescent="0.2">
      <c r="A3391" s="1">
        <f t="shared" si="155"/>
        <v>3390</v>
      </c>
      <c r="B3391" s="1" t="str">
        <f>F3391&amp;" | rest "&amp;D3391&amp;" | opt "&amp;VLOOKUP($E3391,Option!A:B,2,0)</f>
        <v>JUGO | rest 51 | opt $10.000 | rest 51</v>
      </c>
      <c r="C3391" s="1">
        <v>6</v>
      </c>
      <c r="D3391" s="1">
        <f t="shared" si="156"/>
        <v>51</v>
      </c>
      <c r="E3391" s="1">
        <f t="shared" si="157"/>
        <v>303</v>
      </c>
      <c r="F3391" s="1" t="s">
        <v>22</v>
      </c>
    </row>
    <row r="3392" spans="1:6" x14ac:dyDescent="0.2">
      <c r="A3392" s="1">
        <f t="shared" si="155"/>
        <v>3391</v>
      </c>
      <c r="B3392" s="1" t="str">
        <f>F3392&amp;" | rest "&amp;D3392&amp;" | opt "&amp;VLOOKUP($E3392,Option!A:B,2,0)</f>
        <v>GASEOSA | rest 51 | opt $10.000 | rest 51</v>
      </c>
      <c r="C3392" s="1">
        <v>6</v>
      </c>
      <c r="D3392" s="1">
        <f t="shared" si="156"/>
        <v>51</v>
      </c>
      <c r="E3392" s="1">
        <f t="shared" si="157"/>
        <v>303</v>
      </c>
      <c r="F3392" s="1" t="s">
        <v>23</v>
      </c>
    </row>
    <row r="3393" spans="1:6" x14ac:dyDescent="0.2">
      <c r="A3393" s="1">
        <f t="shared" si="155"/>
        <v>3392</v>
      </c>
      <c r="B3393" s="1" t="str">
        <f>F3393&amp;" | rest "&amp;D3393&amp;" | opt "&amp;VLOOKUP($E3393,Option!A:B,2,0)</f>
        <v>AGUA | rest 51 | opt $10.000 | rest 51</v>
      </c>
      <c r="C3393" s="1">
        <v>6</v>
      </c>
      <c r="D3393" s="1">
        <f t="shared" si="156"/>
        <v>51</v>
      </c>
      <c r="E3393" s="1">
        <f t="shared" si="157"/>
        <v>303</v>
      </c>
      <c r="F3393" s="1" t="s">
        <v>24</v>
      </c>
    </row>
    <row r="3394" spans="1:6" x14ac:dyDescent="0.2">
      <c r="A3394" s="1">
        <f t="shared" si="155"/>
        <v>3393</v>
      </c>
      <c r="B3394" s="1" t="str">
        <f>F3394&amp;" | rest "&amp;D3394&amp;" | opt "&amp;VLOOKUP($E3394,Option!A:B,2,0)</f>
        <v>CARNE EN BISTEC | rest 51 | opt $15.000 | rest 51</v>
      </c>
      <c r="C3394" s="1">
        <v>3</v>
      </c>
      <c r="D3394" s="1">
        <f t="shared" si="156"/>
        <v>51</v>
      </c>
      <c r="E3394" s="1">
        <f t="shared" si="157"/>
        <v>304</v>
      </c>
      <c r="F3394" s="1" t="s">
        <v>18</v>
      </c>
    </row>
    <row r="3395" spans="1:6" x14ac:dyDescent="0.2">
      <c r="A3395" s="1">
        <f t="shared" ref="A3395:A3458" si="158">A3394+1</f>
        <v>3394</v>
      </c>
      <c r="B3395" s="1" t="str">
        <f>F3395&amp;" | rest "&amp;D3395&amp;" | opt "&amp;VLOOKUP($E3395,Option!A:B,2,0)</f>
        <v>POLLO AL HORNO | rest 51 | opt $15.000 | rest 51</v>
      </c>
      <c r="C3395" s="1">
        <v>3</v>
      </c>
      <c r="D3395" s="1">
        <f t="shared" si="156"/>
        <v>51</v>
      </c>
      <c r="E3395" s="1">
        <f t="shared" si="157"/>
        <v>304</v>
      </c>
      <c r="F3395" s="1" t="s">
        <v>19</v>
      </c>
    </row>
    <row r="3396" spans="1:6" x14ac:dyDescent="0.2">
      <c r="A3396" s="1">
        <f t="shared" si="158"/>
        <v>3395</v>
      </c>
      <c r="B3396" s="1" t="str">
        <f>F3396&amp;" | rest "&amp;D3396&amp;" | opt "&amp;VLOOKUP($E3396,Option!A:B,2,0)</f>
        <v>PESCADO | rest 51 | opt $15.000 | rest 51</v>
      </c>
      <c r="C3396" s="1">
        <v>3</v>
      </c>
      <c r="D3396" s="1">
        <f t="shared" si="156"/>
        <v>51</v>
      </c>
      <c r="E3396" s="1">
        <f t="shared" si="157"/>
        <v>304</v>
      </c>
      <c r="F3396" s="1" t="s">
        <v>20</v>
      </c>
    </row>
    <row r="3397" spans="1:6" x14ac:dyDescent="0.2">
      <c r="A3397" s="1">
        <f t="shared" si="158"/>
        <v>3396</v>
      </c>
      <c r="B3397" s="1" t="str">
        <f>F3397&amp;" | rest "&amp;D3397&amp;" | opt "&amp;VLOOKUP($E3397,Option!A:B,2,0)</f>
        <v>ARROZ | rest 51 | opt $15.000 | rest 51</v>
      </c>
      <c r="C3397" s="1">
        <v>4</v>
      </c>
      <c r="D3397" s="1">
        <f t="shared" ref="D3397:D3460" si="159">D3330+1</f>
        <v>51</v>
      </c>
      <c r="E3397" s="1">
        <f t="shared" ref="E3397:E3460" si="160">E3330+6</f>
        <v>304</v>
      </c>
      <c r="F3397" s="1" t="s">
        <v>12</v>
      </c>
    </row>
    <row r="3398" spans="1:6" x14ac:dyDescent="0.2">
      <c r="A3398" s="1">
        <f t="shared" si="158"/>
        <v>3397</v>
      </c>
      <c r="B3398" s="1" t="str">
        <f>F3398&amp;" | rest "&amp;D3398&amp;" | opt "&amp;VLOOKUP($E3398,Option!A:B,2,0)</f>
        <v>PAPA | rest 51 | opt $15.000 | rest 51</v>
      </c>
      <c r="C3398" s="1">
        <v>4</v>
      </c>
      <c r="D3398" s="1">
        <f t="shared" si="159"/>
        <v>51</v>
      </c>
      <c r="E3398" s="1">
        <f t="shared" si="160"/>
        <v>304</v>
      </c>
      <c r="F3398" s="1" t="s">
        <v>21</v>
      </c>
    </row>
    <row r="3399" spans="1:6" x14ac:dyDescent="0.2">
      <c r="A3399" s="1">
        <f t="shared" si="158"/>
        <v>3398</v>
      </c>
      <c r="B3399" s="1" t="str">
        <f>F3399&amp;" | rest "&amp;D3399&amp;" | opt "&amp;VLOOKUP($E3399,Option!A:B,2,0)</f>
        <v>TOMATE - CEBOLLA - LIMON | rest 51 | opt $15.000 | rest 51</v>
      </c>
      <c r="C3399" s="1">
        <v>5</v>
      </c>
      <c r="D3399" s="1">
        <f t="shared" si="159"/>
        <v>51</v>
      </c>
      <c r="E3399" s="1">
        <f t="shared" si="160"/>
        <v>304</v>
      </c>
      <c r="F3399" s="1" t="s">
        <v>44</v>
      </c>
    </row>
    <row r="3400" spans="1:6" x14ac:dyDescent="0.2">
      <c r="A3400" s="1">
        <f t="shared" si="158"/>
        <v>3399</v>
      </c>
      <c r="B3400" s="1" t="str">
        <f>F3400&amp;" | rest "&amp;D3400&amp;" | opt "&amp;VLOOKUP($E3400,Option!A:B,2,0)</f>
        <v>MANZANA - QUESO - MANZANA | rest 51 | opt $15.000 | rest 51</v>
      </c>
      <c r="C3400" s="1">
        <v>5</v>
      </c>
      <c r="D3400" s="1">
        <f t="shared" si="159"/>
        <v>51</v>
      </c>
      <c r="E3400" s="1">
        <f t="shared" si="160"/>
        <v>304</v>
      </c>
      <c r="F3400" s="1" t="s">
        <v>45</v>
      </c>
    </row>
    <row r="3401" spans="1:6" x14ac:dyDescent="0.2">
      <c r="A3401" s="1">
        <f t="shared" si="158"/>
        <v>3400</v>
      </c>
      <c r="B3401" s="1" t="str">
        <f>F3401&amp;" | rest "&amp;D3401&amp;" | opt "&amp;VLOOKUP($E3401,Option!A:B,2,0)</f>
        <v>JUGO | rest 51 | opt $15.000 | rest 51</v>
      </c>
      <c r="C3401" s="1">
        <v>6</v>
      </c>
      <c r="D3401" s="1">
        <f t="shared" si="159"/>
        <v>51</v>
      </c>
      <c r="E3401" s="1">
        <f t="shared" si="160"/>
        <v>304</v>
      </c>
      <c r="F3401" s="1" t="s">
        <v>22</v>
      </c>
    </row>
    <row r="3402" spans="1:6" x14ac:dyDescent="0.2">
      <c r="A3402" s="1">
        <f t="shared" si="158"/>
        <v>3401</v>
      </c>
      <c r="B3402" s="1" t="str">
        <f>F3402&amp;" | rest "&amp;D3402&amp;" | opt "&amp;VLOOKUP($E3402,Option!A:B,2,0)</f>
        <v>GASEOSA | rest 51 | opt $15.000 | rest 51</v>
      </c>
      <c r="C3402" s="1">
        <v>6</v>
      </c>
      <c r="D3402" s="1">
        <f t="shared" si="159"/>
        <v>51</v>
      </c>
      <c r="E3402" s="1">
        <f t="shared" si="160"/>
        <v>304</v>
      </c>
      <c r="F3402" s="1" t="s">
        <v>23</v>
      </c>
    </row>
    <row r="3403" spans="1:6" x14ac:dyDescent="0.2">
      <c r="A3403" s="1">
        <f t="shared" si="158"/>
        <v>3402</v>
      </c>
      <c r="B3403" s="1" t="str">
        <f>F3403&amp;" | rest "&amp;D3403&amp;" | opt "&amp;VLOOKUP($E3403,Option!A:B,2,0)</f>
        <v>AGUA | rest 51 | opt $15.000 | rest 51</v>
      </c>
      <c r="C3403" s="1">
        <v>6</v>
      </c>
      <c r="D3403" s="1">
        <f t="shared" si="159"/>
        <v>51</v>
      </c>
      <c r="E3403" s="1">
        <f t="shared" si="160"/>
        <v>304</v>
      </c>
      <c r="F3403" s="1" t="s">
        <v>24</v>
      </c>
    </row>
    <row r="3404" spans="1:6" x14ac:dyDescent="0.2">
      <c r="A3404" s="1">
        <f t="shared" si="158"/>
        <v>3403</v>
      </c>
      <c r="B3404" s="1" t="str">
        <f>F3404&amp;" | rest "&amp;D3404&amp;" | opt "&amp;VLOOKUP($E3404,Option!A:B,2,0)</f>
        <v>ARROZ | rest 51 | opt $20.000 | rest 51</v>
      </c>
      <c r="C3404" s="1">
        <v>4</v>
      </c>
      <c r="D3404" s="1">
        <f t="shared" si="159"/>
        <v>51</v>
      </c>
      <c r="E3404" s="1">
        <f t="shared" si="160"/>
        <v>305</v>
      </c>
      <c r="F3404" s="1" t="s">
        <v>12</v>
      </c>
    </row>
    <row r="3405" spans="1:6" x14ac:dyDescent="0.2">
      <c r="A3405" s="1">
        <f t="shared" si="158"/>
        <v>3404</v>
      </c>
      <c r="B3405" s="1" t="str">
        <f>F3405&amp;" | rest "&amp;D3405&amp;" | opt "&amp;VLOOKUP($E3405,Option!A:B,2,0)</f>
        <v>PAPA | rest 51 | opt $20.000 | rest 51</v>
      </c>
      <c r="C3405" s="1">
        <v>4</v>
      </c>
      <c r="D3405" s="1">
        <f t="shared" si="159"/>
        <v>51</v>
      </c>
      <c r="E3405" s="1">
        <f t="shared" si="160"/>
        <v>305</v>
      </c>
      <c r="F3405" s="1" t="s">
        <v>21</v>
      </c>
    </row>
    <row r="3406" spans="1:6" x14ac:dyDescent="0.2">
      <c r="A3406" s="1">
        <f t="shared" si="158"/>
        <v>3405</v>
      </c>
      <c r="B3406" s="1" t="str">
        <f>F3406&amp;" | rest "&amp;D3406&amp;" | opt "&amp;VLOOKUP($E3406,Option!A:B,2,0)</f>
        <v>TOMATE - CEBOLLA - LIMON | rest 51 | opt $20.000 | rest 51</v>
      </c>
      <c r="C3406" s="1">
        <v>5</v>
      </c>
      <c r="D3406" s="1">
        <f t="shared" si="159"/>
        <v>51</v>
      </c>
      <c r="E3406" s="1">
        <f t="shared" si="160"/>
        <v>305</v>
      </c>
      <c r="F3406" s="1" t="s">
        <v>44</v>
      </c>
    </row>
    <row r="3407" spans="1:6" x14ac:dyDescent="0.2">
      <c r="A3407" s="1">
        <f t="shared" si="158"/>
        <v>3406</v>
      </c>
      <c r="B3407" s="1" t="str">
        <f>F3407&amp;" | rest "&amp;D3407&amp;" | opt "&amp;VLOOKUP($E3407,Option!A:B,2,0)</f>
        <v>MANZANA - QUESO - MANZANA | rest 51 | opt $20.000 | rest 51</v>
      </c>
      <c r="C3407" s="1">
        <v>5</v>
      </c>
      <c r="D3407" s="1">
        <f t="shared" si="159"/>
        <v>51</v>
      </c>
      <c r="E3407" s="1">
        <f t="shared" si="160"/>
        <v>305</v>
      </c>
      <c r="F3407" s="1" t="s">
        <v>45</v>
      </c>
    </row>
    <row r="3408" spans="1:6" x14ac:dyDescent="0.2">
      <c r="A3408" s="1">
        <f t="shared" si="158"/>
        <v>3407</v>
      </c>
      <c r="B3408" s="1" t="str">
        <f>F3408&amp;" | rest "&amp;D3408&amp;" | opt "&amp;VLOOKUP($E3408,Option!A:B,2,0)</f>
        <v>JUGO | rest 51 | opt $20.000 | rest 51</v>
      </c>
      <c r="C3408" s="1">
        <v>6</v>
      </c>
      <c r="D3408" s="1">
        <f t="shared" si="159"/>
        <v>51</v>
      </c>
      <c r="E3408" s="1">
        <f t="shared" si="160"/>
        <v>305</v>
      </c>
      <c r="F3408" s="1" t="s">
        <v>22</v>
      </c>
    </row>
    <row r="3409" spans="1:6" x14ac:dyDescent="0.2">
      <c r="A3409" s="1">
        <f t="shared" si="158"/>
        <v>3408</v>
      </c>
      <c r="B3409" s="1" t="str">
        <f>F3409&amp;" | rest "&amp;D3409&amp;" | opt "&amp;VLOOKUP($E3409,Option!A:B,2,0)</f>
        <v>GASEOSA | rest 51 | opt $20.000 | rest 51</v>
      </c>
      <c r="C3409" s="1">
        <v>6</v>
      </c>
      <c r="D3409" s="1">
        <f t="shared" si="159"/>
        <v>51</v>
      </c>
      <c r="E3409" s="1">
        <f t="shared" si="160"/>
        <v>305</v>
      </c>
      <c r="F3409" s="1" t="s">
        <v>23</v>
      </c>
    </row>
    <row r="3410" spans="1:6" x14ac:dyDescent="0.2">
      <c r="A3410" s="1">
        <f t="shared" si="158"/>
        <v>3409</v>
      </c>
      <c r="B3410" s="1" t="str">
        <f>F3410&amp;" | rest "&amp;D3410&amp;" | opt "&amp;VLOOKUP($E3410,Option!A:B,2,0)</f>
        <v>AGUA | rest 51 | opt $20.000 | rest 51</v>
      </c>
      <c r="C3410" s="1">
        <v>6</v>
      </c>
      <c r="D3410" s="1">
        <f t="shared" si="159"/>
        <v>51</v>
      </c>
      <c r="E3410" s="1">
        <f t="shared" si="160"/>
        <v>305</v>
      </c>
      <c r="F3410" s="1" t="s">
        <v>24</v>
      </c>
    </row>
    <row r="3411" spans="1:6" x14ac:dyDescent="0.2">
      <c r="A3411" s="1">
        <f t="shared" si="158"/>
        <v>3410</v>
      </c>
      <c r="B3411" s="1" t="str">
        <f>F3411&amp;" | rest "&amp;D3411&amp;" | opt "&amp;VLOOKUP($E3411,Option!A:B,2,0)</f>
        <v>ARROZ | rest 51 | opt $30.000 | rest 51</v>
      </c>
      <c r="C3411" s="1">
        <v>1</v>
      </c>
      <c r="D3411" s="1">
        <f t="shared" si="159"/>
        <v>51</v>
      </c>
      <c r="E3411" s="1">
        <f t="shared" si="160"/>
        <v>306</v>
      </c>
      <c r="F3411" s="1" t="s">
        <v>12</v>
      </c>
    </row>
    <row r="3412" spans="1:6" x14ac:dyDescent="0.2">
      <c r="A3412" s="1">
        <f t="shared" si="158"/>
        <v>3411</v>
      </c>
      <c r="B3412" s="1" t="str">
        <f>F3412&amp;" | rest "&amp;D3412&amp;" | opt "&amp;VLOOKUP($E3412,Option!A:B,2,0)</f>
        <v>PASTA | rest 51 | opt $30.000 | rest 51</v>
      </c>
      <c r="C3412" s="1">
        <v>1</v>
      </c>
      <c r="D3412" s="1">
        <f t="shared" si="159"/>
        <v>51</v>
      </c>
      <c r="E3412" s="1">
        <f t="shared" si="160"/>
        <v>306</v>
      </c>
      <c r="F3412" s="1" t="s">
        <v>13</v>
      </c>
    </row>
    <row r="3413" spans="1:6" x14ac:dyDescent="0.2">
      <c r="A3413" s="1">
        <f t="shared" si="158"/>
        <v>3412</v>
      </c>
      <c r="B3413" s="1" t="str">
        <f>F3413&amp;" | rest "&amp;D3413&amp;" | opt "&amp;VLOOKUP($E3413,Option!A:B,2,0)</f>
        <v>CUCHUCO | rest 51 | opt $30.000 | rest 51</v>
      </c>
      <c r="C3413" s="1">
        <v>1</v>
      </c>
      <c r="D3413" s="1">
        <f t="shared" si="159"/>
        <v>51</v>
      </c>
      <c r="E3413" s="1">
        <f t="shared" si="160"/>
        <v>306</v>
      </c>
      <c r="F3413" s="1" t="s">
        <v>14</v>
      </c>
    </row>
    <row r="3414" spans="1:6" x14ac:dyDescent="0.2">
      <c r="A3414" s="1">
        <f t="shared" si="158"/>
        <v>3413</v>
      </c>
      <c r="B3414" s="1" t="str">
        <f>F3414&amp;" | rest "&amp;D3414&amp;" | opt "&amp;VLOOKUP($E3414,Option!A:B,2,0)</f>
        <v>TOMATE - CEBOLLA - LIMON | rest 51 | opt $30.000 | rest 51</v>
      </c>
      <c r="C3414" s="1">
        <v>5</v>
      </c>
      <c r="D3414" s="1">
        <f t="shared" si="159"/>
        <v>51</v>
      </c>
      <c r="E3414" s="1">
        <f t="shared" si="160"/>
        <v>306</v>
      </c>
      <c r="F3414" s="1" t="s">
        <v>44</v>
      </c>
    </row>
    <row r="3415" spans="1:6" x14ac:dyDescent="0.2">
      <c r="A3415" s="1">
        <f t="shared" si="158"/>
        <v>3414</v>
      </c>
      <c r="B3415" s="1" t="str">
        <f>F3415&amp;" | rest "&amp;D3415&amp;" | opt "&amp;VLOOKUP($E3415,Option!A:B,2,0)</f>
        <v>MANZANA - QUESO - MANZANA | rest 51 | opt $30.000 | rest 51</v>
      </c>
      <c r="C3415" s="1">
        <v>5</v>
      </c>
      <c r="D3415" s="1">
        <f t="shared" si="159"/>
        <v>51</v>
      </c>
      <c r="E3415" s="1">
        <f t="shared" si="160"/>
        <v>306</v>
      </c>
      <c r="F3415" s="1" t="s">
        <v>45</v>
      </c>
    </row>
    <row r="3416" spans="1:6" x14ac:dyDescent="0.2">
      <c r="A3416" s="1">
        <f t="shared" si="158"/>
        <v>3415</v>
      </c>
      <c r="B3416" s="1" t="str">
        <f>F3416&amp;" | rest "&amp;D3416&amp;" | opt "&amp;VLOOKUP($E3416,Option!A:B,2,0)</f>
        <v>JUGO | rest 51 | opt $30.000 | rest 51</v>
      </c>
      <c r="C3416" s="1">
        <v>6</v>
      </c>
      <c r="D3416" s="1">
        <f t="shared" si="159"/>
        <v>51</v>
      </c>
      <c r="E3416" s="1">
        <f t="shared" si="160"/>
        <v>306</v>
      </c>
      <c r="F3416" s="1" t="s">
        <v>22</v>
      </c>
    </row>
    <row r="3417" spans="1:6" x14ac:dyDescent="0.2">
      <c r="A3417" s="1">
        <f t="shared" si="158"/>
        <v>3416</v>
      </c>
      <c r="B3417" s="1" t="str">
        <f>F3417&amp;" | rest "&amp;D3417&amp;" | opt "&amp;VLOOKUP($E3417,Option!A:B,2,0)</f>
        <v>GASEOSA | rest 51 | opt $30.000 | rest 51</v>
      </c>
      <c r="C3417" s="1">
        <v>6</v>
      </c>
      <c r="D3417" s="1">
        <f t="shared" si="159"/>
        <v>51</v>
      </c>
      <c r="E3417" s="1">
        <f t="shared" si="160"/>
        <v>306</v>
      </c>
      <c r="F3417" s="1" t="s">
        <v>23</v>
      </c>
    </row>
    <row r="3418" spans="1:6" x14ac:dyDescent="0.2">
      <c r="A3418" s="1">
        <f t="shared" si="158"/>
        <v>3417</v>
      </c>
      <c r="B3418" s="1" t="str">
        <f>F3418&amp;" | rest "&amp;D3418&amp;" | opt "&amp;VLOOKUP($E3418,Option!A:B,2,0)</f>
        <v>AGUA | rest 51 | opt $30.000 | rest 51</v>
      </c>
      <c r="C3418" s="1">
        <v>6</v>
      </c>
      <c r="D3418" s="1">
        <f t="shared" si="159"/>
        <v>51</v>
      </c>
      <c r="E3418" s="1">
        <f t="shared" si="160"/>
        <v>306</v>
      </c>
      <c r="F3418" s="1" t="s">
        <v>24</v>
      </c>
    </row>
    <row r="3419" spans="1:6" x14ac:dyDescent="0.2">
      <c r="A3419" s="1">
        <f t="shared" si="158"/>
        <v>3418</v>
      </c>
      <c r="B3419" s="1" t="str">
        <f>F3419&amp;" | rest "&amp;D3419&amp;" | opt "&amp;VLOOKUP($E3419,Option!A:B,2,0)</f>
        <v>ARROZ | rest 52 | opt EJECUTIVO | rest 52</v>
      </c>
      <c r="C3419" s="1">
        <v>1</v>
      </c>
      <c r="D3419" s="1">
        <f t="shared" si="159"/>
        <v>52</v>
      </c>
      <c r="E3419" s="1">
        <f t="shared" si="160"/>
        <v>307</v>
      </c>
      <c r="F3419" s="1" t="s">
        <v>12</v>
      </c>
    </row>
    <row r="3420" spans="1:6" x14ac:dyDescent="0.2">
      <c r="A3420" s="1">
        <f t="shared" si="158"/>
        <v>3419</v>
      </c>
      <c r="B3420" s="1" t="str">
        <f>F3420&amp;" | rest "&amp;D3420&amp;" | opt "&amp;VLOOKUP($E3420,Option!A:B,2,0)</f>
        <v>PASTA | rest 52 | opt EJECUTIVO | rest 52</v>
      </c>
      <c r="C3420" s="1">
        <v>1</v>
      </c>
      <c r="D3420" s="1">
        <f t="shared" si="159"/>
        <v>52</v>
      </c>
      <c r="E3420" s="1">
        <f t="shared" si="160"/>
        <v>307</v>
      </c>
      <c r="F3420" s="1" t="s">
        <v>13</v>
      </c>
    </row>
    <row r="3421" spans="1:6" x14ac:dyDescent="0.2">
      <c r="A3421" s="1">
        <f t="shared" si="158"/>
        <v>3420</v>
      </c>
      <c r="B3421" s="1" t="str">
        <f>F3421&amp;" | rest "&amp;D3421&amp;" | opt "&amp;VLOOKUP($E3421,Option!A:B,2,0)</f>
        <v>CUCHUCO | rest 52 | opt EJECUTIVO | rest 52</v>
      </c>
      <c r="C3421" s="1">
        <v>1</v>
      </c>
      <c r="D3421" s="1">
        <f t="shared" si="159"/>
        <v>52</v>
      </c>
      <c r="E3421" s="1">
        <f t="shared" si="160"/>
        <v>307</v>
      </c>
      <c r="F3421" s="1" t="s">
        <v>14</v>
      </c>
    </row>
    <row r="3422" spans="1:6" x14ac:dyDescent="0.2">
      <c r="A3422" s="1">
        <f t="shared" si="158"/>
        <v>3421</v>
      </c>
      <c r="B3422" s="1" t="str">
        <f>F3422&amp;" | rest "&amp;D3422&amp;" | opt "&amp;VLOOKUP($E3422,Option!A:B,2,0)</f>
        <v>LENTEJA | rest 52 | opt EJECUTIVO | rest 52</v>
      </c>
      <c r="C3422" s="1">
        <v>2</v>
      </c>
      <c r="D3422" s="1">
        <f t="shared" si="159"/>
        <v>52</v>
      </c>
      <c r="E3422" s="1">
        <f t="shared" si="160"/>
        <v>307</v>
      </c>
      <c r="F3422" s="1" t="s">
        <v>15</v>
      </c>
    </row>
    <row r="3423" spans="1:6" x14ac:dyDescent="0.2">
      <c r="A3423" s="1">
        <f t="shared" si="158"/>
        <v>3422</v>
      </c>
      <c r="B3423" s="1" t="str">
        <f>F3423&amp;" | rest "&amp;D3423&amp;" | opt "&amp;VLOOKUP($E3423,Option!A:B,2,0)</f>
        <v>AHUYAMA | rest 52 | opt EJECUTIVO | rest 52</v>
      </c>
      <c r="C3423" s="1">
        <v>2</v>
      </c>
      <c r="D3423" s="1">
        <f t="shared" si="159"/>
        <v>52</v>
      </c>
      <c r="E3423" s="1">
        <f t="shared" si="160"/>
        <v>307</v>
      </c>
      <c r="F3423" s="1" t="s">
        <v>16</v>
      </c>
    </row>
    <row r="3424" spans="1:6" x14ac:dyDescent="0.2">
      <c r="A3424" s="1">
        <f t="shared" si="158"/>
        <v>3423</v>
      </c>
      <c r="B3424" s="1" t="str">
        <f>F3424&amp;" | rest "&amp;D3424&amp;" | opt "&amp;VLOOKUP($E3424,Option!A:B,2,0)</f>
        <v>FRIJOL | rest 52 | opt EJECUTIVO | rest 52</v>
      </c>
      <c r="C3424" s="1">
        <v>2</v>
      </c>
      <c r="D3424" s="1">
        <f t="shared" si="159"/>
        <v>52</v>
      </c>
      <c r="E3424" s="1">
        <f t="shared" si="160"/>
        <v>307</v>
      </c>
      <c r="F3424" s="1" t="s">
        <v>17</v>
      </c>
    </row>
    <row r="3425" spans="1:6" x14ac:dyDescent="0.2">
      <c r="A3425" s="1">
        <f t="shared" si="158"/>
        <v>3424</v>
      </c>
      <c r="B3425" s="1" t="str">
        <f>F3425&amp;" | rest "&amp;D3425&amp;" | opt "&amp;VLOOKUP($E3425,Option!A:B,2,0)</f>
        <v>CARNE EN BISTEC | rest 52 | opt EJECUTIVO | rest 52</v>
      </c>
      <c r="C3425" s="1">
        <v>3</v>
      </c>
      <c r="D3425" s="1">
        <f t="shared" si="159"/>
        <v>52</v>
      </c>
      <c r="E3425" s="1">
        <f t="shared" si="160"/>
        <v>307</v>
      </c>
      <c r="F3425" s="1" t="s">
        <v>18</v>
      </c>
    </row>
    <row r="3426" spans="1:6" x14ac:dyDescent="0.2">
      <c r="A3426" s="1">
        <f t="shared" si="158"/>
        <v>3425</v>
      </c>
      <c r="B3426" s="1" t="str">
        <f>F3426&amp;" | rest "&amp;D3426&amp;" | opt "&amp;VLOOKUP($E3426,Option!A:B,2,0)</f>
        <v>POLLO AL HORNO | rest 52 | opt EJECUTIVO | rest 52</v>
      </c>
      <c r="C3426" s="1">
        <v>3</v>
      </c>
      <c r="D3426" s="1">
        <f t="shared" si="159"/>
        <v>52</v>
      </c>
      <c r="E3426" s="1">
        <f t="shared" si="160"/>
        <v>307</v>
      </c>
      <c r="F3426" s="1" t="s">
        <v>19</v>
      </c>
    </row>
    <row r="3427" spans="1:6" x14ac:dyDescent="0.2">
      <c r="A3427" s="1">
        <f t="shared" si="158"/>
        <v>3426</v>
      </c>
      <c r="B3427" s="1" t="str">
        <f>F3427&amp;" | rest "&amp;D3427&amp;" | opt "&amp;VLOOKUP($E3427,Option!A:B,2,0)</f>
        <v>PESCADO | rest 52 | opt EJECUTIVO | rest 52</v>
      </c>
      <c r="C3427" s="1">
        <v>3</v>
      </c>
      <c r="D3427" s="1">
        <f t="shared" si="159"/>
        <v>52</v>
      </c>
      <c r="E3427" s="1">
        <f t="shared" si="160"/>
        <v>307</v>
      </c>
      <c r="F3427" s="1" t="s">
        <v>20</v>
      </c>
    </row>
    <row r="3428" spans="1:6" x14ac:dyDescent="0.2">
      <c r="A3428" s="1">
        <f t="shared" si="158"/>
        <v>3427</v>
      </c>
      <c r="B3428" s="1" t="str">
        <f>F3428&amp;" | rest "&amp;D3428&amp;" | opt "&amp;VLOOKUP($E3428,Option!A:B,2,0)</f>
        <v>ARROZ | rest 52 | opt EJECUTIVO | rest 52</v>
      </c>
      <c r="C3428" s="1">
        <v>4</v>
      </c>
      <c r="D3428" s="1">
        <f t="shared" si="159"/>
        <v>52</v>
      </c>
      <c r="E3428" s="1">
        <f t="shared" si="160"/>
        <v>307</v>
      </c>
      <c r="F3428" s="1" t="s">
        <v>12</v>
      </c>
    </row>
    <row r="3429" spans="1:6" x14ac:dyDescent="0.2">
      <c r="A3429" s="1">
        <f t="shared" si="158"/>
        <v>3428</v>
      </c>
      <c r="B3429" s="1" t="str">
        <f>F3429&amp;" | rest "&amp;D3429&amp;" | opt "&amp;VLOOKUP($E3429,Option!A:B,2,0)</f>
        <v>PAPA | rest 52 | opt EJECUTIVO | rest 52</v>
      </c>
      <c r="C3429" s="1">
        <v>4</v>
      </c>
      <c r="D3429" s="1">
        <f t="shared" si="159"/>
        <v>52</v>
      </c>
      <c r="E3429" s="1">
        <f t="shared" si="160"/>
        <v>307</v>
      </c>
      <c r="F3429" s="1" t="s">
        <v>21</v>
      </c>
    </row>
    <row r="3430" spans="1:6" x14ac:dyDescent="0.2">
      <c r="A3430" s="1">
        <f t="shared" si="158"/>
        <v>3429</v>
      </c>
      <c r="B3430" s="1" t="str">
        <f>F3430&amp;" | rest "&amp;D3430&amp;" | opt "&amp;VLOOKUP($E3430,Option!A:B,2,0)</f>
        <v>TOMATE - CEBOLLA - LIMON | rest 52 | opt EJECUTIVO | rest 52</v>
      </c>
      <c r="C3430" s="1">
        <v>5</v>
      </c>
      <c r="D3430" s="1">
        <f t="shared" si="159"/>
        <v>52</v>
      </c>
      <c r="E3430" s="1">
        <f t="shared" si="160"/>
        <v>307</v>
      </c>
      <c r="F3430" s="1" t="s">
        <v>44</v>
      </c>
    </row>
    <row r="3431" spans="1:6" x14ac:dyDescent="0.2">
      <c r="A3431" s="1">
        <f t="shared" si="158"/>
        <v>3430</v>
      </c>
      <c r="B3431" s="1" t="str">
        <f>F3431&amp;" | rest "&amp;D3431&amp;" | opt "&amp;VLOOKUP($E3431,Option!A:B,2,0)</f>
        <v>MANZANA - QUESO - MANZANA | rest 52 | opt EJECUTIVO | rest 52</v>
      </c>
      <c r="C3431" s="1">
        <v>5</v>
      </c>
      <c r="D3431" s="1">
        <f t="shared" si="159"/>
        <v>52</v>
      </c>
      <c r="E3431" s="1">
        <f t="shared" si="160"/>
        <v>307</v>
      </c>
      <c r="F3431" s="1" t="s">
        <v>45</v>
      </c>
    </row>
    <row r="3432" spans="1:6" x14ac:dyDescent="0.2">
      <c r="A3432" s="1">
        <f t="shared" si="158"/>
        <v>3431</v>
      </c>
      <c r="B3432" s="1" t="str">
        <f>F3432&amp;" | rest "&amp;D3432&amp;" | opt "&amp;VLOOKUP($E3432,Option!A:B,2,0)</f>
        <v>JUGO | rest 52 | opt EJECUTIVO | rest 52</v>
      </c>
      <c r="C3432" s="1">
        <v>6</v>
      </c>
      <c r="D3432" s="1">
        <f t="shared" si="159"/>
        <v>52</v>
      </c>
      <c r="E3432" s="1">
        <f t="shared" si="160"/>
        <v>307</v>
      </c>
      <c r="F3432" s="1" t="s">
        <v>22</v>
      </c>
    </row>
    <row r="3433" spans="1:6" x14ac:dyDescent="0.2">
      <c r="A3433" s="1">
        <f t="shared" si="158"/>
        <v>3432</v>
      </c>
      <c r="B3433" s="1" t="str">
        <f>F3433&amp;" | rest "&amp;D3433&amp;" | opt "&amp;VLOOKUP($E3433,Option!A:B,2,0)</f>
        <v>GASEOSA | rest 52 | opt EJECUTIVO | rest 52</v>
      </c>
      <c r="C3433" s="1">
        <v>6</v>
      </c>
      <c r="D3433" s="1">
        <f t="shared" si="159"/>
        <v>52</v>
      </c>
      <c r="E3433" s="1">
        <f t="shared" si="160"/>
        <v>307</v>
      </c>
      <c r="F3433" s="1" t="s">
        <v>23</v>
      </c>
    </row>
    <row r="3434" spans="1:6" x14ac:dyDescent="0.2">
      <c r="A3434" s="1">
        <f t="shared" si="158"/>
        <v>3433</v>
      </c>
      <c r="B3434" s="1" t="str">
        <f>F3434&amp;" | rest "&amp;D3434&amp;" | opt "&amp;VLOOKUP($E3434,Option!A:B,2,0)</f>
        <v>AGUA | rest 52 | opt EJECUTIVO | rest 52</v>
      </c>
      <c r="C3434" s="1">
        <v>6</v>
      </c>
      <c r="D3434" s="1">
        <f t="shared" si="159"/>
        <v>52</v>
      </c>
      <c r="E3434" s="1">
        <f t="shared" si="160"/>
        <v>307</v>
      </c>
      <c r="F3434" s="1" t="s">
        <v>24</v>
      </c>
    </row>
    <row r="3435" spans="1:6" x14ac:dyDescent="0.2">
      <c r="A3435" s="1">
        <f t="shared" si="158"/>
        <v>3434</v>
      </c>
      <c r="B3435" s="1" t="str">
        <f>F3435&amp;" | rest "&amp;D3435&amp;" | opt "&amp;VLOOKUP($E3435,Option!A:B,2,0)</f>
        <v>ARROZ | rest 52 | opt ESPECIAL | rest 52</v>
      </c>
      <c r="C3435" s="1">
        <v>1</v>
      </c>
      <c r="D3435" s="1">
        <f t="shared" si="159"/>
        <v>52</v>
      </c>
      <c r="E3435" s="1">
        <f t="shared" si="160"/>
        <v>308</v>
      </c>
      <c r="F3435" s="1" t="s">
        <v>12</v>
      </c>
    </row>
    <row r="3436" spans="1:6" x14ac:dyDescent="0.2">
      <c r="A3436" s="1">
        <f t="shared" si="158"/>
        <v>3435</v>
      </c>
      <c r="B3436" s="1" t="str">
        <f>F3436&amp;" | rest "&amp;D3436&amp;" | opt "&amp;VLOOKUP($E3436,Option!A:B,2,0)</f>
        <v>PASTA | rest 52 | opt ESPECIAL | rest 52</v>
      </c>
      <c r="C3436" s="1">
        <v>1</v>
      </c>
      <c r="D3436" s="1">
        <f t="shared" si="159"/>
        <v>52</v>
      </c>
      <c r="E3436" s="1">
        <f t="shared" si="160"/>
        <v>308</v>
      </c>
      <c r="F3436" s="1" t="s">
        <v>13</v>
      </c>
    </row>
    <row r="3437" spans="1:6" x14ac:dyDescent="0.2">
      <c r="A3437" s="1">
        <f t="shared" si="158"/>
        <v>3436</v>
      </c>
      <c r="B3437" s="1" t="str">
        <f>F3437&amp;" | rest "&amp;D3437&amp;" | opt "&amp;VLOOKUP($E3437,Option!A:B,2,0)</f>
        <v>CUCHUCO | rest 52 | opt ESPECIAL | rest 52</v>
      </c>
      <c r="C3437" s="1">
        <v>1</v>
      </c>
      <c r="D3437" s="1">
        <f t="shared" si="159"/>
        <v>52</v>
      </c>
      <c r="E3437" s="1">
        <f t="shared" si="160"/>
        <v>308</v>
      </c>
      <c r="F3437" s="1" t="s">
        <v>14</v>
      </c>
    </row>
    <row r="3438" spans="1:6" x14ac:dyDescent="0.2">
      <c r="A3438" s="1">
        <f t="shared" si="158"/>
        <v>3437</v>
      </c>
      <c r="B3438" s="1" t="str">
        <f>F3438&amp;" | rest "&amp;D3438&amp;" | opt "&amp;VLOOKUP($E3438,Option!A:B,2,0)</f>
        <v>CARNE EN BISTEC | rest 52 | opt ESPECIAL | rest 52</v>
      </c>
      <c r="C3438" s="1">
        <v>3</v>
      </c>
      <c r="D3438" s="1">
        <f t="shared" si="159"/>
        <v>52</v>
      </c>
      <c r="E3438" s="1">
        <f t="shared" si="160"/>
        <v>308</v>
      </c>
      <c r="F3438" s="1" t="s">
        <v>18</v>
      </c>
    </row>
    <row r="3439" spans="1:6" x14ac:dyDescent="0.2">
      <c r="A3439" s="1">
        <f t="shared" si="158"/>
        <v>3438</v>
      </c>
      <c r="B3439" s="1" t="str">
        <f>F3439&amp;" | rest "&amp;D3439&amp;" | opt "&amp;VLOOKUP($E3439,Option!A:B,2,0)</f>
        <v>POLLO AL HORNO | rest 52 | opt ESPECIAL | rest 52</v>
      </c>
      <c r="C3439" s="1">
        <v>3</v>
      </c>
      <c r="D3439" s="1">
        <f t="shared" si="159"/>
        <v>52</v>
      </c>
      <c r="E3439" s="1">
        <f t="shared" si="160"/>
        <v>308</v>
      </c>
      <c r="F3439" s="1" t="s">
        <v>19</v>
      </c>
    </row>
    <row r="3440" spans="1:6" x14ac:dyDescent="0.2">
      <c r="A3440" s="1">
        <f t="shared" si="158"/>
        <v>3439</v>
      </c>
      <c r="B3440" s="1" t="str">
        <f>F3440&amp;" | rest "&amp;D3440&amp;" | opt "&amp;VLOOKUP($E3440,Option!A:B,2,0)</f>
        <v>PESCADO | rest 52 | opt ESPECIAL | rest 52</v>
      </c>
      <c r="C3440" s="1">
        <v>3</v>
      </c>
      <c r="D3440" s="1">
        <f t="shared" si="159"/>
        <v>52</v>
      </c>
      <c r="E3440" s="1">
        <f t="shared" si="160"/>
        <v>308</v>
      </c>
      <c r="F3440" s="1" t="s">
        <v>20</v>
      </c>
    </row>
    <row r="3441" spans="1:6" x14ac:dyDescent="0.2">
      <c r="A3441" s="1">
        <f t="shared" si="158"/>
        <v>3440</v>
      </c>
      <c r="B3441" s="1" t="str">
        <f>F3441&amp;" | rest "&amp;D3441&amp;" | opt "&amp;VLOOKUP($E3441,Option!A:B,2,0)</f>
        <v>ARROZ | rest 52 | opt ESPECIAL | rest 52</v>
      </c>
      <c r="C3441" s="1">
        <v>4</v>
      </c>
      <c r="D3441" s="1">
        <f t="shared" si="159"/>
        <v>52</v>
      </c>
      <c r="E3441" s="1">
        <f t="shared" si="160"/>
        <v>308</v>
      </c>
      <c r="F3441" s="1" t="s">
        <v>12</v>
      </c>
    </row>
    <row r="3442" spans="1:6" x14ac:dyDescent="0.2">
      <c r="A3442" s="1">
        <f t="shared" si="158"/>
        <v>3441</v>
      </c>
      <c r="B3442" s="1" t="str">
        <f>F3442&amp;" | rest "&amp;D3442&amp;" | opt "&amp;VLOOKUP($E3442,Option!A:B,2,0)</f>
        <v>PAPA | rest 52 | opt ESPECIAL | rest 52</v>
      </c>
      <c r="C3442" s="1">
        <v>4</v>
      </c>
      <c r="D3442" s="1">
        <f t="shared" si="159"/>
        <v>52</v>
      </c>
      <c r="E3442" s="1">
        <f t="shared" si="160"/>
        <v>308</v>
      </c>
      <c r="F3442" s="1" t="s">
        <v>21</v>
      </c>
    </row>
    <row r="3443" spans="1:6" x14ac:dyDescent="0.2">
      <c r="A3443" s="1">
        <f t="shared" si="158"/>
        <v>3442</v>
      </c>
      <c r="B3443" s="1" t="str">
        <f>F3443&amp;" | rest "&amp;D3443&amp;" | opt "&amp;VLOOKUP($E3443,Option!A:B,2,0)</f>
        <v>TOMATE - CEBOLLA - LIMON | rest 52 | opt ESPECIAL | rest 52</v>
      </c>
      <c r="C3443" s="1">
        <v>5</v>
      </c>
      <c r="D3443" s="1">
        <f t="shared" si="159"/>
        <v>52</v>
      </c>
      <c r="E3443" s="1">
        <f t="shared" si="160"/>
        <v>308</v>
      </c>
      <c r="F3443" s="1" t="s">
        <v>44</v>
      </c>
    </row>
    <row r="3444" spans="1:6" x14ac:dyDescent="0.2">
      <c r="A3444" s="1">
        <f t="shared" si="158"/>
        <v>3443</v>
      </c>
      <c r="B3444" s="1" t="str">
        <f>F3444&amp;" | rest "&amp;D3444&amp;" | opt "&amp;VLOOKUP($E3444,Option!A:B,2,0)</f>
        <v>MANZANA - QUESO - MANZANA | rest 52 | opt ESPECIAL | rest 52</v>
      </c>
      <c r="C3444" s="1">
        <v>5</v>
      </c>
      <c r="D3444" s="1">
        <f t="shared" si="159"/>
        <v>52</v>
      </c>
      <c r="E3444" s="1">
        <f t="shared" si="160"/>
        <v>308</v>
      </c>
      <c r="F3444" s="1" t="s">
        <v>45</v>
      </c>
    </row>
    <row r="3445" spans="1:6" x14ac:dyDescent="0.2">
      <c r="A3445" s="1">
        <f t="shared" si="158"/>
        <v>3444</v>
      </c>
      <c r="B3445" s="1" t="str">
        <f>F3445&amp;" | rest "&amp;D3445&amp;" | opt "&amp;VLOOKUP($E3445,Option!A:B,2,0)</f>
        <v>JUGO | rest 52 | opt ESPECIAL | rest 52</v>
      </c>
      <c r="C3445" s="1">
        <v>6</v>
      </c>
      <c r="D3445" s="1">
        <f t="shared" si="159"/>
        <v>52</v>
      </c>
      <c r="E3445" s="1">
        <f t="shared" si="160"/>
        <v>308</v>
      </c>
      <c r="F3445" s="1" t="s">
        <v>22</v>
      </c>
    </row>
    <row r="3446" spans="1:6" x14ac:dyDescent="0.2">
      <c r="A3446" s="1">
        <f t="shared" si="158"/>
        <v>3445</v>
      </c>
      <c r="B3446" s="1" t="str">
        <f>F3446&amp;" | rest "&amp;D3446&amp;" | opt "&amp;VLOOKUP($E3446,Option!A:B,2,0)</f>
        <v>GASEOSA | rest 52 | opt ESPECIAL | rest 52</v>
      </c>
      <c r="C3446" s="1">
        <v>6</v>
      </c>
      <c r="D3446" s="1">
        <f t="shared" si="159"/>
        <v>52</v>
      </c>
      <c r="E3446" s="1">
        <f t="shared" si="160"/>
        <v>308</v>
      </c>
      <c r="F3446" s="1" t="s">
        <v>23</v>
      </c>
    </row>
    <row r="3447" spans="1:6" x14ac:dyDescent="0.2">
      <c r="A3447" s="1">
        <f t="shared" si="158"/>
        <v>3446</v>
      </c>
      <c r="B3447" s="1" t="str">
        <f>F3447&amp;" | rest "&amp;D3447&amp;" | opt "&amp;VLOOKUP($E3447,Option!A:B,2,0)</f>
        <v>AGUA | rest 52 | opt ESPECIAL | rest 52</v>
      </c>
      <c r="C3447" s="1">
        <v>6</v>
      </c>
      <c r="D3447" s="1">
        <f t="shared" si="159"/>
        <v>52</v>
      </c>
      <c r="E3447" s="1">
        <f t="shared" si="160"/>
        <v>308</v>
      </c>
      <c r="F3447" s="1" t="s">
        <v>24</v>
      </c>
    </row>
    <row r="3448" spans="1:6" x14ac:dyDescent="0.2">
      <c r="A3448" s="1">
        <f t="shared" si="158"/>
        <v>3447</v>
      </c>
      <c r="B3448" s="1" t="str">
        <f>F3448&amp;" | rest "&amp;D3448&amp;" | opt "&amp;VLOOKUP($E3448,Option!A:B,2,0)</f>
        <v>LENTEJA | rest 52 | opt $10.000 | rest 52</v>
      </c>
      <c r="C3448" s="1">
        <v>2</v>
      </c>
      <c r="D3448" s="1">
        <f t="shared" si="159"/>
        <v>52</v>
      </c>
      <c r="E3448" s="1">
        <f t="shared" si="160"/>
        <v>309</v>
      </c>
      <c r="F3448" s="1" t="s">
        <v>15</v>
      </c>
    </row>
    <row r="3449" spans="1:6" x14ac:dyDescent="0.2">
      <c r="A3449" s="1">
        <f t="shared" si="158"/>
        <v>3448</v>
      </c>
      <c r="B3449" s="1" t="str">
        <f>F3449&amp;" | rest "&amp;D3449&amp;" | opt "&amp;VLOOKUP($E3449,Option!A:B,2,0)</f>
        <v>AHUYAMA | rest 52 | opt $10.000 | rest 52</v>
      </c>
      <c r="C3449" s="1">
        <v>2</v>
      </c>
      <c r="D3449" s="1">
        <f t="shared" si="159"/>
        <v>52</v>
      </c>
      <c r="E3449" s="1">
        <f t="shared" si="160"/>
        <v>309</v>
      </c>
      <c r="F3449" s="1" t="s">
        <v>16</v>
      </c>
    </row>
    <row r="3450" spans="1:6" x14ac:dyDescent="0.2">
      <c r="A3450" s="1">
        <f t="shared" si="158"/>
        <v>3449</v>
      </c>
      <c r="B3450" s="1" t="str">
        <f>F3450&amp;" | rest "&amp;D3450&amp;" | opt "&amp;VLOOKUP($E3450,Option!A:B,2,0)</f>
        <v>FRIJOL | rest 52 | opt $10.000 | rest 52</v>
      </c>
      <c r="C3450" s="1">
        <v>2</v>
      </c>
      <c r="D3450" s="1">
        <f t="shared" si="159"/>
        <v>52</v>
      </c>
      <c r="E3450" s="1">
        <f t="shared" si="160"/>
        <v>309</v>
      </c>
      <c r="F3450" s="1" t="s">
        <v>17</v>
      </c>
    </row>
    <row r="3451" spans="1:6" x14ac:dyDescent="0.2">
      <c r="A3451" s="1">
        <f t="shared" si="158"/>
        <v>3450</v>
      </c>
      <c r="B3451" s="1" t="str">
        <f>F3451&amp;" | rest "&amp;D3451&amp;" | opt "&amp;VLOOKUP($E3451,Option!A:B,2,0)</f>
        <v>CARNE EN BISTEC | rest 52 | opt $10.000 | rest 52</v>
      </c>
      <c r="C3451" s="1">
        <v>3</v>
      </c>
      <c r="D3451" s="1">
        <f t="shared" si="159"/>
        <v>52</v>
      </c>
      <c r="E3451" s="1">
        <f t="shared" si="160"/>
        <v>309</v>
      </c>
      <c r="F3451" s="1" t="s">
        <v>18</v>
      </c>
    </row>
    <row r="3452" spans="1:6" x14ac:dyDescent="0.2">
      <c r="A3452" s="1">
        <f t="shared" si="158"/>
        <v>3451</v>
      </c>
      <c r="B3452" s="1" t="str">
        <f>F3452&amp;" | rest "&amp;D3452&amp;" | opt "&amp;VLOOKUP($E3452,Option!A:B,2,0)</f>
        <v>POLLO AL HORNO | rest 52 | opt $10.000 | rest 52</v>
      </c>
      <c r="C3452" s="1">
        <v>3</v>
      </c>
      <c r="D3452" s="1">
        <f t="shared" si="159"/>
        <v>52</v>
      </c>
      <c r="E3452" s="1">
        <f t="shared" si="160"/>
        <v>309</v>
      </c>
      <c r="F3452" s="1" t="s">
        <v>19</v>
      </c>
    </row>
    <row r="3453" spans="1:6" x14ac:dyDescent="0.2">
      <c r="A3453" s="1">
        <f t="shared" si="158"/>
        <v>3452</v>
      </c>
      <c r="B3453" s="1" t="str">
        <f>F3453&amp;" | rest "&amp;D3453&amp;" | opt "&amp;VLOOKUP($E3453,Option!A:B,2,0)</f>
        <v>PESCADO | rest 52 | opt $10.000 | rest 52</v>
      </c>
      <c r="C3453" s="1">
        <v>3</v>
      </c>
      <c r="D3453" s="1">
        <f t="shared" si="159"/>
        <v>52</v>
      </c>
      <c r="E3453" s="1">
        <f t="shared" si="160"/>
        <v>309</v>
      </c>
      <c r="F3453" s="1" t="s">
        <v>20</v>
      </c>
    </row>
    <row r="3454" spans="1:6" x14ac:dyDescent="0.2">
      <c r="A3454" s="1">
        <f t="shared" si="158"/>
        <v>3453</v>
      </c>
      <c r="B3454" s="1" t="str">
        <f>F3454&amp;" | rest "&amp;D3454&amp;" | opt "&amp;VLOOKUP($E3454,Option!A:B,2,0)</f>
        <v>ARROZ | rest 52 | opt $10.000 | rest 52</v>
      </c>
      <c r="C3454" s="1">
        <v>4</v>
      </c>
      <c r="D3454" s="1">
        <f t="shared" si="159"/>
        <v>52</v>
      </c>
      <c r="E3454" s="1">
        <f t="shared" si="160"/>
        <v>309</v>
      </c>
      <c r="F3454" s="1" t="s">
        <v>12</v>
      </c>
    </row>
    <row r="3455" spans="1:6" x14ac:dyDescent="0.2">
      <c r="A3455" s="1">
        <f t="shared" si="158"/>
        <v>3454</v>
      </c>
      <c r="B3455" s="1" t="str">
        <f>F3455&amp;" | rest "&amp;D3455&amp;" | opt "&amp;VLOOKUP($E3455,Option!A:B,2,0)</f>
        <v>PAPA | rest 52 | opt $10.000 | rest 52</v>
      </c>
      <c r="C3455" s="1">
        <v>4</v>
      </c>
      <c r="D3455" s="1">
        <f t="shared" si="159"/>
        <v>52</v>
      </c>
      <c r="E3455" s="1">
        <f t="shared" si="160"/>
        <v>309</v>
      </c>
      <c r="F3455" s="1" t="s">
        <v>21</v>
      </c>
    </row>
    <row r="3456" spans="1:6" x14ac:dyDescent="0.2">
      <c r="A3456" s="1">
        <f t="shared" si="158"/>
        <v>3455</v>
      </c>
      <c r="B3456" s="1" t="str">
        <f>F3456&amp;" | rest "&amp;D3456&amp;" | opt "&amp;VLOOKUP($E3456,Option!A:B,2,0)</f>
        <v>TOMATE - CEBOLLA - LIMON | rest 52 | opt $10.000 | rest 52</v>
      </c>
      <c r="C3456" s="1">
        <v>5</v>
      </c>
      <c r="D3456" s="1">
        <f t="shared" si="159"/>
        <v>52</v>
      </c>
      <c r="E3456" s="1">
        <f t="shared" si="160"/>
        <v>309</v>
      </c>
      <c r="F3456" s="1" t="s">
        <v>44</v>
      </c>
    </row>
    <row r="3457" spans="1:6" x14ac:dyDescent="0.2">
      <c r="A3457" s="1">
        <f t="shared" si="158"/>
        <v>3456</v>
      </c>
      <c r="B3457" s="1" t="str">
        <f>F3457&amp;" | rest "&amp;D3457&amp;" | opt "&amp;VLOOKUP($E3457,Option!A:B,2,0)</f>
        <v>MANZANA - QUESO - MANZANA | rest 52 | opt $10.000 | rest 52</v>
      </c>
      <c r="C3457" s="1">
        <v>5</v>
      </c>
      <c r="D3457" s="1">
        <f t="shared" si="159"/>
        <v>52</v>
      </c>
      <c r="E3457" s="1">
        <f t="shared" si="160"/>
        <v>309</v>
      </c>
      <c r="F3457" s="1" t="s">
        <v>45</v>
      </c>
    </row>
    <row r="3458" spans="1:6" x14ac:dyDescent="0.2">
      <c r="A3458" s="1">
        <f t="shared" si="158"/>
        <v>3457</v>
      </c>
      <c r="B3458" s="1" t="str">
        <f>F3458&amp;" | rest "&amp;D3458&amp;" | opt "&amp;VLOOKUP($E3458,Option!A:B,2,0)</f>
        <v>JUGO | rest 52 | opt $10.000 | rest 52</v>
      </c>
      <c r="C3458" s="1">
        <v>6</v>
      </c>
      <c r="D3458" s="1">
        <f t="shared" si="159"/>
        <v>52</v>
      </c>
      <c r="E3458" s="1">
        <f t="shared" si="160"/>
        <v>309</v>
      </c>
      <c r="F3458" s="1" t="s">
        <v>22</v>
      </c>
    </row>
    <row r="3459" spans="1:6" x14ac:dyDescent="0.2">
      <c r="A3459" s="1">
        <f t="shared" ref="A3459:A3522" si="161">A3458+1</f>
        <v>3458</v>
      </c>
      <c r="B3459" s="1" t="str">
        <f>F3459&amp;" | rest "&amp;D3459&amp;" | opt "&amp;VLOOKUP($E3459,Option!A:B,2,0)</f>
        <v>GASEOSA | rest 52 | opt $10.000 | rest 52</v>
      </c>
      <c r="C3459" s="1">
        <v>6</v>
      </c>
      <c r="D3459" s="1">
        <f t="shared" si="159"/>
        <v>52</v>
      </c>
      <c r="E3459" s="1">
        <f t="shared" si="160"/>
        <v>309</v>
      </c>
      <c r="F3459" s="1" t="s">
        <v>23</v>
      </c>
    </row>
    <row r="3460" spans="1:6" x14ac:dyDescent="0.2">
      <c r="A3460" s="1">
        <f t="shared" si="161"/>
        <v>3459</v>
      </c>
      <c r="B3460" s="1" t="str">
        <f>F3460&amp;" | rest "&amp;D3460&amp;" | opt "&amp;VLOOKUP($E3460,Option!A:B,2,0)</f>
        <v>AGUA | rest 52 | opt $10.000 | rest 52</v>
      </c>
      <c r="C3460" s="1">
        <v>6</v>
      </c>
      <c r="D3460" s="1">
        <f t="shared" si="159"/>
        <v>52</v>
      </c>
      <c r="E3460" s="1">
        <f t="shared" si="160"/>
        <v>309</v>
      </c>
      <c r="F3460" s="1" t="s">
        <v>24</v>
      </c>
    </row>
    <row r="3461" spans="1:6" x14ac:dyDescent="0.2">
      <c r="A3461" s="1">
        <f t="shared" si="161"/>
        <v>3460</v>
      </c>
      <c r="B3461" s="1" t="str">
        <f>F3461&amp;" | rest "&amp;D3461&amp;" | opt "&amp;VLOOKUP($E3461,Option!A:B,2,0)</f>
        <v>CARNE EN BISTEC | rest 52 | opt $15.000 | rest 52</v>
      </c>
      <c r="C3461" s="1">
        <v>3</v>
      </c>
      <c r="D3461" s="1">
        <f t="shared" ref="D3461:D3524" si="162">D3394+1</f>
        <v>52</v>
      </c>
      <c r="E3461" s="1">
        <f t="shared" ref="E3461:E3524" si="163">E3394+6</f>
        <v>310</v>
      </c>
      <c r="F3461" s="1" t="s">
        <v>18</v>
      </c>
    </row>
    <row r="3462" spans="1:6" x14ac:dyDescent="0.2">
      <c r="A3462" s="1">
        <f t="shared" si="161"/>
        <v>3461</v>
      </c>
      <c r="B3462" s="1" t="str">
        <f>F3462&amp;" | rest "&amp;D3462&amp;" | opt "&amp;VLOOKUP($E3462,Option!A:B,2,0)</f>
        <v>POLLO AL HORNO | rest 52 | opt $15.000 | rest 52</v>
      </c>
      <c r="C3462" s="1">
        <v>3</v>
      </c>
      <c r="D3462" s="1">
        <f t="shared" si="162"/>
        <v>52</v>
      </c>
      <c r="E3462" s="1">
        <f t="shared" si="163"/>
        <v>310</v>
      </c>
      <c r="F3462" s="1" t="s">
        <v>19</v>
      </c>
    </row>
    <row r="3463" spans="1:6" x14ac:dyDescent="0.2">
      <c r="A3463" s="1">
        <f t="shared" si="161"/>
        <v>3462</v>
      </c>
      <c r="B3463" s="1" t="str">
        <f>F3463&amp;" | rest "&amp;D3463&amp;" | opt "&amp;VLOOKUP($E3463,Option!A:B,2,0)</f>
        <v>PESCADO | rest 52 | opt $15.000 | rest 52</v>
      </c>
      <c r="C3463" s="1">
        <v>3</v>
      </c>
      <c r="D3463" s="1">
        <f t="shared" si="162"/>
        <v>52</v>
      </c>
      <c r="E3463" s="1">
        <f t="shared" si="163"/>
        <v>310</v>
      </c>
      <c r="F3463" s="1" t="s">
        <v>20</v>
      </c>
    </row>
    <row r="3464" spans="1:6" x14ac:dyDescent="0.2">
      <c r="A3464" s="1">
        <f t="shared" si="161"/>
        <v>3463</v>
      </c>
      <c r="B3464" s="1" t="str">
        <f>F3464&amp;" | rest "&amp;D3464&amp;" | opt "&amp;VLOOKUP($E3464,Option!A:B,2,0)</f>
        <v>ARROZ | rest 52 | opt $15.000 | rest 52</v>
      </c>
      <c r="C3464" s="1">
        <v>4</v>
      </c>
      <c r="D3464" s="1">
        <f t="shared" si="162"/>
        <v>52</v>
      </c>
      <c r="E3464" s="1">
        <f t="shared" si="163"/>
        <v>310</v>
      </c>
      <c r="F3464" s="1" t="s">
        <v>12</v>
      </c>
    </row>
    <row r="3465" spans="1:6" x14ac:dyDescent="0.2">
      <c r="A3465" s="1">
        <f t="shared" si="161"/>
        <v>3464</v>
      </c>
      <c r="B3465" s="1" t="str">
        <f>F3465&amp;" | rest "&amp;D3465&amp;" | opt "&amp;VLOOKUP($E3465,Option!A:B,2,0)</f>
        <v>PAPA | rest 52 | opt $15.000 | rest 52</v>
      </c>
      <c r="C3465" s="1">
        <v>4</v>
      </c>
      <c r="D3465" s="1">
        <f t="shared" si="162"/>
        <v>52</v>
      </c>
      <c r="E3465" s="1">
        <f t="shared" si="163"/>
        <v>310</v>
      </c>
      <c r="F3465" s="1" t="s">
        <v>21</v>
      </c>
    </row>
    <row r="3466" spans="1:6" x14ac:dyDescent="0.2">
      <c r="A3466" s="1">
        <f t="shared" si="161"/>
        <v>3465</v>
      </c>
      <c r="B3466" s="1" t="str">
        <f>F3466&amp;" | rest "&amp;D3466&amp;" | opt "&amp;VLOOKUP($E3466,Option!A:B,2,0)</f>
        <v>TOMATE - CEBOLLA - LIMON | rest 52 | opt $15.000 | rest 52</v>
      </c>
      <c r="C3466" s="1">
        <v>5</v>
      </c>
      <c r="D3466" s="1">
        <f t="shared" si="162"/>
        <v>52</v>
      </c>
      <c r="E3466" s="1">
        <f t="shared" si="163"/>
        <v>310</v>
      </c>
      <c r="F3466" s="1" t="s">
        <v>44</v>
      </c>
    </row>
    <row r="3467" spans="1:6" x14ac:dyDescent="0.2">
      <c r="A3467" s="1">
        <f t="shared" si="161"/>
        <v>3466</v>
      </c>
      <c r="B3467" s="1" t="str">
        <f>F3467&amp;" | rest "&amp;D3467&amp;" | opt "&amp;VLOOKUP($E3467,Option!A:B,2,0)</f>
        <v>MANZANA - QUESO - MANZANA | rest 52 | opt $15.000 | rest 52</v>
      </c>
      <c r="C3467" s="1">
        <v>5</v>
      </c>
      <c r="D3467" s="1">
        <f t="shared" si="162"/>
        <v>52</v>
      </c>
      <c r="E3467" s="1">
        <f t="shared" si="163"/>
        <v>310</v>
      </c>
      <c r="F3467" s="1" t="s">
        <v>45</v>
      </c>
    </row>
    <row r="3468" spans="1:6" x14ac:dyDescent="0.2">
      <c r="A3468" s="1">
        <f t="shared" si="161"/>
        <v>3467</v>
      </c>
      <c r="B3468" s="1" t="str">
        <f>F3468&amp;" | rest "&amp;D3468&amp;" | opt "&amp;VLOOKUP($E3468,Option!A:B,2,0)</f>
        <v>JUGO | rest 52 | opt $15.000 | rest 52</v>
      </c>
      <c r="C3468" s="1">
        <v>6</v>
      </c>
      <c r="D3468" s="1">
        <f t="shared" si="162"/>
        <v>52</v>
      </c>
      <c r="E3468" s="1">
        <f t="shared" si="163"/>
        <v>310</v>
      </c>
      <c r="F3468" s="1" t="s">
        <v>22</v>
      </c>
    </row>
    <row r="3469" spans="1:6" x14ac:dyDescent="0.2">
      <c r="A3469" s="1">
        <f t="shared" si="161"/>
        <v>3468</v>
      </c>
      <c r="B3469" s="1" t="str">
        <f>F3469&amp;" | rest "&amp;D3469&amp;" | opt "&amp;VLOOKUP($E3469,Option!A:B,2,0)</f>
        <v>GASEOSA | rest 52 | opt $15.000 | rest 52</v>
      </c>
      <c r="C3469" s="1">
        <v>6</v>
      </c>
      <c r="D3469" s="1">
        <f t="shared" si="162"/>
        <v>52</v>
      </c>
      <c r="E3469" s="1">
        <f t="shared" si="163"/>
        <v>310</v>
      </c>
      <c r="F3469" s="1" t="s">
        <v>23</v>
      </c>
    </row>
    <row r="3470" spans="1:6" x14ac:dyDescent="0.2">
      <c r="A3470" s="1">
        <f t="shared" si="161"/>
        <v>3469</v>
      </c>
      <c r="B3470" s="1" t="str">
        <f>F3470&amp;" | rest "&amp;D3470&amp;" | opt "&amp;VLOOKUP($E3470,Option!A:B,2,0)</f>
        <v>AGUA | rest 52 | opt $15.000 | rest 52</v>
      </c>
      <c r="C3470" s="1">
        <v>6</v>
      </c>
      <c r="D3470" s="1">
        <f t="shared" si="162"/>
        <v>52</v>
      </c>
      <c r="E3470" s="1">
        <f t="shared" si="163"/>
        <v>310</v>
      </c>
      <c r="F3470" s="1" t="s">
        <v>24</v>
      </c>
    </row>
    <row r="3471" spans="1:6" x14ac:dyDescent="0.2">
      <c r="A3471" s="1">
        <f t="shared" si="161"/>
        <v>3470</v>
      </c>
      <c r="B3471" s="1" t="str">
        <f>F3471&amp;" | rest "&amp;D3471&amp;" | opt "&amp;VLOOKUP($E3471,Option!A:B,2,0)</f>
        <v>ARROZ | rest 52 | opt $20.000 | rest 52</v>
      </c>
      <c r="C3471" s="1">
        <v>4</v>
      </c>
      <c r="D3471" s="1">
        <f t="shared" si="162"/>
        <v>52</v>
      </c>
      <c r="E3471" s="1">
        <f t="shared" si="163"/>
        <v>311</v>
      </c>
      <c r="F3471" s="1" t="s">
        <v>12</v>
      </c>
    </row>
    <row r="3472" spans="1:6" x14ac:dyDescent="0.2">
      <c r="A3472" s="1">
        <f t="shared" si="161"/>
        <v>3471</v>
      </c>
      <c r="B3472" s="1" t="str">
        <f>F3472&amp;" | rest "&amp;D3472&amp;" | opt "&amp;VLOOKUP($E3472,Option!A:B,2,0)</f>
        <v>PAPA | rest 52 | opt $20.000 | rest 52</v>
      </c>
      <c r="C3472" s="1">
        <v>4</v>
      </c>
      <c r="D3472" s="1">
        <f t="shared" si="162"/>
        <v>52</v>
      </c>
      <c r="E3472" s="1">
        <f t="shared" si="163"/>
        <v>311</v>
      </c>
      <c r="F3472" s="1" t="s">
        <v>21</v>
      </c>
    </row>
    <row r="3473" spans="1:6" x14ac:dyDescent="0.2">
      <c r="A3473" s="1">
        <f t="shared" si="161"/>
        <v>3472</v>
      </c>
      <c r="B3473" s="1" t="str">
        <f>F3473&amp;" | rest "&amp;D3473&amp;" | opt "&amp;VLOOKUP($E3473,Option!A:B,2,0)</f>
        <v>TOMATE - CEBOLLA - LIMON | rest 52 | opt $20.000 | rest 52</v>
      </c>
      <c r="C3473" s="1">
        <v>5</v>
      </c>
      <c r="D3473" s="1">
        <f t="shared" si="162"/>
        <v>52</v>
      </c>
      <c r="E3473" s="1">
        <f t="shared" si="163"/>
        <v>311</v>
      </c>
      <c r="F3473" s="1" t="s">
        <v>44</v>
      </c>
    </row>
    <row r="3474" spans="1:6" x14ac:dyDescent="0.2">
      <c r="A3474" s="1">
        <f t="shared" si="161"/>
        <v>3473</v>
      </c>
      <c r="B3474" s="1" t="str">
        <f>F3474&amp;" | rest "&amp;D3474&amp;" | opt "&amp;VLOOKUP($E3474,Option!A:B,2,0)</f>
        <v>MANZANA - QUESO - MANZANA | rest 52 | opt $20.000 | rest 52</v>
      </c>
      <c r="C3474" s="1">
        <v>5</v>
      </c>
      <c r="D3474" s="1">
        <f t="shared" si="162"/>
        <v>52</v>
      </c>
      <c r="E3474" s="1">
        <f t="shared" si="163"/>
        <v>311</v>
      </c>
      <c r="F3474" s="1" t="s">
        <v>45</v>
      </c>
    </row>
    <row r="3475" spans="1:6" x14ac:dyDescent="0.2">
      <c r="A3475" s="1">
        <f t="shared" si="161"/>
        <v>3474</v>
      </c>
      <c r="B3475" s="1" t="str">
        <f>F3475&amp;" | rest "&amp;D3475&amp;" | opt "&amp;VLOOKUP($E3475,Option!A:B,2,0)</f>
        <v>JUGO | rest 52 | opt $20.000 | rest 52</v>
      </c>
      <c r="C3475" s="1">
        <v>6</v>
      </c>
      <c r="D3475" s="1">
        <f t="shared" si="162"/>
        <v>52</v>
      </c>
      <c r="E3475" s="1">
        <f t="shared" si="163"/>
        <v>311</v>
      </c>
      <c r="F3475" s="1" t="s">
        <v>22</v>
      </c>
    </row>
    <row r="3476" spans="1:6" x14ac:dyDescent="0.2">
      <c r="A3476" s="1">
        <f t="shared" si="161"/>
        <v>3475</v>
      </c>
      <c r="B3476" s="1" t="str">
        <f>F3476&amp;" | rest "&amp;D3476&amp;" | opt "&amp;VLOOKUP($E3476,Option!A:B,2,0)</f>
        <v>GASEOSA | rest 52 | opt $20.000 | rest 52</v>
      </c>
      <c r="C3476" s="1">
        <v>6</v>
      </c>
      <c r="D3476" s="1">
        <f t="shared" si="162"/>
        <v>52</v>
      </c>
      <c r="E3476" s="1">
        <f t="shared" si="163"/>
        <v>311</v>
      </c>
      <c r="F3476" s="1" t="s">
        <v>23</v>
      </c>
    </row>
    <row r="3477" spans="1:6" x14ac:dyDescent="0.2">
      <c r="A3477" s="1">
        <f t="shared" si="161"/>
        <v>3476</v>
      </c>
      <c r="B3477" s="1" t="str">
        <f>F3477&amp;" | rest "&amp;D3477&amp;" | opt "&amp;VLOOKUP($E3477,Option!A:B,2,0)</f>
        <v>AGUA | rest 52 | opt $20.000 | rest 52</v>
      </c>
      <c r="C3477" s="1">
        <v>6</v>
      </c>
      <c r="D3477" s="1">
        <f t="shared" si="162"/>
        <v>52</v>
      </c>
      <c r="E3477" s="1">
        <f t="shared" si="163"/>
        <v>311</v>
      </c>
      <c r="F3477" s="1" t="s">
        <v>24</v>
      </c>
    </row>
    <row r="3478" spans="1:6" x14ac:dyDescent="0.2">
      <c r="A3478" s="1">
        <f t="shared" si="161"/>
        <v>3477</v>
      </c>
      <c r="B3478" s="1" t="str">
        <f>F3478&amp;" | rest "&amp;D3478&amp;" | opt "&amp;VLOOKUP($E3478,Option!A:B,2,0)</f>
        <v>ARROZ | rest 52 | opt $30.000 | rest 52</v>
      </c>
      <c r="C3478" s="1">
        <v>1</v>
      </c>
      <c r="D3478" s="1">
        <f t="shared" si="162"/>
        <v>52</v>
      </c>
      <c r="E3478" s="1">
        <f t="shared" si="163"/>
        <v>312</v>
      </c>
      <c r="F3478" s="1" t="s">
        <v>12</v>
      </c>
    </row>
    <row r="3479" spans="1:6" x14ac:dyDescent="0.2">
      <c r="A3479" s="1">
        <f t="shared" si="161"/>
        <v>3478</v>
      </c>
      <c r="B3479" s="1" t="str">
        <f>F3479&amp;" | rest "&amp;D3479&amp;" | opt "&amp;VLOOKUP($E3479,Option!A:B,2,0)</f>
        <v>PASTA | rest 52 | opt $30.000 | rest 52</v>
      </c>
      <c r="C3479" s="1">
        <v>1</v>
      </c>
      <c r="D3479" s="1">
        <f t="shared" si="162"/>
        <v>52</v>
      </c>
      <c r="E3479" s="1">
        <f t="shared" si="163"/>
        <v>312</v>
      </c>
      <c r="F3479" s="1" t="s">
        <v>13</v>
      </c>
    </row>
    <row r="3480" spans="1:6" x14ac:dyDescent="0.2">
      <c r="A3480" s="1">
        <f t="shared" si="161"/>
        <v>3479</v>
      </c>
      <c r="B3480" s="1" t="str">
        <f>F3480&amp;" | rest "&amp;D3480&amp;" | opt "&amp;VLOOKUP($E3480,Option!A:B,2,0)</f>
        <v>CUCHUCO | rest 52 | opt $30.000 | rest 52</v>
      </c>
      <c r="C3480" s="1">
        <v>1</v>
      </c>
      <c r="D3480" s="1">
        <f t="shared" si="162"/>
        <v>52</v>
      </c>
      <c r="E3480" s="1">
        <f t="shared" si="163"/>
        <v>312</v>
      </c>
      <c r="F3480" s="1" t="s">
        <v>14</v>
      </c>
    </row>
    <row r="3481" spans="1:6" x14ac:dyDescent="0.2">
      <c r="A3481" s="1">
        <f t="shared" si="161"/>
        <v>3480</v>
      </c>
      <c r="B3481" s="1" t="str">
        <f>F3481&amp;" | rest "&amp;D3481&amp;" | opt "&amp;VLOOKUP($E3481,Option!A:B,2,0)</f>
        <v>TOMATE - CEBOLLA - LIMON | rest 52 | opt $30.000 | rest 52</v>
      </c>
      <c r="C3481" s="1">
        <v>5</v>
      </c>
      <c r="D3481" s="1">
        <f t="shared" si="162"/>
        <v>52</v>
      </c>
      <c r="E3481" s="1">
        <f t="shared" si="163"/>
        <v>312</v>
      </c>
      <c r="F3481" s="1" t="s">
        <v>44</v>
      </c>
    </row>
    <row r="3482" spans="1:6" x14ac:dyDescent="0.2">
      <c r="A3482" s="1">
        <f t="shared" si="161"/>
        <v>3481</v>
      </c>
      <c r="B3482" s="1" t="str">
        <f>F3482&amp;" | rest "&amp;D3482&amp;" | opt "&amp;VLOOKUP($E3482,Option!A:B,2,0)</f>
        <v>MANZANA - QUESO - MANZANA | rest 52 | opt $30.000 | rest 52</v>
      </c>
      <c r="C3482" s="1">
        <v>5</v>
      </c>
      <c r="D3482" s="1">
        <f t="shared" si="162"/>
        <v>52</v>
      </c>
      <c r="E3482" s="1">
        <f t="shared" si="163"/>
        <v>312</v>
      </c>
      <c r="F3482" s="1" t="s">
        <v>45</v>
      </c>
    </row>
    <row r="3483" spans="1:6" x14ac:dyDescent="0.2">
      <c r="A3483" s="1">
        <f t="shared" si="161"/>
        <v>3482</v>
      </c>
      <c r="B3483" s="1" t="str">
        <f>F3483&amp;" | rest "&amp;D3483&amp;" | opt "&amp;VLOOKUP($E3483,Option!A:B,2,0)</f>
        <v>JUGO | rest 52 | opt $30.000 | rest 52</v>
      </c>
      <c r="C3483" s="1">
        <v>6</v>
      </c>
      <c r="D3483" s="1">
        <f t="shared" si="162"/>
        <v>52</v>
      </c>
      <c r="E3483" s="1">
        <f t="shared" si="163"/>
        <v>312</v>
      </c>
      <c r="F3483" s="1" t="s">
        <v>22</v>
      </c>
    </row>
    <row r="3484" spans="1:6" x14ac:dyDescent="0.2">
      <c r="A3484" s="1">
        <f t="shared" si="161"/>
        <v>3483</v>
      </c>
      <c r="B3484" s="1" t="str">
        <f>F3484&amp;" | rest "&amp;D3484&amp;" | opt "&amp;VLOOKUP($E3484,Option!A:B,2,0)</f>
        <v>GASEOSA | rest 52 | opt $30.000 | rest 52</v>
      </c>
      <c r="C3484" s="1">
        <v>6</v>
      </c>
      <c r="D3484" s="1">
        <f t="shared" si="162"/>
        <v>52</v>
      </c>
      <c r="E3484" s="1">
        <f t="shared" si="163"/>
        <v>312</v>
      </c>
      <c r="F3484" s="1" t="s">
        <v>23</v>
      </c>
    </row>
    <row r="3485" spans="1:6" x14ac:dyDescent="0.2">
      <c r="A3485" s="1">
        <f t="shared" si="161"/>
        <v>3484</v>
      </c>
      <c r="B3485" s="1" t="str">
        <f>F3485&amp;" | rest "&amp;D3485&amp;" | opt "&amp;VLOOKUP($E3485,Option!A:B,2,0)</f>
        <v>AGUA | rest 52 | opt $30.000 | rest 52</v>
      </c>
      <c r="C3485" s="1">
        <v>6</v>
      </c>
      <c r="D3485" s="1">
        <f t="shared" si="162"/>
        <v>52</v>
      </c>
      <c r="E3485" s="1">
        <f t="shared" si="163"/>
        <v>312</v>
      </c>
      <c r="F3485" s="1" t="s">
        <v>24</v>
      </c>
    </row>
    <row r="3486" spans="1:6" x14ac:dyDescent="0.2">
      <c r="A3486" s="1">
        <f t="shared" si="161"/>
        <v>3485</v>
      </c>
      <c r="B3486" s="1" t="str">
        <f>F3486&amp;" | rest "&amp;D3486&amp;" | opt "&amp;VLOOKUP($E3486,Option!A:B,2,0)</f>
        <v>ARROZ | rest 53 | opt EJECUTIVO | rest 53</v>
      </c>
      <c r="C3486" s="1">
        <v>1</v>
      </c>
      <c r="D3486" s="1">
        <f t="shared" si="162"/>
        <v>53</v>
      </c>
      <c r="E3486" s="1">
        <f t="shared" si="163"/>
        <v>313</v>
      </c>
      <c r="F3486" s="1" t="s">
        <v>12</v>
      </c>
    </row>
    <row r="3487" spans="1:6" x14ac:dyDescent="0.2">
      <c r="A3487" s="1">
        <f t="shared" si="161"/>
        <v>3486</v>
      </c>
      <c r="B3487" s="1" t="str">
        <f>F3487&amp;" | rest "&amp;D3487&amp;" | opt "&amp;VLOOKUP($E3487,Option!A:B,2,0)</f>
        <v>PASTA | rest 53 | opt EJECUTIVO | rest 53</v>
      </c>
      <c r="C3487" s="1">
        <v>1</v>
      </c>
      <c r="D3487" s="1">
        <f t="shared" si="162"/>
        <v>53</v>
      </c>
      <c r="E3487" s="1">
        <f t="shared" si="163"/>
        <v>313</v>
      </c>
      <c r="F3487" s="1" t="s">
        <v>13</v>
      </c>
    </row>
    <row r="3488" spans="1:6" x14ac:dyDescent="0.2">
      <c r="A3488" s="1">
        <f t="shared" si="161"/>
        <v>3487</v>
      </c>
      <c r="B3488" s="1" t="str">
        <f>F3488&amp;" | rest "&amp;D3488&amp;" | opt "&amp;VLOOKUP($E3488,Option!A:B,2,0)</f>
        <v>CUCHUCO | rest 53 | opt EJECUTIVO | rest 53</v>
      </c>
      <c r="C3488" s="1">
        <v>1</v>
      </c>
      <c r="D3488" s="1">
        <f t="shared" si="162"/>
        <v>53</v>
      </c>
      <c r="E3488" s="1">
        <f t="shared" si="163"/>
        <v>313</v>
      </c>
      <c r="F3488" s="1" t="s">
        <v>14</v>
      </c>
    </row>
    <row r="3489" spans="1:6" x14ac:dyDescent="0.2">
      <c r="A3489" s="1">
        <f t="shared" si="161"/>
        <v>3488</v>
      </c>
      <c r="B3489" s="1" t="str">
        <f>F3489&amp;" | rest "&amp;D3489&amp;" | opt "&amp;VLOOKUP($E3489,Option!A:B,2,0)</f>
        <v>LENTEJA | rest 53 | opt EJECUTIVO | rest 53</v>
      </c>
      <c r="C3489" s="1">
        <v>2</v>
      </c>
      <c r="D3489" s="1">
        <f t="shared" si="162"/>
        <v>53</v>
      </c>
      <c r="E3489" s="1">
        <f t="shared" si="163"/>
        <v>313</v>
      </c>
      <c r="F3489" s="1" t="s">
        <v>15</v>
      </c>
    </row>
    <row r="3490" spans="1:6" x14ac:dyDescent="0.2">
      <c r="A3490" s="1">
        <f t="shared" si="161"/>
        <v>3489</v>
      </c>
      <c r="B3490" s="1" t="str">
        <f>F3490&amp;" | rest "&amp;D3490&amp;" | opt "&amp;VLOOKUP($E3490,Option!A:B,2,0)</f>
        <v>AHUYAMA | rest 53 | opt EJECUTIVO | rest 53</v>
      </c>
      <c r="C3490" s="1">
        <v>2</v>
      </c>
      <c r="D3490" s="1">
        <f t="shared" si="162"/>
        <v>53</v>
      </c>
      <c r="E3490" s="1">
        <f t="shared" si="163"/>
        <v>313</v>
      </c>
      <c r="F3490" s="1" t="s">
        <v>16</v>
      </c>
    </row>
    <row r="3491" spans="1:6" x14ac:dyDescent="0.2">
      <c r="A3491" s="1">
        <f t="shared" si="161"/>
        <v>3490</v>
      </c>
      <c r="B3491" s="1" t="str">
        <f>F3491&amp;" | rest "&amp;D3491&amp;" | opt "&amp;VLOOKUP($E3491,Option!A:B,2,0)</f>
        <v>FRIJOL | rest 53 | opt EJECUTIVO | rest 53</v>
      </c>
      <c r="C3491" s="1">
        <v>2</v>
      </c>
      <c r="D3491" s="1">
        <f t="shared" si="162"/>
        <v>53</v>
      </c>
      <c r="E3491" s="1">
        <f t="shared" si="163"/>
        <v>313</v>
      </c>
      <c r="F3491" s="1" t="s">
        <v>17</v>
      </c>
    </row>
    <row r="3492" spans="1:6" x14ac:dyDescent="0.2">
      <c r="A3492" s="1">
        <f t="shared" si="161"/>
        <v>3491</v>
      </c>
      <c r="B3492" s="1" t="str">
        <f>F3492&amp;" | rest "&amp;D3492&amp;" | opt "&amp;VLOOKUP($E3492,Option!A:B,2,0)</f>
        <v>CARNE EN BISTEC | rest 53 | opt EJECUTIVO | rest 53</v>
      </c>
      <c r="C3492" s="1">
        <v>3</v>
      </c>
      <c r="D3492" s="1">
        <f t="shared" si="162"/>
        <v>53</v>
      </c>
      <c r="E3492" s="1">
        <f t="shared" si="163"/>
        <v>313</v>
      </c>
      <c r="F3492" s="1" t="s">
        <v>18</v>
      </c>
    </row>
    <row r="3493" spans="1:6" x14ac:dyDescent="0.2">
      <c r="A3493" s="1">
        <f t="shared" si="161"/>
        <v>3492</v>
      </c>
      <c r="B3493" s="1" t="str">
        <f>F3493&amp;" | rest "&amp;D3493&amp;" | opt "&amp;VLOOKUP($E3493,Option!A:B,2,0)</f>
        <v>POLLO AL HORNO | rest 53 | opt EJECUTIVO | rest 53</v>
      </c>
      <c r="C3493" s="1">
        <v>3</v>
      </c>
      <c r="D3493" s="1">
        <f t="shared" si="162"/>
        <v>53</v>
      </c>
      <c r="E3493" s="1">
        <f t="shared" si="163"/>
        <v>313</v>
      </c>
      <c r="F3493" s="1" t="s">
        <v>19</v>
      </c>
    </row>
    <row r="3494" spans="1:6" x14ac:dyDescent="0.2">
      <c r="A3494" s="1">
        <f t="shared" si="161"/>
        <v>3493</v>
      </c>
      <c r="B3494" s="1" t="str">
        <f>F3494&amp;" | rest "&amp;D3494&amp;" | opt "&amp;VLOOKUP($E3494,Option!A:B,2,0)</f>
        <v>PESCADO | rest 53 | opt EJECUTIVO | rest 53</v>
      </c>
      <c r="C3494" s="1">
        <v>3</v>
      </c>
      <c r="D3494" s="1">
        <f t="shared" si="162"/>
        <v>53</v>
      </c>
      <c r="E3494" s="1">
        <f t="shared" si="163"/>
        <v>313</v>
      </c>
      <c r="F3494" s="1" t="s">
        <v>20</v>
      </c>
    </row>
    <row r="3495" spans="1:6" x14ac:dyDescent="0.2">
      <c r="A3495" s="1">
        <f t="shared" si="161"/>
        <v>3494</v>
      </c>
      <c r="B3495" s="1" t="str">
        <f>F3495&amp;" | rest "&amp;D3495&amp;" | opt "&amp;VLOOKUP($E3495,Option!A:B,2,0)</f>
        <v>ARROZ | rest 53 | opt EJECUTIVO | rest 53</v>
      </c>
      <c r="C3495" s="1">
        <v>4</v>
      </c>
      <c r="D3495" s="1">
        <f t="shared" si="162"/>
        <v>53</v>
      </c>
      <c r="E3495" s="1">
        <f t="shared" si="163"/>
        <v>313</v>
      </c>
      <c r="F3495" s="1" t="s">
        <v>12</v>
      </c>
    </row>
    <row r="3496" spans="1:6" x14ac:dyDescent="0.2">
      <c r="A3496" s="1">
        <f t="shared" si="161"/>
        <v>3495</v>
      </c>
      <c r="B3496" s="1" t="str">
        <f>F3496&amp;" | rest "&amp;D3496&amp;" | opt "&amp;VLOOKUP($E3496,Option!A:B,2,0)</f>
        <v>PAPA | rest 53 | opt EJECUTIVO | rest 53</v>
      </c>
      <c r="C3496" s="1">
        <v>4</v>
      </c>
      <c r="D3496" s="1">
        <f t="shared" si="162"/>
        <v>53</v>
      </c>
      <c r="E3496" s="1">
        <f t="shared" si="163"/>
        <v>313</v>
      </c>
      <c r="F3496" s="1" t="s">
        <v>21</v>
      </c>
    </row>
    <row r="3497" spans="1:6" x14ac:dyDescent="0.2">
      <c r="A3497" s="1">
        <f t="shared" si="161"/>
        <v>3496</v>
      </c>
      <c r="B3497" s="1" t="str">
        <f>F3497&amp;" | rest "&amp;D3497&amp;" | opt "&amp;VLOOKUP($E3497,Option!A:B,2,0)</f>
        <v>TOMATE - CEBOLLA - LIMON | rest 53 | opt EJECUTIVO | rest 53</v>
      </c>
      <c r="C3497" s="1">
        <v>5</v>
      </c>
      <c r="D3497" s="1">
        <f t="shared" si="162"/>
        <v>53</v>
      </c>
      <c r="E3497" s="1">
        <f t="shared" si="163"/>
        <v>313</v>
      </c>
      <c r="F3497" s="1" t="s">
        <v>44</v>
      </c>
    </row>
    <row r="3498" spans="1:6" x14ac:dyDescent="0.2">
      <c r="A3498" s="1">
        <f t="shared" si="161"/>
        <v>3497</v>
      </c>
      <c r="B3498" s="1" t="str">
        <f>F3498&amp;" | rest "&amp;D3498&amp;" | opt "&amp;VLOOKUP($E3498,Option!A:B,2,0)</f>
        <v>MANZANA - QUESO - MANZANA | rest 53 | opt EJECUTIVO | rest 53</v>
      </c>
      <c r="C3498" s="1">
        <v>5</v>
      </c>
      <c r="D3498" s="1">
        <f t="shared" si="162"/>
        <v>53</v>
      </c>
      <c r="E3498" s="1">
        <f t="shared" si="163"/>
        <v>313</v>
      </c>
      <c r="F3498" s="1" t="s">
        <v>45</v>
      </c>
    </row>
    <row r="3499" spans="1:6" x14ac:dyDescent="0.2">
      <c r="A3499" s="1">
        <f t="shared" si="161"/>
        <v>3498</v>
      </c>
      <c r="B3499" s="1" t="str">
        <f>F3499&amp;" | rest "&amp;D3499&amp;" | opt "&amp;VLOOKUP($E3499,Option!A:B,2,0)</f>
        <v>JUGO | rest 53 | opt EJECUTIVO | rest 53</v>
      </c>
      <c r="C3499" s="1">
        <v>6</v>
      </c>
      <c r="D3499" s="1">
        <f t="shared" si="162"/>
        <v>53</v>
      </c>
      <c r="E3499" s="1">
        <f t="shared" si="163"/>
        <v>313</v>
      </c>
      <c r="F3499" s="1" t="s">
        <v>22</v>
      </c>
    </row>
    <row r="3500" spans="1:6" x14ac:dyDescent="0.2">
      <c r="A3500" s="1">
        <f t="shared" si="161"/>
        <v>3499</v>
      </c>
      <c r="B3500" s="1" t="str">
        <f>F3500&amp;" | rest "&amp;D3500&amp;" | opt "&amp;VLOOKUP($E3500,Option!A:B,2,0)</f>
        <v>GASEOSA | rest 53 | opt EJECUTIVO | rest 53</v>
      </c>
      <c r="C3500" s="1">
        <v>6</v>
      </c>
      <c r="D3500" s="1">
        <f t="shared" si="162"/>
        <v>53</v>
      </c>
      <c r="E3500" s="1">
        <f t="shared" si="163"/>
        <v>313</v>
      </c>
      <c r="F3500" s="1" t="s">
        <v>23</v>
      </c>
    </row>
    <row r="3501" spans="1:6" x14ac:dyDescent="0.2">
      <c r="A3501" s="1">
        <f t="shared" si="161"/>
        <v>3500</v>
      </c>
      <c r="B3501" s="1" t="str">
        <f>F3501&amp;" | rest "&amp;D3501&amp;" | opt "&amp;VLOOKUP($E3501,Option!A:B,2,0)</f>
        <v>AGUA | rest 53 | opt EJECUTIVO | rest 53</v>
      </c>
      <c r="C3501" s="1">
        <v>6</v>
      </c>
      <c r="D3501" s="1">
        <f t="shared" si="162"/>
        <v>53</v>
      </c>
      <c r="E3501" s="1">
        <f t="shared" si="163"/>
        <v>313</v>
      </c>
      <c r="F3501" s="1" t="s">
        <v>24</v>
      </c>
    </row>
    <row r="3502" spans="1:6" x14ac:dyDescent="0.2">
      <c r="A3502" s="1">
        <f t="shared" si="161"/>
        <v>3501</v>
      </c>
      <c r="B3502" s="1" t="str">
        <f>F3502&amp;" | rest "&amp;D3502&amp;" | opt "&amp;VLOOKUP($E3502,Option!A:B,2,0)</f>
        <v>ARROZ | rest 53 | opt ESPECIAL | rest 53</v>
      </c>
      <c r="C3502" s="1">
        <v>1</v>
      </c>
      <c r="D3502" s="1">
        <f t="shared" si="162"/>
        <v>53</v>
      </c>
      <c r="E3502" s="1">
        <f t="shared" si="163"/>
        <v>314</v>
      </c>
      <c r="F3502" s="1" t="s">
        <v>12</v>
      </c>
    </row>
    <row r="3503" spans="1:6" x14ac:dyDescent="0.2">
      <c r="A3503" s="1">
        <f t="shared" si="161"/>
        <v>3502</v>
      </c>
      <c r="B3503" s="1" t="str">
        <f>F3503&amp;" | rest "&amp;D3503&amp;" | opt "&amp;VLOOKUP($E3503,Option!A:B,2,0)</f>
        <v>PASTA | rest 53 | opt ESPECIAL | rest 53</v>
      </c>
      <c r="C3503" s="1">
        <v>1</v>
      </c>
      <c r="D3503" s="1">
        <f t="shared" si="162"/>
        <v>53</v>
      </c>
      <c r="E3503" s="1">
        <f t="shared" si="163"/>
        <v>314</v>
      </c>
      <c r="F3503" s="1" t="s">
        <v>13</v>
      </c>
    </row>
    <row r="3504" spans="1:6" x14ac:dyDescent="0.2">
      <c r="A3504" s="1">
        <f t="shared" si="161"/>
        <v>3503</v>
      </c>
      <c r="B3504" s="1" t="str">
        <f>F3504&amp;" | rest "&amp;D3504&amp;" | opt "&amp;VLOOKUP($E3504,Option!A:B,2,0)</f>
        <v>CUCHUCO | rest 53 | opt ESPECIAL | rest 53</v>
      </c>
      <c r="C3504" s="1">
        <v>1</v>
      </c>
      <c r="D3504" s="1">
        <f t="shared" si="162"/>
        <v>53</v>
      </c>
      <c r="E3504" s="1">
        <f t="shared" si="163"/>
        <v>314</v>
      </c>
      <c r="F3504" s="1" t="s">
        <v>14</v>
      </c>
    </row>
    <row r="3505" spans="1:6" x14ac:dyDescent="0.2">
      <c r="A3505" s="1">
        <f t="shared" si="161"/>
        <v>3504</v>
      </c>
      <c r="B3505" s="1" t="str">
        <f>F3505&amp;" | rest "&amp;D3505&amp;" | opt "&amp;VLOOKUP($E3505,Option!A:B,2,0)</f>
        <v>CARNE EN BISTEC | rest 53 | opt ESPECIAL | rest 53</v>
      </c>
      <c r="C3505" s="1">
        <v>3</v>
      </c>
      <c r="D3505" s="1">
        <f t="shared" si="162"/>
        <v>53</v>
      </c>
      <c r="E3505" s="1">
        <f t="shared" si="163"/>
        <v>314</v>
      </c>
      <c r="F3505" s="1" t="s">
        <v>18</v>
      </c>
    </row>
    <row r="3506" spans="1:6" x14ac:dyDescent="0.2">
      <c r="A3506" s="1">
        <f t="shared" si="161"/>
        <v>3505</v>
      </c>
      <c r="B3506" s="1" t="str">
        <f>F3506&amp;" | rest "&amp;D3506&amp;" | opt "&amp;VLOOKUP($E3506,Option!A:B,2,0)</f>
        <v>POLLO AL HORNO | rest 53 | opt ESPECIAL | rest 53</v>
      </c>
      <c r="C3506" s="1">
        <v>3</v>
      </c>
      <c r="D3506" s="1">
        <f t="shared" si="162"/>
        <v>53</v>
      </c>
      <c r="E3506" s="1">
        <f t="shared" si="163"/>
        <v>314</v>
      </c>
      <c r="F3506" s="1" t="s">
        <v>19</v>
      </c>
    </row>
    <row r="3507" spans="1:6" x14ac:dyDescent="0.2">
      <c r="A3507" s="1">
        <f t="shared" si="161"/>
        <v>3506</v>
      </c>
      <c r="B3507" s="1" t="str">
        <f>F3507&amp;" | rest "&amp;D3507&amp;" | opt "&amp;VLOOKUP($E3507,Option!A:B,2,0)</f>
        <v>PESCADO | rest 53 | opt ESPECIAL | rest 53</v>
      </c>
      <c r="C3507" s="1">
        <v>3</v>
      </c>
      <c r="D3507" s="1">
        <f t="shared" si="162"/>
        <v>53</v>
      </c>
      <c r="E3507" s="1">
        <f t="shared" si="163"/>
        <v>314</v>
      </c>
      <c r="F3507" s="1" t="s">
        <v>20</v>
      </c>
    </row>
    <row r="3508" spans="1:6" x14ac:dyDescent="0.2">
      <c r="A3508" s="1">
        <f t="shared" si="161"/>
        <v>3507</v>
      </c>
      <c r="B3508" s="1" t="str">
        <f>F3508&amp;" | rest "&amp;D3508&amp;" | opt "&amp;VLOOKUP($E3508,Option!A:B,2,0)</f>
        <v>ARROZ | rest 53 | opt ESPECIAL | rest 53</v>
      </c>
      <c r="C3508" s="1">
        <v>4</v>
      </c>
      <c r="D3508" s="1">
        <f t="shared" si="162"/>
        <v>53</v>
      </c>
      <c r="E3508" s="1">
        <f t="shared" si="163"/>
        <v>314</v>
      </c>
      <c r="F3508" s="1" t="s">
        <v>12</v>
      </c>
    </row>
    <row r="3509" spans="1:6" x14ac:dyDescent="0.2">
      <c r="A3509" s="1">
        <f t="shared" si="161"/>
        <v>3508</v>
      </c>
      <c r="B3509" s="1" t="str">
        <f>F3509&amp;" | rest "&amp;D3509&amp;" | opt "&amp;VLOOKUP($E3509,Option!A:B,2,0)</f>
        <v>PAPA | rest 53 | opt ESPECIAL | rest 53</v>
      </c>
      <c r="C3509" s="1">
        <v>4</v>
      </c>
      <c r="D3509" s="1">
        <f t="shared" si="162"/>
        <v>53</v>
      </c>
      <c r="E3509" s="1">
        <f t="shared" si="163"/>
        <v>314</v>
      </c>
      <c r="F3509" s="1" t="s">
        <v>21</v>
      </c>
    </row>
    <row r="3510" spans="1:6" x14ac:dyDescent="0.2">
      <c r="A3510" s="1">
        <f t="shared" si="161"/>
        <v>3509</v>
      </c>
      <c r="B3510" s="1" t="str">
        <f>F3510&amp;" | rest "&amp;D3510&amp;" | opt "&amp;VLOOKUP($E3510,Option!A:B,2,0)</f>
        <v>TOMATE - CEBOLLA - LIMON | rest 53 | opt ESPECIAL | rest 53</v>
      </c>
      <c r="C3510" s="1">
        <v>5</v>
      </c>
      <c r="D3510" s="1">
        <f t="shared" si="162"/>
        <v>53</v>
      </c>
      <c r="E3510" s="1">
        <f t="shared" si="163"/>
        <v>314</v>
      </c>
      <c r="F3510" s="1" t="s">
        <v>44</v>
      </c>
    </row>
    <row r="3511" spans="1:6" x14ac:dyDescent="0.2">
      <c r="A3511" s="1">
        <f t="shared" si="161"/>
        <v>3510</v>
      </c>
      <c r="B3511" s="1" t="str">
        <f>F3511&amp;" | rest "&amp;D3511&amp;" | opt "&amp;VLOOKUP($E3511,Option!A:B,2,0)</f>
        <v>MANZANA - QUESO - MANZANA | rest 53 | opt ESPECIAL | rest 53</v>
      </c>
      <c r="C3511" s="1">
        <v>5</v>
      </c>
      <c r="D3511" s="1">
        <f t="shared" si="162"/>
        <v>53</v>
      </c>
      <c r="E3511" s="1">
        <f t="shared" si="163"/>
        <v>314</v>
      </c>
      <c r="F3511" s="1" t="s">
        <v>45</v>
      </c>
    </row>
    <row r="3512" spans="1:6" x14ac:dyDescent="0.2">
      <c r="A3512" s="1">
        <f t="shared" si="161"/>
        <v>3511</v>
      </c>
      <c r="B3512" s="1" t="str">
        <f>F3512&amp;" | rest "&amp;D3512&amp;" | opt "&amp;VLOOKUP($E3512,Option!A:B,2,0)</f>
        <v>JUGO | rest 53 | opt ESPECIAL | rest 53</v>
      </c>
      <c r="C3512" s="1">
        <v>6</v>
      </c>
      <c r="D3512" s="1">
        <f t="shared" si="162"/>
        <v>53</v>
      </c>
      <c r="E3512" s="1">
        <f t="shared" si="163"/>
        <v>314</v>
      </c>
      <c r="F3512" s="1" t="s">
        <v>22</v>
      </c>
    </row>
    <row r="3513" spans="1:6" x14ac:dyDescent="0.2">
      <c r="A3513" s="1">
        <f t="shared" si="161"/>
        <v>3512</v>
      </c>
      <c r="B3513" s="1" t="str">
        <f>F3513&amp;" | rest "&amp;D3513&amp;" | opt "&amp;VLOOKUP($E3513,Option!A:B,2,0)</f>
        <v>GASEOSA | rest 53 | opt ESPECIAL | rest 53</v>
      </c>
      <c r="C3513" s="1">
        <v>6</v>
      </c>
      <c r="D3513" s="1">
        <f t="shared" si="162"/>
        <v>53</v>
      </c>
      <c r="E3513" s="1">
        <f t="shared" si="163"/>
        <v>314</v>
      </c>
      <c r="F3513" s="1" t="s">
        <v>23</v>
      </c>
    </row>
    <row r="3514" spans="1:6" x14ac:dyDescent="0.2">
      <c r="A3514" s="1">
        <f t="shared" si="161"/>
        <v>3513</v>
      </c>
      <c r="B3514" s="1" t="str">
        <f>F3514&amp;" | rest "&amp;D3514&amp;" | opt "&amp;VLOOKUP($E3514,Option!A:B,2,0)</f>
        <v>AGUA | rest 53 | opt ESPECIAL | rest 53</v>
      </c>
      <c r="C3514" s="1">
        <v>6</v>
      </c>
      <c r="D3514" s="1">
        <f t="shared" si="162"/>
        <v>53</v>
      </c>
      <c r="E3514" s="1">
        <f t="shared" si="163"/>
        <v>314</v>
      </c>
      <c r="F3514" s="1" t="s">
        <v>24</v>
      </c>
    </row>
    <row r="3515" spans="1:6" x14ac:dyDescent="0.2">
      <c r="A3515" s="1">
        <f t="shared" si="161"/>
        <v>3514</v>
      </c>
      <c r="B3515" s="1" t="str">
        <f>F3515&amp;" | rest "&amp;D3515&amp;" | opt "&amp;VLOOKUP($E3515,Option!A:B,2,0)</f>
        <v>LENTEJA | rest 53 | opt $10.000 | rest 53</v>
      </c>
      <c r="C3515" s="1">
        <v>2</v>
      </c>
      <c r="D3515" s="1">
        <f t="shared" si="162"/>
        <v>53</v>
      </c>
      <c r="E3515" s="1">
        <f t="shared" si="163"/>
        <v>315</v>
      </c>
      <c r="F3515" s="1" t="s">
        <v>15</v>
      </c>
    </row>
    <row r="3516" spans="1:6" x14ac:dyDescent="0.2">
      <c r="A3516" s="1">
        <f t="shared" si="161"/>
        <v>3515</v>
      </c>
      <c r="B3516" s="1" t="str">
        <f>F3516&amp;" | rest "&amp;D3516&amp;" | opt "&amp;VLOOKUP($E3516,Option!A:B,2,0)</f>
        <v>AHUYAMA | rest 53 | opt $10.000 | rest 53</v>
      </c>
      <c r="C3516" s="1">
        <v>2</v>
      </c>
      <c r="D3516" s="1">
        <f t="shared" si="162"/>
        <v>53</v>
      </c>
      <c r="E3516" s="1">
        <f t="shared" si="163"/>
        <v>315</v>
      </c>
      <c r="F3516" s="1" t="s">
        <v>16</v>
      </c>
    </row>
    <row r="3517" spans="1:6" x14ac:dyDescent="0.2">
      <c r="A3517" s="1">
        <f t="shared" si="161"/>
        <v>3516</v>
      </c>
      <c r="B3517" s="1" t="str">
        <f>F3517&amp;" | rest "&amp;D3517&amp;" | opt "&amp;VLOOKUP($E3517,Option!A:B,2,0)</f>
        <v>FRIJOL | rest 53 | opt $10.000 | rest 53</v>
      </c>
      <c r="C3517" s="1">
        <v>2</v>
      </c>
      <c r="D3517" s="1">
        <f t="shared" si="162"/>
        <v>53</v>
      </c>
      <c r="E3517" s="1">
        <f t="shared" si="163"/>
        <v>315</v>
      </c>
      <c r="F3517" s="1" t="s">
        <v>17</v>
      </c>
    </row>
    <row r="3518" spans="1:6" x14ac:dyDescent="0.2">
      <c r="A3518" s="1">
        <f t="shared" si="161"/>
        <v>3517</v>
      </c>
      <c r="B3518" s="1" t="str">
        <f>F3518&amp;" | rest "&amp;D3518&amp;" | opt "&amp;VLOOKUP($E3518,Option!A:B,2,0)</f>
        <v>CARNE EN BISTEC | rest 53 | opt $10.000 | rest 53</v>
      </c>
      <c r="C3518" s="1">
        <v>3</v>
      </c>
      <c r="D3518" s="1">
        <f t="shared" si="162"/>
        <v>53</v>
      </c>
      <c r="E3518" s="1">
        <f t="shared" si="163"/>
        <v>315</v>
      </c>
      <c r="F3518" s="1" t="s">
        <v>18</v>
      </c>
    </row>
    <row r="3519" spans="1:6" x14ac:dyDescent="0.2">
      <c r="A3519" s="1">
        <f t="shared" si="161"/>
        <v>3518</v>
      </c>
      <c r="B3519" s="1" t="str">
        <f>F3519&amp;" | rest "&amp;D3519&amp;" | opt "&amp;VLOOKUP($E3519,Option!A:B,2,0)</f>
        <v>POLLO AL HORNO | rest 53 | opt $10.000 | rest 53</v>
      </c>
      <c r="C3519" s="1">
        <v>3</v>
      </c>
      <c r="D3519" s="1">
        <f t="shared" si="162"/>
        <v>53</v>
      </c>
      <c r="E3519" s="1">
        <f t="shared" si="163"/>
        <v>315</v>
      </c>
      <c r="F3519" s="1" t="s">
        <v>19</v>
      </c>
    </row>
    <row r="3520" spans="1:6" x14ac:dyDescent="0.2">
      <c r="A3520" s="1">
        <f t="shared" si="161"/>
        <v>3519</v>
      </c>
      <c r="B3520" s="1" t="str">
        <f>F3520&amp;" | rest "&amp;D3520&amp;" | opt "&amp;VLOOKUP($E3520,Option!A:B,2,0)</f>
        <v>PESCADO | rest 53 | opt $10.000 | rest 53</v>
      </c>
      <c r="C3520" s="1">
        <v>3</v>
      </c>
      <c r="D3520" s="1">
        <f t="shared" si="162"/>
        <v>53</v>
      </c>
      <c r="E3520" s="1">
        <f t="shared" si="163"/>
        <v>315</v>
      </c>
      <c r="F3520" s="1" t="s">
        <v>20</v>
      </c>
    </row>
    <row r="3521" spans="1:6" x14ac:dyDescent="0.2">
      <c r="A3521" s="1">
        <f t="shared" si="161"/>
        <v>3520</v>
      </c>
      <c r="B3521" s="1" t="str">
        <f>F3521&amp;" | rest "&amp;D3521&amp;" | opt "&amp;VLOOKUP($E3521,Option!A:B,2,0)</f>
        <v>ARROZ | rest 53 | opt $10.000 | rest 53</v>
      </c>
      <c r="C3521" s="1">
        <v>4</v>
      </c>
      <c r="D3521" s="1">
        <f t="shared" si="162"/>
        <v>53</v>
      </c>
      <c r="E3521" s="1">
        <f t="shared" si="163"/>
        <v>315</v>
      </c>
      <c r="F3521" s="1" t="s">
        <v>12</v>
      </c>
    </row>
    <row r="3522" spans="1:6" x14ac:dyDescent="0.2">
      <c r="A3522" s="1">
        <f t="shared" si="161"/>
        <v>3521</v>
      </c>
      <c r="B3522" s="1" t="str">
        <f>F3522&amp;" | rest "&amp;D3522&amp;" | opt "&amp;VLOOKUP($E3522,Option!A:B,2,0)</f>
        <v>PAPA | rest 53 | opt $10.000 | rest 53</v>
      </c>
      <c r="C3522" s="1">
        <v>4</v>
      </c>
      <c r="D3522" s="1">
        <f t="shared" si="162"/>
        <v>53</v>
      </c>
      <c r="E3522" s="1">
        <f t="shared" si="163"/>
        <v>315</v>
      </c>
      <c r="F3522" s="1" t="s">
        <v>21</v>
      </c>
    </row>
    <row r="3523" spans="1:6" x14ac:dyDescent="0.2">
      <c r="A3523" s="1">
        <f t="shared" ref="A3523:A3586" si="164">A3522+1</f>
        <v>3522</v>
      </c>
      <c r="B3523" s="1" t="str">
        <f>F3523&amp;" | rest "&amp;D3523&amp;" | opt "&amp;VLOOKUP($E3523,Option!A:B,2,0)</f>
        <v>TOMATE - CEBOLLA - LIMON | rest 53 | opt $10.000 | rest 53</v>
      </c>
      <c r="C3523" s="1">
        <v>5</v>
      </c>
      <c r="D3523" s="1">
        <f t="shared" si="162"/>
        <v>53</v>
      </c>
      <c r="E3523" s="1">
        <f t="shared" si="163"/>
        <v>315</v>
      </c>
      <c r="F3523" s="1" t="s">
        <v>44</v>
      </c>
    </row>
    <row r="3524" spans="1:6" x14ac:dyDescent="0.2">
      <c r="A3524" s="1">
        <f t="shared" si="164"/>
        <v>3523</v>
      </c>
      <c r="B3524" s="1" t="str">
        <f>F3524&amp;" | rest "&amp;D3524&amp;" | opt "&amp;VLOOKUP($E3524,Option!A:B,2,0)</f>
        <v>MANZANA - QUESO - MANZANA | rest 53 | opt $10.000 | rest 53</v>
      </c>
      <c r="C3524" s="1">
        <v>5</v>
      </c>
      <c r="D3524" s="1">
        <f t="shared" si="162"/>
        <v>53</v>
      </c>
      <c r="E3524" s="1">
        <f t="shared" si="163"/>
        <v>315</v>
      </c>
      <c r="F3524" s="1" t="s">
        <v>45</v>
      </c>
    </row>
    <row r="3525" spans="1:6" x14ac:dyDescent="0.2">
      <c r="A3525" s="1">
        <f t="shared" si="164"/>
        <v>3524</v>
      </c>
      <c r="B3525" s="1" t="str">
        <f>F3525&amp;" | rest "&amp;D3525&amp;" | opt "&amp;VLOOKUP($E3525,Option!A:B,2,0)</f>
        <v>JUGO | rest 53 | opt $10.000 | rest 53</v>
      </c>
      <c r="C3525" s="1">
        <v>6</v>
      </c>
      <c r="D3525" s="1">
        <f t="shared" ref="D3525:D3588" si="165">D3458+1</f>
        <v>53</v>
      </c>
      <c r="E3525" s="1">
        <f t="shared" ref="E3525:E3588" si="166">E3458+6</f>
        <v>315</v>
      </c>
      <c r="F3525" s="1" t="s">
        <v>22</v>
      </c>
    </row>
    <row r="3526" spans="1:6" x14ac:dyDescent="0.2">
      <c r="A3526" s="1">
        <f t="shared" si="164"/>
        <v>3525</v>
      </c>
      <c r="B3526" s="1" t="str">
        <f>F3526&amp;" | rest "&amp;D3526&amp;" | opt "&amp;VLOOKUP($E3526,Option!A:B,2,0)</f>
        <v>GASEOSA | rest 53 | opt $10.000 | rest 53</v>
      </c>
      <c r="C3526" s="1">
        <v>6</v>
      </c>
      <c r="D3526" s="1">
        <f t="shared" si="165"/>
        <v>53</v>
      </c>
      <c r="E3526" s="1">
        <f t="shared" si="166"/>
        <v>315</v>
      </c>
      <c r="F3526" s="1" t="s">
        <v>23</v>
      </c>
    </row>
    <row r="3527" spans="1:6" x14ac:dyDescent="0.2">
      <c r="A3527" s="1">
        <f t="shared" si="164"/>
        <v>3526</v>
      </c>
      <c r="B3527" s="1" t="str">
        <f>F3527&amp;" | rest "&amp;D3527&amp;" | opt "&amp;VLOOKUP($E3527,Option!A:B,2,0)</f>
        <v>AGUA | rest 53 | opt $10.000 | rest 53</v>
      </c>
      <c r="C3527" s="1">
        <v>6</v>
      </c>
      <c r="D3527" s="1">
        <f t="shared" si="165"/>
        <v>53</v>
      </c>
      <c r="E3527" s="1">
        <f t="shared" si="166"/>
        <v>315</v>
      </c>
      <c r="F3527" s="1" t="s">
        <v>24</v>
      </c>
    </row>
    <row r="3528" spans="1:6" x14ac:dyDescent="0.2">
      <c r="A3528" s="1">
        <f t="shared" si="164"/>
        <v>3527</v>
      </c>
      <c r="B3528" s="1" t="str">
        <f>F3528&amp;" | rest "&amp;D3528&amp;" | opt "&amp;VLOOKUP($E3528,Option!A:B,2,0)</f>
        <v>CARNE EN BISTEC | rest 53 | opt $15.000 | rest 53</v>
      </c>
      <c r="C3528" s="1">
        <v>3</v>
      </c>
      <c r="D3528" s="1">
        <f t="shared" si="165"/>
        <v>53</v>
      </c>
      <c r="E3528" s="1">
        <f t="shared" si="166"/>
        <v>316</v>
      </c>
      <c r="F3528" s="1" t="s">
        <v>18</v>
      </c>
    </row>
    <row r="3529" spans="1:6" x14ac:dyDescent="0.2">
      <c r="A3529" s="1">
        <f t="shared" si="164"/>
        <v>3528</v>
      </c>
      <c r="B3529" s="1" t="str">
        <f>F3529&amp;" | rest "&amp;D3529&amp;" | opt "&amp;VLOOKUP($E3529,Option!A:B,2,0)</f>
        <v>POLLO AL HORNO | rest 53 | opt $15.000 | rest 53</v>
      </c>
      <c r="C3529" s="1">
        <v>3</v>
      </c>
      <c r="D3529" s="1">
        <f t="shared" si="165"/>
        <v>53</v>
      </c>
      <c r="E3529" s="1">
        <f t="shared" si="166"/>
        <v>316</v>
      </c>
      <c r="F3529" s="1" t="s">
        <v>19</v>
      </c>
    </row>
    <row r="3530" spans="1:6" x14ac:dyDescent="0.2">
      <c r="A3530" s="1">
        <f t="shared" si="164"/>
        <v>3529</v>
      </c>
      <c r="B3530" s="1" t="str">
        <f>F3530&amp;" | rest "&amp;D3530&amp;" | opt "&amp;VLOOKUP($E3530,Option!A:B,2,0)</f>
        <v>PESCADO | rest 53 | opt $15.000 | rest 53</v>
      </c>
      <c r="C3530" s="1">
        <v>3</v>
      </c>
      <c r="D3530" s="1">
        <f t="shared" si="165"/>
        <v>53</v>
      </c>
      <c r="E3530" s="1">
        <f t="shared" si="166"/>
        <v>316</v>
      </c>
      <c r="F3530" s="1" t="s">
        <v>20</v>
      </c>
    </row>
    <row r="3531" spans="1:6" x14ac:dyDescent="0.2">
      <c r="A3531" s="1">
        <f t="shared" si="164"/>
        <v>3530</v>
      </c>
      <c r="B3531" s="1" t="str">
        <f>F3531&amp;" | rest "&amp;D3531&amp;" | opt "&amp;VLOOKUP($E3531,Option!A:B,2,0)</f>
        <v>ARROZ | rest 53 | opt $15.000 | rest 53</v>
      </c>
      <c r="C3531" s="1">
        <v>4</v>
      </c>
      <c r="D3531" s="1">
        <f t="shared" si="165"/>
        <v>53</v>
      </c>
      <c r="E3531" s="1">
        <f t="shared" si="166"/>
        <v>316</v>
      </c>
      <c r="F3531" s="1" t="s">
        <v>12</v>
      </c>
    </row>
    <row r="3532" spans="1:6" x14ac:dyDescent="0.2">
      <c r="A3532" s="1">
        <f t="shared" si="164"/>
        <v>3531</v>
      </c>
      <c r="B3532" s="1" t="str">
        <f>F3532&amp;" | rest "&amp;D3532&amp;" | opt "&amp;VLOOKUP($E3532,Option!A:B,2,0)</f>
        <v>PAPA | rest 53 | opt $15.000 | rest 53</v>
      </c>
      <c r="C3532" s="1">
        <v>4</v>
      </c>
      <c r="D3532" s="1">
        <f t="shared" si="165"/>
        <v>53</v>
      </c>
      <c r="E3532" s="1">
        <f t="shared" si="166"/>
        <v>316</v>
      </c>
      <c r="F3532" s="1" t="s">
        <v>21</v>
      </c>
    </row>
    <row r="3533" spans="1:6" x14ac:dyDescent="0.2">
      <c r="A3533" s="1">
        <f t="shared" si="164"/>
        <v>3532</v>
      </c>
      <c r="B3533" s="1" t="str">
        <f>F3533&amp;" | rest "&amp;D3533&amp;" | opt "&amp;VLOOKUP($E3533,Option!A:B,2,0)</f>
        <v>TOMATE - CEBOLLA - LIMON | rest 53 | opt $15.000 | rest 53</v>
      </c>
      <c r="C3533" s="1">
        <v>5</v>
      </c>
      <c r="D3533" s="1">
        <f t="shared" si="165"/>
        <v>53</v>
      </c>
      <c r="E3533" s="1">
        <f t="shared" si="166"/>
        <v>316</v>
      </c>
      <c r="F3533" s="1" t="s">
        <v>44</v>
      </c>
    </row>
    <row r="3534" spans="1:6" x14ac:dyDescent="0.2">
      <c r="A3534" s="1">
        <f t="shared" si="164"/>
        <v>3533</v>
      </c>
      <c r="B3534" s="1" t="str">
        <f>F3534&amp;" | rest "&amp;D3534&amp;" | opt "&amp;VLOOKUP($E3534,Option!A:B,2,0)</f>
        <v>MANZANA - QUESO - MANZANA | rest 53 | opt $15.000 | rest 53</v>
      </c>
      <c r="C3534" s="1">
        <v>5</v>
      </c>
      <c r="D3534" s="1">
        <f t="shared" si="165"/>
        <v>53</v>
      </c>
      <c r="E3534" s="1">
        <f t="shared" si="166"/>
        <v>316</v>
      </c>
      <c r="F3534" s="1" t="s">
        <v>45</v>
      </c>
    </row>
    <row r="3535" spans="1:6" x14ac:dyDescent="0.2">
      <c r="A3535" s="1">
        <f t="shared" si="164"/>
        <v>3534</v>
      </c>
      <c r="B3535" s="1" t="str">
        <f>F3535&amp;" | rest "&amp;D3535&amp;" | opt "&amp;VLOOKUP($E3535,Option!A:B,2,0)</f>
        <v>JUGO | rest 53 | opt $15.000 | rest 53</v>
      </c>
      <c r="C3535" s="1">
        <v>6</v>
      </c>
      <c r="D3535" s="1">
        <f t="shared" si="165"/>
        <v>53</v>
      </c>
      <c r="E3535" s="1">
        <f t="shared" si="166"/>
        <v>316</v>
      </c>
      <c r="F3535" s="1" t="s">
        <v>22</v>
      </c>
    </row>
    <row r="3536" spans="1:6" x14ac:dyDescent="0.2">
      <c r="A3536" s="1">
        <f t="shared" si="164"/>
        <v>3535</v>
      </c>
      <c r="B3536" s="1" t="str">
        <f>F3536&amp;" | rest "&amp;D3536&amp;" | opt "&amp;VLOOKUP($E3536,Option!A:B,2,0)</f>
        <v>GASEOSA | rest 53 | opt $15.000 | rest 53</v>
      </c>
      <c r="C3536" s="1">
        <v>6</v>
      </c>
      <c r="D3536" s="1">
        <f t="shared" si="165"/>
        <v>53</v>
      </c>
      <c r="E3536" s="1">
        <f t="shared" si="166"/>
        <v>316</v>
      </c>
      <c r="F3536" s="1" t="s">
        <v>23</v>
      </c>
    </row>
    <row r="3537" spans="1:6" x14ac:dyDescent="0.2">
      <c r="A3537" s="1">
        <f t="shared" si="164"/>
        <v>3536</v>
      </c>
      <c r="B3537" s="1" t="str">
        <f>F3537&amp;" | rest "&amp;D3537&amp;" | opt "&amp;VLOOKUP($E3537,Option!A:B,2,0)</f>
        <v>AGUA | rest 53 | opt $15.000 | rest 53</v>
      </c>
      <c r="C3537" s="1">
        <v>6</v>
      </c>
      <c r="D3537" s="1">
        <f t="shared" si="165"/>
        <v>53</v>
      </c>
      <c r="E3537" s="1">
        <f t="shared" si="166"/>
        <v>316</v>
      </c>
      <c r="F3537" s="1" t="s">
        <v>24</v>
      </c>
    </row>
    <row r="3538" spans="1:6" x14ac:dyDescent="0.2">
      <c r="A3538" s="1">
        <f t="shared" si="164"/>
        <v>3537</v>
      </c>
      <c r="B3538" s="1" t="str">
        <f>F3538&amp;" | rest "&amp;D3538&amp;" | opt "&amp;VLOOKUP($E3538,Option!A:B,2,0)</f>
        <v>ARROZ | rest 53 | opt $20.000 | rest 53</v>
      </c>
      <c r="C3538" s="1">
        <v>4</v>
      </c>
      <c r="D3538" s="1">
        <f t="shared" si="165"/>
        <v>53</v>
      </c>
      <c r="E3538" s="1">
        <f t="shared" si="166"/>
        <v>317</v>
      </c>
      <c r="F3538" s="1" t="s">
        <v>12</v>
      </c>
    </row>
    <row r="3539" spans="1:6" x14ac:dyDescent="0.2">
      <c r="A3539" s="1">
        <f t="shared" si="164"/>
        <v>3538</v>
      </c>
      <c r="B3539" s="1" t="str">
        <f>F3539&amp;" | rest "&amp;D3539&amp;" | opt "&amp;VLOOKUP($E3539,Option!A:B,2,0)</f>
        <v>PAPA | rest 53 | opt $20.000 | rest 53</v>
      </c>
      <c r="C3539" s="1">
        <v>4</v>
      </c>
      <c r="D3539" s="1">
        <f t="shared" si="165"/>
        <v>53</v>
      </c>
      <c r="E3539" s="1">
        <f t="shared" si="166"/>
        <v>317</v>
      </c>
      <c r="F3539" s="1" t="s">
        <v>21</v>
      </c>
    </row>
    <row r="3540" spans="1:6" x14ac:dyDescent="0.2">
      <c r="A3540" s="1">
        <f t="shared" si="164"/>
        <v>3539</v>
      </c>
      <c r="B3540" s="1" t="str">
        <f>F3540&amp;" | rest "&amp;D3540&amp;" | opt "&amp;VLOOKUP($E3540,Option!A:B,2,0)</f>
        <v>TOMATE - CEBOLLA - LIMON | rest 53 | opt $20.000 | rest 53</v>
      </c>
      <c r="C3540" s="1">
        <v>5</v>
      </c>
      <c r="D3540" s="1">
        <f t="shared" si="165"/>
        <v>53</v>
      </c>
      <c r="E3540" s="1">
        <f t="shared" si="166"/>
        <v>317</v>
      </c>
      <c r="F3540" s="1" t="s">
        <v>44</v>
      </c>
    </row>
    <row r="3541" spans="1:6" x14ac:dyDescent="0.2">
      <c r="A3541" s="1">
        <f t="shared" si="164"/>
        <v>3540</v>
      </c>
      <c r="B3541" s="1" t="str">
        <f>F3541&amp;" | rest "&amp;D3541&amp;" | opt "&amp;VLOOKUP($E3541,Option!A:B,2,0)</f>
        <v>MANZANA - QUESO - MANZANA | rest 53 | opt $20.000 | rest 53</v>
      </c>
      <c r="C3541" s="1">
        <v>5</v>
      </c>
      <c r="D3541" s="1">
        <f t="shared" si="165"/>
        <v>53</v>
      </c>
      <c r="E3541" s="1">
        <f t="shared" si="166"/>
        <v>317</v>
      </c>
      <c r="F3541" s="1" t="s">
        <v>45</v>
      </c>
    </row>
    <row r="3542" spans="1:6" x14ac:dyDescent="0.2">
      <c r="A3542" s="1">
        <f t="shared" si="164"/>
        <v>3541</v>
      </c>
      <c r="B3542" s="1" t="str">
        <f>F3542&amp;" | rest "&amp;D3542&amp;" | opt "&amp;VLOOKUP($E3542,Option!A:B,2,0)</f>
        <v>JUGO | rest 53 | opt $20.000 | rest 53</v>
      </c>
      <c r="C3542" s="1">
        <v>6</v>
      </c>
      <c r="D3542" s="1">
        <f t="shared" si="165"/>
        <v>53</v>
      </c>
      <c r="E3542" s="1">
        <f t="shared" si="166"/>
        <v>317</v>
      </c>
      <c r="F3542" s="1" t="s">
        <v>22</v>
      </c>
    </row>
    <row r="3543" spans="1:6" x14ac:dyDescent="0.2">
      <c r="A3543" s="1">
        <f t="shared" si="164"/>
        <v>3542</v>
      </c>
      <c r="B3543" s="1" t="str">
        <f>F3543&amp;" | rest "&amp;D3543&amp;" | opt "&amp;VLOOKUP($E3543,Option!A:B,2,0)</f>
        <v>GASEOSA | rest 53 | opt $20.000 | rest 53</v>
      </c>
      <c r="C3543" s="1">
        <v>6</v>
      </c>
      <c r="D3543" s="1">
        <f t="shared" si="165"/>
        <v>53</v>
      </c>
      <c r="E3543" s="1">
        <f t="shared" si="166"/>
        <v>317</v>
      </c>
      <c r="F3543" s="1" t="s">
        <v>23</v>
      </c>
    </row>
    <row r="3544" spans="1:6" x14ac:dyDescent="0.2">
      <c r="A3544" s="1">
        <f t="shared" si="164"/>
        <v>3543</v>
      </c>
      <c r="B3544" s="1" t="str">
        <f>F3544&amp;" | rest "&amp;D3544&amp;" | opt "&amp;VLOOKUP($E3544,Option!A:B,2,0)</f>
        <v>AGUA | rest 53 | opt $20.000 | rest 53</v>
      </c>
      <c r="C3544" s="1">
        <v>6</v>
      </c>
      <c r="D3544" s="1">
        <f t="shared" si="165"/>
        <v>53</v>
      </c>
      <c r="E3544" s="1">
        <f t="shared" si="166"/>
        <v>317</v>
      </c>
      <c r="F3544" s="1" t="s">
        <v>24</v>
      </c>
    </row>
    <row r="3545" spans="1:6" x14ac:dyDescent="0.2">
      <c r="A3545" s="1">
        <f t="shared" si="164"/>
        <v>3544</v>
      </c>
      <c r="B3545" s="1" t="str">
        <f>F3545&amp;" | rest "&amp;D3545&amp;" | opt "&amp;VLOOKUP($E3545,Option!A:B,2,0)</f>
        <v>ARROZ | rest 53 | opt $30.000 | rest 53</v>
      </c>
      <c r="C3545" s="1">
        <v>1</v>
      </c>
      <c r="D3545" s="1">
        <f t="shared" si="165"/>
        <v>53</v>
      </c>
      <c r="E3545" s="1">
        <f t="shared" si="166"/>
        <v>318</v>
      </c>
      <c r="F3545" s="1" t="s">
        <v>12</v>
      </c>
    </row>
    <row r="3546" spans="1:6" x14ac:dyDescent="0.2">
      <c r="A3546" s="1">
        <f t="shared" si="164"/>
        <v>3545</v>
      </c>
      <c r="B3546" s="1" t="str">
        <f>F3546&amp;" | rest "&amp;D3546&amp;" | opt "&amp;VLOOKUP($E3546,Option!A:B,2,0)</f>
        <v>PASTA | rest 53 | opt $30.000 | rest 53</v>
      </c>
      <c r="C3546" s="1">
        <v>1</v>
      </c>
      <c r="D3546" s="1">
        <f t="shared" si="165"/>
        <v>53</v>
      </c>
      <c r="E3546" s="1">
        <f t="shared" si="166"/>
        <v>318</v>
      </c>
      <c r="F3546" s="1" t="s">
        <v>13</v>
      </c>
    </row>
    <row r="3547" spans="1:6" x14ac:dyDescent="0.2">
      <c r="A3547" s="1">
        <f t="shared" si="164"/>
        <v>3546</v>
      </c>
      <c r="B3547" s="1" t="str">
        <f>F3547&amp;" | rest "&amp;D3547&amp;" | opt "&amp;VLOOKUP($E3547,Option!A:B,2,0)</f>
        <v>CUCHUCO | rest 53 | opt $30.000 | rest 53</v>
      </c>
      <c r="C3547" s="1">
        <v>1</v>
      </c>
      <c r="D3547" s="1">
        <f t="shared" si="165"/>
        <v>53</v>
      </c>
      <c r="E3547" s="1">
        <f t="shared" si="166"/>
        <v>318</v>
      </c>
      <c r="F3547" s="1" t="s">
        <v>14</v>
      </c>
    </row>
    <row r="3548" spans="1:6" x14ac:dyDescent="0.2">
      <c r="A3548" s="1">
        <f t="shared" si="164"/>
        <v>3547</v>
      </c>
      <c r="B3548" s="1" t="str">
        <f>F3548&amp;" | rest "&amp;D3548&amp;" | opt "&amp;VLOOKUP($E3548,Option!A:B,2,0)</f>
        <v>TOMATE - CEBOLLA - LIMON | rest 53 | opt $30.000 | rest 53</v>
      </c>
      <c r="C3548" s="1">
        <v>5</v>
      </c>
      <c r="D3548" s="1">
        <f t="shared" si="165"/>
        <v>53</v>
      </c>
      <c r="E3548" s="1">
        <f t="shared" si="166"/>
        <v>318</v>
      </c>
      <c r="F3548" s="1" t="s">
        <v>44</v>
      </c>
    </row>
    <row r="3549" spans="1:6" x14ac:dyDescent="0.2">
      <c r="A3549" s="1">
        <f t="shared" si="164"/>
        <v>3548</v>
      </c>
      <c r="B3549" s="1" t="str">
        <f>F3549&amp;" | rest "&amp;D3549&amp;" | opt "&amp;VLOOKUP($E3549,Option!A:B,2,0)</f>
        <v>MANZANA - QUESO - MANZANA | rest 53 | opt $30.000 | rest 53</v>
      </c>
      <c r="C3549" s="1">
        <v>5</v>
      </c>
      <c r="D3549" s="1">
        <f t="shared" si="165"/>
        <v>53</v>
      </c>
      <c r="E3549" s="1">
        <f t="shared" si="166"/>
        <v>318</v>
      </c>
      <c r="F3549" s="1" t="s">
        <v>45</v>
      </c>
    </row>
    <row r="3550" spans="1:6" x14ac:dyDescent="0.2">
      <c r="A3550" s="1">
        <f t="shared" si="164"/>
        <v>3549</v>
      </c>
      <c r="B3550" s="1" t="str">
        <f>F3550&amp;" | rest "&amp;D3550&amp;" | opt "&amp;VLOOKUP($E3550,Option!A:B,2,0)</f>
        <v>JUGO | rest 53 | opt $30.000 | rest 53</v>
      </c>
      <c r="C3550" s="1">
        <v>6</v>
      </c>
      <c r="D3550" s="1">
        <f t="shared" si="165"/>
        <v>53</v>
      </c>
      <c r="E3550" s="1">
        <f t="shared" si="166"/>
        <v>318</v>
      </c>
      <c r="F3550" s="1" t="s">
        <v>22</v>
      </c>
    </row>
    <row r="3551" spans="1:6" x14ac:dyDescent="0.2">
      <c r="A3551" s="1">
        <f t="shared" si="164"/>
        <v>3550</v>
      </c>
      <c r="B3551" s="1" t="str">
        <f>F3551&amp;" | rest "&amp;D3551&amp;" | opt "&amp;VLOOKUP($E3551,Option!A:B,2,0)</f>
        <v>GASEOSA | rest 53 | opt $30.000 | rest 53</v>
      </c>
      <c r="C3551" s="1">
        <v>6</v>
      </c>
      <c r="D3551" s="1">
        <f t="shared" si="165"/>
        <v>53</v>
      </c>
      <c r="E3551" s="1">
        <f t="shared" si="166"/>
        <v>318</v>
      </c>
      <c r="F3551" s="1" t="s">
        <v>23</v>
      </c>
    </row>
    <row r="3552" spans="1:6" x14ac:dyDescent="0.2">
      <c r="A3552" s="1">
        <f t="shared" si="164"/>
        <v>3551</v>
      </c>
      <c r="B3552" s="1" t="str">
        <f>F3552&amp;" | rest "&amp;D3552&amp;" | opt "&amp;VLOOKUP($E3552,Option!A:B,2,0)</f>
        <v>AGUA | rest 53 | opt $30.000 | rest 53</v>
      </c>
      <c r="C3552" s="1">
        <v>6</v>
      </c>
      <c r="D3552" s="1">
        <f t="shared" si="165"/>
        <v>53</v>
      </c>
      <c r="E3552" s="1">
        <f t="shared" si="166"/>
        <v>318</v>
      </c>
      <c r="F3552" s="1" t="s">
        <v>24</v>
      </c>
    </row>
    <row r="3553" spans="1:6" x14ac:dyDescent="0.2">
      <c r="A3553" s="1">
        <f t="shared" si="164"/>
        <v>3552</v>
      </c>
      <c r="B3553" s="1" t="str">
        <f>F3553&amp;" | rest "&amp;D3553&amp;" | opt "&amp;VLOOKUP($E3553,Option!A:B,2,0)</f>
        <v>ARROZ | rest 54 | opt EJECUTIVO | rest 54</v>
      </c>
      <c r="C3553" s="1">
        <v>1</v>
      </c>
      <c r="D3553" s="1">
        <f t="shared" si="165"/>
        <v>54</v>
      </c>
      <c r="E3553" s="1">
        <f t="shared" si="166"/>
        <v>319</v>
      </c>
      <c r="F3553" s="1" t="s">
        <v>12</v>
      </c>
    </row>
    <row r="3554" spans="1:6" x14ac:dyDescent="0.2">
      <c r="A3554" s="1">
        <f t="shared" si="164"/>
        <v>3553</v>
      </c>
      <c r="B3554" s="1" t="str">
        <f>F3554&amp;" | rest "&amp;D3554&amp;" | opt "&amp;VLOOKUP($E3554,Option!A:B,2,0)</f>
        <v>PASTA | rest 54 | opt EJECUTIVO | rest 54</v>
      </c>
      <c r="C3554" s="1">
        <v>1</v>
      </c>
      <c r="D3554" s="1">
        <f t="shared" si="165"/>
        <v>54</v>
      </c>
      <c r="E3554" s="1">
        <f t="shared" si="166"/>
        <v>319</v>
      </c>
      <c r="F3554" s="1" t="s">
        <v>13</v>
      </c>
    </row>
    <row r="3555" spans="1:6" x14ac:dyDescent="0.2">
      <c r="A3555" s="1">
        <f t="shared" si="164"/>
        <v>3554</v>
      </c>
      <c r="B3555" s="1" t="str">
        <f>F3555&amp;" | rest "&amp;D3555&amp;" | opt "&amp;VLOOKUP($E3555,Option!A:B,2,0)</f>
        <v>CUCHUCO | rest 54 | opt EJECUTIVO | rest 54</v>
      </c>
      <c r="C3555" s="1">
        <v>1</v>
      </c>
      <c r="D3555" s="1">
        <f t="shared" si="165"/>
        <v>54</v>
      </c>
      <c r="E3555" s="1">
        <f t="shared" si="166"/>
        <v>319</v>
      </c>
      <c r="F3555" s="1" t="s">
        <v>14</v>
      </c>
    </row>
    <row r="3556" spans="1:6" x14ac:dyDescent="0.2">
      <c r="A3556" s="1">
        <f t="shared" si="164"/>
        <v>3555</v>
      </c>
      <c r="B3556" s="1" t="str">
        <f>F3556&amp;" | rest "&amp;D3556&amp;" | opt "&amp;VLOOKUP($E3556,Option!A:B,2,0)</f>
        <v>LENTEJA | rest 54 | opt EJECUTIVO | rest 54</v>
      </c>
      <c r="C3556" s="1">
        <v>2</v>
      </c>
      <c r="D3556" s="1">
        <f t="shared" si="165"/>
        <v>54</v>
      </c>
      <c r="E3556" s="1">
        <f t="shared" si="166"/>
        <v>319</v>
      </c>
      <c r="F3556" s="1" t="s">
        <v>15</v>
      </c>
    </row>
    <row r="3557" spans="1:6" x14ac:dyDescent="0.2">
      <c r="A3557" s="1">
        <f t="shared" si="164"/>
        <v>3556</v>
      </c>
      <c r="B3557" s="1" t="str">
        <f>F3557&amp;" | rest "&amp;D3557&amp;" | opt "&amp;VLOOKUP($E3557,Option!A:B,2,0)</f>
        <v>AHUYAMA | rest 54 | opt EJECUTIVO | rest 54</v>
      </c>
      <c r="C3557" s="1">
        <v>2</v>
      </c>
      <c r="D3557" s="1">
        <f t="shared" si="165"/>
        <v>54</v>
      </c>
      <c r="E3557" s="1">
        <f t="shared" si="166"/>
        <v>319</v>
      </c>
      <c r="F3557" s="1" t="s">
        <v>16</v>
      </c>
    </row>
    <row r="3558" spans="1:6" x14ac:dyDescent="0.2">
      <c r="A3558" s="1">
        <f t="shared" si="164"/>
        <v>3557</v>
      </c>
      <c r="B3558" s="1" t="str">
        <f>F3558&amp;" | rest "&amp;D3558&amp;" | opt "&amp;VLOOKUP($E3558,Option!A:B,2,0)</f>
        <v>FRIJOL | rest 54 | opt EJECUTIVO | rest 54</v>
      </c>
      <c r="C3558" s="1">
        <v>2</v>
      </c>
      <c r="D3558" s="1">
        <f t="shared" si="165"/>
        <v>54</v>
      </c>
      <c r="E3558" s="1">
        <f t="shared" si="166"/>
        <v>319</v>
      </c>
      <c r="F3558" s="1" t="s">
        <v>17</v>
      </c>
    </row>
    <row r="3559" spans="1:6" x14ac:dyDescent="0.2">
      <c r="A3559" s="1">
        <f t="shared" si="164"/>
        <v>3558</v>
      </c>
      <c r="B3559" s="1" t="str">
        <f>F3559&amp;" | rest "&amp;D3559&amp;" | opt "&amp;VLOOKUP($E3559,Option!A:B,2,0)</f>
        <v>CARNE EN BISTEC | rest 54 | opt EJECUTIVO | rest 54</v>
      </c>
      <c r="C3559" s="1">
        <v>3</v>
      </c>
      <c r="D3559" s="1">
        <f t="shared" si="165"/>
        <v>54</v>
      </c>
      <c r="E3559" s="1">
        <f t="shared" si="166"/>
        <v>319</v>
      </c>
      <c r="F3559" s="1" t="s">
        <v>18</v>
      </c>
    </row>
    <row r="3560" spans="1:6" x14ac:dyDescent="0.2">
      <c r="A3560" s="1">
        <f t="shared" si="164"/>
        <v>3559</v>
      </c>
      <c r="B3560" s="1" t="str">
        <f>F3560&amp;" | rest "&amp;D3560&amp;" | opt "&amp;VLOOKUP($E3560,Option!A:B,2,0)</f>
        <v>POLLO AL HORNO | rest 54 | opt EJECUTIVO | rest 54</v>
      </c>
      <c r="C3560" s="1">
        <v>3</v>
      </c>
      <c r="D3560" s="1">
        <f t="shared" si="165"/>
        <v>54</v>
      </c>
      <c r="E3560" s="1">
        <f t="shared" si="166"/>
        <v>319</v>
      </c>
      <c r="F3560" s="1" t="s">
        <v>19</v>
      </c>
    </row>
    <row r="3561" spans="1:6" x14ac:dyDescent="0.2">
      <c r="A3561" s="1">
        <f t="shared" si="164"/>
        <v>3560</v>
      </c>
      <c r="B3561" s="1" t="str">
        <f>F3561&amp;" | rest "&amp;D3561&amp;" | opt "&amp;VLOOKUP($E3561,Option!A:B,2,0)</f>
        <v>PESCADO | rest 54 | opt EJECUTIVO | rest 54</v>
      </c>
      <c r="C3561" s="1">
        <v>3</v>
      </c>
      <c r="D3561" s="1">
        <f t="shared" si="165"/>
        <v>54</v>
      </c>
      <c r="E3561" s="1">
        <f t="shared" si="166"/>
        <v>319</v>
      </c>
      <c r="F3561" s="1" t="s">
        <v>20</v>
      </c>
    </row>
    <row r="3562" spans="1:6" x14ac:dyDescent="0.2">
      <c r="A3562" s="1">
        <f t="shared" si="164"/>
        <v>3561</v>
      </c>
      <c r="B3562" s="1" t="str">
        <f>F3562&amp;" | rest "&amp;D3562&amp;" | opt "&amp;VLOOKUP($E3562,Option!A:B,2,0)</f>
        <v>ARROZ | rest 54 | opt EJECUTIVO | rest 54</v>
      </c>
      <c r="C3562" s="1">
        <v>4</v>
      </c>
      <c r="D3562" s="1">
        <f t="shared" si="165"/>
        <v>54</v>
      </c>
      <c r="E3562" s="1">
        <f t="shared" si="166"/>
        <v>319</v>
      </c>
      <c r="F3562" s="1" t="s">
        <v>12</v>
      </c>
    </row>
    <row r="3563" spans="1:6" x14ac:dyDescent="0.2">
      <c r="A3563" s="1">
        <f t="shared" si="164"/>
        <v>3562</v>
      </c>
      <c r="B3563" s="1" t="str">
        <f>F3563&amp;" | rest "&amp;D3563&amp;" | opt "&amp;VLOOKUP($E3563,Option!A:B,2,0)</f>
        <v>PAPA | rest 54 | opt EJECUTIVO | rest 54</v>
      </c>
      <c r="C3563" s="1">
        <v>4</v>
      </c>
      <c r="D3563" s="1">
        <f t="shared" si="165"/>
        <v>54</v>
      </c>
      <c r="E3563" s="1">
        <f t="shared" si="166"/>
        <v>319</v>
      </c>
      <c r="F3563" s="1" t="s">
        <v>21</v>
      </c>
    </row>
    <row r="3564" spans="1:6" x14ac:dyDescent="0.2">
      <c r="A3564" s="1">
        <f t="shared" si="164"/>
        <v>3563</v>
      </c>
      <c r="B3564" s="1" t="str">
        <f>F3564&amp;" | rest "&amp;D3564&amp;" | opt "&amp;VLOOKUP($E3564,Option!A:B,2,0)</f>
        <v>TOMATE - CEBOLLA - LIMON | rest 54 | opt EJECUTIVO | rest 54</v>
      </c>
      <c r="C3564" s="1">
        <v>5</v>
      </c>
      <c r="D3564" s="1">
        <f t="shared" si="165"/>
        <v>54</v>
      </c>
      <c r="E3564" s="1">
        <f t="shared" si="166"/>
        <v>319</v>
      </c>
      <c r="F3564" s="1" t="s">
        <v>44</v>
      </c>
    </row>
    <row r="3565" spans="1:6" x14ac:dyDescent="0.2">
      <c r="A3565" s="1">
        <f t="shared" si="164"/>
        <v>3564</v>
      </c>
      <c r="B3565" s="1" t="str">
        <f>F3565&amp;" | rest "&amp;D3565&amp;" | opt "&amp;VLOOKUP($E3565,Option!A:B,2,0)</f>
        <v>MANZANA - QUESO - MANZANA | rest 54 | opt EJECUTIVO | rest 54</v>
      </c>
      <c r="C3565" s="1">
        <v>5</v>
      </c>
      <c r="D3565" s="1">
        <f t="shared" si="165"/>
        <v>54</v>
      </c>
      <c r="E3565" s="1">
        <f t="shared" si="166"/>
        <v>319</v>
      </c>
      <c r="F3565" s="1" t="s">
        <v>45</v>
      </c>
    </row>
    <row r="3566" spans="1:6" x14ac:dyDescent="0.2">
      <c r="A3566" s="1">
        <f t="shared" si="164"/>
        <v>3565</v>
      </c>
      <c r="B3566" s="1" t="str">
        <f>F3566&amp;" | rest "&amp;D3566&amp;" | opt "&amp;VLOOKUP($E3566,Option!A:B,2,0)</f>
        <v>JUGO | rest 54 | opt EJECUTIVO | rest 54</v>
      </c>
      <c r="C3566" s="1">
        <v>6</v>
      </c>
      <c r="D3566" s="1">
        <f t="shared" si="165"/>
        <v>54</v>
      </c>
      <c r="E3566" s="1">
        <f t="shared" si="166"/>
        <v>319</v>
      </c>
      <c r="F3566" s="1" t="s">
        <v>22</v>
      </c>
    </row>
    <row r="3567" spans="1:6" x14ac:dyDescent="0.2">
      <c r="A3567" s="1">
        <f t="shared" si="164"/>
        <v>3566</v>
      </c>
      <c r="B3567" s="1" t="str">
        <f>F3567&amp;" | rest "&amp;D3567&amp;" | opt "&amp;VLOOKUP($E3567,Option!A:B,2,0)</f>
        <v>GASEOSA | rest 54 | opt EJECUTIVO | rest 54</v>
      </c>
      <c r="C3567" s="1">
        <v>6</v>
      </c>
      <c r="D3567" s="1">
        <f t="shared" si="165"/>
        <v>54</v>
      </c>
      <c r="E3567" s="1">
        <f t="shared" si="166"/>
        <v>319</v>
      </c>
      <c r="F3567" s="1" t="s">
        <v>23</v>
      </c>
    </row>
    <row r="3568" spans="1:6" x14ac:dyDescent="0.2">
      <c r="A3568" s="1">
        <f t="shared" si="164"/>
        <v>3567</v>
      </c>
      <c r="B3568" s="1" t="str">
        <f>F3568&amp;" | rest "&amp;D3568&amp;" | opt "&amp;VLOOKUP($E3568,Option!A:B,2,0)</f>
        <v>AGUA | rest 54 | opt EJECUTIVO | rest 54</v>
      </c>
      <c r="C3568" s="1">
        <v>6</v>
      </c>
      <c r="D3568" s="1">
        <f t="shared" si="165"/>
        <v>54</v>
      </c>
      <c r="E3568" s="1">
        <f t="shared" si="166"/>
        <v>319</v>
      </c>
      <c r="F3568" s="1" t="s">
        <v>24</v>
      </c>
    </row>
    <row r="3569" spans="1:6" x14ac:dyDescent="0.2">
      <c r="A3569" s="1">
        <f t="shared" si="164"/>
        <v>3568</v>
      </c>
      <c r="B3569" s="1" t="str">
        <f>F3569&amp;" | rest "&amp;D3569&amp;" | opt "&amp;VLOOKUP($E3569,Option!A:B,2,0)</f>
        <v>ARROZ | rest 54 | opt ESPECIAL | rest 54</v>
      </c>
      <c r="C3569" s="1">
        <v>1</v>
      </c>
      <c r="D3569" s="1">
        <f t="shared" si="165"/>
        <v>54</v>
      </c>
      <c r="E3569" s="1">
        <f t="shared" si="166"/>
        <v>320</v>
      </c>
      <c r="F3569" s="1" t="s">
        <v>12</v>
      </c>
    </row>
    <row r="3570" spans="1:6" x14ac:dyDescent="0.2">
      <c r="A3570" s="1">
        <f t="shared" si="164"/>
        <v>3569</v>
      </c>
      <c r="B3570" s="1" t="str">
        <f>F3570&amp;" | rest "&amp;D3570&amp;" | opt "&amp;VLOOKUP($E3570,Option!A:B,2,0)</f>
        <v>PASTA | rest 54 | opt ESPECIAL | rest 54</v>
      </c>
      <c r="C3570" s="1">
        <v>1</v>
      </c>
      <c r="D3570" s="1">
        <f t="shared" si="165"/>
        <v>54</v>
      </c>
      <c r="E3570" s="1">
        <f t="shared" si="166"/>
        <v>320</v>
      </c>
      <c r="F3570" s="1" t="s">
        <v>13</v>
      </c>
    </row>
    <row r="3571" spans="1:6" x14ac:dyDescent="0.2">
      <c r="A3571" s="1">
        <f t="shared" si="164"/>
        <v>3570</v>
      </c>
      <c r="B3571" s="1" t="str">
        <f>F3571&amp;" | rest "&amp;D3571&amp;" | opt "&amp;VLOOKUP($E3571,Option!A:B,2,0)</f>
        <v>CUCHUCO | rest 54 | opt ESPECIAL | rest 54</v>
      </c>
      <c r="C3571" s="1">
        <v>1</v>
      </c>
      <c r="D3571" s="1">
        <f t="shared" si="165"/>
        <v>54</v>
      </c>
      <c r="E3571" s="1">
        <f t="shared" si="166"/>
        <v>320</v>
      </c>
      <c r="F3571" s="1" t="s">
        <v>14</v>
      </c>
    </row>
    <row r="3572" spans="1:6" x14ac:dyDescent="0.2">
      <c r="A3572" s="1">
        <f t="shared" si="164"/>
        <v>3571</v>
      </c>
      <c r="B3572" s="1" t="str">
        <f>F3572&amp;" | rest "&amp;D3572&amp;" | opt "&amp;VLOOKUP($E3572,Option!A:B,2,0)</f>
        <v>CARNE EN BISTEC | rest 54 | opt ESPECIAL | rest 54</v>
      </c>
      <c r="C3572" s="1">
        <v>3</v>
      </c>
      <c r="D3572" s="1">
        <f t="shared" si="165"/>
        <v>54</v>
      </c>
      <c r="E3572" s="1">
        <f t="shared" si="166"/>
        <v>320</v>
      </c>
      <c r="F3572" s="1" t="s">
        <v>18</v>
      </c>
    </row>
    <row r="3573" spans="1:6" x14ac:dyDescent="0.2">
      <c r="A3573" s="1">
        <f t="shared" si="164"/>
        <v>3572</v>
      </c>
      <c r="B3573" s="1" t="str">
        <f>F3573&amp;" | rest "&amp;D3573&amp;" | opt "&amp;VLOOKUP($E3573,Option!A:B,2,0)</f>
        <v>POLLO AL HORNO | rest 54 | opt ESPECIAL | rest 54</v>
      </c>
      <c r="C3573" s="1">
        <v>3</v>
      </c>
      <c r="D3573" s="1">
        <f t="shared" si="165"/>
        <v>54</v>
      </c>
      <c r="E3573" s="1">
        <f t="shared" si="166"/>
        <v>320</v>
      </c>
      <c r="F3573" s="1" t="s">
        <v>19</v>
      </c>
    </row>
    <row r="3574" spans="1:6" x14ac:dyDescent="0.2">
      <c r="A3574" s="1">
        <f t="shared" si="164"/>
        <v>3573</v>
      </c>
      <c r="B3574" s="1" t="str">
        <f>F3574&amp;" | rest "&amp;D3574&amp;" | opt "&amp;VLOOKUP($E3574,Option!A:B,2,0)</f>
        <v>PESCADO | rest 54 | opt ESPECIAL | rest 54</v>
      </c>
      <c r="C3574" s="1">
        <v>3</v>
      </c>
      <c r="D3574" s="1">
        <f t="shared" si="165"/>
        <v>54</v>
      </c>
      <c r="E3574" s="1">
        <f t="shared" si="166"/>
        <v>320</v>
      </c>
      <c r="F3574" s="1" t="s">
        <v>20</v>
      </c>
    </row>
    <row r="3575" spans="1:6" x14ac:dyDescent="0.2">
      <c r="A3575" s="1">
        <f t="shared" si="164"/>
        <v>3574</v>
      </c>
      <c r="B3575" s="1" t="str">
        <f>F3575&amp;" | rest "&amp;D3575&amp;" | opt "&amp;VLOOKUP($E3575,Option!A:B,2,0)</f>
        <v>ARROZ | rest 54 | opt ESPECIAL | rest 54</v>
      </c>
      <c r="C3575" s="1">
        <v>4</v>
      </c>
      <c r="D3575" s="1">
        <f t="shared" si="165"/>
        <v>54</v>
      </c>
      <c r="E3575" s="1">
        <f t="shared" si="166"/>
        <v>320</v>
      </c>
      <c r="F3575" s="1" t="s">
        <v>12</v>
      </c>
    </row>
    <row r="3576" spans="1:6" x14ac:dyDescent="0.2">
      <c r="A3576" s="1">
        <f t="shared" si="164"/>
        <v>3575</v>
      </c>
      <c r="B3576" s="1" t="str">
        <f>F3576&amp;" | rest "&amp;D3576&amp;" | opt "&amp;VLOOKUP($E3576,Option!A:B,2,0)</f>
        <v>PAPA | rest 54 | opt ESPECIAL | rest 54</v>
      </c>
      <c r="C3576" s="1">
        <v>4</v>
      </c>
      <c r="D3576" s="1">
        <f t="shared" si="165"/>
        <v>54</v>
      </c>
      <c r="E3576" s="1">
        <f t="shared" si="166"/>
        <v>320</v>
      </c>
      <c r="F3576" s="1" t="s">
        <v>21</v>
      </c>
    </row>
    <row r="3577" spans="1:6" x14ac:dyDescent="0.2">
      <c r="A3577" s="1">
        <f t="shared" si="164"/>
        <v>3576</v>
      </c>
      <c r="B3577" s="1" t="str">
        <f>F3577&amp;" | rest "&amp;D3577&amp;" | opt "&amp;VLOOKUP($E3577,Option!A:B,2,0)</f>
        <v>TOMATE - CEBOLLA - LIMON | rest 54 | opt ESPECIAL | rest 54</v>
      </c>
      <c r="C3577" s="1">
        <v>5</v>
      </c>
      <c r="D3577" s="1">
        <f t="shared" si="165"/>
        <v>54</v>
      </c>
      <c r="E3577" s="1">
        <f t="shared" si="166"/>
        <v>320</v>
      </c>
      <c r="F3577" s="1" t="s">
        <v>44</v>
      </c>
    </row>
    <row r="3578" spans="1:6" x14ac:dyDescent="0.2">
      <c r="A3578" s="1">
        <f t="shared" si="164"/>
        <v>3577</v>
      </c>
      <c r="B3578" s="1" t="str">
        <f>F3578&amp;" | rest "&amp;D3578&amp;" | opt "&amp;VLOOKUP($E3578,Option!A:B,2,0)</f>
        <v>MANZANA - QUESO - MANZANA | rest 54 | opt ESPECIAL | rest 54</v>
      </c>
      <c r="C3578" s="1">
        <v>5</v>
      </c>
      <c r="D3578" s="1">
        <f t="shared" si="165"/>
        <v>54</v>
      </c>
      <c r="E3578" s="1">
        <f t="shared" si="166"/>
        <v>320</v>
      </c>
      <c r="F3578" s="1" t="s">
        <v>45</v>
      </c>
    </row>
    <row r="3579" spans="1:6" x14ac:dyDescent="0.2">
      <c r="A3579" s="1">
        <f t="shared" si="164"/>
        <v>3578</v>
      </c>
      <c r="B3579" s="1" t="str">
        <f>F3579&amp;" | rest "&amp;D3579&amp;" | opt "&amp;VLOOKUP($E3579,Option!A:B,2,0)</f>
        <v>JUGO | rest 54 | opt ESPECIAL | rest 54</v>
      </c>
      <c r="C3579" s="1">
        <v>6</v>
      </c>
      <c r="D3579" s="1">
        <f t="shared" si="165"/>
        <v>54</v>
      </c>
      <c r="E3579" s="1">
        <f t="shared" si="166"/>
        <v>320</v>
      </c>
      <c r="F3579" s="1" t="s">
        <v>22</v>
      </c>
    </row>
    <row r="3580" spans="1:6" x14ac:dyDescent="0.2">
      <c r="A3580" s="1">
        <f t="shared" si="164"/>
        <v>3579</v>
      </c>
      <c r="B3580" s="1" t="str">
        <f>F3580&amp;" | rest "&amp;D3580&amp;" | opt "&amp;VLOOKUP($E3580,Option!A:B,2,0)</f>
        <v>GASEOSA | rest 54 | opt ESPECIAL | rest 54</v>
      </c>
      <c r="C3580" s="1">
        <v>6</v>
      </c>
      <c r="D3580" s="1">
        <f t="shared" si="165"/>
        <v>54</v>
      </c>
      <c r="E3580" s="1">
        <f t="shared" si="166"/>
        <v>320</v>
      </c>
      <c r="F3580" s="1" t="s">
        <v>23</v>
      </c>
    </row>
    <row r="3581" spans="1:6" x14ac:dyDescent="0.2">
      <c r="A3581" s="1">
        <f t="shared" si="164"/>
        <v>3580</v>
      </c>
      <c r="B3581" s="1" t="str">
        <f>F3581&amp;" | rest "&amp;D3581&amp;" | opt "&amp;VLOOKUP($E3581,Option!A:B,2,0)</f>
        <v>AGUA | rest 54 | opt ESPECIAL | rest 54</v>
      </c>
      <c r="C3581" s="1">
        <v>6</v>
      </c>
      <c r="D3581" s="1">
        <f t="shared" si="165"/>
        <v>54</v>
      </c>
      <c r="E3581" s="1">
        <f t="shared" si="166"/>
        <v>320</v>
      </c>
      <c r="F3581" s="1" t="s">
        <v>24</v>
      </c>
    </row>
    <row r="3582" spans="1:6" x14ac:dyDescent="0.2">
      <c r="A3582" s="1">
        <f t="shared" si="164"/>
        <v>3581</v>
      </c>
      <c r="B3582" s="1" t="str">
        <f>F3582&amp;" | rest "&amp;D3582&amp;" | opt "&amp;VLOOKUP($E3582,Option!A:B,2,0)</f>
        <v>LENTEJA | rest 54 | opt $10.000 | rest 54</v>
      </c>
      <c r="C3582" s="1">
        <v>2</v>
      </c>
      <c r="D3582" s="1">
        <f t="shared" si="165"/>
        <v>54</v>
      </c>
      <c r="E3582" s="1">
        <f t="shared" si="166"/>
        <v>321</v>
      </c>
      <c r="F3582" s="1" t="s">
        <v>15</v>
      </c>
    </row>
    <row r="3583" spans="1:6" x14ac:dyDescent="0.2">
      <c r="A3583" s="1">
        <f t="shared" si="164"/>
        <v>3582</v>
      </c>
      <c r="B3583" s="1" t="str">
        <f>F3583&amp;" | rest "&amp;D3583&amp;" | opt "&amp;VLOOKUP($E3583,Option!A:B,2,0)</f>
        <v>AHUYAMA | rest 54 | opt $10.000 | rest 54</v>
      </c>
      <c r="C3583" s="1">
        <v>2</v>
      </c>
      <c r="D3583" s="1">
        <f t="shared" si="165"/>
        <v>54</v>
      </c>
      <c r="E3583" s="1">
        <f t="shared" si="166"/>
        <v>321</v>
      </c>
      <c r="F3583" s="1" t="s">
        <v>16</v>
      </c>
    </row>
    <row r="3584" spans="1:6" x14ac:dyDescent="0.2">
      <c r="A3584" s="1">
        <f t="shared" si="164"/>
        <v>3583</v>
      </c>
      <c r="B3584" s="1" t="str">
        <f>F3584&amp;" | rest "&amp;D3584&amp;" | opt "&amp;VLOOKUP($E3584,Option!A:B,2,0)</f>
        <v>FRIJOL | rest 54 | opt $10.000 | rest 54</v>
      </c>
      <c r="C3584" s="1">
        <v>2</v>
      </c>
      <c r="D3584" s="1">
        <f t="shared" si="165"/>
        <v>54</v>
      </c>
      <c r="E3584" s="1">
        <f t="shared" si="166"/>
        <v>321</v>
      </c>
      <c r="F3584" s="1" t="s">
        <v>17</v>
      </c>
    </row>
    <row r="3585" spans="1:6" x14ac:dyDescent="0.2">
      <c r="A3585" s="1">
        <f t="shared" si="164"/>
        <v>3584</v>
      </c>
      <c r="B3585" s="1" t="str">
        <f>F3585&amp;" | rest "&amp;D3585&amp;" | opt "&amp;VLOOKUP($E3585,Option!A:B,2,0)</f>
        <v>CARNE EN BISTEC | rest 54 | opt $10.000 | rest 54</v>
      </c>
      <c r="C3585" s="1">
        <v>3</v>
      </c>
      <c r="D3585" s="1">
        <f t="shared" si="165"/>
        <v>54</v>
      </c>
      <c r="E3585" s="1">
        <f t="shared" si="166"/>
        <v>321</v>
      </c>
      <c r="F3585" s="1" t="s">
        <v>18</v>
      </c>
    </row>
    <row r="3586" spans="1:6" x14ac:dyDescent="0.2">
      <c r="A3586" s="1">
        <f t="shared" si="164"/>
        <v>3585</v>
      </c>
      <c r="B3586" s="1" t="str">
        <f>F3586&amp;" | rest "&amp;D3586&amp;" | opt "&amp;VLOOKUP($E3586,Option!A:B,2,0)</f>
        <v>POLLO AL HORNO | rest 54 | opt $10.000 | rest 54</v>
      </c>
      <c r="C3586" s="1">
        <v>3</v>
      </c>
      <c r="D3586" s="1">
        <f t="shared" si="165"/>
        <v>54</v>
      </c>
      <c r="E3586" s="1">
        <f t="shared" si="166"/>
        <v>321</v>
      </c>
      <c r="F3586" s="1" t="s">
        <v>19</v>
      </c>
    </row>
    <row r="3587" spans="1:6" x14ac:dyDescent="0.2">
      <c r="A3587" s="1">
        <f t="shared" ref="A3587:A3650" si="167">A3586+1</f>
        <v>3586</v>
      </c>
      <c r="B3587" s="1" t="str">
        <f>F3587&amp;" | rest "&amp;D3587&amp;" | opt "&amp;VLOOKUP($E3587,Option!A:B,2,0)</f>
        <v>PESCADO | rest 54 | opt $10.000 | rest 54</v>
      </c>
      <c r="C3587" s="1">
        <v>3</v>
      </c>
      <c r="D3587" s="1">
        <f t="shared" si="165"/>
        <v>54</v>
      </c>
      <c r="E3587" s="1">
        <f t="shared" si="166"/>
        <v>321</v>
      </c>
      <c r="F3587" s="1" t="s">
        <v>20</v>
      </c>
    </row>
    <row r="3588" spans="1:6" x14ac:dyDescent="0.2">
      <c r="A3588" s="1">
        <f t="shared" si="167"/>
        <v>3587</v>
      </c>
      <c r="B3588" s="1" t="str">
        <f>F3588&amp;" | rest "&amp;D3588&amp;" | opt "&amp;VLOOKUP($E3588,Option!A:B,2,0)</f>
        <v>ARROZ | rest 54 | opt $10.000 | rest 54</v>
      </c>
      <c r="C3588" s="1">
        <v>4</v>
      </c>
      <c r="D3588" s="1">
        <f t="shared" si="165"/>
        <v>54</v>
      </c>
      <c r="E3588" s="1">
        <f t="shared" si="166"/>
        <v>321</v>
      </c>
      <c r="F3588" s="1" t="s">
        <v>12</v>
      </c>
    </row>
    <row r="3589" spans="1:6" x14ac:dyDescent="0.2">
      <c r="A3589" s="1">
        <f t="shared" si="167"/>
        <v>3588</v>
      </c>
      <c r="B3589" s="1" t="str">
        <f>F3589&amp;" | rest "&amp;D3589&amp;" | opt "&amp;VLOOKUP($E3589,Option!A:B,2,0)</f>
        <v>PAPA | rest 54 | opt $10.000 | rest 54</v>
      </c>
      <c r="C3589" s="1">
        <v>4</v>
      </c>
      <c r="D3589" s="1">
        <f t="shared" ref="D3589:D3652" si="168">D3522+1</f>
        <v>54</v>
      </c>
      <c r="E3589" s="1">
        <f t="shared" ref="E3589:E3652" si="169">E3522+6</f>
        <v>321</v>
      </c>
      <c r="F3589" s="1" t="s">
        <v>21</v>
      </c>
    </row>
    <row r="3590" spans="1:6" x14ac:dyDescent="0.2">
      <c r="A3590" s="1">
        <f t="shared" si="167"/>
        <v>3589</v>
      </c>
      <c r="B3590" s="1" t="str">
        <f>F3590&amp;" | rest "&amp;D3590&amp;" | opt "&amp;VLOOKUP($E3590,Option!A:B,2,0)</f>
        <v>TOMATE - CEBOLLA - LIMON | rest 54 | opt $10.000 | rest 54</v>
      </c>
      <c r="C3590" s="1">
        <v>5</v>
      </c>
      <c r="D3590" s="1">
        <f t="shared" si="168"/>
        <v>54</v>
      </c>
      <c r="E3590" s="1">
        <f t="shared" si="169"/>
        <v>321</v>
      </c>
      <c r="F3590" s="1" t="s">
        <v>44</v>
      </c>
    </row>
    <row r="3591" spans="1:6" x14ac:dyDescent="0.2">
      <c r="A3591" s="1">
        <f t="shared" si="167"/>
        <v>3590</v>
      </c>
      <c r="B3591" s="1" t="str">
        <f>F3591&amp;" | rest "&amp;D3591&amp;" | opt "&amp;VLOOKUP($E3591,Option!A:B,2,0)</f>
        <v>MANZANA - QUESO - MANZANA | rest 54 | opt $10.000 | rest 54</v>
      </c>
      <c r="C3591" s="1">
        <v>5</v>
      </c>
      <c r="D3591" s="1">
        <f t="shared" si="168"/>
        <v>54</v>
      </c>
      <c r="E3591" s="1">
        <f t="shared" si="169"/>
        <v>321</v>
      </c>
      <c r="F3591" s="1" t="s">
        <v>45</v>
      </c>
    </row>
    <row r="3592" spans="1:6" x14ac:dyDescent="0.2">
      <c r="A3592" s="1">
        <f t="shared" si="167"/>
        <v>3591</v>
      </c>
      <c r="B3592" s="1" t="str">
        <f>F3592&amp;" | rest "&amp;D3592&amp;" | opt "&amp;VLOOKUP($E3592,Option!A:B,2,0)</f>
        <v>JUGO | rest 54 | opt $10.000 | rest 54</v>
      </c>
      <c r="C3592" s="1">
        <v>6</v>
      </c>
      <c r="D3592" s="1">
        <f t="shared" si="168"/>
        <v>54</v>
      </c>
      <c r="E3592" s="1">
        <f t="shared" si="169"/>
        <v>321</v>
      </c>
      <c r="F3592" s="1" t="s">
        <v>22</v>
      </c>
    </row>
    <row r="3593" spans="1:6" x14ac:dyDescent="0.2">
      <c r="A3593" s="1">
        <f t="shared" si="167"/>
        <v>3592</v>
      </c>
      <c r="B3593" s="1" t="str">
        <f>F3593&amp;" | rest "&amp;D3593&amp;" | opt "&amp;VLOOKUP($E3593,Option!A:B,2,0)</f>
        <v>GASEOSA | rest 54 | opt $10.000 | rest 54</v>
      </c>
      <c r="C3593" s="1">
        <v>6</v>
      </c>
      <c r="D3593" s="1">
        <f t="shared" si="168"/>
        <v>54</v>
      </c>
      <c r="E3593" s="1">
        <f t="shared" si="169"/>
        <v>321</v>
      </c>
      <c r="F3593" s="1" t="s">
        <v>23</v>
      </c>
    </row>
    <row r="3594" spans="1:6" x14ac:dyDescent="0.2">
      <c r="A3594" s="1">
        <f t="shared" si="167"/>
        <v>3593</v>
      </c>
      <c r="B3594" s="1" t="str">
        <f>F3594&amp;" | rest "&amp;D3594&amp;" | opt "&amp;VLOOKUP($E3594,Option!A:B,2,0)</f>
        <v>AGUA | rest 54 | opt $10.000 | rest 54</v>
      </c>
      <c r="C3594" s="1">
        <v>6</v>
      </c>
      <c r="D3594" s="1">
        <f t="shared" si="168"/>
        <v>54</v>
      </c>
      <c r="E3594" s="1">
        <f t="shared" si="169"/>
        <v>321</v>
      </c>
      <c r="F3594" s="1" t="s">
        <v>24</v>
      </c>
    </row>
    <row r="3595" spans="1:6" x14ac:dyDescent="0.2">
      <c r="A3595" s="1">
        <f t="shared" si="167"/>
        <v>3594</v>
      </c>
      <c r="B3595" s="1" t="str">
        <f>F3595&amp;" | rest "&amp;D3595&amp;" | opt "&amp;VLOOKUP($E3595,Option!A:B,2,0)</f>
        <v>CARNE EN BISTEC | rest 54 | opt $15.000 | rest 54</v>
      </c>
      <c r="C3595" s="1">
        <v>3</v>
      </c>
      <c r="D3595" s="1">
        <f t="shared" si="168"/>
        <v>54</v>
      </c>
      <c r="E3595" s="1">
        <f t="shared" si="169"/>
        <v>322</v>
      </c>
      <c r="F3595" s="1" t="s">
        <v>18</v>
      </c>
    </row>
    <row r="3596" spans="1:6" x14ac:dyDescent="0.2">
      <c r="A3596" s="1">
        <f t="shared" si="167"/>
        <v>3595</v>
      </c>
      <c r="B3596" s="1" t="str">
        <f>F3596&amp;" | rest "&amp;D3596&amp;" | opt "&amp;VLOOKUP($E3596,Option!A:B,2,0)</f>
        <v>POLLO AL HORNO | rest 54 | opt $15.000 | rest 54</v>
      </c>
      <c r="C3596" s="1">
        <v>3</v>
      </c>
      <c r="D3596" s="1">
        <f t="shared" si="168"/>
        <v>54</v>
      </c>
      <c r="E3596" s="1">
        <f t="shared" si="169"/>
        <v>322</v>
      </c>
      <c r="F3596" s="1" t="s">
        <v>19</v>
      </c>
    </row>
    <row r="3597" spans="1:6" x14ac:dyDescent="0.2">
      <c r="A3597" s="1">
        <f t="shared" si="167"/>
        <v>3596</v>
      </c>
      <c r="B3597" s="1" t="str">
        <f>F3597&amp;" | rest "&amp;D3597&amp;" | opt "&amp;VLOOKUP($E3597,Option!A:B,2,0)</f>
        <v>PESCADO | rest 54 | opt $15.000 | rest 54</v>
      </c>
      <c r="C3597" s="1">
        <v>3</v>
      </c>
      <c r="D3597" s="1">
        <f t="shared" si="168"/>
        <v>54</v>
      </c>
      <c r="E3597" s="1">
        <f t="shared" si="169"/>
        <v>322</v>
      </c>
      <c r="F3597" s="1" t="s">
        <v>20</v>
      </c>
    </row>
    <row r="3598" spans="1:6" x14ac:dyDescent="0.2">
      <c r="A3598" s="1">
        <f t="shared" si="167"/>
        <v>3597</v>
      </c>
      <c r="B3598" s="1" t="str">
        <f>F3598&amp;" | rest "&amp;D3598&amp;" | opt "&amp;VLOOKUP($E3598,Option!A:B,2,0)</f>
        <v>ARROZ | rest 54 | opt $15.000 | rest 54</v>
      </c>
      <c r="C3598" s="1">
        <v>4</v>
      </c>
      <c r="D3598" s="1">
        <f t="shared" si="168"/>
        <v>54</v>
      </c>
      <c r="E3598" s="1">
        <f t="shared" si="169"/>
        <v>322</v>
      </c>
      <c r="F3598" s="1" t="s">
        <v>12</v>
      </c>
    </row>
    <row r="3599" spans="1:6" x14ac:dyDescent="0.2">
      <c r="A3599" s="1">
        <f t="shared" si="167"/>
        <v>3598</v>
      </c>
      <c r="B3599" s="1" t="str">
        <f>F3599&amp;" | rest "&amp;D3599&amp;" | opt "&amp;VLOOKUP($E3599,Option!A:B,2,0)</f>
        <v>PAPA | rest 54 | opt $15.000 | rest 54</v>
      </c>
      <c r="C3599" s="1">
        <v>4</v>
      </c>
      <c r="D3599" s="1">
        <f t="shared" si="168"/>
        <v>54</v>
      </c>
      <c r="E3599" s="1">
        <f t="shared" si="169"/>
        <v>322</v>
      </c>
      <c r="F3599" s="1" t="s">
        <v>21</v>
      </c>
    </row>
    <row r="3600" spans="1:6" x14ac:dyDescent="0.2">
      <c r="A3600" s="1">
        <f t="shared" si="167"/>
        <v>3599</v>
      </c>
      <c r="B3600" s="1" t="str">
        <f>F3600&amp;" | rest "&amp;D3600&amp;" | opt "&amp;VLOOKUP($E3600,Option!A:B,2,0)</f>
        <v>TOMATE - CEBOLLA - LIMON | rest 54 | opt $15.000 | rest 54</v>
      </c>
      <c r="C3600" s="1">
        <v>5</v>
      </c>
      <c r="D3600" s="1">
        <f t="shared" si="168"/>
        <v>54</v>
      </c>
      <c r="E3600" s="1">
        <f t="shared" si="169"/>
        <v>322</v>
      </c>
      <c r="F3600" s="1" t="s">
        <v>44</v>
      </c>
    </row>
    <row r="3601" spans="1:6" x14ac:dyDescent="0.2">
      <c r="A3601" s="1">
        <f t="shared" si="167"/>
        <v>3600</v>
      </c>
      <c r="B3601" s="1" t="str">
        <f>F3601&amp;" | rest "&amp;D3601&amp;" | opt "&amp;VLOOKUP($E3601,Option!A:B,2,0)</f>
        <v>MANZANA - QUESO - MANZANA | rest 54 | opt $15.000 | rest 54</v>
      </c>
      <c r="C3601" s="1">
        <v>5</v>
      </c>
      <c r="D3601" s="1">
        <f t="shared" si="168"/>
        <v>54</v>
      </c>
      <c r="E3601" s="1">
        <f t="shared" si="169"/>
        <v>322</v>
      </c>
      <c r="F3601" s="1" t="s">
        <v>45</v>
      </c>
    </row>
    <row r="3602" spans="1:6" x14ac:dyDescent="0.2">
      <c r="A3602" s="1">
        <f t="shared" si="167"/>
        <v>3601</v>
      </c>
      <c r="B3602" s="1" t="str">
        <f>F3602&amp;" | rest "&amp;D3602&amp;" | opt "&amp;VLOOKUP($E3602,Option!A:B,2,0)</f>
        <v>JUGO | rest 54 | opt $15.000 | rest 54</v>
      </c>
      <c r="C3602" s="1">
        <v>6</v>
      </c>
      <c r="D3602" s="1">
        <f t="shared" si="168"/>
        <v>54</v>
      </c>
      <c r="E3602" s="1">
        <f t="shared" si="169"/>
        <v>322</v>
      </c>
      <c r="F3602" s="1" t="s">
        <v>22</v>
      </c>
    </row>
    <row r="3603" spans="1:6" x14ac:dyDescent="0.2">
      <c r="A3603" s="1">
        <f t="shared" si="167"/>
        <v>3602</v>
      </c>
      <c r="B3603" s="1" t="str">
        <f>F3603&amp;" | rest "&amp;D3603&amp;" | opt "&amp;VLOOKUP($E3603,Option!A:B,2,0)</f>
        <v>GASEOSA | rest 54 | opt $15.000 | rest 54</v>
      </c>
      <c r="C3603" s="1">
        <v>6</v>
      </c>
      <c r="D3603" s="1">
        <f t="shared" si="168"/>
        <v>54</v>
      </c>
      <c r="E3603" s="1">
        <f t="shared" si="169"/>
        <v>322</v>
      </c>
      <c r="F3603" s="1" t="s">
        <v>23</v>
      </c>
    </row>
    <row r="3604" spans="1:6" x14ac:dyDescent="0.2">
      <c r="A3604" s="1">
        <f t="shared" si="167"/>
        <v>3603</v>
      </c>
      <c r="B3604" s="1" t="str">
        <f>F3604&amp;" | rest "&amp;D3604&amp;" | opt "&amp;VLOOKUP($E3604,Option!A:B,2,0)</f>
        <v>AGUA | rest 54 | opt $15.000 | rest 54</v>
      </c>
      <c r="C3604" s="1">
        <v>6</v>
      </c>
      <c r="D3604" s="1">
        <f t="shared" si="168"/>
        <v>54</v>
      </c>
      <c r="E3604" s="1">
        <f t="shared" si="169"/>
        <v>322</v>
      </c>
      <c r="F3604" s="1" t="s">
        <v>24</v>
      </c>
    </row>
    <row r="3605" spans="1:6" x14ac:dyDescent="0.2">
      <c r="A3605" s="1">
        <f t="shared" si="167"/>
        <v>3604</v>
      </c>
      <c r="B3605" s="1" t="str">
        <f>F3605&amp;" | rest "&amp;D3605&amp;" | opt "&amp;VLOOKUP($E3605,Option!A:B,2,0)</f>
        <v>ARROZ | rest 54 | opt $20.000 | rest 54</v>
      </c>
      <c r="C3605" s="1">
        <v>4</v>
      </c>
      <c r="D3605" s="1">
        <f t="shared" si="168"/>
        <v>54</v>
      </c>
      <c r="E3605" s="1">
        <f t="shared" si="169"/>
        <v>323</v>
      </c>
      <c r="F3605" s="1" t="s">
        <v>12</v>
      </c>
    </row>
    <row r="3606" spans="1:6" x14ac:dyDescent="0.2">
      <c r="A3606" s="1">
        <f t="shared" si="167"/>
        <v>3605</v>
      </c>
      <c r="B3606" s="1" t="str">
        <f>F3606&amp;" | rest "&amp;D3606&amp;" | opt "&amp;VLOOKUP($E3606,Option!A:B,2,0)</f>
        <v>PAPA | rest 54 | opt $20.000 | rest 54</v>
      </c>
      <c r="C3606" s="1">
        <v>4</v>
      </c>
      <c r="D3606" s="1">
        <f t="shared" si="168"/>
        <v>54</v>
      </c>
      <c r="E3606" s="1">
        <f t="shared" si="169"/>
        <v>323</v>
      </c>
      <c r="F3606" s="1" t="s">
        <v>21</v>
      </c>
    </row>
    <row r="3607" spans="1:6" x14ac:dyDescent="0.2">
      <c r="A3607" s="1">
        <f t="shared" si="167"/>
        <v>3606</v>
      </c>
      <c r="B3607" s="1" t="str">
        <f>F3607&amp;" | rest "&amp;D3607&amp;" | opt "&amp;VLOOKUP($E3607,Option!A:B,2,0)</f>
        <v>TOMATE - CEBOLLA - LIMON | rest 54 | opt $20.000 | rest 54</v>
      </c>
      <c r="C3607" s="1">
        <v>5</v>
      </c>
      <c r="D3607" s="1">
        <f t="shared" si="168"/>
        <v>54</v>
      </c>
      <c r="E3607" s="1">
        <f t="shared" si="169"/>
        <v>323</v>
      </c>
      <c r="F3607" s="1" t="s">
        <v>44</v>
      </c>
    </row>
    <row r="3608" spans="1:6" x14ac:dyDescent="0.2">
      <c r="A3608" s="1">
        <f t="shared" si="167"/>
        <v>3607</v>
      </c>
      <c r="B3608" s="1" t="str">
        <f>F3608&amp;" | rest "&amp;D3608&amp;" | opt "&amp;VLOOKUP($E3608,Option!A:B,2,0)</f>
        <v>MANZANA - QUESO - MANZANA | rest 54 | opt $20.000 | rest 54</v>
      </c>
      <c r="C3608" s="1">
        <v>5</v>
      </c>
      <c r="D3608" s="1">
        <f t="shared" si="168"/>
        <v>54</v>
      </c>
      <c r="E3608" s="1">
        <f t="shared" si="169"/>
        <v>323</v>
      </c>
      <c r="F3608" s="1" t="s">
        <v>45</v>
      </c>
    </row>
    <row r="3609" spans="1:6" x14ac:dyDescent="0.2">
      <c r="A3609" s="1">
        <f t="shared" si="167"/>
        <v>3608</v>
      </c>
      <c r="B3609" s="1" t="str">
        <f>F3609&amp;" | rest "&amp;D3609&amp;" | opt "&amp;VLOOKUP($E3609,Option!A:B,2,0)</f>
        <v>JUGO | rest 54 | opt $20.000 | rest 54</v>
      </c>
      <c r="C3609" s="1">
        <v>6</v>
      </c>
      <c r="D3609" s="1">
        <f t="shared" si="168"/>
        <v>54</v>
      </c>
      <c r="E3609" s="1">
        <f t="shared" si="169"/>
        <v>323</v>
      </c>
      <c r="F3609" s="1" t="s">
        <v>22</v>
      </c>
    </row>
    <row r="3610" spans="1:6" x14ac:dyDescent="0.2">
      <c r="A3610" s="1">
        <f t="shared" si="167"/>
        <v>3609</v>
      </c>
      <c r="B3610" s="1" t="str">
        <f>F3610&amp;" | rest "&amp;D3610&amp;" | opt "&amp;VLOOKUP($E3610,Option!A:B,2,0)</f>
        <v>GASEOSA | rest 54 | opt $20.000 | rest 54</v>
      </c>
      <c r="C3610" s="1">
        <v>6</v>
      </c>
      <c r="D3610" s="1">
        <f t="shared" si="168"/>
        <v>54</v>
      </c>
      <c r="E3610" s="1">
        <f t="shared" si="169"/>
        <v>323</v>
      </c>
      <c r="F3610" s="1" t="s">
        <v>23</v>
      </c>
    </row>
    <row r="3611" spans="1:6" x14ac:dyDescent="0.2">
      <c r="A3611" s="1">
        <f t="shared" si="167"/>
        <v>3610</v>
      </c>
      <c r="B3611" s="1" t="str">
        <f>F3611&amp;" | rest "&amp;D3611&amp;" | opt "&amp;VLOOKUP($E3611,Option!A:B,2,0)</f>
        <v>AGUA | rest 54 | opt $20.000 | rest 54</v>
      </c>
      <c r="C3611" s="1">
        <v>6</v>
      </c>
      <c r="D3611" s="1">
        <f t="shared" si="168"/>
        <v>54</v>
      </c>
      <c r="E3611" s="1">
        <f t="shared" si="169"/>
        <v>323</v>
      </c>
      <c r="F3611" s="1" t="s">
        <v>24</v>
      </c>
    </row>
    <row r="3612" spans="1:6" x14ac:dyDescent="0.2">
      <c r="A3612" s="1">
        <f t="shared" si="167"/>
        <v>3611</v>
      </c>
      <c r="B3612" s="1" t="str">
        <f>F3612&amp;" | rest "&amp;D3612&amp;" | opt "&amp;VLOOKUP($E3612,Option!A:B,2,0)</f>
        <v>ARROZ | rest 54 | opt $30.000 | rest 54</v>
      </c>
      <c r="C3612" s="1">
        <v>1</v>
      </c>
      <c r="D3612" s="1">
        <f t="shared" si="168"/>
        <v>54</v>
      </c>
      <c r="E3612" s="1">
        <f t="shared" si="169"/>
        <v>324</v>
      </c>
      <c r="F3612" s="1" t="s">
        <v>12</v>
      </c>
    </row>
    <row r="3613" spans="1:6" x14ac:dyDescent="0.2">
      <c r="A3613" s="1">
        <f t="shared" si="167"/>
        <v>3612</v>
      </c>
      <c r="B3613" s="1" t="str">
        <f>F3613&amp;" | rest "&amp;D3613&amp;" | opt "&amp;VLOOKUP($E3613,Option!A:B,2,0)</f>
        <v>PASTA | rest 54 | opt $30.000 | rest 54</v>
      </c>
      <c r="C3613" s="1">
        <v>1</v>
      </c>
      <c r="D3613" s="1">
        <f t="shared" si="168"/>
        <v>54</v>
      </c>
      <c r="E3613" s="1">
        <f t="shared" si="169"/>
        <v>324</v>
      </c>
      <c r="F3613" s="1" t="s">
        <v>13</v>
      </c>
    </row>
    <row r="3614" spans="1:6" x14ac:dyDescent="0.2">
      <c r="A3614" s="1">
        <f t="shared" si="167"/>
        <v>3613</v>
      </c>
      <c r="B3614" s="1" t="str">
        <f>F3614&amp;" | rest "&amp;D3614&amp;" | opt "&amp;VLOOKUP($E3614,Option!A:B,2,0)</f>
        <v>CUCHUCO | rest 54 | opt $30.000 | rest 54</v>
      </c>
      <c r="C3614" s="1">
        <v>1</v>
      </c>
      <c r="D3614" s="1">
        <f t="shared" si="168"/>
        <v>54</v>
      </c>
      <c r="E3614" s="1">
        <f t="shared" si="169"/>
        <v>324</v>
      </c>
      <c r="F3614" s="1" t="s">
        <v>14</v>
      </c>
    </row>
    <row r="3615" spans="1:6" x14ac:dyDescent="0.2">
      <c r="A3615" s="1">
        <f t="shared" si="167"/>
        <v>3614</v>
      </c>
      <c r="B3615" s="1" t="str">
        <f>F3615&amp;" | rest "&amp;D3615&amp;" | opt "&amp;VLOOKUP($E3615,Option!A:B,2,0)</f>
        <v>TOMATE - CEBOLLA - LIMON | rest 54 | opt $30.000 | rest 54</v>
      </c>
      <c r="C3615" s="1">
        <v>5</v>
      </c>
      <c r="D3615" s="1">
        <f t="shared" si="168"/>
        <v>54</v>
      </c>
      <c r="E3615" s="1">
        <f t="shared" si="169"/>
        <v>324</v>
      </c>
      <c r="F3615" s="1" t="s">
        <v>44</v>
      </c>
    </row>
    <row r="3616" spans="1:6" x14ac:dyDescent="0.2">
      <c r="A3616" s="1">
        <f t="shared" si="167"/>
        <v>3615</v>
      </c>
      <c r="B3616" s="1" t="str">
        <f>F3616&amp;" | rest "&amp;D3616&amp;" | opt "&amp;VLOOKUP($E3616,Option!A:B,2,0)</f>
        <v>MANZANA - QUESO - MANZANA | rest 54 | opt $30.000 | rest 54</v>
      </c>
      <c r="C3616" s="1">
        <v>5</v>
      </c>
      <c r="D3616" s="1">
        <f t="shared" si="168"/>
        <v>54</v>
      </c>
      <c r="E3616" s="1">
        <f t="shared" si="169"/>
        <v>324</v>
      </c>
      <c r="F3616" s="1" t="s">
        <v>45</v>
      </c>
    </row>
    <row r="3617" spans="1:6" x14ac:dyDescent="0.2">
      <c r="A3617" s="1">
        <f t="shared" si="167"/>
        <v>3616</v>
      </c>
      <c r="B3617" s="1" t="str">
        <f>F3617&amp;" | rest "&amp;D3617&amp;" | opt "&amp;VLOOKUP($E3617,Option!A:B,2,0)</f>
        <v>JUGO | rest 54 | opt $30.000 | rest 54</v>
      </c>
      <c r="C3617" s="1">
        <v>6</v>
      </c>
      <c r="D3617" s="1">
        <f t="shared" si="168"/>
        <v>54</v>
      </c>
      <c r="E3617" s="1">
        <f t="shared" si="169"/>
        <v>324</v>
      </c>
      <c r="F3617" s="1" t="s">
        <v>22</v>
      </c>
    </row>
    <row r="3618" spans="1:6" x14ac:dyDescent="0.2">
      <c r="A3618" s="1">
        <f t="shared" si="167"/>
        <v>3617</v>
      </c>
      <c r="B3618" s="1" t="str">
        <f>F3618&amp;" | rest "&amp;D3618&amp;" | opt "&amp;VLOOKUP($E3618,Option!A:B,2,0)</f>
        <v>GASEOSA | rest 54 | opt $30.000 | rest 54</v>
      </c>
      <c r="C3618" s="1">
        <v>6</v>
      </c>
      <c r="D3618" s="1">
        <f t="shared" si="168"/>
        <v>54</v>
      </c>
      <c r="E3618" s="1">
        <f t="shared" si="169"/>
        <v>324</v>
      </c>
      <c r="F3618" s="1" t="s">
        <v>23</v>
      </c>
    </row>
    <row r="3619" spans="1:6" x14ac:dyDescent="0.2">
      <c r="A3619" s="1">
        <f t="shared" si="167"/>
        <v>3618</v>
      </c>
      <c r="B3619" s="1" t="str">
        <f>F3619&amp;" | rest "&amp;D3619&amp;" | opt "&amp;VLOOKUP($E3619,Option!A:B,2,0)</f>
        <v>AGUA | rest 54 | opt $30.000 | rest 54</v>
      </c>
      <c r="C3619" s="1">
        <v>6</v>
      </c>
      <c r="D3619" s="1">
        <f t="shared" si="168"/>
        <v>54</v>
      </c>
      <c r="E3619" s="1">
        <f t="shared" si="169"/>
        <v>324</v>
      </c>
      <c r="F3619" s="1" t="s">
        <v>24</v>
      </c>
    </row>
    <row r="3620" spans="1:6" x14ac:dyDescent="0.2">
      <c r="A3620" s="1">
        <f t="shared" si="167"/>
        <v>3619</v>
      </c>
      <c r="B3620" s="1" t="str">
        <f>F3620&amp;" | rest "&amp;D3620&amp;" | opt "&amp;VLOOKUP($E3620,Option!A:B,2,0)</f>
        <v>ARROZ | rest 55 | opt EJECUTIVO | rest 55</v>
      </c>
      <c r="C3620" s="1">
        <v>1</v>
      </c>
      <c r="D3620" s="1">
        <f t="shared" si="168"/>
        <v>55</v>
      </c>
      <c r="E3620" s="1">
        <f t="shared" si="169"/>
        <v>325</v>
      </c>
      <c r="F3620" s="1" t="s">
        <v>12</v>
      </c>
    </row>
    <row r="3621" spans="1:6" x14ac:dyDescent="0.2">
      <c r="A3621" s="1">
        <f t="shared" si="167"/>
        <v>3620</v>
      </c>
      <c r="B3621" s="1" t="str">
        <f>F3621&amp;" | rest "&amp;D3621&amp;" | opt "&amp;VLOOKUP($E3621,Option!A:B,2,0)</f>
        <v>PASTA | rest 55 | opt EJECUTIVO | rest 55</v>
      </c>
      <c r="C3621" s="1">
        <v>1</v>
      </c>
      <c r="D3621" s="1">
        <f t="shared" si="168"/>
        <v>55</v>
      </c>
      <c r="E3621" s="1">
        <f t="shared" si="169"/>
        <v>325</v>
      </c>
      <c r="F3621" s="1" t="s">
        <v>13</v>
      </c>
    </row>
    <row r="3622" spans="1:6" x14ac:dyDescent="0.2">
      <c r="A3622" s="1">
        <f t="shared" si="167"/>
        <v>3621</v>
      </c>
      <c r="B3622" s="1" t="str">
        <f>F3622&amp;" | rest "&amp;D3622&amp;" | opt "&amp;VLOOKUP($E3622,Option!A:B,2,0)</f>
        <v>CUCHUCO | rest 55 | opt EJECUTIVO | rest 55</v>
      </c>
      <c r="C3622" s="1">
        <v>1</v>
      </c>
      <c r="D3622" s="1">
        <f t="shared" si="168"/>
        <v>55</v>
      </c>
      <c r="E3622" s="1">
        <f t="shared" si="169"/>
        <v>325</v>
      </c>
      <c r="F3622" s="1" t="s">
        <v>14</v>
      </c>
    </row>
    <row r="3623" spans="1:6" x14ac:dyDescent="0.2">
      <c r="A3623" s="1">
        <f t="shared" si="167"/>
        <v>3622</v>
      </c>
      <c r="B3623" s="1" t="str">
        <f>F3623&amp;" | rest "&amp;D3623&amp;" | opt "&amp;VLOOKUP($E3623,Option!A:B,2,0)</f>
        <v>LENTEJA | rest 55 | opt EJECUTIVO | rest 55</v>
      </c>
      <c r="C3623" s="1">
        <v>2</v>
      </c>
      <c r="D3623" s="1">
        <f t="shared" si="168"/>
        <v>55</v>
      </c>
      <c r="E3623" s="1">
        <f t="shared" si="169"/>
        <v>325</v>
      </c>
      <c r="F3623" s="1" t="s">
        <v>15</v>
      </c>
    </row>
    <row r="3624" spans="1:6" x14ac:dyDescent="0.2">
      <c r="A3624" s="1">
        <f t="shared" si="167"/>
        <v>3623</v>
      </c>
      <c r="B3624" s="1" t="str">
        <f>F3624&amp;" | rest "&amp;D3624&amp;" | opt "&amp;VLOOKUP($E3624,Option!A:B,2,0)</f>
        <v>AHUYAMA | rest 55 | opt EJECUTIVO | rest 55</v>
      </c>
      <c r="C3624" s="1">
        <v>2</v>
      </c>
      <c r="D3624" s="1">
        <f t="shared" si="168"/>
        <v>55</v>
      </c>
      <c r="E3624" s="1">
        <f t="shared" si="169"/>
        <v>325</v>
      </c>
      <c r="F3624" s="1" t="s">
        <v>16</v>
      </c>
    </row>
    <row r="3625" spans="1:6" x14ac:dyDescent="0.2">
      <c r="A3625" s="1">
        <f t="shared" si="167"/>
        <v>3624</v>
      </c>
      <c r="B3625" s="1" t="str">
        <f>F3625&amp;" | rest "&amp;D3625&amp;" | opt "&amp;VLOOKUP($E3625,Option!A:B,2,0)</f>
        <v>FRIJOL | rest 55 | opt EJECUTIVO | rest 55</v>
      </c>
      <c r="C3625" s="1">
        <v>2</v>
      </c>
      <c r="D3625" s="1">
        <f t="shared" si="168"/>
        <v>55</v>
      </c>
      <c r="E3625" s="1">
        <f t="shared" si="169"/>
        <v>325</v>
      </c>
      <c r="F3625" s="1" t="s">
        <v>17</v>
      </c>
    </row>
    <row r="3626" spans="1:6" x14ac:dyDescent="0.2">
      <c r="A3626" s="1">
        <f t="shared" si="167"/>
        <v>3625</v>
      </c>
      <c r="B3626" s="1" t="str">
        <f>F3626&amp;" | rest "&amp;D3626&amp;" | opt "&amp;VLOOKUP($E3626,Option!A:B,2,0)</f>
        <v>CARNE EN BISTEC | rest 55 | opt EJECUTIVO | rest 55</v>
      </c>
      <c r="C3626" s="1">
        <v>3</v>
      </c>
      <c r="D3626" s="1">
        <f t="shared" si="168"/>
        <v>55</v>
      </c>
      <c r="E3626" s="1">
        <f t="shared" si="169"/>
        <v>325</v>
      </c>
      <c r="F3626" s="1" t="s">
        <v>18</v>
      </c>
    </row>
    <row r="3627" spans="1:6" x14ac:dyDescent="0.2">
      <c r="A3627" s="1">
        <f t="shared" si="167"/>
        <v>3626</v>
      </c>
      <c r="B3627" s="1" t="str">
        <f>F3627&amp;" | rest "&amp;D3627&amp;" | opt "&amp;VLOOKUP($E3627,Option!A:B,2,0)</f>
        <v>POLLO AL HORNO | rest 55 | opt EJECUTIVO | rest 55</v>
      </c>
      <c r="C3627" s="1">
        <v>3</v>
      </c>
      <c r="D3627" s="1">
        <f t="shared" si="168"/>
        <v>55</v>
      </c>
      <c r="E3627" s="1">
        <f t="shared" si="169"/>
        <v>325</v>
      </c>
      <c r="F3627" s="1" t="s">
        <v>19</v>
      </c>
    </row>
    <row r="3628" spans="1:6" x14ac:dyDescent="0.2">
      <c r="A3628" s="1">
        <f t="shared" si="167"/>
        <v>3627</v>
      </c>
      <c r="B3628" s="1" t="str">
        <f>F3628&amp;" | rest "&amp;D3628&amp;" | opt "&amp;VLOOKUP($E3628,Option!A:B,2,0)</f>
        <v>PESCADO | rest 55 | opt EJECUTIVO | rest 55</v>
      </c>
      <c r="C3628" s="1">
        <v>3</v>
      </c>
      <c r="D3628" s="1">
        <f t="shared" si="168"/>
        <v>55</v>
      </c>
      <c r="E3628" s="1">
        <f t="shared" si="169"/>
        <v>325</v>
      </c>
      <c r="F3628" s="1" t="s">
        <v>20</v>
      </c>
    </row>
    <row r="3629" spans="1:6" x14ac:dyDescent="0.2">
      <c r="A3629" s="1">
        <f t="shared" si="167"/>
        <v>3628</v>
      </c>
      <c r="B3629" s="1" t="str">
        <f>F3629&amp;" | rest "&amp;D3629&amp;" | opt "&amp;VLOOKUP($E3629,Option!A:B,2,0)</f>
        <v>ARROZ | rest 55 | opt EJECUTIVO | rest 55</v>
      </c>
      <c r="C3629" s="1">
        <v>4</v>
      </c>
      <c r="D3629" s="1">
        <f t="shared" si="168"/>
        <v>55</v>
      </c>
      <c r="E3629" s="1">
        <f t="shared" si="169"/>
        <v>325</v>
      </c>
      <c r="F3629" s="1" t="s">
        <v>12</v>
      </c>
    </row>
    <row r="3630" spans="1:6" x14ac:dyDescent="0.2">
      <c r="A3630" s="1">
        <f t="shared" si="167"/>
        <v>3629</v>
      </c>
      <c r="B3630" s="1" t="str">
        <f>F3630&amp;" | rest "&amp;D3630&amp;" | opt "&amp;VLOOKUP($E3630,Option!A:B,2,0)</f>
        <v>PAPA | rest 55 | opt EJECUTIVO | rest 55</v>
      </c>
      <c r="C3630" s="1">
        <v>4</v>
      </c>
      <c r="D3630" s="1">
        <f t="shared" si="168"/>
        <v>55</v>
      </c>
      <c r="E3630" s="1">
        <f t="shared" si="169"/>
        <v>325</v>
      </c>
      <c r="F3630" s="1" t="s">
        <v>21</v>
      </c>
    </row>
    <row r="3631" spans="1:6" x14ac:dyDescent="0.2">
      <c r="A3631" s="1">
        <f t="shared" si="167"/>
        <v>3630</v>
      </c>
      <c r="B3631" s="1" t="str">
        <f>F3631&amp;" | rest "&amp;D3631&amp;" | opt "&amp;VLOOKUP($E3631,Option!A:B,2,0)</f>
        <v>TOMATE - CEBOLLA - LIMON | rest 55 | opt EJECUTIVO | rest 55</v>
      </c>
      <c r="C3631" s="1">
        <v>5</v>
      </c>
      <c r="D3631" s="1">
        <f t="shared" si="168"/>
        <v>55</v>
      </c>
      <c r="E3631" s="1">
        <f t="shared" si="169"/>
        <v>325</v>
      </c>
      <c r="F3631" s="1" t="s">
        <v>44</v>
      </c>
    </row>
    <row r="3632" spans="1:6" x14ac:dyDescent="0.2">
      <c r="A3632" s="1">
        <f t="shared" si="167"/>
        <v>3631</v>
      </c>
      <c r="B3632" s="1" t="str">
        <f>F3632&amp;" | rest "&amp;D3632&amp;" | opt "&amp;VLOOKUP($E3632,Option!A:B,2,0)</f>
        <v>MANZANA - QUESO - MANZANA | rest 55 | opt EJECUTIVO | rest 55</v>
      </c>
      <c r="C3632" s="1">
        <v>5</v>
      </c>
      <c r="D3632" s="1">
        <f t="shared" si="168"/>
        <v>55</v>
      </c>
      <c r="E3632" s="1">
        <f t="shared" si="169"/>
        <v>325</v>
      </c>
      <c r="F3632" s="1" t="s">
        <v>45</v>
      </c>
    </row>
    <row r="3633" spans="1:6" x14ac:dyDescent="0.2">
      <c r="A3633" s="1">
        <f t="shared" si="167"/>
        <v>3632</v>
      </c>
      <c r="B3633" s="1" t="str">
        <f>F3633&amp;" | rest "&amp;D3633&amp;" | opt "&amp;VLOOKUP($E3633,Option!A:B,2,0)</f>
        <v>JUGO | rest 55 | opt EJECUTIVO | rest 55</v>
      </c>
      <c r="C3633" s="1">
        <v>6</v>
      </c>
      <c r="D3633" s="1">
        <f t="shared" si="168"/>
        <v>55</v>
      </c>
      <c r="E3633" s="1">
        <f t="shared" si="169"/>
        <v>325</v>
      </c>
      <c r="F3633" s="1" t="s">
        <v>22</v>
      </c>
    </row>
    <row r="3634" spans="1:6" x14ac:dyDescent="0.2">
      <c r="A3634" s="1">
        <f t="shared" si="167"/>
        <v>3633</v>
      </c>
      <c r="B3634" s="1" t="str">
        <f>F3634&amp;" | rest "&amp;D3634&amp;" | opt "&amp;VLOOKUP($E3634,Option!A:B,2,0)</f>
        <v>GASEOSA | rest 55 | opt EJECUTIVO | rest 55</v>
      </c>
      <c r="C3634" s="1">
        <v>6</v>
      </c>
      <c r="D3634" s="1">
        <f t="shared" si="168"/>
        <v>55</v>
      </c>
      <c r="E3634" s="1">
        <f t="shared" si="169"/>
        <v>325</v>
      </c>
      <c r="F3634" s="1" t="s">
        <v>23</v>
      </c>
    </row>
    <row r="3635" spans="1:6" x14ac:dyDescent="0.2">
      <c r="A3635" s="1">
        <f t="shared" si="167"/>
        <v>3634</v>
      </c>
      <c r="B3635" s="1" t="str">
        <f>F3635&amp;" | rest "&amp;D3635&amp;" | opt "&amp;VLOOKUP($E3635,Option!A:B,2,0)</f>
        <v>AGUA | rest 55 | opt EJECUTIVO | rest 55</v>
      </c>
      <c r="C3635" s="1">
        <v>6</v>
      </c>
      <c r="D3635" s="1">
        <f t="shared" si="168"/>
        <v>55</v>
      </c>
      <c r="E3635" s="1">
        <f t="shared" si="169"/>
        <v>325</v>
      </c>
      <c r="F3635" s="1" t="s">
        <v>24</v>
      </c>
    </row>
    <row r="3636" spans="1:6" x14ac:dyDescent="0.2">
      <c r="A3636" s="1">
        <f t="shared" si="167"/>
        <v>3635</v>
      </c>
      <c r="B3636" s="1" t="str">
        <f>F3636&amp;" | rest "&amp;D3636&amp;" | opt "&amp;VLOOKUP($E3636,Option!A:B,2,0)</f>
        <v>ARROZ | rest 55 | opt ESPECIAL | rest 55</v>
      </c>
      <c r="C3636" s="1">
        <v>1</v>
      </c>
      <c r="D3636" s="1">
        <f t="shared" si="168"/>
        <v>55</v>
      </c>
      <c r="E3636" s="1">
        <f t="shared" si="169"/>
        <v>326</v>
      </c>
      <c r="F3636" s="1" t="s">
        <v>12</v>
      </c>
    </row>
    <row r="3637" spans="1:6" x14ac:dyDescent="0.2">
      <c r="A3637" s="1">
        <f t="shared" si="167"/>
        <v>3636</v>
      </c>
      <c r="B3637" s="1" t="str">
        <f>F3637&amp;" | rest "&amp;D3637&amp;" | opt "&amp;VLOOKUP($E3637,Option!A:B,2,0)</f>
        <v>PASTA | rest 55 | opt ESPECIAL | rest 55</v>
      </c>
      <c r="C3637" s="1">
        <v>1</v>
      </c>
      <c r="D3637" s="1">
        <f t="shared" si="168"/>
        <v>55</v>
      </c>
      <c r="E3637" s="1">
        <f t="shared" si="169"/>
        <v>326</v>
      </c>
      <c r="F3637" s="1" t="s">
        <v>13</v>
      </c>
    </row>
    <row r="3638" spans="1:6" x14ac:dyDescent="0.2">
      <c r="A3638" s="1">
        <f t="shared" si="167"/>
        <v>3637</v>
      </c>
      <c r="B3638" s="1" t="str">
        <f>F3638&amp;" | rest "&amp;D3638&amp;" | opt "&amp;VLOOKUP($E3638,Option!A:B,2,0)</f>
        <v>CUCHUCO | rest 55 | opt ESPECIAL | rest 55</v>
      </c>
      <c r="C3638" s="1">
        <v>1</v>
      </c>
      <c r="D3638" s="1">
        <f t="shared" si="168"/>
        <v>55</v>
      </c>
      <c r="E3638" s="1">
        <f t="shared" si="169"/>
        <v>326</v>
      </c>
      <c r="F3638" s="1" t="s">
        <v>14</v>
      </c>
    </row>
    <row r="3639" spans="1:6" x14ac:dyDescent="0.2">
      <c r="A3639" s="1">
        <f t="shared" si="167"/>
        <v>3638</v>
      </c>
      <c r="B3639" s="1" t="str">
        <f>F3639&amp;" | rest "&amp;D3639&amp;" | opt "&amp;VLOOKUP($E3639,Option!A:B,2,0)</f>
        <v>CARNE EN BISTEC | rest 55 | opt ESPECIAL | rest 55</v>
      </c>
      <c r="C3639" s="1">
        <v>3</v>
      </c>
      <c r="D3639" s="1">
        <f t="shared" si="168"/>
        <v>55</v>
      </c>
      <c r="E3639" s="1">
        <f t="shared" si="169"/>
        <v>326</v>
      </c>
      <c r="F3639" s="1" t="s">
        <v>18</v>
      </c>
    </row>
    <row r="3640" spans="1:6" x14ac:dyDescent="0.2">
      <c r="A3640" s="1">
        <f t="shared" si="167"/>
        <v>3639</v>
      </c>
      <c r="B3640" s="1" t="str">
        <f>F3640&amp;" | rest "&amp;D3640&amp;" | opt "&amp;VLOOKUP($E3640,Option!A:B,2,0)</f>
        <v>POLLO AL HORNO | rest 55 | opt ESPECIAL | rest 55</v>
      </c>
      <c r="C3640" s="1">
        <v>3</v>
      </c>
      <c r="D3640" s="1">
        <f t="shared" si="168"/>
        <v>55</v>
      </c>
      <c r="E3640" s="1">
        <f t="shared" si="169"/>
        <v>326</v>
      </c>
      <c r="F3640" s="1" t="s">
        <v>19</v>
      </c>
    </row>
    <row r="3641" spans="1:6" x14ac:dyDescent="0.2">
      <c r="A3641" s="1">
        <f t="shared" si="167"/>
        <v>3640</v>
      </c>
      <c r="B3641" s="1" t="str">
        <f>F3641&amp;" | rest "&amp;D3641&amp;" | opt "&amp;VLOOKUP($E3641,Option!A:B,2,0)</f>
        <v>PESCADO | rest 55 | opt ESPECIAL | rest 55</v>
      </c>
      <c r="C3641" s="1">
        <v>3</v>
      </c>
      <c r="D3641" s="1">
        <f t="shared" si="168"/>
        <v>55</v>
      </c>
      <c r="E3641" s="1">
        <f t="shared" si="169"/>
        <v>326</v>
      </c>
      <c r="F3641" s="1" t="s">
        <v>20</v>
      </c>
    </row>
    <row r="3642" spans="1:6" x14ac:dyDescent="0.2">
      <c r="A3642" s="1">
        <f t="shared" si="167"/>
        <v>3641</v>
      </c>
      <c r="B3642" s="1" t="str">
        <f>F3642&amp;" | rest "&amp;D3642&amp;" | opt "&amp;VLOOKUP($E3642,Option!A:B,2,0)</f>
        <v>ARROZ | rest 55 | opt ESPECIAL | rest 55</v>
      </c>
      <c r="C3642" s="1">
        <v>4</v>
      </c>
      <c r="D3642" s="1">
        <f t="shared" si="168"/>
        <v>55</v>
      </c>
      <c r="E3642" s="1">
        <f t="shared" si="169"/>
        <v>326</v>
      </c>
      <c r="F3642" s="1" t="s">
        <v>12</v>
      </c>
    </row>
    <row r="3643" spans="1:6" x14ac:dyDescent="0.2">
      <c r="A3643" s="1">
        <f t="shared" si="167"/>
        <v>3642</v>
      </c>
      <c r="B3643" s="1" t="str">
        <f>F3643&amp;" | rest "&amp;D3643&amp;" | opt "&amp;VLOOKUP($E3643,Option!A:B,2,0)</f>
        <v>PAPA | rest 55 | opt ESPECIAL | rest 55</v>
      </c>
      <c r="C3643" s="1">
        <v>4</v>
      </c>
      <c r="D3643" s="1">
        <f t="shared" si="168"/>
        <v>55</v>
      </c>
      <c r="E3643" s="1">
        <f t="shared" si="169"/>
        <v>326</v>
      </c>
      <c r="F3643" s="1" t="s">
        <v>21</v>
      </c>
    </row>
    <row r="3644" spans="1:6" x14ac:dyDescent="0.2">
      <c r="A3644" s="1">
        <f t="shared" si="167"/>
        <v>3643</v>
      </c>
      <c r="B3644" s="1" t="str">
        <f>F3644&amp;" | rest "&amp;D3644&amp;" | opt "&amp;VLOOKUP($E3644,Option!A:B,2,0)</f>
        <v>TOMATE - CEBOLLA - LIMON | rest 55 | opt ESPECIAL | rest 55</v>
      </c>
      <c r="C3644" s="1">
        <v>5</v>
      </c>
      <c r="D3644" s="1">
        <f t="shared" si="168"/>
        <v>55</v>
      </c>
      <c r="E3644" s="1">
        <f t="shared" si="169"/>
        <v>326</v>
      </c>
      <c r="F3644" s="1" t="s">
        <v>44</v>
      </c>
    </row>
    <row r="3645" spans="1:6" x14ac:dyDescent="0.2">
      <c r="A3645" s="1">
        <f t="shared" si="167"/>
        <v>3644</v>
      </c>
      <c r="B3645" s="1" t="str">
        <f>F3645&amp;" | rest "&amp;D3645&amp;" | opt "&amp;VLOOKUP($E3645,Option!A:B,2,0)</f>
        <v>MANZANA - QUESO - MANZANA | rest 55 | opt ESPECIAL | rest 55</v>
      </c>
      <c r="C3645" s="1">
        <v>5</v>
      </c>
      <c r="D3645" s="1">
        <f t="shared" si="168"/>
        <v>55</v>
      </c>
      <c r="E3645" s="1">
        <f t="shared" si="169"/>
        <v>326</v>
      </c>
      <c r="F3645" s="1" t="s">
        <v>45</v>
      </c>
    </row>
    <row r="3646" spans="1:6" x14ac:dyDescent="0.2">
      <c r="A3646" s="1">
        <f t="shared" si="167"/>
        <v>3645</v>
      </c>
      <c r="B3646" s="1" t="str">
        <f>F3646&amp;" | rest "&amp;D3646&amp;" | opt "&amp;VLOOKUP($E3646,Option!A:B,2,0)</f>
        <v>JUGO | rest 55 | opt ESPECIAL | rest 55</v>
      </c>
      <c r="C3646" s="1">
        <v>6</v>
      </c>
      <c r="D3646" s="1">
        <f t="shared" si="168"/>
        <v>55</v>
      </c>
      <c r="E3646" s="1">
        <f t="shared" si="169"/>
        <v>326</v>
      </c>
      <c r="F3646" s="1" t="s">
        <v>22</v>
      </c>
    </row>
    <row r="3647" spans="1:6" x14ac:dyDescent="0.2">
      <c r="A3647" s="1">
        <f t="shared" si="167"/>
        <v>3646</v>
      </c>
      <c r="B3647" s="1" t="str">
        <f>F3647&amp;" | rest "&amp;D3647&amp;" | opt "&amp;VLOOKUP($E3647,Option!A:B,2,0)</f>
        <v>GASEOSA | rest 55 | opt ESPECIAL | rest 55</v>
      </c>
      <c r="C3647" s="1">
        <v>6</v>
      </c>
      <c r="D3647" s="1">
        <f t="shared" si="168"/>
        <v>55</v>
      </c>
      <c r="E3647" s="1">
        <f t="shared" si="169"/>
        <v>326</v>
      </c>
      <c r="F3647" s="1" t="s">
        <v>23</v>
      </c>
    </row>
    <row r="3648" spans="1:6" x14ac:dyDescent="0.2">
      <c r="A3648" s="1">
        <f t="shared" si="167"/>
        <v>3647</v>
      </c>
      <c r="B3648" s="1" t="str">
        <f>F3648&amp;" | rest "&amp;D3648&amp;" | opt "&amp;VLOOKUP($E3648,Option!A:B,2,0)</f>
        <v>AGUA | rest 55 | opt ESPECIAL | rest 55</v>
      </c>
      <c r="C3648" s="1">
        <v>6</v>
      </c>
      <c r="D3648" s="1">
        <f t="shared" si="168"/>
        <v>55</v>
      </c>
      <c r="E3648" s="1">
        <f t="shared" si="169"/>
        <v>326</v>
      </c>
      <c r="F3648" s="1" t="s">
        <v>24</v>
      </c>
    </row>
    <row r="3649" spans="1:6" x14ac:dyDescent="0.2">
      <c r="A3649" s="1">
        <f t="shared" si="167"/>
        <v>3648</v>
      </c>
      <c r="B3649" s="1" t="str">
        <f>F3649&amp;" | rest "&amp;D3649&amp;" | opt "&amp;VLOOKUP($E3649,Option!A:B,2,0)</f>
        <v>LENTEJA | rest 55 | opt $10.000 | rest 55</v>
      </c>
      <c r="C3649" s="1">
        <v>2</v>
      </c>
      <c r="D3649" s="1">
        <f t="shared" si="168"/>
        <v>55</v>
      </c>
      <c r="E3649" s="1">
        <f t="shared" si="169"/>
        <v>327</v>
      </c>
      <c r="F3649" s="1" t="s">
        <v>15</v>
      </c>
    </row>
    <row r="3650" spans="1:6" x14ac:dyDescent="0.2">
      <c r="A3650" s="1">
        <f t="shared" si="167"/>
        <v>3649</v>
      </c>
      <c r="B3650" s="1" t="str">
        <f>F3650&amp;" | rest "&amp;D3650&amp;" | opt "&amp;VLOOKUP($E3650,Option!A:B,2,0)</f>
        <v>AHUYAMA | rest 55 | opt $10.000 | rest 55</v>
      </c>
      <c r="C3650" s="1">
        <v>2</v>
      </c>
      <c r="D3650" s="1">
        <f t="shared" si="168"/>
        <v>55</v>
      </c>
      <c r="E3650" s="1">
        <f t="shared" si="169"/>
        <v>327</v>
      </c>
      <c r="F3650" s="1" t="s">
        <v>16</v>
      </c>
    </row>
    <row r="3651" spans="1:6" x14ac:dyDescent="0.2">
      <c r="A3651" s="1">
        <f t="shared" ref="A3651:A3714" si="170">A3650+1</f>
        <v>3650</v>
      </c>
      <c r="B3651" s="1" t="str">
        <f>F3651&amp;" | rest "&amp;D3651&amp;" | opt "&amp;VLOOKUP($E3651,Option!A:B,2,0)</f>
        <v>FRIJOL | rest 55 | opt $10.000 | rest 55</v>
      </c>
      <c r="C3651" s="1">
        <v>2</v>
      </c>
      <c r="D3651" s="1">
        <f t="shared" si="168"/>
        <v>55</v>
      </c>
      <c r="E3651" s="1">
        <f t="shared" si="169"/>
        <v>327</v>
      </c>
      <c r="F3651" s="1" t="s">
        <v>17</v>
      </c>
    </row>
    <row r="3652" spans="1:6" x14ac:dyDescent="0.2">
      <c r="A3652" s="1">
        <f t="shared" si="170"/>
        <v>3651</v>
      </c>
      <c r="B3652" s="1" t="str">
        <f>F3652&amp;" | rest "&amp;D3652&amp;" | opt "&amp;VLOOKUP($E3652,Option!A:B,2,0)</f>
        <v>CARNE EN BISTEC | rest 55 | opt $10.000 | rest 55</v>
      </c>
      <c r="C3652" s="1">
        <v>3</v>
      </c>
      <c r="D3652" s="1">
        <f t="shared" si="168"/>
        <v>55</v>
      </c>
      <c r="E3652" s="1">
        <f t="shared" si="169"/>
        <v>327</v>
      </c>
      <c r="F3652" s="1" t="s">
        <v>18</v>
      </c>
    </row>
    <row r="3653" spans="1:6" x14ac:dyDescent="0.2">
      <c r="A3653" s="1">
        <f t="shared" si="170"/>
        <v>3652</v>
      </c>
      <c r="B3653" s="1" t="str">
        <f>F3653&amp;" | rest "&amp;D3653&amp;" | opt "&amp;VLOOKUP($E3653,Option!A:B,2,0)</f>
        <v>POLLO AL HORNO | rest 55 | opt $10.000 | rest 55</v>
      </c>
      <c r="C3653" s="1">
        <v>3</v>
      </c>
      <c r="D3653" s="1">
        <f t="shared" ref="D3653:D3716" si="171">D3586+1</f>
        <v>55</v>
      </c>
      <c r="E3653" s="1">
        <f t="shared" ref="E3653:E3716" si="172">E3586+6</f>
        <v>327</v>
      </c>
      <c r="F3653" s="1" t="s">
        <v>19</v>
      </c>
    </row>
    <row r="3654" spans="1:6" x14ac:dyDescent="0.2">
      <c r="A3654" s="1">
        <f t="shared" si="170"/>
        <v>3653</v>
      </c>
      <c r="B3654" s="1" t="str">
        <f>F3654&amp;" | rest "&amp;D3654&amp;" | opt "&amp;VLOOKUP($E3654,Option!A:B,2,0)</f>
        <v>PESCADO | rest 55 | opt $10.000 | rest 55</v>
      </c>
      <c r="C3654" s="1">
        <v>3</v>
      </c>
      <c r="D3654" s="1">
        <f t="shared" si="171"/>
        <v>55</v>
      </c>
      <c r="E3654" s="1">
        <f t="shared" si="172"/>
        <v>327</v>
      </c>
      <c r="F3654" s="1" t="s">
        <v>20</v>
      </c>
    </row>
    <row r="3655" spans="1:6" x14ac:dyDescent="0.2">
      <c r="A3655" s="1">
        <f t="shared" si="170"/>
        <v>3654</v>
      </c>
      <c r="B3655" s="1" t="str">
        <f>F3655&amp;" | rest "&amp;D3655&amp;" | opt "&amp;VLOOKUP($E3655,Option!A:B,2,0)</f>
        <v>ARROZ | rest 55 | opt $10.000 | rest 55</v>
      </c>
      <c r="C3655" s="1">
        <v>4</v>
      </c>
      <c r="D3655" s="1">
        <f t="shared" si="171"/>
        <v>55</v>
      </c>
      <c r="E3655" s="1">
        <f t="shared" si="172"/>
        <v>327</v>
      </c>
      <c r="F3655" s="1" t="s">
        <v>12</v>
      </c>
    </row>
    <row r="3656" spans="1:6" x14ac:dyDescent="0.2">
      <c r="A3656" s="1">
        <f t="shared" si="170"/>
        <v>3655</v>
      </c>
      <c r="B3656" s="1" t="str">
        <f>F3656&amp;" | rest "&amp;D3656&amp;" | opt "&amp;VLOOKUP($E3656,Option!A:B,2,0)</f>
        <v>PAPA | rest 55 | opt $10.000 | rest 55</v>
      </c>
      <c r="C3656" s="1">
        <v>4</v>
      </c>
      <c r="D3656" s="1">
        <f t="shared" si="171"/>
        <v>55</v>
      </c>
      <c r="E3656" s="1">
        <f t="shared" si="172"/>
        <v>327</v>
      </c>
      <c r="F3656" s="1" t="s">
        <v>21</v>
      </c>
    </row>
    <row r="3657" spans="1:6" x14ac:dyDescent="0.2">
      <c r="A3657" s="1">
        <f t="shared" si="170"/>
        <v>3656</v>
      </c>
      <c r="B3657" s="1" t="str">
        <f>F3657&amp;" | rest "&amp;D3657&amp;" | opt "&amp;VLOOKUP($E3657,Option!A:B,2,0)</f>
        <v>TOMATE - CEBOLLA - LIMON | rest 55 | opt $10.000 | rest 55</v>
      </c>
      <c r="C3657" s="1">
        <v>5</v>
      </c>
      <c r="D3657" s="1">
        <f t="shared" si="171"/>
        <v>55</v>
      </c>
      <c r="E3657" s="1">
        <f t="shared" si="172"/>
        <v>327</v>
      </c>
      <c r="F3657" s="1" t="s">
        <v>44</v>
      </c>
    </row>
    <row r="3658" spans="1:6" x14ac:dyDescent="0.2">
      <c r="A3658" s="1">
        <f t="shared" si="170"/>
        <v>3657</v>
      </c>
      <c r="B3658" s="1" t="str">
        <f>F3658&amp;" | rest "&amp;D3658&amp;" | opt "&amp;VLOOKUP($E3658,Option!A:B,2,0)</f>
        <v>MANZANA - QUESO - MANZANA | rest 55 | opt $10.000 | rest 55</v>
      </c>
      <c r="C3658" s="1">
        <v>5</v>
      </c>
      <c r="D3658" s="1">
        <f t="shared" si="171"/>
        <v>55</v>
      </c>
      <c r="E3658" s="1">
        <f t="shared" si="172"/>
        <v>327</v>
      </c>
      <c r="F3658" s="1" t="s">
        <v>45</v>
      </c>
    </row>
    <row r="3659" spans="1:6" x14ac:dyDescent="0.2">
      <c r="A3659" s="1">
        <f t="shared" si="170"/>
        <v>3658</v>
      </c>
      <c r="B3659" s="1" t="str">
        <f>F3659&amp;" | rest "&amp;D3659&amp;" | opt "&amp;VLOOKUP($E3659,Option!A:B,2,0)</f>
        <v>JUGO | rest 55 | opt $10.000 | rest 55</v>
      </c>
      <c r="C3659" s="1">
        <v>6</v>
      </c>
      <c r="D3659" s="1">
        <f t="shared" si="171"/>
        <v>55</v>
      </c>
      <c r="E3659" s="1">
        <f t="shared" si="172"/>
        <v>327</v>
      </c>
      <c r="F3659" s="1" t="s">
        <v>22</v>
      </c>
    </row>
    <row r="3660" spans="1:6" x14ac:dyDescent="0.2">
      <c r="A3660" s="1">
        <f t="shared" si="170"/>
        <v>3659</v>
      </c>
      <c r="B3660" s="1" t="str">
        <f>F3660&amp;" | rest "&amp;D3660&amp;" | opt "&amp;VLOOKUP($E3660,Option!A:B,2,0)</f>
        <v>GASEOSA | rest 55 | opt $10.000 | rest 55</v>
      </c>
      <c r="C3660" s="1">
        <v>6</v>
      </c>
      <c r="D3660" s="1">
        <f t="shared" si="171"/>
        <v>55</v>
      </c>
      <c r="E3660" s="1">
        <f t="shared" si="172"/>
        <v>327</v>
      </c>
      <c r="F3660" s="1" t="s">
        <v>23</v>
      </c>
    </row>
    <row r="3661" spans="1:6" x14ac:dyDescent="0.2">
      <c r="A3661" s="1">
        <f t="shared" si="170"/>
        <v>3660</v>
      </c>
      <c r="B3661" s="1" t="str">
        <f>F3661&amp;" | rest "&amp;D3661&amp;" | opt "&amp;VLOOKUP($E3661,Option!A:B,2,0)</f>
        <v>AGUA | rest 55 | opt $10.000 | rest 55</v>
      </c>
      <c r="C3661" s="1">
        <v>6</v>
      </c>
      <c r="D3661" s="1">
        <f t="shared" si="171"/>
        <v>55</v>
      </c>
      <c r="E3661" s="1">
        <f t="shared" si="172"/>
        <v>327</v>
      </c>
      <c r="F3661" s="1" t="s">
        <v>24</v>
      </c>
    </row>
    <row r="3662" spans="1:6" x14ac:dyDescent="0.2">
      <c r="A3662" s="1">
        <f t="shared" si="170"/>
        <v>3661</v>
      </c>
      <c r="B3662" s="1" t="str">
        <f>F3662&amp;" | rest "&amp;D3662&amp;" | opt "&amp;VLOOKUP($E3662,Option!A:B,2,0)</f>
        <v>CARNE EN BISTEC | rest 55 | opt $15.000 | rest 55</v>
      </c>
      <c r="C3662" s="1">
        <v>3</v>
      </c>
      <c r="D3662" s="1">
        <f t="shared" si="171"/>
        <v>55</v>
      </c>
      <c r="E3662" s="1">
        <f t="shared" si="172"/>
        <v>328</v>
      </c>
      <c r="F3662" s="1" t="s">
        <v>18</v>
      </c>
    </row>
    <row r="3663" spans="1:6" x14ac:dyDescent="0.2">
      <c r="A3663" s="1">
        <f t="shared" si="170"/>
        <v>3662</v>
      </c>
      <c r="B3663" s="1" t="str">
        <f>F3663&amp;" | rest "&amp;D3663&amp;" | opt "&amp;VLOOKUP($E3663,Option!A:B,2,0)</f>
        <v>POLLO AL HORNO | rest 55 | opt $15.000 | rest 55</v>
      </c>
      <c r="C3663" s="1">
        <v>3</v>
      </c>
      <c r="D3663" s="1">
        <f t="shared" si="171"/>
        <v>55</v>
      </c>
      <c r="E3663" s="1">
        <f t="shared" si="172"/>
        <v>328</v>
      </c>
      <c r="F3663" s="1" t="s">
        <v>19</v>
      </c>
    </row>
    <row r="3664" spans="1:6" x14ac:dyDescent="0.2">
      <c r="A3664" s="1">
        <f t="shared" si="170"/>
        <v>3663</v>
      </c>
      <c r="B3664" s="1" t="str">
        <f>F3664&amp;" | rest "&amp;D3664&amp;" | opt "&amp;VLOOKUP($E3664,Option!A:B,2,0)</f>
        <v>PESCADO | rest 55 | opt $15.000 | rest 55</v>
      </c>
      <c r="C3664" s="1">
        <v>3</v>
      </c>
      <c r="D3664" s="1">
        <f t="shared" si="171"/>
        <v>55</v>
      </c>
      <c r="E3664" s="1">
        <f t="shared" si="172"/>
        <v>328</v>
      </c>
      <c r="F3664" s="1" t="s">
        <v>20</v>
      </c>
    </row>
    <row r="3665" spans="1:6" x14ac:dyDescent="0.2">
      <c r="A3665" s="1">
        <f t="shared" si="170"/>
        <v>3664</v>
      </c>
      <c r="B3665" s="1" t="str">
        <f>F3665&amp;" | rest "&amp;D3665&amp;" | opt "&amp;VLOOKUP($E3665,Option!A:B,2,0)</f>
        <v>ARROZ | rest 55 | opt $15.000 | rest 55</v>
      </c>
      <c r="C3665" s="1">
        <v>4</v>
      </c>
      <c r="D3665" s="1">
        <f t="shared" si="171"/>
        <v>55</v>
      </c>
      <c r="E3665" s="1">
        <f t="shared" si="172"/>
        <v>328</v>
      </c>
      <c r="F3665" s="1" t="s">
        <v>12</v>
      </c>
    </row>
    <row r="3666" spans="1:6" x14ac:dyDescent="0.2">
      <c r="A3666" s="1">
        <f t="shared" si="170"/>
        <v>3665</v>
      </c>
      <c r="B3666" s="1" t="str">
        <f>F3666&amp;" | rest "&amp;D3666&amp;" | opt "&amp;VLOOKUP($E3666,Option!A:B,2,0)</f>
        <v>PAPA | rest 55 | opt $15.000 | rest 55</v>
      </c>
      <c r="C3666" s="1">
        <v>4</v>
      </c>
      <c r="D3666" s="1">
        <f t="shared" si="171"/>
        <v>55</v>
      </c>
      <c r="E3666" s="1">
        <f t="shared" si="172"/>
        <v>328</v>
      </c>
      <c r="F3666" s="1" t="s">
        <v>21</v>
      </c>
    </row>
    <row r="3667" spans="1:6" x14ac:dyDescent="0.2">
      <c r="A3667" s="1">
        <f t="shared" si="170"/>
        <v>3666</v>
      </c>
      <c r="B3667" s="1" t="str">
        <f>F3667&amp;" | rest "&amp;D3667&amp;" | opt "&amp;VLOOKUP($E3667,Option!A:B,2,0)</f>
        <v>TOMATE - CEBOLLA - LIMON | rest 55 | opt $15.000 | rest 55</v>
      </c>
      <c r="C3667" s="1">
        <v>5</v>
      </c>
      <c r="D3667" s="1">
        <f t="shared" si="171"/>
        <v>55</v>
      </c>
      <c r="E3667" s="1">
        <f t="shared" si="172"/>
        <v>328</v>
      </c>
      <c r="F3667" s="1" t="s">
        <v>44</v>
      </c>
    </row>
    <row r="3668" spans="1:6" x14ac:dyDescent="0.2">
      <c r="A3668" s="1">
        <f t="shared" si="170"/>
        <v>3667</v>
      </c>
      <c r="B3668" s="1" t="str">
        <f>F3668&amp;" | rest "&amp;D3668&amp;" | opt "&amp;VLOOKUP($E3668,Option!A:B,2,0)</f>
        <v>MANZANA - QUESO - MANZANA | rest 55 | opt $15.000 | rest 55</v>
      </c>
      <c r="C3668" s="1">
        <v>5</v>
      </c>
      <c r="D3668" s="1">
        <f t="shared" si="171"/>
        <v>55</v>
      </c>
      <c r="E3668" s="1">
        <f t="shared" si="172"/>
        <v>328</v>
      </c>
      <c r="F3668" s="1" t="s">
        <v>45</v>
      </c>
    </row>
    <row r="3669" spans="1:6" x14ac:dyDescent="0.2">
      <c r="A3669" s="1">
        <f t="shared" si="170"/>
        <v>3668</v>
      </c>
      <c r="B3669" s="1" t="str">
        <f>F3669&amp;" | rest "&amp;D3669&amp;" | opt "&amp;VLOOKUP($E3669,Option!A:B,2,0)</f>
        <v>JUGO | rest 55 | opt $15.000 | rest 55</v>
      </c>
      <c r="C3669" s="1">
        <v>6</v>
      </c>
      <c r="D3669" s="1">
        <f t="shared" si="171"/>
        <v>55</v>
      </c>
      <c r="E3669" s="1">
        <f t="shared" si="172"/>
        <v>328</v>
      </c>
      <c r="F3669" s="1" t="s">
        <v>22</v>
      </c>
    </row>
    <row r="3670" spans="1:6" x14ac:dyDescent="0.2">
      <c r="A3670" s="1">
        <f t="shared" si="170"/>
        <v>3669</v>
      </c>
      <c r="B3670" s="1" t="str">
        <f>F3670&amp;" | rest "&amp;D3670&amp;" | opt "&amp;VLOOKUP($E3670,Option!A:B,2,0)</f>
        <v>GASEOSA | rest 55 | opt $15.000 | rest 55</v>
      </c>
      <c r="C3670" s="1">
        <v>6</v>
      </c>
      <c r="D3670" s="1">
        <f t="shared" si="171"/>
        <v>55</v>
      </c>
      <c r="E3670" s="1">
        <f t="shared" si="172"/>
        <v>328</v>
      </c>
      <c r="F3670" s="1" t="s">
        <v>23</v>
      </c>
    </row>
    <row r="3671" spans="1:6" x14ac:dyDescent="0.2">
      <c r="A3671" s="1">
        <f t="shared" si="170"/>
        <v>3670</v>
      </c>
      <c r="B3671" s="1" t="str">
        <f>F3671&amp;" | rest "&amp;D3671&amp;" | opt "&amp;VLOOKUP($E3671,Option!A:B,2,0)</f>
        <v>AGUA | rest 55 | opt $15.000 | rest 55</v>
      </c>
      <c r="C3671" s="1">
        <v>6</v>
      </c>
      <c r="D3671" s="1">
        <f t="shared" si="171"/>
        <v>55</v>
      </c>
      <c r="E3671" s="1">
        <f t="shared" si="172"/>
        <v>328</v>
      </c>
      <c r="F3671" s="1" t="s">
        <v>24</v>
      </c>
    </row>
    <row r="3672" spans="1:6" x14ac:dyDescent="0.2">
      <c r="A3672" s="1">
        <f t="shared" si="170"/>
        <v>3671</v>
      </c>
      <c r="B3672" s="1" t="str">
        <f>F3672&amp;" | rest "&amp;D3672&amp;" | opt "&amp;VLOOKUP($E3672,Option!A:B,2,0)</f>
        <v>ARROZ | rest 55 | opt $20.000 | rest 55</v>
      </c>
      <c r="C3672" s="1">
        <v>4</v>
      </c>
      <c r="D3672" s="1">
        <f t="shared" si="171"/>
        <v>55</v>
      </c>
      <c r="E3672" s="1">
        <f t="shared" si="172"/>
        <v>329</v>
      </c>
      <c r="F3672" s="1" t="s">
        <v>12</v>
      </c>
    </row>
    <row r="3673" spans="1:6" x14ac:dyDescent="0.2">
      <c r="A3673" s="1">
        <f t="shared" si="170"/>
        <v>3672</v>
      </c>
      <c r="B3673" s="1" t="str">
        <f>F3673&amp;" | rest "&amp;D3673&amp;" | opt "&amp;VLOOKUP($E3673,Option!A:B,2,0)</f>
        <v>PAPA | rest 55 | opt $20.000 | rest 55</v>
      </c>
      <c r="C3673" s="1">
        <v>4</v>
      </c>
      <c r="D3673" s="1">
        <f t="shared" si="171"/>
        <v>55</v>
      </c>
      <c r="E3673" s="1">
        <f t="shared" si="172"/>
        <v>329</v>
      </c>
      <c r="F3673" s="1" t="s">
        <v>21</v>
      </c>
    </row>
    <row r="3674" spans="1:6" x14ac:dyDescent="0.2">
      <c r="A3674" s="1">
        <f t="shared" si="170"/>
        <v>3673</v>
      </c>
      <c r="B3674" s="1" t="str">
        <f>F3674&amp;" | rest "&amp;D3674&amp;" | opt "&amp;VLOOKUP($E3674,Option!A:B,2,0)</f>
        <v>TOMATE - CEBOLLA - LIMON | rest 55 | opt $20.000 | rest 55</v>
      </c>
      <c r="C3674" s="1">
        <v>5</v>
      </c>
      <c r="D3674" s="1">
        <f t="shared" si="171"/>
        <v>55</v>
      </c>
      <c r="E3674" s="1">
        <f t="shared" si="172"/>
        <v>329</v>
      </c>
      <c r="F3674" s="1" t="s">
        <v>44</v>
      </c>
    </row>
    <row r="3675" spans="1:6" x14ac:dyDescent="0.2">
      <c r="A3675" s="1">
        <f t="shared" si="170"/>
        <v>3674</v>
      </c>
      <c r="B3675" s="1" t="str">
        <f>F3675&amp;" | rest "&amp;D3675&amp;" | opt "&amp;VLOOKUP($E3675,Option!A:B,2,0)</f>
        <v>MANZANA - QUESO - MANZANA | rest 55 | opt $20.000 | rest 55</v>
      </c>
      <c r="C3675" s="1">
        <v>5</v>
      </c>
      <c r="D3675" s="1">
        <f t="shared" si="171"/>
        <v>55</v>
      </c>
      <c r="E3675" s="1">
        <f t="shared" si="172"/>
        <v>329</v>
      </c>
      <c r="F3675" s="1" t="s">
        <v>45</v>
      </c>
    </row>
    <row r="3676" spans="1:6" x14ac:dyDescent="0.2">
      <c r="A3676" s="1">
        <f t="shared" si="170"/>
        <v>3675</v>
      </c>
      <c r="B3676" s="1" t="str">
        <f>F3676&amp;" | rest "&amp;D3676&amp;" | opt "&amp;VLOOKUP($E3676,Option!A:B,2,0)</f>
        <v>JUGO | rest 55 | opt $20.000 | rest 55</v>
      </c>
      <c r="C3676" s="1">
        <v>6</v>
      </c>
      <c r="D3676" s="1">
        <f t="shared" si="171"/>
        <v>55</v>
      </c>
      <c r="E3676" s="1">
        <f t="shared" si="172"/>
        <v>329</v>
      </c>
      <c r="F3676" s="1" t="s">
        <v>22</v>
      </c>
    </row>
    <row r="3677" spans="1:6" x14ac:dyDescent="0.2">
      <c r="A3677" s="1">
        <f t="shared" si="170"/>
        <v>3676</v>
      </c>
      <c r="B3677" s="1" t="str">
        <f>F3677&amp;" | rest "&amp;D3677&amp;" | opt "&amp;VLOOKUP($E3677,Option!A:B,2,0)</f>
        <v>GASEOSA | rest 55 | opt $20.000 | rest 55</v>
      </c>
      <c r="C3677" s="1">
        <v>6</v>
      </c>
      <c r="D3677" s="1">
        <f t="shared" si="171"/>
        <v>55</v>
      </c>
      <c r="E3677" s="1">
        <f t="shared" si="172"/>
        <v>329</v>
      </c>
      <c r="F3677" s="1" t="s">
        <v>23</v>
      </c>
    </row>
    <row r="3678" spans="1:6" x14ac:dyDescent="0.2">
      <c r="A3678" s="1">
        <f t="shared" si="170"/>
        <v>3677</v>
      </c>
      <c r="B3678" s="1" t="str">
        <f>F3678&amp;" | rest "&amp;D3678&amp;" | opt "&amp;VLOOKUP($E3678,Option!A:B,2,0)</f>
        <v>AGUA | rest 55 | opt $20.000 | rest 55</v>
      </c>
      <c r="C3678" s="1">
        <v>6</v>
      </c>
      <c r="D3678" s="1">
        <f t="shared" si="171"/>
        <v>55</v>
      </c>
      <c r="E3678" s="1">
        <f t="shared" si="172"/>
        <v>329</v>
      </c>
      <c r="F3678" s="1" t="s">
        <v>24</v>
      </c>
    </row>
    <row r="3679" spans="1:6" x14ac:dyDescent="0.2">
      <c r="A3679" s="1">
        <f t="shared" si="170"/>
        <v>3678</v>
      </c>
      <c r="B3679" s="1" t="str">
        <f>F3679&amp;" | rest "&amp;D3679&amp;" | opt "&amp;VLOOKUP($E3679,Option!A:B,2,0)</f>
        <v>ARROZ | rest 55 | opt $30.000 | rest 55</v>
      </c>
      <c r="C3679" s="1">
        <v>1</v>
      </c>
      <c r="D3679" s="1">
        <f t="shared" si="171"/>
        <v>55</v>
      </c>
      <c r="E3679" s="1">
        <f t="shared" si="172"/>
        <v>330</v>
      </c>
      <c r="F3679" s="1" t="s">
        <v>12</v>
      </c>
    </row>
    <row r="3680" spans="1:6" x14ac:dyDescent="0.2">
      <c r="A3680" s="1">
        <f t="shared" si="170"/>
        <v>3679</v>
      </c>
      <c r="B3680" s="1" t="str">
        <f>F3680&amp;" | rest "&amp;D3680&amp;" | opt "&amp;VLOOKUP($E3680,Option!A:B,2,0)</f>
        <v>PASTA | rest 55 | opt $30.000 | rest 55</v>
      </c>
      <c r="C3680" s="1">
        <v>1</v>
      </c>
      <c r="D3680" s="1">
        <f t="shared" si="171"/>
        <v>55</v>
      </c>
      <c r="E3680" s="1">
        <f t="shared" si="172"/>
        <v>330</v>
      </c>
      <c r="F3680" s="1" t="s">
        <v>13</v>
      </c>
    </row>
    <row r="3681" spans="1:6" x14ac:dyDescent="0.2">
      <c r="A3681" s="1">
        <f t="shared" si="170"/>
        <v>3680</v>
      </c>
      <c r="B3681" s="1" t="str">
        <f>F3681&amp;" | rest "&amp;D3681&amp;" | opt "&amp;VLOOKUP($E3681,Option!A:B,2,0)</f>
        <v>CUCHUCO | rest 55 | opt $30.000 | rest 55</v>
      </c>
      <c r="C3681" s="1">
        <v>1</v>
      </c>
      <c r="D3681" s="1">
        <f t="shared" si="171"/>
        <v>55</v>
      </c>
      <c r="E3681" s="1">
        <f t="shared" si="172"/>
        <v>330</v>
      </c>
      <c r="F3681" s="1" t="s">
        <v>14</v>
      </c>
    </row>
    <row r="3682" spans="1:6" x14ac:dyDescent="0.2">
      <c r="A3682" s="1">
        <f t="shared" si="170"/>
        <v>3681</v>
      </c>
      <c r="B3682" s="1" t="str">
        <f>F3682&amp;" | rest "&amp;D3682&amp;" | opt "&amp;VLOOKUP($E3682,Option!A:B,2,0)</f>
        <v>TOMATE - CEBOLLA - LIMON | rest 55 | opt $30.000 | rest 55</v>
      </c>
      <c r="C3682" s="1">
        <v>5</v>
      </c>
      <c r="D3682" s="1">
        <f t="shared" si="171"/>
        <v>55</v>
      </c>
      <c r="E3682" s="1">
        <f t="shared" si="172"/>
        <v>330</v>
      </c>
      <c r="F3682" s="1" t="s">
        <v>44</v>
      </c>
    </row>
    <row r="3683" spans="1:6" x14ac:dyDescent="0.2">
      <c r="A3683" s="1">
        <f t="shared" si="170"/>
        <v>3682</v>
      </c>
      <c r="B3683" s="1" t="str">
        <f>F3683&amp;" | rest "&amp;D3683&amp;" | opt "&amp;VLOOKUP($E3683,Option!A:B,2,0)</f>
        <v>MANZANA - QUESO - MANZANA | rest 55 | opt $30.000 | rest 55</v>
      </c>
      <c r="C3683" s="1">
        <v>5</v>
      </c>
      <c r="D3683" s="1">
        <f t="shared" si="171"/>
        <v>55</v>
      </c>
      <c r="E3683" s="1">
        <f t="shared" si="172"/>
        <v>330</v>
      </c>
      <c r="F3683" s="1" t="s">
        <v>45</v>
      </c>
    </row>
    <row r="3684" spans="1:6" x14ac:dyDescent="0.2">
      <c r="A3684" s="1">
        <f t="shared" si="170"/>
        <v>3683</v>
      </c>
      <c r="B3684" s="1" t="str">
        <f>F3684&amp;" | rest "&amp;D3684&amp;" | opt "&amp;VLOOKUP($E3684,Option!A:B,2,0)</f>
        <v>JUGO | rest 55 | opt $30.000 | rest 55</v>
      </c>
      <c r="C3684" s="1">
        <v>6</v>
      </c>
      <c r="D3684" s="1">
        <f t="shared" si="171"/>
        <v>55</v>
      </c>
      <c r="E3684" s="1">
        <f t="shared" si="172"/>
        <v>330</v>
      </c>
      <c r="F3684" s="1" t="s">
        <v>22</v>
      </c>
    </row>
    <row r="3685" spans="1:6" x14ac:dyDescent="0.2">
      <c r="A3685" s="1">
        <f t="shared" si="170"/>
        <v>3684</v>
      </c>
      <c r="B3685" s="1" t="str">
        <f>F3685&amp;" | rest "&amp;D3685&amp;" | opt "&amp;VLOOKUP($E3685,Option!A:B,2,0)</f>
        <v>GASEOSA | rest 55 | opt $30.000 | rest 55</v>
      </c>
      <c r="C3685" s="1">
        <v>6</v>
      </c>
      <c r="D3685" s="1">
        <f t="shared" si="171"/>
        <v>55</v>
      </c>
      <c r="E3685" s="1">
        <f t="shared" si="172"/>
        <v>330</v>
      </c>
      <c r="F3685" s="1" t="s">
        <v>23</v>
      </c>
    </row>
    <row r="3686" spans="1:6" x14ac:dyDescent="0.2">
      <c r="A3686" s="1">
        <f t="shared" si="170"/>
        <v>3685</v>
      </c>
      <c r="B3686" s="1" t="str">
        <f>F3686&amp;" | rest "&amp;D3686&amp;" | opt "&amp;VLOOKUP($E3686,Option!A:B,2,0)</f>
        <v>AGUA | rest 55 | opt $30.000 | rest 55</v>
      </c>
      <c r="C3686" s="1">
        <v>6</v>
      </c>
      <c r="D3686" s="1">
        <f t="shared" si="171"/>
        <v>55</v>
      </c>
      <c r="E3686" s="1">
        <f t="shared" si="172"/>
        <v>330</v>
      </c>
      <c r="F3686" s="1" t="s">
        <v>24</v>
      </c>
    </row>
    <row r="3687" spans="1:6" x14ac:dyDescent="0.2">
      <c r="A3687" s="1">
        <f t="shared" si="170"/>
        <v>3686</v>
      </c>
      <c r="B3687" s="1" t="str">
        <f>F3687&amp;" | rest "&amp;D3687&amp;" | opt "&amp;VLOOKUP($E3687,Option!A:B,2,0)</f>
        <v>ARROZ | rest 56 | opt EJECUTIVO | rest 56</v>
      </c>
      <c r="C3687" s="1">
        <v>1</v>
      </c>
      <c r="D3687" s="1">
        <f t="shared" si="171"/>
        <v>56</v>
      </c>
      <c r="E3687" s="1">
        <f t="shared" si="172"/>
        <v>331</v>
      </c>
      <c r="F3687" s="1" t="s">
        <v>12</v>
      </c>
    </row>
    <row r="3688" spans="1:6" x14ac:dyDescent="0.2">
      <c r="A3688" s="1">
        <f t="shared" si="170"/>
        <v>3687</v>
      </c>
      <c r="B3688" s="1" t="str">
        <f>F3688&amp;" | rest "&amp;D3688&amp;" | opt "&amp;VLOOKUP($E3688,Option!A:B,2,0)</f>
        <v>PASTA | rest 56 | opt EJECUTIVO | rest 56</v>
      </c>
      <c r="C3688" s="1">
        <v>1</v>
      </c>
      <c r="D3688" s="1">
        <f t="shared" si="171"/>
        <v>56</v>
      </c>
      <c r="E3688" s="1">
        <f t="shared" si="172"/>
        <v>331</v>
      </c>
      <c r="F3688" s="1" t="s">
        <v>13</v>
      </c>
    </row>
    <row r="3689" spans="1:6" x14ac:dyDescent="0.2">
      <c r="A3689" s="1">
        <f t="shared" si="170"/>
        <v>3688</v>
      </c>
      <c r="B3689" s="1" t="str">
        <f>F3689&amp;" | rest "&amp;D3689&amp;" | opt "&amp;VLOOKUP($E3689,Option!A:B,2,0)</f>
        <v>CUCHUCO | rest 56 | opt EJECUTIVO | rest 56</v>
      </c>
      <c r="C3689" s="1">
        <v>1</v>
      </c>
      <c r="D3689" s="1">
        <f t="shared" si="171"/>
        <v>56</v>
      </c>
      <c r="E3689" s="1">
        <f t="shared" si="172"/>
        <v>331</v>
      </c>
      <c r="F3689" s="1" t="s">
        <v>14</v>
      </c>
    </row>
    <row r="3690" spans="1:6" x14ac:dyDescent="0.2">
      <c r="A3690" s="1">
        <f t="shared" si="170"/>
        <v>3689</v>
      </c>
      <c r="B3690" s="1" t="str">
        <f>F3690&amp;" | rest "&amp;D3690&amp;" | opt "&amp;VLOOKUP($E3690,Option!A:B,2,0)</f>
        <v>LENTEJA | rest 56 | opt EJECUTIVO | rest 56</v>
      </c>
      <c r="C3690" s="1">
        <v>2</v>
      </c>
      <c r="D3690" s="1">
        <f t="shared" si="171"/>
        <v>56</v>
      </c>
      <c r="E3690" s="1">
        <f t="shared" si="172"/>
        <v>331</v>
      </c>
      <c r="F3690" s="1" t="s">
        <v>15</v>
      </c>
    </row>
    <row r="3691" spans="1:6" x14ac:dyDescent="0.2">
      <c r="A3691" s="1">
        <f t="shared" si="170"/>
        <v>3690</v>
      </c>
      <c r="B3691" s="1" t="str">
        <f>F3691&amp;" | rest "&amp;D3691&amp;" | opt "&amp;VLOOKUP($E3691,Option!A:B,2,0)</f>
        <v>AHUYAMA | rest 56 | opt EJECUTIVO | rest 56</v>
      </c>
      <c r="C3691" s="1">
        <v>2</v>
      </c>
      <c r="D3691" s="1">
        <f t="shared" si="171"/>
        <v>56</v>
      </c>
      <c r="E3691" s="1">
        <f t="shared" si="172"/>
        <v>331</v>
      </c>
      <c r="F3691" s="1" t="s">
        <v>16</v>
      </c>
    </row>
    <row r="3692" spans="1:6" x14ac:dyDescent="0.2">
      <c r="A3692" s="1">
        <f t="shared" si="170"/>
        <v>3691</v>
      </c>
      <c r="B3692" s="1" t="str">
        <f>F3692&amp;" | rest "&amp;D3692&amp;" | opt "&amp;VLOOKUP($E3692,Option!A:B,2,0)</f>
        <v>FRIJOL | rest 56 | opt EJECUTIVO | rest 56</v>
      </c>
      <c r="C3692" s="1">
        <v>2</v>
      </c>
      <c r="D3692" s="1">
        <f t="shared" si="171"/>
        <v>56</v>
      </c>
      <c r="E3692" s="1">
        <f t="shared" si="172"/>
        <v>331</v>
      </c>
      <c r="F3692" s="1" t="s">
        <v>17</v>
      </c>
    </row>
    <row r="3693" spans="1:6" x14ac:dyDescent="0.2">
      <c r="A3693" s="1">
        <f t="shared" si="170"/>
        <v>3692</v>
      </c>
      <c r="B3693" s="1" t="str">
        <f>F3693&amp;" | rest "&amp;D3693&amp;" | opt "&amp;VLOOKUP($E3693,Option!A:B,2,0)</f>
        <v>CARNE EN BISTEC | rest 56 | opt EJECUTIVO | rest 56</v>
      </c>
      <c r="C3693" s="1">
        <v>3</v>
      </c>
      <c r="D3693" s="1">
        <f t="shared" si="171"/>
        <v>56</v>
      </c>
      <c r="E3693" s="1">
        <f t="shared" si="172"/>
        <v>331</v>
      </c>
      <c r="F3693" s="1" t="s">
        <v>18</v>
      </c>
    </row>
    <row r="3694" spans="1:6" x14ac:dyDescent="0.2">
      <c r="A3694" s="1">
        <f t="shared" si="170"/>
        <v>3693</v>
      </c>
      <c r="B3694" s="1" t="str">
        <f>F3694&amp;" | rest "&amp;D3694&amp;" | opt "&amp;VLOOKUP($E3694,Option!A:B,2,0)</f>
        <v>POLLO AL HORNO | rest 56 | opt EJECUTIVO | rest 56</v>
      </c>
      <c r="C3694" s="1">
        <v>3</v>
      </c>
      <c r="D3694" s="1">
        <f t="shared" si="171"/>
        <v>56</v>
      </c>
      <c r="E3694" s="1">
        <f t="shared" si="172"/>
        <v>331</v>
      </c>
      <c r="F3694" s="1" t="s">
        <v>19</v>
      </c>
    </row>
    <row r="3695" spans="1:6" x14ac:dyDescent="0.2">
      <c r="A3695" s="1">
        <f t="shared" si="170"/>
        <v>3694</v>
      </c>
      <c r="B3695" s="1" t="str">
        <f>F3695&amp;" | rest "&amp;D3695&amp;" | opt "&amp;VLOOKUP($E3695,Option!A:B,2,0)</f>
        <v>PESCADO | rest 56 | opt EJECUTIVO | rest 56</v>
      </c>
      <c r="C3695" s="1">
        <v>3</v>
      </c>
      <c r="D3695" s="1">
        <f t="shared" si="171"/>
        <v>56</v>
      </c>
      <c r="E3695" s="1">
        <f t="shared" si="172"/>
        <v>331</v>
      </c>
      <c r="F3695" s="1" t="s">
        <v>20</v>
      </c>
    </row>
    <row r="3696" spans="1:6" x14ac:dyDescent="0.2">
      <c r="A3696" s="1">
        <f t="shared" si="170"/>
        <v>3695</v>
      </c>
      <c r="B3696" s="1" t="str">
        <f>F3696&amp;" | rest "&amp;D3696&amp;" | opt "&amp;VLOOKUP($E3696,Option!A:B,2,0)</f>
        <v>ARROZ | rest 56 | opt EJECUTIVO | rest 56</v>
      </c>
      <c r="C3696" s="1">
        <v>4</v>
      </c>
      <c r="D3696" s="1">
        <f t="shared" si="171"/>
        <v>56</v>
      </c>
      <c r="E3696" s="1">
        <f t="shared" si="172"/>
        <v>331</v>
      </c>
      <c r="F3696" s="1" t="s">
        <v>12</v>
      </c>
    </row>
    <row r="3697" spans="1:6" x14ac:dyDescent="0.2">
      <c r="A3697" s="1">
        <f t="shared" si="170"/>
        <v>3696</v>
      </c>
      <c r="B3697" s="1" t="str">
        <f>F3697&amp;" | rest "&amp;D3697&amp;" | opt "&amp;VLOOKUP($E3697,Option!A:B,2,0)</f>
        <v>PAPA | rest 56 | opt EJECUTIVO | rest 56</v>
      </c>
      <c r="C3697" s="1">
        <v>4</v>
      </c>
      <c r="D3697" s="1">
        <f t="shared" si="171"/>
        <v>56</v>
      </c>
      <c r="E3697" s="1">
        <f t="shared" si="172"/>
        <v>331</v>
      </c>
      <c r="F3697" s="1" t="s">
        <v>21</v>
      </c>
    </row>
    <row r="3698" spans="1:6" x14ac:dyDescent="0.2">
      <c r="A3698" s="1">
        <f t="shared" si="170"/>
        <v>3697</v>
      </c>
      <c r="B3698" s="1" t="str">
        <f>F3698&amp;" | rest "&amp;D3698&amp;" | opt "&amp;VLOOKUP($E3698,Option!A:B,2,0)</f>
        <v>TOMATE - CEBOLLA - LIMON | rest 56 | opt EJECUTIVO | rest 56</v>
      </c>
      <c r="C3698" s="1">
        <v>5</v>
      </c>
      <c r="D3698" s="1">
        <f t="shared" si="171"/>
        <v>56</v>
      </c>
      <c r="E3698" s="1">
        <f t="shared" si="172"/>
        <v>331</v>
      </c>
      <c r="F3698" s="1" t="s">
        <v>44</v>
      </c>
    </row>
    <row r="3699" spans="1:6" x14ac:dyDescent="0.2">
      <c r="A3699" s="1">
        <f t="shared" si="170"/>
        <v>3698</v>
      </c>
      <c r="B3699" s="1" t="str">
        <f>F3699&amp;" | rest "&amp;D3699&amp;" | opt "&amp;VLOOKUP($E3699,Option!A:B,2,0)</f>
        <v>MANZANA - QUESO - MANZANA | rest 56 | opt EJECUTIVO | rest 56</v>
      </c>
      <c r="C3699" s="1">
        <v>5</v>
      </c>
      <c r="D3699" s="1">
        <f t="shared" si="171"/>
        <v>56</v>
      </c>
      <c r="E3699" s="1">
        <f t="shared" si="172"/>
        <v>331</v>
      </c>
      <c r="F3699" s="1" t="s">
        <v>45</v>
      </c>
    </row>
    <row r="3700" spans="1:6" x14ac:dyDescent="0.2">
      <c r="A3700" s="1">
        <f t="shared" si="170"/>
        <v>3699</v>
      </c>
      <c r="B3700" s="1" t="str">
        <f>F3700&amp;" | rest "&amp;D3700&amp;" | opt "&amp;VLOOKUP($E3700,Option!A:B,2,0)</f>
        <v>JUGO | rest 56 | opt EJECUTIVO | rest 56</v>
      </c>
      <c r="C3700" s="1">
        <v>6</v>
      </c>
      <c r="D3700" s="1">
        <f t="shared" si="171"/>
        <v>56</v>
      </c>
      <c r="E3700" s="1">
        <f t="shared" si="172"/>
        <v>331</v>
      </c>
      <c r="F3700" s="1" t="s">
        <v>22</v>
      </c>
    </row>
    <row r="3701" spans="1:6" x14ac:dyDescent="0.2">
      <c r="A3701" s="1">
        <f t="shared" si="170"/>
        <v>3700</v>
      </c>
      <c r="B3701" s="1" t="str">
        <f>F3701&amp;" | rest "&amp;D3701&amp;" | opt "&amp;VLOOKUP($E3701,Option!A:B,2,0)</f>
        <v>GASEOSA | rest 56 | opt EJECUTIVO | rest 56</v>
      </c>
      <c r="C3701" s="1">
        <v>6</v>
      </c>
      <c r="D3701" s="1">
        <f t="shared" si="171"/>
        <v>56</v>
      </c>
      <c r="E3701" s="1">
        <f t="shared" si="172"/>
        <v>331</v>
      </c>
      <c r="F3701" s="1" t="s">
        <v>23</v>
      </c>
    </row>
    <row r="3702" spans="1:6" x14ac:dyDescent="0.2">
      <c r="A3702" s="1">
        <f t="shared" si="170"/>
        <v>3701</v>
      </c>
      <c r="B3702" s="1" t="str">
        <f>F3702&amp;" | rest "&amp;D3702&amp;" | opt "&amp;VLOOKUP($E3702,Option!A:B,2,0)</f>
        <v>AGUA | rest 56 | opt EJECUTIVO | rest 56</v>
      </c>
      <c r="C3702" s="1">
        <v>6</v>
      </c>
      <c r="D3702" s="1">
        <f t="shared" si="171"/>
        <v>56</v>
      </c>
      <c r="E3702" s="1">
        <f t="shared" si="172"/>
        <v>331</v>
      </c>
      <c r="F3702" s="1" t="s">
        <v>24</v>
      </c>
    </row>
    <row r="3703" spans="1:6" x14ac:dyDescent="0.2">
      <c r="A3703" s="1">
        <f t="shared" si="170"/>
        <v>3702</v>
      </c>
      <c r="B3703" s="1" t="str">
        <f>F3703&amp;" | rest "&amp;D3703&amp;" | opt "&amp;VLOOKUP($E3703,Option!A:B,2,0)</f>
        <v>ARROZ | rest 56 | opt ESPECIAL | rest 56</v>
      </c>
      <c r="C3703" s="1">
        <v>1</v>
      </c>
      <c r="D3703" s="1">
        <f t="shared" si="171"/>
        <v>56</v>
      </c>
      <c r="E3703" s="1">
        <f t="shared" si="172"/>
        <v>332</v>
      </c>
      <c r="F3703" s="1" t="s">
        <v>12</v>
      </c>
    </row>
    <row r="3704" spans="1:6" x14ac:dyDescent="0.2">
      <c r="A3704" s="1">
        <f t="shared" si="170"/>
        <v>3703</v>
      </c>
      <c r="B3704" s="1" t="str">
        <f>F3704&amp;" | rest "&amp;D3704&amp;" | opt "&amp;VLOOKUP($E3704,Option!A:B,2,0)</f>
        <v>PASTA | rest 56 | opt ESPECIAL | rest 56</v>
      </c>
      <c r="C3704" s="1">
        <v>1</v>
      </c>
      <c r="D3704" s="1">
        <f t="shared" si="171"/>
        <v>56</v>
      </c>
      <c r="E3704" s="1">
        <f t="shared" si="172"/>
        <v>332</v>
      </c>
      <c r="F3704" s="1" t="s">
        <v>13</v>
      </c>
    </row>
    <row r="3705" spans="1:6" x14ac:dyDescent="0.2">
      <c r="A3705" s="1">
        <f t="shared" si="170"/>
        <v>3704</v>
      </c>
      <c r="B3705" s="1" t="str">
        <f>F3705&amp;" | rest "&amp;D3705&amp;" | opt "&amp;VLOOKUP($E3705,Option!A:B,2,0)</f>
        <v>CUCHUCO | rest 56 | opt ESPECIAL | rest 56</v>
      </c>
      <c r="C3705" s="1">
        <v>1</v>
      </c>
      <c r="D3705" s="1">
        <f t="shared" si="171"/>
        <v>56</v>
      </c>
      <c r="E3705" s="1">
        <f t="shared" si="172"/>
        <v>332</v>
      </c>
      <c r="F3705" s="1" t="s">
        <v>14</v>
      </c>
    </row>
    <row r="3706" spans="1:6" x14ac:dyDescent="0.2">
      <c r="A3706" s="1">
        <f t="shared" si="170"/>
        <v>3705</v>
      </c>
      <c r="B3706" s="1" t="str">
        <f>F3706&amp;" | rest "&amp;D3706&amp;" | opt "&amp;VLOOKUP($E3706,Option!A:B,2,0)</f>
        <v>CARNE EN BISTEC | rest 56 | opt ESPECIAL | rest 56</v>
      </c>
      <c r="C3706" s="1">
        <v>3</v>
      </c>
      <c r="D3706" s="1">
        <f t="shared" si="171"/>
        <v>56</v>
      </c>
      <c r="E3706" s="1">
        <f t="shared" si="172"/>
        <v>332</v>
      </c>
      <c r="F3706" s="1" t="s">
        <v>18</v>
      </c>
    </row>
    <row r="3707" spans="1:6" x14ac:dyDescent="0.2">
      <c r="A3707" s="1">
        <f t="shared" si="170"/>
        <v>3706</v>
      </c>
      <c r="B3707" s="1" t="str">
        <f>F3707&amp;" | rest "&amp;D3707&amp;" | opt "&amp;VLOOKUP($E3707,Option!A:B,2,0)</f>
        <v>POLLO AL HORNO | rest 56 | opt ESPECIAL | rest 56</v>
      </c>
      <c r="C3707" s="1">
        <v>3</v>
      </c>
      <c r="D3707" s="1">
        <f t="shared" si="171"/>
        <v>56</v>
      </c>
      <c r="E3707" s="1">
        <f t="shared" si="172"/>
        <v>332</v>
      </c>
      <c r="F3707" s="1" t="s">
        <v>19</v>
      </c>
    </row>
    <row r="3708" spans="1:6" x14ac:dyDescent="0.2">
      <c r="A3708" s="1">
        <f t="shared" si="170"/>
        <v>3707</v>
      </c>
      <c r="B3708" s="1" t="str">
        <f>F3708&amp;" | rest "&amp;D3708&amp;" | opt "&amp;VLOOKUP($E3708,Option!A:B,2,0)</f>
        <v>PESCADO | rest 56 | opt ESPECIAL | rest 56</v>
      </c>
      <c r="C3708" s="1">
        <v>3</v>
      </c>
      <c r="D3708" s="1">
        <f t="shared" si="171"/>
        <v>56</v>
      </c>
      <c r="E3708" s="1">
        <f t="shared" si="172"/>
        <v>332</v>
      </c>
      <c r="F3708" s="1" t="s">
        <v>20</v>
      </c>
    </row>
    <row r="3709" spans="1:6" x14ac:dyDescent="0.2">
      <c r="A3709" s="1">
        <f t="shared" si="170"/>
        <v>3708</v>
      </c>
      <c r="B3709" s="1" t="str">
        <f>F3709&amp;" | rest "&amp;D3709&amp;" | opt "&amp;VLOOKUP($E3709,Option!A:B,2,0)</f>
        <v>ARROZ | rest 56 | opt ESPECIAL | rest 56</v>
      </c>
      <c r="C3709" s="1">
        <v>4</v>
      </c>
      <c r="D3709" s="1">
        <f t="shared" si="171"/>
        <v>56</v>
      </c>
      <c r="E3709" s="1">
        <f t="shared" si="172"/>
        <v>332</v>
      </c>
      <c r="F3709" s="1" t="s">
        <v>12</v>
      </c>
    </row>
    <row r="3710" spans="1:6" x14ac:dyDescent="0.2">
      <c r="A3710" s="1">
        <f t="shared" si="170"/>
        <v>3709</v>
      </c>
      <c r="B3710" s="1" t="str">
        <f>F3710&amp;" | rest "&amp;D3710&amp;" | opt "&amp;VLOOKUP($E3710,Option!A:B,2,0)</f>
        <v>PAPA | rest 56 | opt ESPECIAL | rest 56</v>
      </c>
      <c r="C3710" s="1">
        <v>4</v>
      </c>
      <c r="D3710" s="1">
        <f t="shared" si="171"/>
        <v>56</v>
      </c>
      <c r="E3710" s="1">
        <f t="shared" si="172"/>
        <v>332</v>
      </c>
      <c r="F3710" s="1" t="s">
        <v>21</v>
      </c>
    </row>
    <row r="3711" spans="1:6" x14ac:dyDescent="0.2">
      <c r="A3711" s="1">
        <f t="shared" si="170"/>
        <v>3710</v>
      </c>
      <c r="B3711" s="1" t="str">
        <f>F3711&amp;" | rest "&amp;D3711&amp;" | opt "&amp;VLOOKUP($E3711,Option!A:B,2,0)</f>
        <v>TOMATE - CEBOLLA - LIMON | rest 56 | opt ESPECIAL | rest 56</v>
      </c>
      <c r="C3711" s="1">
        <v>5</v>
      </c>
      <c r="D3711" s="1">
        <f t="shared" si="171"/>
        <v>56</v>
      </c>
      <c r="E3711" s="1">
        <f t="shared" si="172"/>
        <v>332</v>
      </c>
      <c r="F3711" s="1" t="s">
        <v>44</v>
      </c>
    </row>
    <row r="3712" spans="1:6" x14ac:dyDescent="0.2">
      <c r="A3712" s="1">
        <f t="shared" si="170"/>
        <v>3711</v>
      </c>
      <c r="B3712" s="1" t="str">
        <f>F3712&amp;" | rest "&amp;D3712&amp;" | opt "&amp;VLOOKUP($E3712,Option!A:B,2,0)</f>
        <v>MANZANA - QUESO - MANZANA | rest 56 | opt ESPECIAL | rest 56</v>
      </c>
      <c r="C3712" s="1">
        <v>5</v>
      </c>
      <c r="D3712" s="1">
        <f t="shared" si="171"/>
        <v>56</v>
      </c>
      <c r="E3712" s="1">
        <f t="shared" si="172"/>
        <v>332</v>
      </c>
      <c r="F3712" s="1" t="s">
        <v>45</v>
      </c>
    </row>
    <row r="3713" spans="1:6" x14ac:dyDescent="0.2">
      <c r="A3713" s="1">
        <f t="shared" si="170"/>
        <v>3712</v>
      </c>
      <c r="B3713" s="1" t="str">
        <f>F3713&amp;" | rest "&amp;D3713&amp;" | opt "&amp;VLOOKUP($E3713,Option!A:B,2,0)</f>
        <v>JUGO | rest 56 | opt ESPECIAL | rest 56</v>
      </c>
      <c r="C3713" s="1">
        <v>6</v>
      </c>
      <c r="D3713" s="1">
        <f t="shared" si="171"/>
        <v>56</v>
      </c>
      <c r="E3713" s="1">
        <f t="shared" si="172"/>
        <v>332</v>
      </c>
      <c r="F3713" s="1" t="s">
        <v>22</v>
      </c>
    </row>
    <row r="3714" spans="1:6" x14ac:dyDescent="0.2">
      <c r="A3714" s="1">
        <f t="shared" si="170"/>
        <v>3713</v>
      </c>
      <c r="B3714" s="1" t="str">
        <f>F3714&amp;" | rest "&amp;D3714&amp;" | opt "&amp;VLOOKUP($E3714,Option!A:B,2,0)</f>
        <v>GASEOSA | rest 56 | opt ESPECIAL | rest 56</v>
      </c>
      <c r="C3714" s="1">
        <v>6</v>
      </c>
      <c r="D3714" s="1">
        <f t="shared" si="171"/>
        <v>56</v>
      </c>
      <c r="E3714" s="1">
        <f t="shared" si="172"/>
        <v>332</v>
      </c>
      <c r="F3714" s="1" t="s">
        <v>23</v>
      </c>
    </row>
    <row r="3715" spans="1:6" x14ac:dyDescent="0.2">
      <c r="A3715" s="1">
        <f t="shared" ref="A3715:A3778" si="173">A3714+1</f>
        <v>3714</v>
      </c>
      <c r="B3715" s="1" t="str">
        <f>F3715&amp;" | rest "&amp;D3715&amp;" | opt "&amp;VLOOKUP($E3715,Option!A:B,2,0)</f>
        <v>AGUA | rest 56 | opt ESPECIAL | rest 56</v>
      </c>
      <c r="C3715" s="1">
        <v>6</v>
      </c>
      <c r="D3715" s="1">
        <f t="shared" si="171"/>
        <v>56</v>
      </c>
      <c r="E3715" s="1">
        <f t="shared" si="172"/>
        <v>332</v>
      </c>
      <c r="F3715" s="1" t="s">
        <v>24</v>
      </c>
    </row>
    <row r="3716" spans="1:6" x14ac:dyDescent="0.2">
      <c r="A3716" s="1">
        <f t="shared" si="173"/>
        <v>3715</v>
      </c>
      <c r="B3716" s="1" t="str">
        <f>F3716&amp;" | rest "&amp;D3716&amp;" | opt "&amp;VLOOKUP($E3716,Option!A:B,2,0)</f>
        <v>LENTEJA | rest 56 | opt $10.000 | rest 56</v>
      </c>
      <c r="C3716" s="1">
        <v>2</v>
      </c>
      <c r="D3716" s="1">
        <f t="shared" si="171"/>
        <v>56</v>
      </c>
      <c r="E3716" s="1">
        <f t="shared" si="172"/>
        <v>333</v>
      </c>
      <c r="F3716" s="1" t="s">
        <v>15</v>
      </c>
    </row>
    <row r="3717" spans="1:6" x14ac:dyDescent="0.2">
      <c r="A3717" s="1">
        <f t="shared" si="173"/>
        <v>3716</v>
      </c>
      <c r="B3717" s="1" t="str">
        <f>F3717&amp;" | rest "&amp;D3717&amp;" | opt "&amp;VLOOKUP($E3717,Option!A:B,2,0)</f>
        <v>AHUYAMA | rest 56 | opt $10.000 | rest 56</v>
      </c>
      <c r="C3717" s="1">
        <v>2</v>
      </c>
      <c r="D3717" s="1">
        <f t="shared" ref="D3717:D3780" si="174">D3650+1</f>
        <v>56</v>
      </c>
      <c r="E3717" s="1">
        <f t="shared" ref="E3717:E3780" si="175">E3650+6</f>
        <v>333</v>
      </c>
      <c r="F3717" s="1" t="s">
        <v>16</v>
      </c>
    </row>
    <row r="3718" spans="1:6" x14ac:dyDescent="0.2">
      <c r="A3718" s="1">
        <f t="shared" si="173"/>
        <v>3717</v>
      </c>
      <c r="B3718" s="1" t="str">
        <f>F3718&amp;" | rest "&amp;D3718&amp;" | opt "&amp;VLOOKUP($E3718,Option!A:B,2,0)</f>
        <v>FRIJOL | rest 56 | opt $10.000 | rest 56</v>
      </c>
      <c r="C3718" s="1">
        <v>2</v>
      </c>
      <c r="D3718" s="1">
        <f t="shared" si="174"/>
        <v>56</v>
      </c>
      <c r="E3718" s="1">
        <f t="shared" si="175"/>
        <v>333</v>
      </c>
      <c r="F3718" s="1" t="s">
        <v>17</v>
      </c>
    </row>
    <row r="3719" spans="1:6" x14ac:dyDescent="0.2">
      <c r="A3719" s="1">
        <f t="shared" si="173"/>
        <v>3718</v>
      </c>
      <c r="B3719" s="1" t="str">
        <f>F3719&amp;" | rest "&amp;D3719&amp;" | opt "&amp;VLOOKUP($E3719,Option!A:B,2,0)</f>
        <v>CARNE EN BISTEC | rest 56 | opt $10.000 | rest 56</v>
      </c>
      <c r="C3719" s="1">
        <v>3</v>
      </c>
      <c r="D3719" s="1">
        <f t="shared" si="174"/>
        <v>56</v>
      </c>
      <c r="E3719" s="1">
        <f t="shared" si="175"/>
        <v>333</v>
      </c>
      <c r="F3719" s="1" t="s">
        <v>18</v>
      </c>
    </row>
    <row r="3720" spans="1:6" x14ac:dyDescent="0.2">
      <c r="A3720" s="1">
        <f t="shared" si="173"/>
        <v>3719</v>
      </c>
      <c r="B3720" s="1" t="str">
        <f>F3720&amp;" | rest "&amp;D3720&amp;" | opt "&amp;VLOOKUP($E3720,Option!A:B,2,0)</f>
        <v>POLLO AL HORNO | rest 56 | opt $10.000 | rest 56</v>
      </c>
      <c r="C3720" s="1">
        <v>3</v>
      </c>
      <c r="D3720" s="1">
        <f t="shared" si="174"/>
        <v>56</v>
      </c>
      <c r="E3720" s="1">
        <f t="shared" si="175"/>
        <v>333</v>
      </c>
      <c r="F3720" s="1" t="s">
        <v>19</v>
      </c>
    </row>
    <row r="3721" spans="1:6" x14ac:dyDescent="0.2">
      <c r="A3721" s="1">
        <f t="shared" si="173"/>
        <v>3720</v>
      </c>
      <c r="B3721" s="1" t="str">
        <f>F3721&amp;" | rest "&amp;D3721&amp;" | opt "&amp;VLOOKUP($E3721,Option!A:B,2,0)</f>
        <v>PESCADO | rest 56 | opt $10.000 | rest 56</v>
      </c>
      <c r="C3721" s="1">
        <v>3</v>
      </c>
      <c r="D3721" s="1">
        <f t="shared" si="174"/>
        <v>56</v>
      </c>
      <c r="E3721" s="1">
        <f t="shared" si="175"/>
        <v>333</v>
      </c>
      <c r="F3721" s="1" t="s">
        <v>20</v>
      </c>
    </row>
    <row r="3722" spans="1:6" x14ac:dyDescent="0.2">
      <c r="A3722" s="1">
        <f t="shared" si="173"/>
        <v>3721</v>
      </c>
      <c r="B3722" s="1" t="str">
        <f>F3722&amp;" | rest "&amp;D3722&amp;" | opt "&amp;VLOOKUP($E3722,Option!A:B,2,0)</f>
        <v>ARROZ | rest 56 | opt $10.000 | rest 56</v>
      </c>
      <c r="C3722" s="1">
        <v>4</v>
      </c>
      <c r="D3722" s="1">
        <f t="shared" si="174"/>
        <v>56</v>
      </c>
      <c r="E3722" s="1">
        <f t="shared" si="175"/>
        <v>333</v>
      </c>
      <c r="F3722" s="1" t="s">
        <v>12</v>
      </c>
    </row>
    <row r="3723" spans="1:6" x14ac:dyDescent="0.2">
      <c r="A3723" s="1">
        <f t="shared" si="173"/>
        <v>3722</v>
      </c>
      <c r="B3723" s="1" t="str">
        <f>F3723&amp;" | rest "&amp;D3723&amp;" | opt "&amp;VLOOKUP($E3723,Option!A:B,2,0)</f>
        <v>PAPA | rest 56 | opt $10.000 | rest 56</v>
      </c>
      <c r="C3723" s="1">
        <v>4</v>
      </c>
      <c r="D3723" s="1">
        <f t="shared" si="174"/>
        <v>56</v>
      </c>
      <c r="E3723" s="1">
        <f t="shared" si="175"/>
        <v>333</v>
      </c>
      <c r="F3723" s="1" t="s">
        <v>21</v>
      </c>
    </row>
    <row r="3724" spans="1:6" x14ac:dyDescent="0.2">
      <c r="A3724" s="1">
        <f t="shared" si="173"/>
        <v>3723</v>
      </c>
      <c r="B3724" s="1" t="str">
        <f>F3724&amp;" | rest "&amp;D3724&amp;" | opt "&amp;VLOOKUP($E3724,Option!A:B,2,0)</f>
        <v>TOMATE - CEBOLLA - LIMON | rest 56 | opt $10.000 | rest 56</v>
      </c>
      <c r="C3724" s="1">
        <v>5</v>
      </c>
      <c r="D3724" s="1">
        <f t="shared" si="174"/>
        <v>56</v>
      </c>
      <c r="E3724" s="1">
        <f t="shared" si="175"/>
        <v>333</v>
      </c>
      <c r="F3724" s="1" t="s">
        <v>44</v>
      </c>
    </row>
    <row r="3725" spans="1:6" x14ac:dyDescent="0.2">
      <c r="A3725" s="1">
        <f t="shared" si="173"/>
        <v>3724</v>
      </c>
      <c r="B3725" s="1" t="str">
        <f>F3725&amp;" | rest "&amp;D3725&amp;" | opt "&amp;VLOOKUP($E3725,Option!A:B,2,0)</f>
        <v>MANZANA - QUESO - MANZANA | rest 56 | opt $10.000 | rest 56</v>
      </c>
      <c r="C3725" s="1">
        <v>5</v>
      </c>
      <c r="D3725" s="1">
        <f t="shared" si="174"/>
        <v>56</v>
      </c>
      <c r="E3725" s="1">
        <f t="shared" si="175"/>
        <v>333</v>
      </c>
      <c r="F3725" s="1" t="s">
        <v>45</v>
      </c>
    </row>
    <row r="3726" spans="1:6" x14ac:dyDescent="0.2">
      <c r="A3726" s="1">
        <f t="shared" si="173"/>
        <v>3725</v>
      </c>
      <c r="B3726" s="1" t="str">
        <f>F3726&amp;" | rest "&amp;D3726&amp;" | opt "&amp;VLOOKUP($E3726,Option!A:B,2,0)</f>
        <v>JUGO | rest 56 | opt $10.000 | rest 56</v>
      </c>
      <c r="C3726" s="1">
        <v>6</v>
      </c>
      <c r="D3726" s="1">
        <f t="shared" si="174"/>
        <v>56</v>
      </c>
      <c r="E3726" s="1">
        <f t="shared" si="175"/>
        <v>333</v>
      </c>
      <c r="F3726" s="1" t="s">
        <v>22</v>
      </c>
    </row>
    <row r="3727" spans="1:6" x14ac:dyDescent="0.2">
      <c r="A3727" s="1">
        <f t="shared" si="173"/>
        <v>3726</v>
      </c>
      <c r="B3727" s="1" t="str">
        <f>F3727&amp;" | rest "&amp;D3727&amp;" | opt "&amp;VLOOKUP($E3727,Option!A:B,2,0)</f>
        <v>GASEOSA | rest 56 | opt $10.000 | rest 56</v>
      </c>
      <c r="C3727" s="1">
        <v>6</v>
      </c>
      <c r="D3727" s="1">
        <f t="shared" si="174"/>
        <v>56</v>
      </c>
      <c r="E3727" s="1">
        <f t="shared" si="175"/>
        <v>333</v>
      </c>
      <c r="F3727" s="1" t="s">
        <v>23</v>
      </c>
    </row>
    <row r="3728" spans="1:6" x14ac:dyDescent="0.2">
      <c r="A3728" s="1">
        <f t="shared" si="173"/>
        <v>3727</v>
      </c>
      <c r="B3728" s="1" t="str">
        <f>F3728&amp;" | rest "&amp;D3728&amp;" | opt "&amp;VLOOKUP($E3728,Option!A:B,2,0)</f>
        <v>AGUA | rest 56 | opt $10.000 | rest 56</v>
      </c>
      <c r="C3728" s="1">
        <v>6</v>
      </c>
      <c r="D3728" s="1">
        <f t="shared" si="174"/>
        <v>56</v>
      </c>
      <c r="E3728" s="1">
        <f t="shared" si="175"/>
        <v>333</v>
      </c>
      <c r="F3728" s="1" t="s">
        <v>24</v>
      </c>
    </row>
    <row r="3729" spans="1:6" x14ac:dyDescent="0.2">
      <c r="A3729" s="1">
        <f t="shared" si="173"/>
        <v>3728</v>
      </c>
      <c r="B3729" s="1" t="str">
        <f>F3729&amp;" | rest "&amp;D3729&amp;" | opt "&amp;VLOOKUP($E3729,Option!A:B,2,0)</f>
        <v>CARNE EN BISTEC | rest 56 | opt $15.000 | rest 56</v>
      </c>
      <c r="C3729" s="1">
        <v>3</v>
      </c>
      <c r="D3729" s="1">
        <f t="shared" si="174"/>
        <v>56</v>
      </c>
      <c r="E3729" s="1">
        <f t="shared" si="175"/>
        <v>334</v>
      </c>
      <c r="F3729" s="1" t="s">
        <v>18</v>
      </c>
    </row>
    <row r="3730" spans="1:6" x14ac:dyDescent="0.2">
      <c r="A3730" s="1">
        <f t="shared" si="173"/>
        <v>3729</v>
      </c>
      <c r="B3730" s="1" t="str">
        <f>F3730&amp;" | rest "&amp;D3730&amp;" | opt "&amp;VLOOKUP($E3730,Option!A:B,2,0)</f>
        <v>POLLO AL HORNO | rest 56 | opt $15.000 | rest 56</v>
      </c>
      <c r="C3730" s="1">
        <v>3</v>
      </c>
      <c r="D3730" s="1">
        <f t="shared" si="174"/>
        <v>56</v>
      </c>
      <c r="E3730" s="1">
        <f t="shared" si="175"/>
        <v>334</v>
      </c>
      <c r="F3730" s="1" t="s">
        <v>19</v>
      </c>
    </row>
    <row r="3731" spans="1:6" x14ac:dyDescent="0.2">
      <c r="A3731" s="1">
        <f t="shared" si="173"/>
        <v>3730</v>
      </c>
      <c r="B3731" s="1" t="str">
        <f>F3731&amp;" | rest "&amp;D3731&amp;" | opt "&amp;VLOOKUP($E3731,Option!A:B,2,0)</f>
        <v>PESCADO | rest 56 | opt $15.000 | rest 56</v>
      </c>
      <c r="C3731" s="1">
        <v>3</v>
      </c>
      <c r="D3731" s="1">
        <f t="shared" si="174"/>
        <v>56</v>
      </c>
      <c r="E3731" s="1">
        <f t="shared" si="175"/>
        <v>334</v>
      </c>
      <c r="F3731" s="1" t="s">
        <v>20</v>
      </c>
    </row>
    <row r="3732" spans="1:6" x14ac:dyDescent="0.2">
      <c r="A3732" s="1">
        <f t="shared" si="173"/>
        <v>3731</v>
      </c>
      <c r="B3732" s="1" t="str">
        <f>F3732&amp;" | rest "&amp;D3732&amp;" | opt "&amp;VLOOKUP($E3732,Option!A:B,2,0)</f>
        <v>ARROZ | rest 56 | opt $15.000 | rest 56</v>
      </c>
      <c r="C3732" s="1">
        <v>4</v>
      </c>
      <c r="D3732" s="1">
        <f t="shared" si="174"/>
        <v>56</v>
      </c>
      <c r="E3732" s="1">
        <f t="shared" si="175"/>
        <v>334</v>
      </c>
      <c r="F3732" s="1" t="s">
        <v>12</v>
      </c>
    </row>
    <row r="3733" spans="1:6" x14ac:dyDescent="0.2">
      <c r="A3733" s="1">
        <f t="shared" si="173"/>
        <v>3732</v>
      </c>
      <c r="B3733" s="1" t="str">
        <f>F3733&amp;" | rest "&amp;D3733&amp;" | opt "&amp;VLOOKUP($E3733,Option!A:B,2,0)</f>
        <v>PAPA | rest 56 | opt $15.000 | rest 56</v>
      </c>
      <c r="C3733" s="1">
        <v>4</v>
      </c>
      <c r="D3733" s="1">
        <f t="shared" si="174"/>
        <v>56</v>
      </c>
      <c r="E3733" s="1">
        <f t="shared" si="175"/>
        <v>334</v>
      </c>
      <c r="F3733" s="1" t="s">
        <v>21</v>
      </c>
    </row>
    <row r="3734" spans="1:6" x14ac:dyDescent="0.2">
      <c r="A3734" s="1">
        <f t="shared" si="173"/>
        <v>3733</v>
      </c>
      <c r="B3734" s="1" t="str">
        <f>F3734&amp;" | rest "&amp;D3734&amp;" | opt "&amp;VLOOKUP($E3734,Option!A:B,2,0)</f>
        <v>TOMATE - CEBOLLA - LIMON | rest 56 | opt $15.000 | rest 56</v>
      </c>
      <c r="C3734" s="1">
        <v>5</v>
      </c>
      <c r="D3734" s="1">
        <f t="shared" si="174"/>
        <v>56</v>
      </c>
      <c r="E3734" s="1">
        <f t="shared" si="175"/>
        <v>334</v>
      </c>
      <c r="F3734" s="1" t="s">
        <v>44</v>
      </c>
    </row>
    <row r="3735" spans="1:6" x14ac:dyDescent="0.2">
      <c r="A3735" s="1">
        <f t="shared" si="173"/>
        <v>3734</v>
      </c>
      <c r="B3735" s="1" t="str">
        <f>F3735&amp;" | rest "&amp;D3735&amp;" | opt "&amp;VLOOKUP($E3735,Option!A:B,2,0)</f>
        <v>MANZANA - QUESO - MANZANA | rest 56 | opt $15.000 | rest 56</v>
      </c>
      <c r="C3735" s="1">
        <v>5</v>
      </c>
      <c r="D3735" s="1">
        <f t="shared" si="174"/>
        <v>56</v>
      </c>
      <c r="E3735" s="1">
        <f t="shared" si="175"/>
        <v>334</v>
      </c>
      <c r="F3735" s="1" t="s">
        <v>45</v>
      </c>
    </row>
    <row r="3736" spans="1:6" x14ac:dyDescent="0.2">
      <c r="A3736" s="1">
        <f t="shared" si="173"/>
        <v>3735</v>
      </c>
      <c r="B3736" s="1" t="str">
        <f>F3736&amp;" | rest "&amp;D3736&amp;" | opt "&amp;VLOOKUP($E3736,Option!A:B,2,0)</f>
        <v>JUGO | rest 56 | opt $15.000 | rest 56</v>
      </c>
      <c r="C3736" s="1">
        <v>6</v>
      </c>
      <c r="D3736" s="1">
        <f t="shared" si="174"/>
        <v>56</v>
      </c>
      <c r="E3736" s="1">
        <f t="shared" si="175"/>
        <v>334</v>
      </c>
      <c r="F3736" s="1" t="s">
        <v>22</v>
      </c>
    </row>
    <row r="3737" spans="1:6" x14ac:dyDescent="0.2">
      <c r="A3737" s="1">
        <f t="shared" si="173"/>
        <v>3736</v>
      </c>
      <c r="B3737" s="1" t="str">
        <f>F3737&amp;" | rest "&amp;D3737&amp;" | opt "&amp;VLOOKUP($E3737,Option!A:B,2,0)</f>
        <v>GASEOSA | rest 56 | opt $15.000 | rest 56</v>
      </c>
      <c r="C3737" s="1">
        <v>6</v>
      </c>
      <c r="D3737" s="1">
        <f t="shared" si="174"/>
        <v>56</v>
      </c>
      <c r="E3737" s="1">
        <f t="shared" si="175"/>
        <v>334</v>
      </c>
      <c r="F3737" s="1" t="s">
        <v>23</v>
      </c>
    </row>
    <row r="3738" spans="1:6" x14ac:dyDescent="0.2">
      <c r="A3738" s="1">
        <f t="shared" si="173"/>
        <v>3737</v>
      </c>
      <c r="B3738" s="1" t="str">
        <f>F3738&amp;" | rest "&amp;D3738&amp;" | opt "&amp;VLOOKUP($E3738,Option!A:B,2,0)</f>
        <v>AGUA | rest 56 | opt $15.000 | rest 56</v>
      </c>
      <c r="C3738" s="1">
        <v>6</v>
      </c>
      <c r="D3738" s="1">
        <f t="shared" si="174"/>
        <v>56</v>
      </c>
      <c r="E3738" s="1">
        <f t="shared" si="175"/>
        <v>334</v>
      </c>
      <c r="F3738" s="1" t="s">
        <v>24</v>
      </c>
    </row>
    <row r="3739" spans="1:6" x14ac:dyDescent="0.2">
      <c r="A3739" s="1">
        <f t="shared" si="173"/>
        <v>3738</v>
      </c>
      <c r="B3739" s="1" t="str">
        <f>F3739&amp;" | rest "&amp;D3739&amp;" | opt "&amp;VLOOKUP($E3739,Option!A:B,2,0)</f>
        <v>ARROZ | rest 56 | opt $20.000 | rest 56</v>
      </c>
      <c r="C3739" s="1">
        <v>4</v>
      </c>
      <c r="D3739" s="1">
        <f t="shared" si="174"/>
        <v>56</v>
      </c>
      <c r="E3739" s="1">
        <f t="shared" si="175"/>
        <v>335</v>
      </c>
      <c r="F3739" s="1" t="s">
        <v>12</v>
      </c>
    </row>
    <row r="3740" spans="1:6" x14ac:dyDescent="0.2">
      <c r="A3740" s="1">
        <f t="shared" si="173"/>
        <v>3739</v>
      </c>
      <c r="B3740" s="1" t="str">
        <f>F3740&amp;" | rest "&amp;D3740&amp;" | opt "&amp;VLOOKUP($E3740,Option!A:B,2,0)</f>
        <v>PAPA | rest 56 | opt $20.000 | rest 56</v>
      </c>
      <c r="C3740" s="1">
        <v>4</v>
      </c>
      <c r="D3740" s="1">
        <f t="shared" si="174"/>
        <v>56</v>
      </c>
      <c r="E3740" s="1">
        <f t="shared" si="175"/>
        <v>335</v>
      </c>
      <c r="F3740" s="1" t="s">
        <v>21</v>
      </c>
    </row>
    <row r="3741" spans="1:6" x14ac:dyDescent="0.2">
      <c r="A3741" s="1">
        <f t="shared" si="173"/>
        <v>3740</v>
      </c>
      <c r="B3741" s="1" t="str">
        <f>F3741&amp;" | rest "&amp;D3741&amp;" | opt "&amp;VLOOKUP($E3741,Option!A:B,2,0)</f>
        <v>TOMATE - CEBOLLA - LIMON | rest 56 | opt $20.000 | rest 56</v>
      </c>
      <c r="C3741" s="1">
        <v>5</v>
      </c>
      <c r="D3741" s="1">
        <f t="shared" si="174"/>
        <v>56</v>
      </c>
      <c r="E3741" s="1">
        <f t="shared" si="175"/>
        <v>335</v>
      </c>
      <c r="F3741" s="1" t="s">
        <v>44</v>
      </c>
    </row>
    <row r="3742" spans="1:6" x14ac:dyDescent="0.2">
      <c r="A3742" s="1">
        <f t="shared" si="173"/>
        <v>3741</v>
      </c>
      <c r="B3742" s="1" t="str">
        <f>F3742&amp;" | rest "&amp;D3742&amp;" | opt "&amp;VLOOKUP($E3742,Option!A:B,2,0)</f>
        <v>MANZANA - QUESO - MANZANA | rest 56 | opt $20.000 | rest 56</v>
      </c>
      <c r="C3742" s="1">
        <v>5</v>
      </c>
      <c r="D3742" s="1">
        <f t="shared" si="174"/>
        <v>56</v>
      </c>
      <c r="E3742" s="1">
        <f t="shared" si="175"/>
        <v>335</v>
      </c>
      <c r="F3742" s="1" t="s">
        <v>45</v>
      </c>
    </row>
    <row r="3743" spans="1:6" x14ac:dyDescent="0.2">
      <c r="A3743" s="1">
        <f t="shared" si="173"/>
        <v>3742</v>
      </c>
      <c r="B3743" s="1" t="str">
        <f>F3743&amp;" | rest "&amp;D3743&amp;" | opt "&amp;VLOOKUP($E3743,Option!A:B,2,0)</f>
        <v>JUGO | rest 56 | opt $20.000 | rest 56</v>
      </c>
      <c r="C3743" s="1">
        <v>6</v>
      </c>
      <c r="D3743" s="1">
        <f t="shared" si="174"/>
        <v>56</v>
      </c>
      <c r="E3743" s="1">
        <f t="shared" si="175"/>
        <v>335</v>
      </c>
      <c r="F3743" s="1" t="s">
        <v>22</v>
      </c>
    </row>
    <row r="3744" spans="1:6" x14ac:dyDescent="0.2">
      <c r="A3744" s="1">
        <f t="shared" si="173"/>
        <v>3743</v>
      </c>
      <c r="B3744" s="1" t="str">
        <f>F3744&amp;" | rest "&amp;D3744&amp;" | opt "&amp;VLOOKUP($E3744,Option!A:B,2,0)</f>
        <v>GASEOSA | rest 56 | opt $20.000 | rest 56</v>
      </c>
      <c r="C3744" s="1">
        <v>6</v>
      </c>
      <c r="D3744" s="1">
        <f t="shared" si="174"/>
        <v>56</v>
      </c>
      <c r="E3744" s="1">
        <f t="shared" si="175"/>
        <v>335</v>
      </c>
      <c r="F3744" s="1" t="s">
        <v>23</v>
      </c>
    </row>
    <row r="3745" spans="1:6" x14ac:dyDescent="0.2">
      <c r="A3745" s="1">
        <f t="shared" si="173"/>
        <v>3744</v>
      </c>
      <c r="B3745" s="1" t="str">
        <f>F3745&amp;" | rest "&amp;D3745&amp;" | opt "&amp;VLOOKUP($E3745,Option!A:B,2,0)</f>
        <v>AGUA | rest 56 | opt $20.000 | rest 56</v>
      </c>
      <c r="C3745" s="1">
        <v>6</v>
      </c>
      <c r="D3745" s="1">
        <f t="shared" si="174"/>
        <v>56</v>
      </c>
      <c r="E3745" s="1">
        <f t="shared" si="175"/>
        <v>335</v>
      </c>
      <c r="F3745" s="1" t="s">
        <v>24</v>
      </c>
    </row>
    <row r="3746" spans="1:6" x14ac:dyDescent="0.2">
      <c r="A3746" s="1">
        <f t="shared" si="173"/>
        <v>3745</v>
      </c>
      <c r="B3746" s="1" t="str">
        <f>F3746&amp;" | rest "&amp;D3746&amp;" | opt "&amp;VLOOKUP($E3746,Option!A:B,2,0)</f>
        <v>ARROZ | rest 56 | opt $30.000 | rest 56</v>
      </c>
      <c r="C3746" s="1">
        <v>1</v>
      </c>
      <c r="D3746" s="1">
        <f t="shared" si="174"/>
        <v>56</v>
      </c>
      <c r="E3746" s="1">
        <f t="shared" si="175"/>
        <v>336</v>
      </c>
      <c r="F3746" s="1" t="s">
        <v>12</v>
      </c>
    </row>
    <row r="3747" spans="1:6" x14ac:dyDescent="0.2">
      <c r="A3747" s="1">
        <f t="shared" si="173"/>
        <v>3746</v>
      </c>
      <c r="B3747" s="1" t="str">
        <f>F3747&amp;" | rest "&amp;D3747&amp;" | opt "&amp;VLOOKUP($E3747,Option!A:B,2,0)</f>
        <v>PASTA | rest 56 | opt $30.000 | rest 56</v>
      </c>
      <c r="C3747" s="1">
        <v>1</v>
      </c>
      <c r="D3747" s="1">
        <f t="shared" si="174"/>
        <v>56</v>
      </c>
      <c r="E3747" s="1">
        <f t="shared" si="175"/>
        <v>336</v>
      </c>
      <c r="F3747" s="1" t="s">
        <v>13</v>
      </c>
    </row>
    <row r="3748" spans="1:6" x14ac:dyDescent="0.2">
      <c r="A3748" s="1">
        <f t="shared" si="173"/>
        <v>3747</v>
      </c>
      <c r="B3748" s="1" t="str">
        <f>F3748&amp;" | rest "&amp;D3748&amp;" | opt "&amp;VLOOKUP($E3748,Option!A:B,2,0)</f>
        <v>CUCHUCO | rest 56 | opt $30.000 | rest 56</v>
      </c>
      <c r="C3748" s="1">
        <v>1</v>
      </c>
      <c r="D3748" s="1">
        <f t="shared" si="174"/>
        <v>56</v>
      </c>
      <c r="E3748" s="1">
        <f t="shared" si="175"/>
        <v>336</v>
      </c>
      <c r="F3748" s="1" t="s">
        <v>14</v>
      </c>
    </row>
    <row r="3749" spans="1:6" x14ac:dyDescent="0.2">
      <c r="A3749" s="1">
        <f t="shared" si="173"/>
        <v>3748</v>
      </c>
      <c r="B3749" s="1" t="str">
        <f>F3749&amp;" | rest "&amp;D3749&amp;" | opt "&amp;VLOOKUP($E3749,Option!A:B,2,0)</f>
        <v>TOMATE - CEBOLLA - LIMON | rest 56 | opt $30.000 | rest 56</v>
      </c>
      <c r="C3749" s="1">
        <v>5</v>
      </c>
      <c r="D3749" s="1">
        <f t="shared" si="174"/>
        <v>56</v>
      </c>
      <c r="E3749" s="1">
        <f t="shared" si="175"/>
        <v>336</v>
      </c>
      <c r="F3749" s="1" t="s">
        <v>44</v>
      </c>
    </row>
    <row r="3750" spans="1:6" x14ac:dyDescent="0.2">
      <c r="A3750" s="1">
        <f t="shared" si="173"/>
        <v>3749</v>
      </c>
      <c r="B3750" s="1" t="str">
        <f>F3750&amp;" | rest "&amp;D3750&amp;" | opt "&amp;VLOOKUP($E3750,Option!A:B,2,0)</f>
        <v>MANZANA - QUESO - MANZANA | rest 56 | opt $30.000 | rest 56</v>
      </c>
      <c r="C3750" s="1">
        <v>5</v>
      </c>
      <c r="D3750" s="1">
        <f t="shared" si="174"/>
        <v>56</v>
      </c>
      <c r="E3750" s="1">
        <f t="shared" si="175"/>
        <v>336</v>
      </c>
      <c r="F3750" s="1" t="s">
        <v>45</v>
      </c>
    </row>
    <row r="3751" spans="1:6" x14ac:dyDescent="0.2">
      <c r="A3751" s="1">
        <f t="shared" si="173"/>
        <v>3750</v>
      </c>
      <c r="B3751" s="1" t="str">
        <f>F3751&amp;" | rest "&amp;D3751&amp;" | opt "&amp;VLOOKUP($E3751,Option!A:B,2,0)</f>
        <v>JUGO | rest 56 | opt $30.000 | rest 56</v>
      </c>
      <c r="C3751" s="1">
        <v>6</v>
      </c>
      <c r="D3751" s="1">
        <f t="shared" si="174"/>
        <v>56</v>
      </c>
      <c r="E3751" s="1">
        <f t="shared" si="175"/>
        <v>336</v>
      </c>
      <c r="F3751" s="1" t="s">
        <v>22</v>
      </c>
    </row>
    <row r="3752" spans="1:6" x14ac:dyDescent="0.2">
      <c r="A3752" s="1">
        <f t="shared" si="173"/>
        <v>3751</v>
      </c>
      <c r="B3752" s="1" t="str">
        <f>F3752&amp;" | rest "&amp;D3752&amp;" | opt "&amp;VLOOKUP($E3752,Option!A:B,2,0)</f>
        <v>GASEOSA | rest 56 | opt $30.000 | rest 56</v>
      </c>
      <c r="C3752" s="1">
        <v>6</v>
      </c>
      <c r="D3752" s="1">
        <f t="shared" si="174"/>
        <v>56</v>
      </c>
      <c r="E3752" s="1">
        <f t="shared" si="175"/>
        <v>336</v>
      </c>
      <c r="F3752" s="1" t="s">
        <v>23</v>
      </c>
    </row>
    <row r="3753" spans="1:6" x14ac:dyDescent="0.2">
      <c r="A3753" s="1">
        <f t="shared" si="173"/>
        <v>3752</v>
      </c>
      <c r="B3753" s="1" t="str">
        <f>F3753&amp;" | rest "&amp;D3753&amp;" | opt "&amp;VLOOKUP($E3753,Option!A:B,2,0)</f>
        <v>AGUA | rest 56 | opt $30.000 | rest 56</v>
      </c>
      <c r="C3753" s="1">
        <v>6</v>
      </c>
      <c r="D3753" s="1">
        <f t="shared" si="174"/>
        <v>56</v>
      </c>
      <c r="E3753" s="1">
        <f t="shared" si="175"/>
        <v>336</v>
      </c>
      <c r="F3753" s="1" t="s">
        <v>24</v>
      </c>
    </row>
    <row r="3754" spans="1:6" x14ac:dyDescent="0.2">
      <c r="A3754" s="1">
        <f t="shared" si="173"/>
        <v>3753</v>
      </c>
      <c r="B3754" s="1" t="str">
        <f>F3754&amp;" | rest "&amp;D3754&amp;" | opt "&amp;VLOOKUP($E3754,Option!A:B,2,0)</f>
        <v>ARROZ | rest 57 | opt EJECUTIVO | rest 57</v>
      </c>
      <c r="C3754" s="1">
        <v>1</v>
      </c>
      <c r="D3754" s="1">
        <f t="shared" si="174"/>
        <v>57</v>
      </c>
      <c r="E3754" s="1">
        <f t="shared" si="175"/>
        <v>337</v>
      </c>
      <c r="F3754" s="1" t="s">
        <v>12</v>
      </c>
    </row>
    <row r="3755" spans="1:6" x14ac:dyDescent="0.2">
      <c r="A3755" s="1">
        <f t="shared" si="173"/>
        <v>3754</v>
      </c>
      <c r="B3755" s="1" t="str">
        <f>F3755&amp;" | rest "&amp;D3755&amp;" | opt "&amp;VLOOKUP($E3755,Option!A:B,2,0)</f>
        <v>PASTA | rest 57 | opt EJECUTIVO | rest 57</v>
      </c>
      <c r="C3755" s="1">
        <v>1</v>
      </c>
      <c r="D3755" s="1">
        <f t="shared" si="174"/>
        <v>57</v>
      </c>
      <c r="E3755" s="1">
        <f t="shared" si="175"/>
        <v>337</v>
      </c>
      <c r="F3755" s="1" t="s">
        <v>13</v>
      </c>
    </row>
    <row r="3756" spans="1:6" x14ac:dyDescent="0.2">
      <c r="A3756" s="1">
        <f t="shared" si="173"/>
        <v>3755</v>
      </c>
      <c r="B3756" s="1" t="str">
        <f>F3756&amp;" | rest "&amp;D3756&amp;" | opt "&amp;VLOOKUP($E3756,Option!A:B,2,0)</f>
        <v>CUCHUCO | rest 57 | opt EJECUTIVO | rest 57</v>
      </c>
      <c r="C3756" s="1">
        <v>1</v>
      </c>
      <c r="D3756" s="1">
        <f t="shared" si="174"/>
        <v>57</v>
      </c>
      <c r="E3756" s="1">
        <f t="shared" si="175"/>
        <v>337</v>
      </c>
      <c r="F3756" s="1" t="s">
        <v>14</v>
      </c>
    </row>
    <row r="3757" spans="1:6" x14ac:dyDescent="0.2">
      <c r="A3757" s="1">
        <f t="shared" si="173"/>
        <v>3756</v>
      </c>
      <c r="B3757" s="1" t="str">
        <f>F3757&amp;" | rest "&amp;D3757&amp;" | opt "&amp;VLOOKUP($E3757,Option!A:B,2,0)</f>
        <v>LENTEJA | rest 57 | opt EJECUTIVO | rest 57</v>
      </c>
      <c r="C3757" s="1">
        <v>2</v>
      </c>
      <c r="D3757" s="1">
        <f t="shared" si="174"/>
        <v>57</v>
      </c>
      <c r="E3757" s="1">
        <f t="shared" si="175"/>
        <v>337</v>
      </c>
      <c r="F3757" s="1" t="s">
        <v>15</v>
      </c>
    </row>
    <row r="3758" spans="1:6" x14ac:dyDescent="0.2">
      <c r="A3758" s="1">
        <f t="shared" si="173"/>
        <v>3757</v>
      </c>
      <c r="B3758" s="1" t="str">
        <f>F3758&amp;" | rest "&amp;D3758&amp;" | opt "&amp;VLOOKUP($E3758,Option!A:B,2,0)</f>
        <v>AHUYAMA | rest 57 | opt EJECUTIVO | rest 57</v>
      </c>
      <c r="C3758" s="1">
        <v>2</v>
      </c>
      <c r="D3758" s="1">
        <f t="shared" si="174"/>
        <v>57</v>
      </c>
      <c r="E3758" s="1">
        <f t="shared" si="175"/>
        <v>337</v>
      </c>
      <c r="F3758" s="1" t="s">
        <v>16</v>
      </c>
    </row>
    <row r="3759" spans="1:6" x14ac:dyDescent="0.2">
      <c r="A3759" s="1">
        <f t="shared" si="173"/>
        <v>3758</v>
      </c>
      <c r="B3759" s="1" t="str">
        <f>F3759&amp;" | rest "&amp;D3759&amp;" | opt "&amp;VLOOKUP($E3759,Option!A:B,2,0)</f>
        <v>FRIJOL | rest 57 | opt EJECUTIVO | rest 57</v>
      </c>
      <c r="C3759" s="1">
        <v>2</v>
      </c>
      <c r="D3759" s="1">
        <f t="shared" si="174"/>
        <v>57</v>
      </c>
      <c r="E3759" s="1">
        <f t="shared" si="175"/>
        <v>337</v>
      </c>
      <c r="F3759" s="1" t="s">
        <v>17</v>
      </c>
    </row>
    <row r="3760" spans="1:6" x14ac:dyDescent="0.2">
      <c r="A3760" s="1">
        <f t="shared" si="173"/>
        <v>3759</v>
      </c>
      <c r="B3760" s="1" t="str">
        <f>F3760&amp;" | rest "&amp;D3760&amp;" | opt "&amp;VLOOKUP($E3760,Option!A:B,2,0)</f>
        <v>CARNE EN BISTEC | rest 57 | opt EJECUTIVO | rest 57</v>
      </c>
      <c r="C3760" s="1">
        <v>3</v>
      </c>
      <c r="D3760" s="1">
        <f t="shared" si="174"/>
        <v>57</v>
      </c>
      <c r="E3760" s="1">
        <f t="shared" si="175"/>
        <v>337</v>
      </c>
      <c r="F3760" s="1" t="s">
        <v>18</v>
      </c>
    </row>
    <row r="3761" spans="1:6" x14ac:dyDescent="0.2">
      <c r="A3761" s="1">
        <f t="shared" si="173"/>
        <v>3760</v>
      </c>
      <c r="B3761" s="1" t="str">
        <f>F3761&amp;" | rest "&amp;D3761&amp;" | opt "&amp;VLOOKUP($E3761,Option!A:B,2,0)</f>
        <v>POLLO AL HORNO | rest 57 | opt EJECUTIVO | rest 57</v>
      </c>
      <c r="C3761" s="1">
        <v>3</v>
      </c>
      <c r="D3761" s="1">
        <f t="shared" si="174"/>
        <v>57</v>
      </c>
      <c r="E3761" s="1">
        <f t="shared" si="175"/>
        <v>337</v>
      </c>
      <c r="F3761" s="1" t="s">
        <v>19</v>
      </c>
    </row>
    <row r="3762" spans="1:6" x14ac:dyDescent="0.2">
      <c r="A3762" s="1">
        <f t="shared" si="173"/>
        <v>3761</v>
      </c>
      <c r="B3762" s="1" t="str">
        <f>F3762&amp;" | rest "&amp;D3762&amp;" | opt "&amp;VLOOKUP($E3762,Option!A:B,2,0)</f>
        <v>PESCADO | rest 57 | opt EJECUTIVO | rest 57</v>
      </c>
      <c r="C3762" s="1">
        <v>3</v>
      </c>
      <c r="D3762" s="1">
        <f t="shared" si="174"/>
        <v>57</v>
      </c>
      <c r="E3762" s="1">
        <f t="shared" si="175"/>
        <v>337</v>
      </c>
      <c r="F3762" s="1" t="s">
        <v>20</v>
      </c>
    </row>
    <row r="3763" spans="1:6" x14ac:dyDescent="0.2">
      <c r="A3763" s="1">
        <f t="shared" si="173"/>
        <v>3762</v>
      </c>
      <c r="B3763" s="1" t="str">
        <f>F3763&amp;" | rest "&amp;D3763&amp;" | opt "&amp;VLOOKUP($E3763,Option!A:B,2,0)</f>
        <v>ARROZ | rest 57 | opt EJECUTIVO | rest 57</v>
      </c>
      <c r="C3763" s="1">
        <v>4</v>
      </c>
      <c r="D3763" s="1">
        <f t="shared" si="174"/>
        <v>57</v>
      </c>
      <c r="E3763" s="1">
        <f t="shared" si="175"/>
        <v>337</v>
      </c>
      <c r="F3763" s="1" t="s">
        <v>12</v>
      </c>
    </row>
    <row r="3764" spans="1:6" x14ac:dyDescent="0.2">
      <c r="A3764" s="1">
        <f t="shared" si="173"/>
        <v>3763</v>
      </c>
      <c r="B3764" s="1" t="str">
        <f>F3764&amp;" | rest "&amp;D3764&amp;" | opt "&amp;VLOOKUP($E3764,Option!A:B,2,0)</f>
        <v>PAPA | rest 57 | opt EJECUTIVO | rest 57</v>
      </c>
      <c r="C3764" s="1">
        <v>4</v>
      </c>
      <c r="D3764" s="1">
        <f t="shared" si="174"/>
        <v>57</v>
      </c>
      <c r="E3764" s="1">
        <f t="shared" si="175"/>
        <v>337</v>
      </c>
      <c r="F3764" s="1" t="s">
        <v>21</v>
      </c>
    </row>
    <row r="3765" spans="1:6" x14ac:dyDescent="0.2">
      <c r="A3765" s="1">
        <f t="shared" si="173"/>
        <v>3764</v>
      </c>
      <c r="B3765" s="1" t="str">
        <f>F3765&amp;" | rest "&amp;D3765&amp;" | opt "&amp;VLOOKUP($E3765,Option!A:B,2,0)</f>
        <v>TOMATE - CEBOLLA - LIMON | rest 57 | opt EJECUTIVO | rest 57</v>
      </c>
      <c r="C3765" s="1">
        <v>5</v>
      </c>
      <c r="D3765" s="1">
        <f t="shared" si="174"/>
        <v>57</v>
      </c>
      <c r="E3765" s="1">
        <f t="shared" si="175"/>
        <v>337</v>
      </c>
      <c r="F3765" s="1" t="s">
        <v>44</v>
      </c>
    </row>
    <row r="3766" spans="1:6" x14ac:dyDescent="0.2">
      <c r="A3766" s="1">
        <f t="shared" si="173"/>
        <v>3765</v>
      </c>
      <c r="B3766" s="1" t="str">
        <f>F3766&amp;" | rest "&amp;D3766&amp;" | opt "&amp;VLOOKUP($E3766,Option!A:B,2,0)</f>
        <v>MANZANA - QUESO - MANZANA | rest 57 | opt EJECUTIVO | rest 57</v>
      </c>
      <c r="C3766" s="1">
        <v>5</v>
      </c>
      <c r="D3766" s="1">
        <f t="shared" si="174"/>
        <v>57</v>
      </c>
      <c r="E3766" s="1">
        <f t="shared" si="175"/>
        <v>337</v>
      </c>
      <c r="F3766" s="1" t="s">
        <v>45</v>
      </c>
    </row>
    <row r="3767" spans="1:6" x14ac:dyDescent="0.2">
      <c r="A3767" s="1">
        <f t="shared" si="173"/>
        <v>3766</v>
      </c>
      <c r="B3767" s="1" t="str">
        <f>F3767&amp;" | rest "&amp;D3767&amp;" | opt "&amp;VLOOKUP($E3767,Option!A:B,2,0)</f>
        <v>JUGO | rest 57 | opt EJECUTIVO | rest 57</v>
      </c>
      <c r="C3767" s="1">
        <v>6</v>
      </c>
      <c r="D3767" s="1">
        <f t="shared" si="174"/>
        <v>57</v>
      </c>
      <c r="E3767" s="1">
        <f t="shared" si="175"/>
        <v>337</v>
      </c>
      <c r="F3767" s="1" t="s">
        <v>22</v>
      </c>
    </row>
    <row r="3768" spans="1:6" x14ac:dyDescent="0.2">
      <c r="A3768" s="1">
        <f t="shared" si="173"/>
        <v>3767</v>
      </c>
      <c r="B3768" s="1" t="str">
        <f>F3768&amp;" | rest "&amp;D3768&amp;" | opt "&amp;VLOOKUP($E3768,Option!A:B,2,0)</f>
        <v>GASEOSA | rest 57 | opt EJECUTIVO | rest 57</v>
      </c>
      <c r="C3768" s="1">
        <v>6</v>
      </c>
      <c r="D3768" s="1">
        <f t="shared" si="174"/>
        <v>57</v>
      </c>
      <c r="E3768" s="1">
        <f t="shared" si="175"/>
        <v>337</v>
      </c>
      <c r="F3768" s="1" t="s">
        <v>23</v>
      </c>
    </row>
    <row r="3769" spans="1:6" x14ac:dyDescent="0.2">
      <c r="A3769" s="1">
        <f t="shared" si="173"/>
        <v>3768</v>
      </c>
      <c r="B3769" s="1" t="str">
        <f>F3769&amp;" | rest "&amp;D3769&amp;" | opt "&amp;VLOOKUP($E3769,Option!A:B,2,0)</f>
        <v>AGUA | rest 57 | opt EJECUTIVO | rest 57</v>
      </c>
      <c r="C3769" s="1">
        <v>6</v>
      </c>
      <c r="D3769" s="1">
        <f t="shared" si="174"/>
        <v>57</v>
      </c>
      <c r="E3769" s="1">
        <f t="shared" si="175"/>
        <v>337</v>
      </c>
      <c r="F3769" s="1" t="s">
        <v>24</v>
      </c>
    </row>
    <row r="3770" spans="1:6" x14ac:dyDescent="0.2">
      <c r="A3770" s="1">
        <f t="shared" si="173"/>
        <v>3769</v>
      </c>
      <c r="B3770" s="1" t="str">
        <f>F3770&amp;" | rest "&amp;D3770&amp;" | opt "&amp;VLOOKUP($E3770,Option!A:B,2,0)</f>
        <v>ARROZ | rest 57 | opt ESPECIAL | rest 57</v>
      </c>
      <c r="C3770" s="1">
        <v>1</v>
      </c>
      <c r="D3770" s="1">
        <f t="shared" si="174"/>
        <v>57</v>
      </c>
      <c r="E3770" s="1">
        <f t="shared" si="175"/>
        <v>338</v>
      </c>
      <c r="F3770" s="1" t="s">
        <v>12</v>
      </c>
    </row>
    <row r="3771" spans="1:6" x14ac:dyDescent="0.2">
      <c r="A3771" s="1">
        <f t="shared" si="173"/>
        <v>3770</v>
      </c>
      <c r="B3771" s="1" t="str">
        <f>F3771&amp;" | rest "&amp;D3771&amp;" | opt "&amp;VLOOKUP($E3771,Option!A:B,2,0)</f>
        <v>PASTA | rest 57 | opt ESPECIAL | rest 57</v>
      </c>
      <c r="C3771" s="1">
        <v>1</v>
      </c>
      <c r="D3771" s="1">
        <f t="shared" si="174"/>
        <v>57</v>
      </c>
      <c r="E3771" s="1">
        <f t="shared" si="175"/>
        <v>338</v>
      </c>
      <c r="F3771" s="1" t="s">
        <v>13</v>
      </c>
    </row>
    <row r="3772" spans="1:6" x14ac:dyDescent="0.2">
      <c r="A3772" s="1">
        <f t="shared" si="173"/>
        <v>3771</v>
      </c>
      <c r="B3772" s="1" t="str">
        <f>F3772&amp;" | rest "&amp;D3772&amp;" | opt "&amp;VLOOKUP($E3772,Option!A:B,2,0)</f>
        <v>CUCHUCO | rest 57 | opt ESPECIAL | rest 57</v>
      </c>
      <c r="C3772" s="1">
        <v>1</v>
      </c>
      <c r="D3772" s="1">
        <f t="shared" si="174"/>
        <v>57</v>
      </c>
      <c r="E3772" s="1">
        <f t="shared" si="175"/>
        <v>338</v>
      </c>
      <c r="F3772" s="1" t="s">
        <v>14</v>
      </c>
    </row>
    <row r="3773" spans="1:6" x14ac:dyDescent="0.2">
      <c r="A3773" s="1">
        <f t="shared" si="173"/>
        <v>3772</v>
      </c>
      <c r="B3773" s="1" t="str">
        <f>F3773&amp;" | rest "&amp;D3773&amp;" | opt "&amp;VLOOKUP($E3773,Option!A:B,2,0)</f>
        <v>CARNE EN BISTEC | rest 57 | opt ESPECIAL | rest 57</v>
      </c>
      <c r="C3773" s="1">
        <v>3</v>
      </c>
      <c r="D3773" s="1">
        <f t="shared" si="174"/>
        <v>57</v>
      </c>
      <c r="E3773" s="1">
        <f t="shared" si="175"/>
        <v>338</v>
      </c>
      <c r="F3773" s="1" t="s">
        <v>18</v>
      </c>
    </row>
    <row r="3774" spans="1:6" x14ac:dyDescent="0.2">
      <c r="A3774" s="1">
        <f t="shared" si="173"/>
        <v>3773</v>
      </c>
      <c r="B3774" s="1" t="str">
        <f>F3774&amp;" | rest "&amp;D3774&amp;" | opt "&amp;VLOOKUP($E3774,Option!A:B,2,0)</f>
        <v>POLLO AL HORNO | rest 57 | opt ESPECIAL | rest 57</v>
      </c>
      <c r="C3774" s="1">
        <v>3</v>
      </c>
      <c r="D3774" s="1">
        <f t="shared" si="174"/>
        <v>57</v>
      </c>
      <c r="E3774" s="1">
        <f t="shared" si="175"/>
        <v>338</v>
      </c>
      <c r="F3774" s="1" t="s">
        <v>19</v>
      </c>
    </row>
    <row r="3775" spans="1:6" x14ac:dyDescent="0.2">
      <c r="A3775" s="1">
        <f t="shared" si="173"/>
        <v>3774</v>
      </c>
      <c r="B3775" s="1" t="str">
        <f>F3775&amp;" | rest "&amp;D3775&amp;" | opt "&amp;VLOOKUP($E3775,Option!A:B,2,0)</f>
        <v>PESCADO | rest 57 | opt ESPECIAL | rest 57</v>
      </c>
      <c r="C3775" s="1">
        <v>3</v>
      </c>
      <c r="D3775" s="1">
        <f t="shared" si="174"/>
        <v>57</v>
      </c>
      <c r="E3775" s="1">
        <f t="shared" si="175"/>
        <v>338</v>
      </c>
      <c r="F3775" s="1" t="s">
        <v>20</v>
      </c>
    </row>
    <row r="3776" spans="1:6" x14ac:dyDescent="0.2">
      <c r="A3776" s="1">
        <f t="shared" si="173"/>
        <v>3775</v>
      </c>
      <c r="B3776" s="1" t="str">
        <f>F3776&amp;" | rest "&amp;D3776&amp;" | opt "&amp;VLOOKUP($E3776,Option!A:B,2,0)</f>
        <v>ARROZ | rest 57 | opt ESPECIAL | rest 57</v>
      </c>
      <c r="C3776" s="1">
        <v>4</v>
      </c>
      <c r="D3776" s="1">
        <f t="shared" si="174"/>
        <v>57</v>
      </c>
      <c r="E3776" s="1">
        <f t="shared" si="175"/>
        <v>338</v>
      </c>
      <c r="F3776" s="1" t="s">
        <v>12</v>
      </c>
    </row>
    <row r="3777" spans="1:6" x14ac:dyDescent="0.2">
      <c r="A3777" s="1">
        <f t="shared" si="173"/>
        <v>3776</v>
      </c>
      <c r="B3777" s="1" t="str">
        <f>F3777&amp;" | rest "&amp;D3777&amp;" | opt "&amp;VLOOKUP($E3777,Option!A:B,2,0)</f>
        <v>PAPA | rest 57 | opt ESPECIAL | rest 57</v>
      </c>
      <c r="C3777" s="1">
        <v>4</v>
      </c>
      <c r="D3777" s="1">
        <f t="shared" si="174"/>
        <v>57</v>
      </c>
      <c r="E3777" s="1">
        <f t="shared" si="175"/>
        <v>338</v>
      </c>
      <c r="F3777" s="1" t="s">
        <v>21</v>
      </c>
    </row>
    <row r="3778" spans="1:6" x14ac:dyDescent="0.2">
      <c r="A3778" s="1">
        <f t="shared" si="173"/>
        <v>3777</v>
      </c>
      <c r="B3778" s="1" t="str">
        <f>F3778&amp;" | rest "&amp;D3778&amp;" | opt "&amp;VLOOKUP($E3778,Option!A:B,2,0)</f>
        <v>TOMATE - CEBOLLA - LIMON | rest 57 | opt ESPECIAL | rest 57</v>
      </c>
      <c r="C3778" s="1">
        <v>5</v>
      </c>
      <c r="D3778" s="1">
        <f t="shared" si="174"/>
        <v>57</v>
      </c>
      <c r="E3778" s="1">
        <f t="shared" si="175"/>
        <v>338</v>
      </c>
      <c r="F3778" s="1" t="s">
        <v>44</v>
      </c>
    </row>
    <row r="3779" spans="1:6" x14ac:dyDescent="0.2">
      <c r="A3779" s="1">
        <f t="shared" ref="A3779:A3842" si="176">A3778+1</f>
        <v>3778</v>
      </c>
      <c r="B3779" s="1" t="str">
        <f>F3779&amp;" | rest "&amp;D3779&amp;" | opt "&amp;VLOOKUP($E3779,Option!A:B,2,0)</f>
        <v>MANZANA - QUESO - MANZANA | rest 57 | opt ESPECIAL | rest 57</v>
      </c>
      <c r="C3779" s="1">
        <v>5</v>
      </c>
      <c r="D3779" s="1">
        <f t="shared" si="174"/>
        <v>57</v>
      </c>
      <c r="E3779" s="1">
        <f t="shared" si="175"/>
        <v>338</v>
      </c>
      <c r="F3779" s="1" t="s">
        <v>45</v>
      </c>
    </row>
    <row r="3780" spans="1:6" x14ac:dyDescent="0.2">
      <c r="A3780" s="1">
        <f t="shared" si="176"/>
        <v>3779</v>
      </c>
      <c r="B3780" s="1" t="str">
        <f>F3780&amp;" | rest "&amp;D3780&amp;" | opt "&amp;VLOOKUP($E3780,Option!A:B,2,0)</f>
        <v>JUGO | rest 57 | opt ESPECIAL | rest 57</v>
      </c>
      <c r="C3780" s="1">
        <v>6</v>
      </c>
      <c r="D3780" s="1">
        <f t="shared" si="174"/>
        <v>57</v>
      </c>
      <c r="E3780" s="1">
        <f t="shared" si="175"/>
        <v>338</v>
      </c>
      <c r="F3780" s="1" t="s">
        <v>22</v>
      </c>
    </row>
    <row r="3781" spans="1:6" x14ac:dyDescent="0.2">
      <c r="A3781" s="1">
        <f t="shared" si="176"/>
        <v>3780</v>
      </c>
      <c r="B3781" s="1" t="str">
        <f>F3781&amp;" | rest "&amp;D3781&amp;" | opt "&amp;VLOOKUP($E3781,Option!A:B,2,0)</f>
        <v>GASEOSA | rest 57 | opt ESPECIAL | rest 57</v>
      </c>
      <c r="C3781" s="1">
        <v>6</v>
      </c>
      <c r="D3781" s="1">
        <f t="shared" ref="D3781:D3844" si="177">D3714+1</f>
        <v>57</v>
      </c>
      <c r="E3781" s="1">
        <f t="shared" ref="E3781:E3844" si="178">E3714+6</f>
        <v>338</v>
      </c>
      <c r="F3781" s="1" t="s">
        <v>23</v>
      </c>
    </row>
    <row r="3782" spans="1:6" x14ac:dyDescent="0.2">
      <c r="A3782" s="1">
        <f t="shared" si="176"/>
        <v>3781</v>
      </c>
      <c r="B3782" s="1" t="str">
        <f>F3782&amp;" | rest "&amp;D3782&amp;" | opt "&amp;VLOOKUP($E3782,Option!A:B,2,0)</f>
        <v>AGUA | rest 57 | opt ESPECIAL | rest 57</v>
      </c>
      <c r="C3782" s="1">
        <v>6</v>
      </c>
      <c r="D3782" s="1">
        <f t="shared" si="177"/>
        <v>57</v>
      </c>
      <c r="E3782" s="1">
        <f t="shared" si="178"/>
        <v>338</v>
      </c>
      <c r="F3782" s="1" t="s">
        <v>24</v>
      </c>
    </row>
    <row r="3783" spans="1:6" x14ac:dyDescent="0.2">
      <c r="A3783" s="1">
        <f t="shared" si="176"/>
        <v>3782</v>
      </c>
      <c r="B3783" s="1" t="str">
        <f>F3783&amp;" | rest "&amp;D3783&amp;" | opt "&amp;VLOOKUP($E3783,Option!A:B,2,0)</f>
        <v>LENTEJA | rest 57 | opt $10.000 | rest 57</v>
      </c>
      <c r="C3783" s="1">
        <v>2</v>
      </c>
      <c r="D3783" s="1">
        <f t="shared" si="177"/>
        <v>57</v>
      </c>
      <c r="E3783" s="1">
        <f t="shared" si="178"/>
        <v>339</v>
      </c>
      <c r="F3783" s="1" t="s">
        <v>15</v>
      </c>
    </row>
    <row r="3784" spans="1:6" x14ac:dyDescent="0.2">
      <c r="A3784" s="1">
        <f t="shared" si="176"/>
        <v>3783</v>
      </c>
      <c r="B3784" s="1" t="str">
        <f>F3784&amp;" | rest "&amp;D3784&amp;" | opt "&amp;VLOOKUP($E3784,Option!A:B,2,0)</f>
        <v>AHUYAMA | rest 57 | opt $10.000 | rest 57</v>
      </c>
      <c r="C3784" s="1">
        <v>2</v>
      </c>
      <c r="D3784" s="1">
        <f t="shared" si="177"/>
        <v>57</v>
      </c>
      <c r="E3784" s="1">
        <f t="shared" si="178"/>
        <v>339</v>
      </c>
      <c r="F3784" s="1" t="s">
        <v>16</v>
      </c>
    </row>
    <row r="3785" spans="1:6" x14ac:dyDescent="0.2">
      <c r="A3785" s="1">
        <f t="shared" si="176"/>
        <v>3784</v>
      </c>
      <c r="B3785" s="1" t="str">
        <f>F3785&amp;" | rest "&amp;D3785&amp;" | opt "&amp;VLOOKUP($E3785,Option!A:B,2,0)</f>
        <v>FRIJOL | rest 57 | opt $10.000 | rest 57</v>
      </c>
      <c r="C3785" s="1">
        <v>2</v>
      </c>
      <c r="D3785" s="1">
        <f t="shared" si="177"/>
        <v>57</v>
      </c>
      <c r="E3785" s="1">
        <f t="shared" si="178"/>
        <v>339</v>
      </c>
      <c r="F3785" s="1" t="s">
        <v>17</v>
      </c>
    </row>
    <row r="3786" spans="1:6" x14ac:dyDescent="0.2">
      <c r="A3786" s="1">
        <f t="shared" si="176"/>
        <v>3785</v>
      </c>
      <c r="B3786" s="1" t="str">
        <f>F3786&amp;" | rest "&amp;D3786&amp;" | opt "&amp;VLOOKUP($E3786,Option!A:B,2,0)</f>
        <v>CARNE EN BISTEC | rest 57 | opt $10.000 | rest 57</v>
      </c>
      <c r="C3786" s="1">
        <v>3</v>
      </c>
      <c r="D3786" s="1">
        <f t="shared" si="177"/>
        <v>57</v>
      </c>
      <c r="E3786" s="1">
        <f t="shared" si="178"/>
        <v>339</v>
      </c>
      <c r="F3786" s="1" t="s">
        <v>18</v>
      </c>
    </row>
    <row r="3787" spans="1:6" x14ac:dyDescent="0.2">
      <c r="A3787" s="1">
        <f t="shared" si="176"/>
        <v>3786</v>
      </c>
      <c r="B3787" s="1" t="str">
        <f>F3787&amp;" | rest "&amp;D3787&amp;" | opt "&amp;VLOOKUP($E3787,Option!A:B,2,0)</f>
        <v>POLLO AL HORNO | rest 57 | opt $10.000 | rest 57</v>
      </c>
      <c r="C3787" s="1">
        <v>3</v>
      </c>
      <c r="D3787" s="1">
        <f t="shared" si="177"/>
        <v>57</v>
      </c>
      <c r="E3787" s="1">
        <f t="shared" si="178"/>
        <v>339</v>
      </c>
      <c r="F3787" s="1" t="s">
        <v>19</v>
      </c>
    </row>
    <row r="3788" spans="1:6" x14ac:dyDescent="0.2">
      <c r="A3788" s="1">
        <f t="shared" si="176"/>
        <v>3787</v>
      </c>
      <c r="B3788" s="1" t="str">
        <f>F3788&amp;" | rest "&amp;D3788&amp;" | opt "&amp;VLOOKUP($E3788,Option!A:B,2,0)</f>
        <v>PESCADO | rest 57 | opt $10.000 | rest 57</v>
      </c>
      <c r="C3788" s="1">
        <v>3</v>
      </c>
      <c r="D3788" s="1">
        <f t="shared" si="177"/>
        <v>57</v>
      </c>
      <c r="E3788" s="1">
        <f t="shared" si="178"/>
        <v>339</v>
      </c>
      <c r="F3788" s="1" t="s">
        <v>20</v>
      </c>
    </row>
    <row r="3789" spans="1:6" x14ac:dyDescent="0.2">
      <c r="A3789" s="1">
        <f t="shared" si="176"/>
        <v>3788</v>
      </c>
      <c r="B3789" s="1" t="str">
        <f>F3789&amp;" | rest "&amp;D3789&amp;" | opt "&amp;VLOOKUP($E3789,Option!A:B,2,0)</f>
        <v>ARROZ | rest 57 | opt $10.000 | rest 57</v>
      </c>
      <c r="C3789" s="1">
        <v>4</v>
      </c>
      <c r="D3789" s="1">
        <f t="shared" si="177"/>
        <v>57</v>
      </c>
      <c r="E3789" s="1">
        <f t="shared" si="178"/>
        <v>339</v>
      </c>
      <c r="F3789" s="1" t="s">
        <v>12</v>
      </c>
    </row>
    <row r="3790" spans="1:6" x14ac:dyDescent="0.2">
      <c r="A3790" s="1">
        <f t="shared" si="176"/>
        <v>3789</v>
      </c>
      <c r="B3790" s="1" t="str">
        <f>F3790&amp;" | rest "&amp;D3790&amp;" | opt "&amp;VLOOKUP($E3790,Option!A:B,2,0)</f>
        <v>PAPA | rest 57 | opt $10.000 | rest 57</v>
      </c>
      <c r="C3790" s="1">
        <v>4</v>
      </c>
      <c r="D3790" s="1">
        <f t="shared" si="177"/>
        <v>57</v>
      </c>
      <c r="E3790" s="1">
        <f t="shared" si="178"/>
        <v>339</v>
      </c>
      <c r="F3790" s="1" t="s">
        <v>21</v>
      </c>
    </row>
    <row r="3791" spans="1:6" x14ac:dyDescent="0.2">
      <c r="A3791" s="1">
        <f t="shared" si="176"/>
        <v>3790</v>
      </c>
      <c r="B3791" s="1" t="str">
        <f>F3791&amp;" | rest "&amp;D3791&amp;" | opt "&amp;VLOOKUP($E3791,Option!A:B,2,0)</f>
        <v>TOMATE - CEBOLLA - LIMON | rest 57 | opt $10.000 | rest 57</v>
      </c>
      <c r="C3791" s="1">
        <v>5</v>
      </c>
      <c r="D3791" s="1">
        <f t="shared" si="177"/>
        <v>57</v>
      </c>
      <c r="E3791" s="1">
        <f t="shared" si="178"/>
        <v>339</v>
      </c>
      <c r="F3791" s="1" t="s">
        <v>44</v>
      </c>
    </row>
    <row r="3792" spans="1:6" x14ac:dyDescent="0.2">
      <c r="A3792" s="1">
        <f t="shared" si="176"/>
        <v>3791</v>
      </c>
      <c r="B3792" s="1" t="str">
        <f>F3792&amp;" | rest "&amp;D3792&amp;" | opt "&amp;VLOOKUP($E3792,Option!A:B,2,0)</f>
        <v>MANZANA - QUESO - MANZANA | rest 57 | opt $10.000 | rest 57</v>
      </c>
      <c r="C3792" s="1">
        <v>5</v>
      </c>
      <c r="D3792" s="1">
        <f t="shared" si="177"/>
        <v>57</v>
      </c>
      <c r="E3792" s="1">
        <f t="shared" si="178"/>
        <v>339</v>
      </c>
      <c r="F3792" s="1" t="s">
        <v>45</v>
      </c>
    </row>
    <row r="3793" spans="1:6" x14ac:dyDescent="0.2">
      <c r="A3793" s="1">
        <f t="shared" si="176"/>
        <v>3792</v>
      </c>
      <c r="B3793" s="1" t="str">
        <f>F3793&amp;" | rest "&amp;D3793&amp;" | opt "&amp;VLOOKUP($E3793,Option!A:B,2,0)</f>
        <v>JUGO | rest 57 | opt $10.000 | rest 57</v>
      </c>
      <c r="C3793" s="1">
        <v>6</v>
      </c>
      <c r="D3793" s="1">
        <f t="shared" si="177"/>
        <v>57</v>
      </c>
      <c r="E3793" s="1">
        <f t="shared" si="178"/>
        <v>339</v>
      </c>
      <c r="F3793" s="1" t="s">
        <v>22</v>
      </c>
    </row>
    <row r="3794" spans="1:6" x14ac:dyDescent="0.2">
      <c r="A3794" s="1">
        <f t="shared" si="176"/>
        <v>3793</v>
      </c>
      <c r="B3794" s="1" t="str">
        <f>F3794&amp;" | rest "&amp;D3794&amp;" | opt "&amp;VLOOKUP($E3794,Option!A:B,2,0)</f>
        <v>GASEOSA | rest 57 | opt $10.000 | rest 57</v>
      </c>
      <c r="C3794" s="1">
        <v>6</v>
      </c>
      <c r="D3794" s="1">
        <f t="shared" si="177"/>
        <v>57</v>
      </c>
      <c r="E3794" s="1">
        <f t="shared" si="178"/>
        <v>339</v>
      </c>
      <c r="F3794" s="1" t="s">
        <v>23</v>
      </c>
    </row>
    <row r="3795" spans="1:6" x14ac:dyDescent="0.2">
      <c r="A3795" s="1">
        <f t="shared" si="176"/>
        <v>3794</v>
      </c>
      <c r="B3795" s="1" t="str">
        <f>F3795&amp;" | rest "&amp;D3795&amp;" | opt "&amp;VLOOKUP($E3795,Option!A:B,2,0)</f>
        <v>AGUA | rest 57 | opt $10.000 | rest 57</v>
      </c>
      <c r="C3795" s="1">
        <v>6</v>
      </c>
      <c r="D3795" s="1">
        <f t="shared" si="177"/>
        <v>57</v>
      </c>
      <c r="E3795" s="1">
        <f t="shared" si="178"/>
        <v>339</v>
      </c>
      <c r="F3795" s="1" t="s">
        <v>24</v>
      </c>
    </row>
    <row r="3796" spans="1:6" x14ac:dyDescent="0.2">
      <c r="A3796" s="1">
        <f t="shared" si="176"/>
        <v>3795</v>
      </c>
      <c r="B3796" s="1" t="str">
        <f>F3796&amp;" | rest "&amp;D3796&amp;" | opt "&amp;VLOOKUP($E3796,Option!A:B,2,0)</f>
        <v>CARNE EN BISTEC | rest 57 | opt $15.000 | rest 57</v>
      </c>
      <c r="C3796" s="1">
        <v>3</v>
      </c>
      <c r="D3796" s="1">
        <f t="shared" si="177"/>
        <v>57</v>
      </c>
      <c r="E3796" s="1">
        <f t="shared" si="178"/>
        <v>340</v>
      </c>
      <c r="F3796" s="1" t="s">
        <v>18</v>
      </c>
    </row>
    <row r="3797" spans="1:6" x14ac:dyDescent="0.2">
      <c r="A3797" s="1">
        <f t="shared" si="176"/>
        <v>3796</v>
      </c>
      <c r="B3797" s="1" t="str">
        <f>F3797&amp;" | rest "&amp;D3797&amp;" | opt "&amp;VLOOKUP($E3797,Option!A:B,2,0)</f>
        <v>POLLO AL HORNO | rest 57 | opt $15.000 | rest 57</v>
      </c>
      <c r="C3797" s="1">
        <v>3</v>
      </c>
      <c r="D3797" s="1">
        <f t="shared" si="177"/>
        <v>57</v>
      </c>
      <c r="E3797" s="1">
        <f t="shared" si="178"/>
        <v>340</v>
      </c>
      <c r="F3797" s="1" t="s">
        <v>19</v>
      </c>
    </row>
    <row r="3798" spans="1:6" x14ac:dyDescent="0.2">
      <c r="A3798" s="1">
        <f t="shared" si="176"/>
        <v>3797</v>
      </c>
      <c r="B3798" s="1" t="str">
        <f>F3798&amp;" | rest "&amp;D3798&amp;" | opt "&amp;VLOOKUP($E3798,Option!A:B,2,0)</f>
        <v>PESCADO | rest 57 | opt $15.000 | rest 57</v>
      </c>
      <c r="C3798" s="1">
        <v>3</v>
      </c>
      <c r="D3798" s="1">
        <f t="shared" si="177"/>
        <v>57</v>
      </c>
      <c r="E3798" s="1">
        <f t="shared" si="178"/>
        <v>340</v>
      </c>
      <c r="F3798" s="1" t="s">
        <v>20</v>
      </c>
    </row>
    <row r="3799" spans="1:6" x14ac:dyDescent="0.2">
      <c r="A3799" s="1">
        <f t="shared" si="176"/>
        <v>3798</v>
      </c>
      <c r="B3799" s="1" t="str">
        <f>F3799&amp;" | rest "&amp;D3799&amp;" | opt "&amp;VLOOKUP($E3799,Option!A:B,2,0)</f>
        <v>ARROZ | rest 57 | opt $15.000 | rest 57</v>
      </c>
      <c r="C3799" s="1">
        <v>4</v>
      </c>
      <c r="D3799" s="1">
        <f t="shared" si="177"/>
        <v>57</v>
      </c>
      <c r="E3799" s="1">
        <f t="shared" si="178"/>
        <v>340</v>
      </c>
      <c r="F3799" s="1" t="s">
        <v>12</v>
      </c>
    </row>
    <row r="3800" spans="1:6" x14ac:dyDescent="0.2">
      <c r="A3800" s="1">
        <f t="shared" si="176"/>
        <v>3799</v>
      </c>
      <c r="B3800" s="1" t="str">
        <f>F3800&amp;" | rest "&amp;D3800&amp;" | opt "&amp;VLOOKUP($E3800,Option!A:B,2,0)</f>
        <v>PAPA | rest 57 | opt $15.000 | rest 57</v>
      </c>
      <c r="C3800" s="1">
        <v>4</v>
      </c>
      <c r="D3800" s="1">
        <f t="shared" si="177"/>
        <v>57</v>
      </c>
      <c r="E3800" s="1">
        <f t="shared" si="178"/>
        <v>340</v>
      </c>
      <c r="F3800" s="1" t="s">
        <v>21</v>
      </c>
    </row>
    <row r="3801" spans="1:6" x14ac:dyDescent="0.2">
      <c r="A3801" s="1">
        <f t="shared" si="176"/>
        <v>3800</v>
      </c>
      <c r="B3801" s="1" t="str">
        <f>F3801&amp;" | rest "&amp;D3801&amp;" | opt "&amp;VLOOKUP($E3801,Option!A:B,2,0)</f>
        <v>TOMATE - CEBOLLA - LIMON | rest 57 | opt $15.000 | rest 57</v>
      </c>
      <c r="C3801" s="1">
        <v>5</v>
      </c>
      <c r="D3801" s="1">
        <f t="shared" si="177"/>
        <v>57</v>
      </c>
      <c r="E3801" s="1">
        <f t="shared" si="178"/>
        <v>340</v>
      </c>
      <c r="F3801" s="1" t="s">
        <v>44</v>
      </c>
    </row>
    <row r="3802" spans="1:6" x14ac:dyDescent="0.2">
      <c r="A3802" s="1">
        <f t="shared" si="176"/>
        <v>3801</v>
      </c>
      <c r="B3802" s="1" t="str">
        <f>F3802&amp;" | rest "&amp;D3802&amp;" | opt "&amp;VLOOKUP($E3802,Option!A:B,2,0)</f>
        <v>MANZANA - QUESO - MANZANA | rest 57 | opt $15.000 | rest 57</v>
      </c>
      <c r="C3802" s="1">
        <v>5</v>
      </c>
      <c r="D3802" s="1">
        <f t="shared" si="177"/>
        <v>57</v>
      </c>
      <c r="E3802" s="1">
        <f t="shared" si="178"/>
        <v>340</v>
      </c>
      <c r="F3802" s="1" t="s">
        <v>45</v>
      </c>
    </row>
    <row r="3803" spans="1:6" x14ac:dyDescent="0.2">
      <c r="A3803" s="1">
        <f t="shared" si="176"/>
        <v>3802</v>
      </c>
      <c r="B3803" s="1" t="str">
        <f>F3803&amp;" | rest "&amp;D3803&amp;" | opt "&amp;VLOOKUP($E3803,Option!A:B,2,0)</f>
        <v>JUGO | rest 57 | opt $15.000 | rest 57</v>
      </c>
      <c r="C3803" s="1">
        <v>6</v>
      </c>
      <c r="D3803" s="1">
        <f t="shared" si="177"/>
        <v>57</v>
      </c>
      <c r="E3803" s="1">
        <f t="shared" si="178"/>
        <v>340</v>
      </c>
      <c r="F3803" s="1" t="s">
        <v>22</v>
      </c>
    </row>
    <row r="3804" spans="1:6" x14ac:dyDescent="0.2">
      <c r="A3804" s="1">
        <f t="shared" si="176"/>
        <v>3803</v>
      </c>
      <c r="B3804" s="1" t="str">
        <f>F3804&amp;" | rest "&amp;D3804&amp;" | opt "&amp;VLOOKUP($E3804,Option!A:B,2,0)</f>
        <v>GASEOSA | rest 57 | opt $15.000 | rest 57</v>
      </c>
      <c r="C3804" s="1">
        <v>6</v>
      </c>
      <c r="D3804" s="1">
        <f t="shared" si="177"/>
        <v>57</v>
      </c>
      <c r="E3804" s="1">
        <f t="shared" si="178"/>
        <v>340</v>
      </c>
      <c r="F3804" s="1" t="s">
        <v>23</v>
      </c>
    </row>
    <row r="3805" spans="1:6" x14ac:dyDescent="0.2">
      <c r="A3805" s="1">
        <f t="shared" si="176"/>
        <v>3804</v>
      </c>
      <c r="B3805" s="1" t="str">
        <f>F3805&amp;" | rest "&amp;D3805&amp;" | opt "&amp;VLOOKUP($E3805,Option!A:B,2,0)</f>
        <v>AGUA | rest 57 | opt $15.000 | rest 57</v>
      </c>
      <c r="C3805" s="1">
        <v>6</v>
      </c>
      <c r="D3805" s="1">
        <f t="shared" si="177"/>
        <v>57</v>
      </c>
      <c r="E3805" s="1">
        <f t="shared" si="178"/>
        <v>340</v>
      </c>
      <c r="F3805" s="1" t="s">
        <v>24</v>
      </c>
    </row>
    <row r="3806" spans="1:6" x14ac:dyDescent="0.2">
      <c r="A3806" s="1">
        <f t="shared" si="176"/>
        <v>3805</v>
      </c>
      <c r="B3806" s="1" t="str">
        <f>F3806&amp;" | rest "&amp;D3806&amp;" | opt "&amp;VLOOKUP($E3806,Option!A:B,2,0)</f>
        <v>ARROZ | rest 57 | opt $20.000 | rest 57</v>
      </c>
      <c r="C3806" s="1">
        <v>4</v>
      </c>
      <c r="D3806" s="1">
        <f t="shared" si="177"/>
        <v>57</v>
      </c>
      <c r="E3806" s="1">
        <f t="shared" si="178"/>
        <v>341</v>
      </c>
      <c r="F3806" s="1" t="s">
        <v>12</v>
      </c>
    </row>
    <row r="3807" spans="1:6" x14ac:dyDescent="0.2">
      <c r="A3807" s="1">
        <f t="shared" si="176"/>
        <v>3806</v>
      </c>
      <c r="B3807" s="1" t="str">
        <f>F3807&amp;" | rest "&amp;D3807&amp;" | opt "&amp;VLOOKUP($E3807,Option!A:B,2,0)</f>
        <v>PAPA | rest 57 | opt $20.000 | rest 57</v>
      </c>
      <c r="C3807" s="1">
        <v>4</v>
      </c>
      <c r="D3807" s="1">
        <f t="shared" si="177"/>
        <v>57</v>
      </c>
      <c r="E3807" s="1">
        <f t="shared" si="178"/>
        <v>341</v>
      </c>
      <c r="F3807" s="1" t="s">
        <v>21</v>
      </c>
    </row>
    <row r="3808" spans="1:6" x14ac:dyDescent="0.2">
      <c r="A3808" s="1">
        <f t="shared" si="176"/>
        <v>3807</v>
      </c>
      <c r="B3808" s="1" t="str">
        <f>F3808&amp;" | rest "&amp;D3808&amp;" | opt "&amp;VLOOKUP($E3808,Option!A:B,2,0)</f>
        <v>TOMATE - CEBOLLA - LIMON | rest 57 | opt $20.000 | rest 57</v>
      </c>
      <c r="C3808" s="1">
        <v>5</v>
      </c>
      <c r="D3808" s="1">
        <f t="shared" si="177"/>
        <v>57</v>
      </c>
      <c r="E3808" s="1">
        <f t="shared" si="178"/>
        <v>341</v>
      </c>
      <c r="F3808" s="1" t="s">
        <v>44</v>
      </c>
    </row>
    <row r="3809" spans="1:6" x14ac:dyDescent="0.2">
      <c r="A3809" s="1">
        <f t="shared" si="176"/>
        <v>3808</v>
      </c>
      <c r="B3809" s="1" t="str">
        <f>F3809&amp;" | rest "&amp;D3809&amp;" | opt "&amp;VLOOKUP($E3809,Option!A:B,2,0)</f>
        <v>MANZANA - QUESO - MANZANA | rest 57 | opt $20.000 | rest 57</v>
      </c>
      <c r="C3809" s="1">
        <v>5</v>
      </c>
      <c r="D3809" s="1">
        <f t="shared" si="177"/>
        <v>57</v>
      </c>
      <c r="E3809" s="1">
        <f t="shared" si="178"/>
        <v>341</v>
      </c>
      <c r="F3809" s="1" t="s">
        <v>45</v>
      </c>
    </row>
    <row r="3810" spans="1:6" x14ac:dyDescent="0.2">
      <c r="A3810" s="1">
        <f t="shared" si="176"/>
        <v>3809</v>
      </c>
      <c r="B3810" s="1" t="str">
        <f>F3810&amp;" | rest "&amp;D3810&amp;" | opt "&amp;VLOOKUP($E3810,Option!A:B,2,0)</f>
        <v>JUGO | rest 57 | opt $20.000 | rest 57</v>
      </c>
      <c r="C3810" s="1">
        <v>6</v>
      </c>
      <c r="D3810" s="1">
        <f t="shared" si="177"/>
        <v>57</v>
      </c>
      <c r="E3810" s="1">
        <f t="shared" si="178"/>
        <v>341</v>
      </c>
      <c r="F3810" s="1" t="s">
        <v>22</v>
      </c>
    </row>
    <row r="3811" spans="1:6" x14ac:dyDescent="0.2">
      <c r="A3811" s="1">
        <f t="shared" si="176"/>
        <v>3810</v>
      </c>
      <c r="B3811" s="1" t="str">
        <f>F3811&amp;" | rest "&amp;D3811&amp;" | opt "&amp;VLOOKUP($E3811,Option!A:B,2,0)</f>
        <v>GASEOSA | rest 57 | opt $20.000 | rest 57</v>
      </c>
      <c r="C3811" s="1">
        <v>6</v>
      </c>
      <c r="D3811" s="1">
        <f t="shared" si="177"/>
        <v>57</v>
      </c>
      <c r="E3811" s="1">
        <f t="shared" si="178"/>
        <v>341</v>
      </c>
      <c r="F3811" s="1" t="s">
        <v>23</v>
      </c>
    </row>
    <row r="3812" spans="1:6" x14ac:dyDescent="0.2">
      <c r="A3812" s="1">
        <f t="shared" si="176"/>
        <v>3811</v>
      </c>
      <c r="B3812" s="1" t="str">
        <f>F3812&amp;" | rest "&amp;D3812&amp;" | opt "&amp;VLOOKUP($E3812,Option!A:B,2,0)</f>
        <v>AGUA | rest 57 | opt $20.000 | rest 57</v>
      </c>
      <c r="C3812" s="1">
        <v>6</v>
      </c>
      <c r="D3812" s="1">
        <f t="shared" si="177"/>
        <v>57</v>
      </c>
      <c r="E3812" s="1">
        <f t="shared" si="178"/>
        <v>341</v>
      </c>
      <c r="F3812" s="1" t="s">
        <v>24</v>
      </c>
    </row>
    <row r="3813" spans="1:6" x14ac:dyDescent="0.2">
      <c r="A3813" s="1">
        <f t="shared" si="176"/>
        <v>3812</v>
      </c>
      <c r="B3813" s="1" t="str">
        <f>F3813&amp;" | rest "&amp;D3813&amp;" | opt "&amp;VLOOKUP($E3813,Option!A:B,2,0)</f>
        <v>ARROZ | rest 57 | opt $30.000 | rest 57</v>
      </c>
      <c r="C3813" s="1">
        <v>1</v>
      </c>
      <c r="D3813" s="1">
        <f t="shared" si="177"/>
        <v>57</v>
      </c>
      <c r="E3813" s="1">
        <f t="shared" si="178"/>
        <v>342</v>
      </c>
      <c r="F3813" s="1" t="s">
        <v>12</v>
      </c>
    </row>
    <row r="3814" spans="1:6" x14ac:dyDescent="0.2">
      <c r="A3814" s="1">
        <f t="shared" si="176"/>
        <v>3813</v>
      </c>
      <c r="B3814" s="1" t="str">
        <f>F3814&amp;" | rest "&amp;D3814&amp;" | opt "&amp;VLOOKUP($E3814,Option!A:B,2,0)</f>
        <v>PASTA | rest 57 | opt $30.000 | rest 57</v>
      </c>
      <c r="C3814" s="1">
        <v>1</v>
      </c>
      <c r="D3814" s="1">
        <f t="shared" si="177"/>
        <v>57</v>
      </c>
      <c r="E3814" s="1">
        <f t="shared" si="178"/>
        <v>342</v>
      </c>
      <c r="F3814" s="1" t="s">
        <v>13</v>
      </c>
    </row>
    <row r="3815" spans="1:6" x14ac:dyDescent="0.2">
      <c r="A3815" s="1">
        <f t="shared" si="176"/>
        <v>3814</v>
      </c>
      <c r="B3815" s="1" t="str">
        <f>F3815&amp;" | rest "&amp;D3815&amp;" | opt "&amp;VLOOKUP($E3815,Option!A:B,2,0)</f>
        <v>CUCHUCO | rest 57 | opt $30.000 | rest 57</v>
      </c>
      <c r="C3815" s="1">
        <v>1</v>
      </c>
      <c r="D3815" s="1">
        <f t="shared" si="177"/>
        <v>57</v>
      </c>
      <c r="E3815" s="1">
        <f t="shared" si="178"/>
        <v>342</v>
      </c>
      <c r="F3815" s="1" t="s">
        <v>14</v>
      </c>
    </row>
    <row r="3816" spans="1:6" x14ac:dyDescent="0.2">
      <c r="A3816" s="1">
        <f t="shared" si="176"/>
        <v>3815</v>
      </c>
      <c r="B3816" s="1" t="str">
        <f>F3816&amp;" | rest "&amp;D3816&amp;" | opt "&amp;VLOOKUP($E3816,Option!A:B,2,0)</f>
        <v>TOMATE - CEBOLLA - LIMON | rest 57 | opt $30.000 | rest 57</v>
      </c>
      <c r="C3816" s="1">
        <v>5</v>
      </c>
      <c r="D3816" s="1">
        <f t="shared" si="177"/>
        <v>57</v>
      </c>
      <c r="E3816" s="1">
        <f t="shared" si="178"/>
        <v>342</v>
      </c>
      <c r="F3816" s="1" t="s">
        <v>44</v>
      </c>
    </row>
    <row r="3817" spans="1:6" x14ac:dyDescent="0.2">
      <c r="A3817" s="1">
        <f t="shared" si="176"/>
        <v>3816</v>
      </c>
      <c r="B3817" s="1" t="str">
        <f>F3817&amp;" | rest "&amp;D3817&amp;" | opt "&amp;VLOOKUP($E3817,Option!A:B,2,0)</f>
        <v>MANZANA - QUESO - MANZANA | rest 57 | opt $30.000 | rest 57</v>
      </c>
      <c r="C3817" s="1">
        <v>5</v>
      </c>
      <c r="D3817" s="1">
        <f t="shared" si="177"/>
        <v>57</v>
      </c>
      <c r="E3817" s="1">
        <f t="shared" si="178"/>
        <v>342</v>
      </c>
      <c r="F3817" s="1" t="s">
        <v>45</v>
      </c>
    </row>
    <row r="3818" spans="1:6" x14ac:dyDescent="0.2">
      <c r="A3818" s="1">
        <f t="shared" si="176"/>
        <v>3817</v>
      </c>
      <c r="B3818" s="1" t="str">
        <f>F3818&amp;" | rest "&amp;D3818&amp;" | opt "&amp;VLOOKUP($E3818,Option!A:B,2,0)</f>
        <v>JUGO | rest 57 | opt $30.000 | rest 57</v>
      </c>
      <c r="C3818" s="1">
        <v>6</v>
      </c>
      <c r="D3818" s="1">
        <f t="shared" si="177"/>
        <v>57</v>
      </c>
      <c r="E3818" s="1">
        <f t="shared" si="178"/>
        <v>342</v>
      </c>
      <c r="F3818" s="1" t="s">
        <v>22</v>
      </c>
    </row>
    <row r="3819" spans="1:6" x14ac:dyDescent="0.2">
      <c r="A3819" s="1">
        <f t="shared" si="176"/>
        <v>3818</v>
      </c>
      <c r="B3819" s="1" t="str">
        <f>F3819&amp;" | rest "&amp;D3819&amp;" | opt "&amp;VLOOKUP($E3819,Option!A:B,2,0)</f>
        <v>GASEOSA | rest 57 | opt $30.000 | rest 57</v>
      </c>
      <c r="C3819" s="1">
        <v>6</v>
      </c>
      <c r="D3819" s="1">
        <f t="shared" si="177"/>
        <v>57</v>
      </c>
      <c r="E3819" s="1">
        <f t="shared" si="178"/>
        <v>342</v>
      </c>
      <c r="F3819" s="1" t="s">
        <v>23</v>
      </c>
    </row>
    <row r="3820" spans="1:6" x14ac:dyDescent="0.2">
      <c r="A3820" s="1">
        <f t="shared" si="176"/>
        <v>3819</v>
      </c>
      <c r="B3820" s="1" t="str">
        <f>F3820&amp;" | rest "&amp;D3820&amp;" | opt "&amp;VLOOKUP($E3820,Option!A:B,2,0)</f>
        <v>AGUA | rest 57 | opt $30.000 | rest 57</v>
      </c>
      <c r="C3820" s="1">
        <v>6</v>
      </c>
      <c r="D3820" s="1">
        <f t="shared" si="177"/>
        <v>57</v>
      </c>
      <c r="E3820" s="1">
        <f t="shared" si="178"/>
        <v>342</v>
      </c>
      <c r="F3820" s="1" t="s">
        <v>24</v>
      </c>
    </row>
    <row r="3821" spans="1:6" x14ac:dyDescent="0.2">
      <c r="A3821" s="1">
        <f t="shared" si="176"/>
        <v>3820</v>
      </c>
      <c r="B3821" s="1" t="str">
        <f>F3821&amp;" | rest "&amp;D3821&amp;" | opt "&amp;VLOOKUP($E3821,Option!A:B,2,0)</f>
        <v>ARROZ | rest 58 | opt EJECUTIVO | rest 58</v>
      </c>
      <c r="C3821" s="1">
        <v>1</v>
      </c>
      <c r="D3821" s="1">
        <f t="shared" si="177"/>
        <v>58</v>
      </c>
      <c r="E3821" s="1">
        <f t="shared" si="178"/>
        <v>343</v>
      </c>
      <c r="F3821" s="1" t="s">
        <v>12</v>
      </c>
    </row>
    <row r="3822" spans="1:6" x14ac:dyDescent="0.2">
      <c r="A3822" s="1">
        <f t="shared" si="176"/>
        <v>3821</v>
      </c>
      <c r="B3822" s="1" t="str">
        <f>F3822&amp;" | rest "&amp;D3822&amp;" | opt "&amp;VLOOKUP($E3822,Option!A:B,2,0)</f>
        <v>PASTA | rest 58 | opt EJECUTIVO | rest 58</v>
      </c>
      <c r="C3822" s="1">
        <v>1</v>
      </c>
      <c r="D3822" s="1">
        <f t="shared" si="177"/>
        <v>58</v>
      </c>
      <c r="E3822" s="1">
        <f t="shared" si="178"/>
        <v>343</v>
      </c>
      <c r="F3822" s="1" t="s">
        <v>13</v>
      </c>
    </row>
    <row r="3823" spans="1:6" x14ac:dyDescent="0.2">
      <c r="A3823" s="1">
        <f t="shared" si="176"/>
        <v>3822</v>
      </c>
      <c r="B3823" s="1" t="str">
        <f>F3823&amp;" | rest "&amp;D3823&amp;" | opt "&amp;VLOOKUP($E3823,Option!A:B,2,0)</f>
        <v>CUCHUCO | rest 58 | opt EJECUTIVO | rest 58</v>
      </c>
      <c r="C3823" s="1">
        <v>1</v>
      </c>
      <c r="D3823" s="1">
        <f t="shared" si="177"/>
        <v>58</v>
      </c>
      <c r="E3823" s="1">
        <f t="shared" si="178"/>
        <v>343</v>
      </c>
      <c r="F3823" s="1" t="s">
        <v>14</v>
      </c>
    </row>
    <row r="3824" spans="1:6" x14ac:dyDescent="0.2">
      <c r="A3824" s="1">
        <f t="shared" si="176"/>
        <v>3823</v>
      </c>
      <c r="B3824" s="1" t="str">
        <f>F3824&amp;" | rest "&amp;D3824&amp;" | opt "&amp;VLOOKUP($E3824,Option!A:B,2,0)</f>
        <v>LENTEJA | rest 58 | opt EJECUTIVO | rest 58</v>
      </c>
      <c r="C3824" s="1">
        <v>2</v>
      </c>
      <c r="D3824" s="1">
        <f t="shared" si="177"/>
        <v>58</v>
      </c>
      <c r="E3824" s="1">
        <f t="shared" si="178"/>
        <v>343</v>
      </c>
      <c r="F3824" s="1" t="s">
        <v>15</v>
      </c>
    </row>
    <row r="3825" spans="1:6" x14ac:dyDescent="0.2">
      <c r="A3825" s="1">
        <f t="shared" si="176"/>
        <v>3824</v>
      </c>
      <c r="B3825" s="1" t="str">
        <f>F3825&amp;" | rest "&amp;D3825&amp;" | opt "&amp;VLOOKUP($E3825,Option!A:B,2,0)</f>
        <v>AHUYAMA | rest 58 | opt EJECUTIVO | rest 58</v>
      </c>
      <c r="C3825" s="1">
        <v>2</v>
      </c>
      <c r="D3825" s="1">
        <f t="shared" si="177"/>
        <v>58</v>
      </c>
      <c r="E3825" s="1">
        <f t="shared" si="178"/>
        <v>343</v>
      </c>
      <c r="F3825" s="1" t="s">
        <v>16</v>
      </c>
    </row>
    <row r="3826" spans="1:6" x14ac:dyDescent="0.2">
      <c r="A3826" s="1">
        <f t="shared" si="176"/>
        <v>3825</v>
      </c>
      <c r="B3826" s="1" t="str">
        <f>F3826&amp;" | rest "&amp;D3826&amp;" | opt "&amp;VLOOKUP($E3826,Option!A:B,2,0)</f>
        <v>FRIJOL | rest 58 | opt EJECUTIVO | rest 58</v>
      </c>
      <c r="C3826" s="1">
        <v>2</v>
      </c>
      <c r="D3826" s="1">
        <f t="shared" si="177"/>
        <v>58</v>
      </c>
      <c r="E3826" s="1">
        <f t="shared" si="178"/>
        <v>343</v>
      </c>
      <c r="F3826" s="1" t="s">
        <v>17</v>
      </c>
    </row>
    <row r="3827" spans="1:6" x14ac:dyDescent="0.2">
      <c r="A3827" s="1">
        <f t="shared" si="176"/>
        <v>3826</v>
      </c>
      <c r="B3827" s="1" t="str">
        <f>F3827&amp;" | rest "&amp;D3827&amp;" | opt "&amp;VLOOKUP($E3827,Option!A:B,2,0)</f>
        <v>CARNE EN BISTEC | rest 58 | opt EJECUTIVO | rest 58</v>
      </c>
      <c r="C3827" s="1">
        <v>3</v>
      </c>
      <c r="D3827" s="1">
        <f t="shared" si="177"/>
        <v>58</v>
      </c>
      <c r="E3827" s="1">
        <f t="shared" si="178"/>
        <v>343</v>
      </c>
      <c r="F3827" s="1" t="s">
        <v>18</v>
      </c>
    </row>
    <row r="3828" spans="1:6" x14ac:dyDescent="0.2">
      <c r="A3828" s="1">
        <f t="shared" si="176"/>
        <v>3827</v>
      </c>
      <c r="B3828" s="1" t="str">
        <f>F3828&amp;" | rest "&amp;D3828&amp;" | opt "&amp;VLOOKUP($E3828,Option!A:B,2,0)</f>
        <v>POLLO AL HORNO | rest 58 | opt EJECUTIVO | rest 58</v>
      </c>
      <c r="C3828" s="1">
        <v>3</v>
      </c>
      <c r="D3828" s="1">
        <f t="shared" si="177"/>
        <v>58</v>
      </c>
      <c r="E3828" s="1">
        <f t="shared" si="178"/>
        <v>343</v>
      </c>
      <c r="F3828" s="1" t="s">
        <v>19</v>
      </c>
    </row>
    <row r="3829" spans="1:6" x14ac:dyDescent="0.2">
      <c r="A3829" s="1">
        <f t="shared" si="176"/>
        <v>3828</v>
      </c>
      <c r="B3829" s="1" t="str">
        <f>F3829&amp;" | rest "&amp;D3829&amp;" | opt "&amp;VLOOKUP($E3829,Option!A:B,2,0)</f>
        <v>PESCADO | rest 58 | opt EJECUTIVO | rest 58</v>
      </c>
      <c r="C3829" s="1">
        <v>3</v>
      </c>
      <c r="D3829" s="1">
        <f t="shared" si="177"/>
        <v>58</v>
      </c>
      <c r="E3829" s="1">
        <f t="shared" si="178"/>
        <v>343</v>
      </c>
      <c r="F3829" s="1" t="s">
        <v>20</v>
      </c>
    </row>
    <row r="3830" spans="1:6" x14ac:dyDescent="0.2">
      <c r="A3830" s="1">
        <f t="shared" si="176"/>
        <v>3829</v>
      </c>
      <c r="B3830" s="1" t="str">
        <f>F3830&amp;" | rest "&amp;D3830&amp;" | opt "&amp;VLOOKUP($E3830,Option!A:B,2,0)</f>
        <v>ARROZ | rest 58 | opt EJECUTIVO | rest 58</v>
      </c>
      <c r="C3830" s="1">
        <v>4</v>
      </c>
      <c r="D3830" s="1">
        <f t="shared" si="177"/>
        <v>58</v>
      </c>
      <c r="E3830" s="1">
        <f t="shared" si="178"/>
        <v>343</v>
      </c>
      <c r="F3830" s="1" t="s">
        <v>12</v>
      </c>
    </row>
    <row r="3831" spans="1:6" x14ac:dyDescent="0.2">
      <c r="A3831" s="1">
        <f t="shared" si="176"/>
        <v>3830</v>
      </c>
      <c r="B3831" s="1" t="str">
        <f>F3831&amp;" | rest "&amp;D3831&amp;" | opt "&amp;VLOOKUP($E3831,Option!A:B,2,0)</f>
        <v>PAPA | rest 58 | opt EJECUTIVO | rest 58</v>
      </c>
      <c r="C3831" s="1">
        <v>4</v>
      </c>
      <c r="D3831" s="1">
        <f t="shared" si="177"/>
        <v>58</v>
      </c>
      <c r="E3831" s="1">
        <f t="shared" si="178"/>
        <v>343</v>
      </c>
      <c r="F3831" s="1" t="s">
        <v>21</v>
      </c>
    </row>
    <row r="3832" spans="1:6" x14ac:dyDescent="0.2">
      <c r="A3832" s="1">
        <f t="shared" si="176"/>
        <v>3831</v>
      </c>
      <c r="B3832" s="1" t="str">
        <f>F3832&amp;" | rest "&amp;D3832&amp;" | opt "&amp;VLOOKUP($E3832,Option!A:B,2,0)</f>
        <v>TOMATE - CEBOLLA - LIMON | rest 58 | opt EJECUTIVO | rest 58</v>
      </c>
      <c r="C3832" s="1">
        <v>5</v>
      </c>
      <c r="D3832" s="1">
        <f t="shared" si="177"/>
        <v>58</v>
      </c>
      <c r="E3832" s="1">
        <f t="shared" si="178"/>
        <v>343</v>
      </c>
      <c r="F3832" s="1" t="s">
        <v>44</v>
      </c>
    </row>
    <row r="3833" spans="1:6" x14ac:dyDescent="0.2">
      <c r="A3833" s="1">
        <f t="shared" si="176"/>
        <v>3832</v>
      </c>
      <c r="B3833" s="1" t="str">
        <f>F3833&amp;" | rest "&amp;D3833&amp;" | opt "&amp;VLOOKUP($E3833,Option!A:B,2,0)</f>
        <v>MANZANA - QUESO - MANZANA | rest 58 | opt EJECUTIVO | rest 58</v>
      </c>
      <c r="C3833" s="1">
        <v>5</v>
      </c>
      <c r="D3833" s="1">
        <f t="shared" si="177"/>
        <v>58</v>
      </c>
      <c r="E3833" s="1">
        <f t="shared" si="178"/>
        <v>343</v>
      </c>
      <c r="F3833" s="1" t="s">
        <v>45</v>
      </c>
    </row>
    <row r="3834" spans="1:6" x14ac:dyDescent="0.2">
      <c r="A3834" s="1">
        <f t="shared" si="176"/>
        <v>3833</v>
      </c>
      <c r="B3834" s="1" t="str">
        <f>F3834&amp;" | rest "&amp;D3834&amp;" | opt "&amp;VLOOKUP($E3834,Option!A:B,2,0)</f>
        <v>JUGO | rest 58 | opt EJECUTIVO | rest 58</v>
      </c>
      <c r="C3834" s="1">
        <v>6</v>
      </c>
      <c r="D3834" s="1">
        <f t="shared" si="177"/>
        <v>58</v>
      </c>
      <c r="E3834" s="1">
        <f t="shared" si="178"/>
        <v>343</v>
      </c>
      <c r="F3834" s="1" t="s">
        <v>22</v>
      </c>
    </row>
    <row r="3835" spans="1:6" x14ac:dyDescent="0.2">
      <c r="A3835" s="1">
        <f t="shared" si="176"/>
        <v>3834</v>
      </c>
      <c r="B3835" s="1" t="str">
        <f>F3835&amp;" | rest "&amp;D3835&amp;" | opt "&amp;VLOOKUP($E3835,Option!A:B,2,0)</f>
        <v>GASEOSA | rest 58 | opt EJECUTIVO | rest 58</v>
      </c>
      <c r="C3835" s="1">
        <v>6</v>
      </c>
      <c r="D3835" s="1">
        <f t="shared" si="177"/>
        <v>58</v>
      </c>
      <c r="E3835" s="1">
        <f t="shared" si="178"/>
        <v>343</v>
      </c>
      <c r="F3835" s="1" t="s">
        <v>23</v>
      </c>
    </row>
    <row r="3836" spans="1:6" x14ac:dyDescent="0.2">
      <c r="A3836" s="1">
        <f t="shared" si="176"/>
        <v>3835</v>
      </c>
      <c r="B3836" s="1" t="str">
        <f>F3836&amp;" | rest "&amp;D3836&amp;" | opt "&amp;VLOOKUP($E3836,Option!A:B,2,0)</f>
        <v>AGUA | rest 58 | opt EJECUTIVO | rest 58</v>
      </c>
      <c r="C3836" s="1">
        <v>6</v>
      </c>
      <c r="D3836" s="1">
        <f t="shared" si="177"/>
        <v>58</v>
      </c>
      <c r="E3836" s="1">
        <f t="shared" si="178"/>
        <v>343</v>
      </c>
      <c r="F3836" s="1" t="s">
        <v>24</v>
      </c>
    </row>
    <row r="3837" spans="1:6" x14ac:dyDescent="0.2">
      <c r="A3837" s="1">
        <f t="shared" si="176"/>
        <v>3836</v>
      </c>
      <c r="B3837" s="1" t="str">
        <f>F3837&amp;" | rest "&amp;D3837&amp;" | opt "&amp;VLOOKUP($E3837,Option!A:B,2,0)</f>
        <v>ARROZ | rest 58 | opt ESPECIAL | rest 58</v>
      </c>
      <c r="C3837" s="1">
        <v>1</v>
      </c>
      <c r="D3837" s="1">
        <f t="shared" si="177"/>
        <v>58</v>
      </c>
      <c r="E3837" s="1">
        <f t="shared" si="178"/>
        <v>344</v>
      </c>
      <c r="F3837" s="1" t="s">
        <v>12</v>
      </c>
    </row>
    <row r="3838" spans="1:6" x14ac:dyDescent="0.2">
      <c r="A3838" s="1">
        <f t="shared" si="176"/>
        <v>3837</v>
      </c>
      <c r="B3838" s="1" t="str">
        <f>F3838&amp;" | rest "&amp;D3838&amp;" | opt "&amp;VLOOKUP($E3838,Option!A:B,2,0)</f>
        <v>PASTA | rest 58 | opt ESPECIAL | rest 58</v>
      </c>
      <c r="C3838" s="1">
        <v>1</v>
      </c>
      <c r="D3838" s="1">
        <f t="shared" si="177"/>
        <v>58</v>
      </c>
      <c r="E3838" s="1">
        <f t="shared" si="178"/>
        <v>344</v>
      </c>
      <c r="F3838" s="1" t="s">
        <v>13</v>
      </c>
    </row>
    <row r="3839" spans="1:6" x14ac:dyDescent="0.2">
      <c r="A3839" s="1">
        <f t="shared" si="176"/>
        <v>3838</v>
      </c>
      <c r="B3839" s="1" t="str">
        <f>F3839&amp;" | rest "&amp;D3839&amp;" | opt "&amp;VLOOKUP($E3839,Option!A:B,2,0)</f>
        <v>CUCHUCO | rest 58 | opt ESPECIAL | rest 58</v>
      </c>
      <c r="C3839" s="1">
        <v>1</v>
      </c>
      <c r="D3839" s="1">
        <f t="shared" si="177"/>
        <v>58</v>
      </c>
      <c r="E3839" s="1">
        <f t="shared" si="178"/>
        <v>344</v>
      </c>
      <c r="F3839" s="1" t="s">
        <v>14</v>
      </c>
    </row>
    <row r="3840" spans="1:6" x14ac:dyDescent="0.2">
      <c r="A3840" s="1">
        <f t="shared" si="176"/>
        <v>3839</v>
      </c>
      <c r="B3840" s="1" t="str">
        <f>F3840&amp;" | rest "&amp;D3840&amp;" | opt "&amp;VLOOKUP($E3840,Option!A:B,2,0)</f>
        <v>CARNE EN BISTEC | rest 58 | opt ESPECIAL | rest 58</v>
      </c>
      <c r="C3840" s="1">
        <v>3</v>
      </c>
      <c r="D3840" s="1">
        <f t="shared" si="177"/>
        <v>58</v>
      </c>
      <c r="E3840" s="1">
        <f t="shared" si="178"/>
        <v>344</v>
      </c>
      <c r="F3840" s="1" t="s">
        <v>18</v>
      </c>
    </row>
    <row r="3841" spans="1:6" x14ac:dyDescent="0.2">
      <c r="A3841" s="1">
        <f t="shared" si="176"/>
        <v>3840</v>
      </c>
      <c r="B3841" s="1" t="str">
        <f>F3841&amp;" | rest "&amp;D3841&amp;" | opt "&amp;VLOOKUP($E3841,Option!A:B,2,0)</f>
        <v>POLLO AL HORNO | rest 58 | opt ESPECIAL | rest 58</v>
      </c>
      <c r="C3841" s="1">
        <v>3</v>
      </c>
      <c r="D3841" s="1">
        <f t="shared" si="177"/>
        <v>58</v>
      </c>
      <c r="E3841" s="1">
        <f t="shared" si="178"/>
        <v>344</v>
      </c>
      <c r="F3841" s="1" t="s">
        <v>19</v>
      </c>
    </row>
    <row r="3842" spans="1:6" x14ac:dyDescent="0.2">
      <c r="A3842" s="1">
        <f t="shared" si="176"/>
        <v>3841</v>
      </c>
      <c r="B3842" s="1" t="str">
        <f>F3842&amp;" | rest "&amp;D3842&amp;" | opt "&amp;VLOOKUP($E3842,Option!A:B,2,0)</f>
        <v>PESCADO | rest 58 | opt ESPECIAL | rest 58</v>
      </c>
      <c r="C3842" s="1">
        <v>3</v>
      </c>
      <c r="D3842" s="1">
        <f t="shared" si="177"/>
        <v>58</v>
      </c>
      <c r="E3842" s="1">
        <f t="shared" si="178"/>
        <v>344</v>
      </c>
      <c r="F3842" s="1" t="s">
        <v>20</v>
      </c>
    </row>
    <row r="3843" spans="1:6" x14ac:dyDescent="0.2">
      <c r="A3843" s="1">
        <f t="shared" ref="A3843:A3906" si="179">A3842+1</f>
        <v>3842</v>
      </c>
      <c r="B3843" s="1" t="str">
        <f>F3843&amp;" | rest "&amp;D3843&amp;" | opt "&amp;VLOOKUP($E3843,Option!A:B,2,0)</f>
        <v>ARROZ | rest 58 | opt ESPECIAL | rest 58</v>
      </c>
      <c r="C3843" s="1">
        <v>4</v>
      </c>
      <c r="D3843" s="1">
        <f t="shared" si="177"/>
        <v>58</v>
      </c>
      <c r="E3843" s="1">
        <f t="shared" si="178"/>
        <v>344</v>
      </c>
      <c r="F3843" s="1" t="s">
        <v>12</v>
      </c>
    </row>
    <row r="3844" spans="1:6" x14ac:dyDescent="0.2">
      <c r="A3844" s="1">
        <f t="shared" si="179"/>
        <v>3843</v>
      </c>
      <c r="B3844" s="1" t="str">
        <f>F3844&amp;" | rest "&amp;D3844&amp;" | opt "&amp;VLOOKUP($E3844,Option!A:B,2,0)</f>
        <v>PAPA | rest 58 | opt ESPECIAL | rest 58</v>
      </c>
      <c r="C3844" s="1">
        <v>4</v>
      </c>
      <c r="D3844" s="1">
        <f t="shared" si="177"/>
        <v>58</v>
      </c>
      <c r="E3844" s="1">
        <f t="shared" si="178"/>
        <v>344</v>
      </c>
      <c r="F3844" s="1" t="s">
        <v>21</v>
      </c>
    </row>
    <row r="3845" spans="1:6" x14ac:dyDescent="0.2">
      <c r="A3845" s="1">
        <f t="shared" si="179"/>
        <v>3844</v>
      </c>
      <c r="B3845" s="1" t="str">
        <f>F3845&amp;" | rest "&amp;D3845&amp;" | opt "&amp;VLOOKUP($E3845,Option!A:B,2,0)</f>
        <v>TOMATE - CEBOLLA - LIMON | rest 58 | opt ESPECIAL | rest 58</v>
      </c>
      <c r="C3845" s="1">
        <v>5</v>
      </c>
      <c r="D3845" s="1">
        <f t="shared" ref="D3845:D3908" si="180">D3778+1</f>
        <v>58</v>
      </c>
      <c r="E3845" s="1">
        <f t="shared" ref="E3845:E3908" si="181">E3778+6</f>
        <v>344</v>
      </c>
      <c r="F3845" s="1" t="s">
        <v>44</v>
      </c>
    </row>
    <row r="3846" spans="1:6" x14ac:dyDescent="0.2">
      <c r="A3846" s="1">
        <f t="shared" si="179"/>
        <v>3845</v>
      </c>
      <c r="B3846" s="1" t="str">
        <f>F3846&amp;" | rest "&amp;D3846&amp;" | opt "&amp;VLOOKUP($E3846,Option!A:B,2,0)</f>
        <v>MANZANA - QUESO - MANZANA | rest 58 | opt ESPECIAL | rest 58</v>
      </c>
      <c r="C3846" s="1">
        <v>5</v>
      </c>
      <c r="D3846" s="1">
        <f t="shared" si="180"/>
        <v>58</v>
      </c>
      <c r="E3846" s="1">
        <f t="shared" si="181"/>
        <v>344</v>
      </c>
      <c r="F3846" s="1" t="s">
        <v>45</v>
      </c>
    </row>
    <row r="3847" spans="1:6" x14ac:dyDescent="0.2">
      <c r="A3847" s="1">
        <f t="shared" si="179"/>
        <v>3846</v>
      </c>
      <c r="B3847" s="1" t="str">
        <f>F3847&amp;" | rest "&amp;D3847&amp;" | opt "&amp;VLOOKUP($E3847,Option!A:B,2,0)</f>
        <v>JUGO | rest 58 | opt ESPECIAL | rest 58</v>
      </c>
      <c r="C3847" s="1">
        <v>6</v>
      </c>
      <c r="D3847" s="1">
        <f t="shared" si="180"/>
        <v>58</v>
      </c>
      <c r="E3847" s="1">
        <f t="shared" si="181"/>
        <v>344</v>
      </c>
      <c r="F3847" s="1" t="s">
        <v>22</v>
      </c>
    </row>
    <row r="3848" spans="1:6" x14ac:dyDescent="0.2">
      <c r="A3848" s="1">
        <f t="shared" si="179"/>
        <v>3847</v>
      </c>
      <c r="B3848" s="1" t="str">
        <f>F3848&amp;" | rest "&amp;D3848&amp;" | opt "&amp;VLOOKUP($E3848,Option!A:B,2,0)</f>
        <v>GASEOSA | rest 58 | opt ESPECIAL | rest 58</v>
      </c>
      <c r="C3848" s="1">
        <v>6</v>
      </c>
      <c r="D3848" s="1">
        <f t="shared" si="180"/>
        <v>58</v>
      </c>
      <c r="E3848" s="1">
        <f t="shared" si="181"/>
        <v>344</v>
      </c>
      <c r="F3848" s="1" t="s">
        <v>23</v>
      </c>
    </row>
    <row r="3849" spans="1:6" x14ac:dyDescent="0.2">
      <c r="A3849" s="1">
        <f t="shared" si="179"/>
        <v>3848</v>
      </c>
      <c r="B3849" s="1" t="str">
        <f>F3849&amp;" | rest "&amp;D3849&amp;" | opt "&amp;VLOOKUP($E3849,Option!A:B,2,0)</f>
        <v>AGUA | rest 58 | opt ESPECIAL | rest 58</v>
      </c>
      <c r="C3849" s="1">
        <v>6</v>
      </c>
      <c r="D3849" s="1">
        <f t="shared" si="180"/>
        <v>58</v>
      </c>
      <c r="E3849" s="1">
        <f t="shared" si="181"/>
        <v>344</v>
      </c>
      <c r="F3849" s="1" t="s">
        <v>24</v>
      </c>
    </row>
    <row r="3850" spans="1:6" x14ac:dyDescent="0.2">
      <c r="A3850" s="1">
        <f t="shared" si="179"/>
        <v>3849</v>
      </c>
      <c r="B3850" s="1" t="str">
        <f>F3850&amp;" | rest "&amp;D3850&amp;" | opt "&amp;VLOOKUP($E3850,Option!A:B,2,0)</f>
        <v>LENTEJA | rest 58 | opt $10.000 | rest 58</v>
      </c>
      <c r="C3850" s="1">
        <v>2</v>
      </c>
      <c r="D3850" s="1">
        <f t="shared" si="180"/>
        <v>58</v>
      </c>
      <c r="E3850" s="1">
        <f t="shared" si="181"/>
        <v>345</v>
      </c>
      <c r="F3850" s="1" t="s">
        <v>15</v>
      </c>
    </row>
    <row r="3851" spans="1:6" x14ac:dyDescent="0.2">
      <c r="A3851" s="1">
        <f t="shared" si="179"/>
        <v>3850</v>
      </c>
      <c r="B3851" s="1" t="str">
        <f>F3851&amp;" | rest "&amp;D3851&amp;" | opt "&amp;VLOOKUP($E3851,Option!A:B,2,0)</f>
        <v>AHUYAMA | rest 58 | opt $10.000 | rest 58</v>
      </c>
      <c r="C3851" s="1">
        <v>2</v>
      </c>
      <c r="D3851" s="1">
        <f t="shared" si="180"/>
        <v>58</v>
      </c>
      <c r="E3851" s="1">
        <f t="shared" si="181"/>
        <v>345</v>
      </c>
      <c r="F3851" s="1" t="s">
        <v>16</v>
      </c>
    </row>
    <row r="3852" spans="1:6" x14ac:dyDescent="0.2">
      <c r="A3852" s="1">
        <f t="shared" si="179"/>
        <v>3851</v>
      </c>
      <c r="B3852" s="1" t="str">
        <f>F3852&amp;" | rest "&amp;D3852&amp;" | opt "&amp;VLOOKUP($E3852,Option!A:B,2,0)</f>
        <v>FRIJOL | rest 58 | opt $10.000 | rest 58</v>
      </c>
      <c r="C3852" s="1">
        <v>2</v>
      </c>
      <c r="D3852" s="1">
        <f t="shared" si="180"/>
        <v>58</v>
      </c>
      <c r="E3852" s="1">
        <f t="shared" si="181"/>
        <v>345</v>
      </c>
      <c r="F3852" s="1" t="s">
        <v>17</v>
      </c>
    </row>
    <row r="3853" spans="1:6" x14ac:dyDescent="0.2">
      <c r="A3853" s="1">
        <f t="shared" si="179"/>
        <v>3852</v>
      </c>
      <c r="B3853" s="1" t="str">
        <f>F3853&amp;" | rest "&amp;D3853&amp;" | opt "&amp;VLOOKUP($E3853,Option!A:B,2,0)</f>
        <v>CARNE EN BISTEC | rest 58 | opt $10.000 | rest 58</v>
      </c>
      <c r="C3853" s="1">
        <v>3</v>
      </c>
      <c r="D3853" s="1">
        <f t="shared" si="180"/>
        <v>58</v>
      </c>
      <c r="E3853" s="1">
        <f t="shared" si="181"/>
        <v>345</v>
      </c>
      <c r="F3853" s="1" t="s">
        <v>18</v>
      </c>
    </row>
    <row r="3854" spans="1:6" x14ac:dyDescent="0.2">
      <c r="A3854" s="1">
        <f t="shared" si="179"/>
        <v>3853</v>
      </c>
      <c r="B3854" s="1" t="str">
        <f>F3854&amp;" | rest "&amp;D3854&amp;" | opt "&amp;VLOOKUP($E3854,Option!A:B,2,0)</f>
        <v>POLLO AL HORNO | rest 58 | opt $10.000 | rest 58</v>
      </c>
      <c r="C3854" s="1">
        <v>3</v>
      </c>
      <c r="D3854" s="1">
        <f t="shared" si="180"/>
        <v>58</v>
      </c>
      <c r="E3854" s="1">
        <f t="shared" si="181"/>
        <v>345</v>
      </c>
      <c r="F3854" s="1" t="s">
        <v>19</v>
      </c>
    </row>
    <row r="3855" spans="1:6" x14ac:dyDescent="0.2">
      <c r="A3855" s="1">
        <f t="shared" si="179"/>
        <v>3854</v>
      </c>
      <c r="B3855" s="1" t="str">
        <f>F3855&amp;" | rest "&amp;D3855&amp;" | opt "&amp;VLOOKUP($E3855,Option!A:B,2,0)</f>
        <v>PESCADO | rest 58 | opt $10.000 | rest 58</v>
      </c>
      <c r="C3855" s="1">
        <v>3</v>
      </c>
      <c r="D3855" s="1">
        <f t="shared" si="180"/>
        <v>58</v>
      </c>
      <c r="E3855" s="1">
        <f t="shared" si="181"/>
        <v>345</v>
      </c>
      <c r="F3855" s="1" t="s">
        <v>20</v>
      </c>
    </row>
    <row r="3856" spans="1:6" x14ac:dyDescent="0.2">
      <c r="A3856" s="1">
        <f t="shared" si="179"/>
        <v>3855</v>
      </c>
      <c r="B3856" s="1" t="str">
        <f>F3856&amp;" | rest "&amp;D3856&amp;" | opt "&amp;VLOOKUP($E3856,Option!A:B,2,0)</f>
        <v>ARROZ | rest 58 | opt $10.000 | rest 58</v>
      </c>
      <c r="C3856" s="1">
        <v>4</v>
      </c>
      <c r="D3856" s="1">
        <f t="shared" si="180"/>
        <v>58</v>
      </c>
      <c r="E3856" s="1">
        <f t="shared" si="181"/>
        <v>345</v>
      </c>
      <c r="F3856" s="1" t="s">
        <v>12</v>
      </c>
    </row>
    <row r="3857" spans="1:6" x14ac:dyDescent="0.2">
      <c r="A3857" s="1">
        <f t="shared" si="179"/>
        <v>3856</v>
      </c>
      <c r="B3857" s="1" t="str">
        <f>F3857&amp;" | rest "&amp;D3857&amp;" | opt "&amp;VLOOKUP($E3857,Option!A:B,2,0)</f>
        <v>PAPA | rest 58 | opt $10.000 | rest 58</v>
      </c>
      <c r="C3857" s="1">
        <v>4</v>
      </c>
      <c r="D3857" s="1">
        <f t="shared" si="180"/>
        <v>58</v>
      </c>
      <c r="E3857" s="1">
        <f t="shared" si="181"/>
        <v>345</v>
      </c>
      <c r="F3857" s="1" t="s">
        <v>21</v>
      </c>
    </row>
    <row r="3858" spans="1:6" x14ac:dyDescent="0.2">
      <c r="A3858" s="1">
        <f t="shared" si="179"/>
        <v>3857</v>
      </c>
      <c r="B3858" s="1" t="str">
        <f>F3858&amp;" | rest "&amp;D3858&amp;" | opt "&amp;VLOOKUP($E3858,Option!A:B,2,0)</f>
        <v>TOMATE - CEBOLLA - LIMON | rest 58 | opt $10.000 | rest 58</v>
      </c>
      <c r="C3858" s="1">
        <v>5</v>
      </c>
      <c r="D3858" s="1">
        <f t="shared" si="180"/>
        <v>58</v>
      </c>
      <c r="E3858" s="1">
        <f t="shared" si="181"/>
        <v>345</v>
      </c>
      <c r="F3858" s="1" t="s">
        <v>44</v>
      </c>
    </row>
    <row r="3859" spans="1:6" x14ac:dyDescent="0.2">
      <c r="A3859" s="1">
        <f t="shared" si="179"/>
        <v>3858</v>
      </c>
      <c r="B3859" s="1" t="str">
        <f>F3859&amp;" | rest "&amp;D3859&amp;" | opt "&amp;VLOOKUP($E3859,Option!A:B,2,0)</f>
        <v>MANZANA - QUESO - MANZANA | rest 58 | opt $10.000 | rest 58</v>
      </c>
      <c r="C3859" s="1">
        <v>5</v>
      </c>
      <c r="D3859" s="1">
        <f t="shared" si="180"/>
        <v>58</v>
      </c>
      <c r="E3859" s="1">
        <f t="shared" si="181"/>
        <v>345</v>
      </c>
      <c r="F3859" s="1" t="s">
        <v>45</v>
      </c>
    </row>
    <row r="3860" spans="1:6" x14ac:dyDescent="0.2">
      <c r="A3860" s="1">
        <f t="shared" si="179"/>
        <v>3859</v>
      </c>
      <c r="B3860" s="1" t="str">
        <f>F3860&amp;" | rest "&amp;D3860&amp;" | opt "&amp;VLOOKUP($E3860,Option!A:B,2,0)</f>
        <v>JUGO | rest 58 | opt $10.000 | rest 58</v>
      </c>
      <c r="C3860" s="1">
        <v>6</v>
      </c>
      <c r="D3860" s="1">
        <f t="shared" si="180"/>
        <v>58</v>
      </c>
      <c r="E3860" s="1">
        <f t="shared" si="181"/>
        <v>345</v>
      </c>
      <c r="F3860" s="1" t="s">
        <v>22</v>
      </c>
    </row>
    <row r="3861" spans="1:6" x14ac:dyDescent="0.2">
      <c r="A3861" s="1">
        <f t="shared" si="179"/>
        <v>3860</v>
      </c>
      <c r="B3861" s="1" t="str">
        <f>F3861&amp;" | rest "&amp;D3861&amp;" | opt "&amp;VLOOKUP($E3861,Option!A:B,2,0)</f>
        <v>GASEOSA | rest 58 | opt $10.000 | rest 58</v>
      </c>
      <c r="C3861" s="1">
        <v>6</v>
      </c>
      <c r="D3861" s="1">
        <f t="shared" si="180"/>
        <v>58</v>
      </c>
      <c r="E3861" s="1">
        <f t="shared" si="181"/>
        <v>345</v>
      </c>
      <c r="F3861" s="1" t="s">
        <v>23</v>
      </c>
    </row>
    <row r="3862" spans="1:6" x14ac:dyDescent="0.2">
      <c r="A3862" s="1">
        <f t="shared" si="179"/>
        <v>3861</v>
      </c>
      <c r="B3862" s="1" t="str">
        <f>F3862&amp;" | rest "&amp;D3862&amp;" | opt "&amp;VLOOKUP($E3862,Option!A:B,2,0)</f>
        <v>AGUA | rest 58 | opt $10.000 | rest 58</v>
      </c>
      <c r="C3862" s="1">
        <v>6</v>
      </c>
      <c r="D3862" s="1">
        <f t="shared" si="180"/>
        <v>58</v>
      </c>
      <c r="E3862" s="1">
        <f t="shared" si="181"/>
        <v>345</v>
      </c>
      <c r="F3862" s="1" t="s">
        <v>24</v>
      </c>
    </row>
    <row r="3863" spans="1:6" x14ac:dyDescent="0.2">
      <c r="A3863" s="1">
        <f t="shared" si="179"/>
        <v>3862</v>
      </c>
      <c r="B3863" s="1" t="str">
        <f>F3863&amp;" | rest "&amp;D3863&amp;" | opt "&amp;VLOOKUP($E3863,Option!A:B,2,0)</f>
        <v>CARNE EN BISTEC | rest 58 | opt $15.000 | rest 58</v>
      </c>
      <c r="C3863" s="1">
        <v>3</v>
      </c>
      <c r="D3863" s="1">
        <f t="shared" si="180"/>
        <v>58</v>
      </c>
      <c r="E3863" s="1">
        <f t="shared" si="181"/>
        <v>346</v>
      </c>
      <c r="F3863" s="1" t="s">
        <v>18</v>
      </c>
    </row>
    <row r="3864" spans="1:6" x14ac:dyDescent="0.2">
      <c r="A3864" s="1">
        <f t="shared" si="179"/>
        <v>3863</v>
      </c>
      <c r="B3864" s="1" t="str">
        <f>F3864&amp;" | rest "&amp;D3864&amp;" | opt "&amp;VLOOKUP($E3864,Option!A:B,2,0)</f>
        <v>POLLO AL HORNO | rest 58 | opt $15.000 | rest 58</v>
      </c>
      <c r="C3864" s="1">
        <v>3</v>
      </c>
      <c r="D3864" s="1">
        <f t="shared" si="180"/>
        <v>58</v>
      </c>
      <c r="E3864" s="1">
        <f t="shared" si="181"/>
        <v>346</v>
      </c>
      <c r="F3864" s="1" t="s">
        <v>19</v>
      </c>
    </row>
    <row r="3865" spans="1:6" x14ac:dyDescent="0.2">
      <c r="A3865" s="1">
        <f t="shared" si="179"/>
        <v>3864</v>
      </c>
      <c r="B3865" s="1" t="str">
        <f>F3865&amp;" | rest "&amp;D3865&amp;" | opt "&amp;VLOOKUP($E3865,Option!A:B,2,0)</f>
        <v>PESCADO | rest 58 | opt $15.000 | rest 58</v>
      </c>
      <c r="C3865" s="1">
        <v>3</v>
      </c>
      <c r="D3865" s="1">
        <f t="shared" si="180"/>
        <v>58</v>
      </c>
      <c r="E3865" s="1">
        <f t="shared" si="181"/>
        <v>346</v>
      </c>
      <c r="F3865" s="1" t="s">
        <v>20</v>
      </c>
    </row>
    <row r="3866" spans="1:6" x14ac:dyDescent="0.2">
      <c r="A3866" s="1">
        <f t="shared" si="179"/>
        <v>3865</v>
      </c>
      <c r="B3866" s="1" t="str">
        <f>F3866&amp;" | rest "&amp;D3866&amp;" | opt "&amp;VLOOKUP($E3866,Option!A:B,2,0)</f>
        <v>ARROZ | rest 58 | opt $15.000 | rest 58</v>
      </c>
      <c r="C3866" s="1">
        <v>4</v>
      </c>
      <c r="D3866" s="1">
        <f t="shared" si="180"/>
        <v>58</v>
      </c>
      <c r="E3866" s="1">
        <f t="shared" si="181"/>
        <v>346</v>
      </c>
      <c r="F3866" s="1" t="s">
        <v>12</v>
      </c>
    </row>
    <row r="3867" spans="1:6" x14ac:dyDescent="0.2">
      <c r="A3867" s="1">
        <f t="shared" si="179"/>
        <v>3866</v>
      </c>
      <c r="B3867" s="1" t="str">
        <f>F3867&amp;" | rest "&amp;D3867&amp;" | opt "&amp;VLOOKUP($E3867,Option!A:B,2,0)</f>
        <v>PAPA | rest 58 | opt $15.000 | rest 58</v>
      </c>
      <c r="C3867" s="1">
        <v>4</v>
      </c>
      <c r="D3867" s="1">
        <f t="shared" si="180"/>
        <v>58</v>
      </c>
      <c r="E3867" s="1">
        <f t="shared" si="181"/>
        <v>346</v>
      </c>
      <c r="F3867" s="1" t="s">
        <v>21</v>
      </c>
    </row>
    <row r="3868" spans="1:6" x14ac:dyDescent="0.2">
      <c r="A3868" s="1">
        <f t="shared" si="179"/>
        <v>3867</v>
      </c>
      <c r="B3868" s="1" t="str">
        <f>F3868&amp;" | rest "&amp;D3868&amp;" | opt "&amp;VLOOKUP($E3868,Option!A:B,2,0)</f>
        <v>TOMATE - CEBOLLA - LIMON | rest 58 | opt $15.000 | rest 58</v>
      </c>
      <c r="C3868" s="1">
        <v>5</v>
      </c>
      <c r="D3868" s="1">
        <f t="shared" si="180"/>
        <v>58</v>
      </c>
      <c r="E3868" s="1">
        <f t="shared" si="181"/>
        <v>346</v>
      </c>
      <c r="F3868" s="1" t="s">
        <v>44</v>
      </c>
    </row>
    <row r="3869" spans="1:6" x14ac:dyDescent="0.2">
      <c r="A3869" s="1">
        <f t="shared" si="179"/>
        <v>3868</v>
      </c>
      <c r="B3869" s="1" t="str">
        <f>F3869&amp;" | rest "&amp;D3869&amp;" | opt "&amp;VLOOKUP($E3869,Option!A:B,2,0)</f>
        <v>MANZANA - QUESO - MANZANA | rest 58 | opt $15.000 | rest 58</v>
      </c>
      <c r="C3869" s="1">
        <v>5</v>
      </c>
      <c r="D3869" s="1">
        <f t="shared" si="180"/>
        <v>58</v>
      </c>
      <c r="E3869" s="1">
        <f t="shared" si="181"/>
        <v>346</v>
      </c>
      <c r="F3869" s="1" t="s">
        <v>45</v>
      </c>
    </row>
    <row r="3870" spans="1:6" x14ac:dyDescent="0.2">
      <c r="A3870" s="1">
        <f t="shared" si="179"/>
        <v>3869</v>
      </c>
      <c r="B3870" s="1" t="str">
        <f>F3870&amp;" | rest "&amp;D3870&amp;" | opt "&amp;VLOOKUP($E3870,Option!A:B,2,0)</f>
        <v>JUGO | rest 58 | opt $15.000 | rest 58</v>
      </c>
      <c r="C3870" s="1">
        <v>6</v>
      </c>
      <c r="D3870" s="1">
        <f t="shared" si="180"/>
        <v>58</v>
      </c>
      <c r="E3870" s="1">
        <f t="shared" si="181"/>
        <v>346</v>
      </c>
      <c r="F3870" s="1" t="s">
        <v>22</v>
      </c>
    </row>
    <row r="3871" spans="1:6" x14ac:dyDescent="0.2">
      <c r="A3871" s="1">
        <f t="shared" si="179"/>
        <v>3870</v>
      </c>
      <c r="B3871" s="1" t="str">
        <f>F3871&amp;" | rest "&amp;D3871&amp;" | opt "&amp;VLOOKUP($E3871,Option!A:B,2,0)</f>
        <v>GASEOSA | rest 58 | opt $15.000 | rest 58</v>
      </c>
      <c r="C3871" s="1">
        <v>6</v>
      </c>
      <c r="D3871" s="1">
        <f t="shared" si="180"/>
        <v>58</v>
      </c>
      <c r="E3871" s="1">
        <f t="shared" si="181"/>
        <v>346</v>
      </c>
      <c r="F3871" s="1" t="s">
        <v>23</v>
      </c>
    </row>
    <row r="3872" spans="1:6" x14ac:dyDescent="0.2">
      <c r="A3872" s="1">
        <f t="shared" si="179"/>
        <v>3871</v>
      </c>
      <c r="B3872" s="1" t="str">
        <f>F3872&amp;" | rest "&amp;D3872&amp;" | opt "&amp;VLOOKUP($E3872,Option!A:B,2,0)</f>
        <v>AGUA | rest 58 | opt $15.000 | rest 58</v>
      </c>
      <c r="C3872" s="1">
        <v>6</v>
      </c>
      <c r="D3872" s="1">
        <f t="shared" si="180"/>
        <v>58</v>
      </c>
      <c r="E3872" s="1">
        <f t="shared" si="181"/>
        <v>346</v>
      </c>
      <c r="F3872" s="1" t="s">
        <v>24</v>
      </c>
    </row>
    <row r="3873" spans="1:6" x14ac:dyDescent="0.2">
      <c r="A3873" s="1">
        <f t="shared" si="179"/>
        <v>3872</v>
      </c>
      <c r="B3873" s="1" t="str">
        <f>F3873&amp;" | rest "&amp;D3873&amp;" | opt "&amp;VLOOKUP($E3873,Option!A:B,2,0)</f>
        <v>ARROZ | rest 58 | opt $20.000 | rest 58</v>
      </c>
      <c r="C3873" s="1">
        <v>4</v>
      </c>
      <c r="D3873" s="1">
        <f t="shared" si="180"/>
        <v>58</v>
      </c>
      <c r="E3873" s="1">
        <f t="shared" si="181"/>
        <v>347</v>
      </c>
      <c r="F3873" s="1" t="s">
        <v>12</v>
      </c>
    </row>
    <row r="3874" spans="1:6" x14ac:dyDescent="0.2">
      <c r="A3874" s="1">
        <f t="shared" si="179"/>
        <v>3873</v>
      </c>
      <c r="B3874" s="1" t="str">
        <f>F3874&amp;" | rest "&amp;D3874&amp;" | opt "&amp;VLOOKUP($E3874,Option!A:B,2,0)</f>
        <v>PAPA | rest 58 | opt $20.000 | rest 58</v>
      </c>
      <c r="C3874" s="1">
        <v>4</v>
      </c>
      <c r="D3874" s="1">
        <f t="shared" si="180"/>
        <v>58</v>
      </c>
      <c r="E3874" s="1">
        <f t="shared" si="181"/>
        <v>347</v>
      </c>
      <c r="F3874" s="1" t="s">
        <v>21</v>
      </c>
    </row>
    <row r="3875" spans="1:6" x14ac:dyDescent="0.2">
      <c r="A3875" s="1">
        <f t="shared" si="179"/>
        <v>3874</v>
      </c>
      <c r="B3875" s="1" t="str">
        <f>F3875&amp;" | rest "&amp;D3875&amp;" | opt "&amp;VLOOKUP($E3875,Option!A:B,2,0)</f>
        <v>TOMATE - CEBOLLA - LIMON | rest 58 | opt $20.000 | rest 58</v>
      </c>
      <c r="C3875" s="1">
        <v>5</v>
      </c>
      <c r="D3875" s="1">
        <f t="shared" si="180"/>
        <v>58</v>
      </c>
      <c r="E3875" s="1">
        <f t="shared" si="181"/>
        <v>347</v>
      </c>
      <c r="F3875" s="1" t="s">
        <v>44</v>
      </c>
    </row>
    <row r="3876" spans="1:6" x14ac:dyDescent="0.2">
      <c r="A3876" s="1">
        <f t="shared" si="179"/>
        <v>3875</v>
      </c>
      <c r="B3876" s="1" t="str">
        <f>F3876&amp;" | rest "&amp;D3876&amp;" | opt "&amp;VLOOKUP($E3876,Option!A:B,2,0)</f>
        <v>MANZANA - QUESO - MANZANA | rest 58 | opt $20.000 | rest 58</v>
      </c>
      <c r="C3876" s="1">
        <v>5</v>
      </c>
      <c r="D3876" s="1">
        <f t="shared" si="180"/>
        <v>58</v>
      </c>
      <c r="E3876" s="1">
        <f t="shared" si="181"/>
        <v>347</v>
      </c>
      <c r="F3876" s="1" t="s">
        <v>45</v>
      </c>
    </row>
    <row r="3877" spans="1:6" x14ac:dyDescent="0.2">
      <c r="A3877" s="1">
        <f t="shared" si="179"/>
        <v>3876</v>
      </c>
      <c r="B3877" s="1" t="str">
        <f>F3877&amp;" | rest "&amp;D3877&amp;" | opt "&amp;VLOOKUP($E3877,Option!A:B,2,0)</f>
        <v>JUGO | rest 58 | opt $20.000 | rest 58</v>
      </c>
      <c r="C3877" s="1">
        <v>6</v>
      </c>
      <c r="D3877" s="1">
        <f t="shared" si="180"/>
        <v>58</v>
      </c>
      <c r="E3877" s="1">
        <f t="shared" si="181"/>
        <v>347</v>
      </c>
      <c r="F3877" s="1" t="s">
        <v>22</v>
      </c>
    </row>
    <row r="3878" spans="1:6" x14ac:dyDescent="0.2">
      <c r="A3878" s="1">
        <f t="shared" si="179"/>
        <v>3877</v>
      </c>
      <c r="B3878" s="1" t="str">
        <f>F3878&amp;" | rest "&amp;D3878&amp;" | opt "&amp;VLOOKUP($E3878,Option!A:B,2,0)</f>
        <v>GASEOSA | rest 58 | opt $20.000 | rest 58</v>
      </c>
      <c r="C3878" s="1">
        <v>6</v>
      </c>
      <c r="D3878" s="1">
        <f t="shared" si="180"/>
        <v>58</v>
      </c>
      <c r="E3878" s="1">
        <f t="shared" si="181"/>
        <v>347</v>
      </c>
      <c r="F3878" s="1" t="s">
        <v>23</v>
      </c>
    </row>
    <row r="3879" spans="1:6" x14ac:dyDescent="0.2">
      <c r="A3879" s="1">
        <f t="shared" si="179"/>
        <v>3878</v>
      </c>
      <c r="B3879" s="1" t="str">
        <f>F3879&amp;" | rest "&amp;D3879&amp;" | opt "&amp;VLOOKUP($E3879,Option!A:B,2,0)</f>
        <v>AGUA | rest 58 | opt $20.000 | rest 58</v>
      </c>
      <c r="C3879" s="1">
        <v>6</v>
      </c>
      <c r="D3879" s="1">
        <f t="shared" si="180"/>
        <v>58</v>
      </c>
      <c r="E3879" s="1">
        <f t="shared" si="181"/>
        <v>347</v>
      </c>
      <c r="F3879" s="1" t="s">
        <v>24</v>
      </c>
    </row>
    <row r="3880" spans="1:6" x14ac:dyDescent="0.2">
      <c r="A3880" s="1">
        <f t="shared" si="179"/>
        <v>3879</v>
      </c>
      <c r="B3880" s="1" t="str">
        <f>F3880&amp;" | rest "&amp;D3880&amp;" | opt "&amp;VLOOKUP($E3880,Option!A:B,2,0)</f>
        <v>ARROZ | rest 58 | opt $30.000 | rest 58</v>
      </c>
      <c r="C3880" s="1">
        <v>1</v>
      </c>
      <c r="D3880" s="1">
        <f t="shared" si="180"/>
        <v>58</v>
      </c>
      <c r="E3880" s="1">
        <f t="shared" si="181"/>
        <v>348</v>
      </c>
      <c r="F3880" s="1" t="s">
        <v>12</v>
      </c>
    </row>
    <row r="3881" spans="1:6" x14ac:dyDescent="0.2">
      <c r="A3881" s="1">
        <f t="shared" si="179"/>
        <v>3880</v>
      </c>
      <c r="B3881" s="1" t="str">
        <f>F3881&amp;" | rest "&amp;D3881&amp;" | opt "&amp;VLOOKUP($E3881,Option!A:B,2,0)</f>
        <v>PASTA | rest 58 | opt $30.000 | rest 58</v>
      </c>
      <c r="C3881" s="1">
        <v>1</v>
      </c>
      <c r="D3881" s="1">
        <f t="shared" si="180"/>
        <v>58</v>
      </c>
      <c r="E3881" s="1">
        <f t="shared" si="181"/>
        <v>348</v>
      </c>
      <c r="F3881" s="1" t="s">
        <v>13</v>
      </c>
    </row>
    <row r="3882" spans="1:6" x14ac:dyDescent="0.2">
      <c r="A3882" s="1">
        <f t="shared" si="179"/>
        <v>3881</v>
      </c>
      <c r="B3882" s="1" t="str">
        <f>F3882&amp;" | rest "&amp;D3882&amp;" | opt "&amp;VLOOKUP($E3882,Option!A:B,2,0)</f>
        <v>CUCHUCO | rest 58 | opt $30.000 | rest 58</v>
      </c>
      <c r="C3882" s="1">
        <v>1</v>
      </c>
      <c r="D3882" s="1">
        <f t="shared" si="180"/>
        <v>58</v>
      </c>
      <c r="E3882" s="1">
        <f t="shared" si="181"/>
        <v>348</v>
      </c>
      <c r="F3882" s="1" t="s">
        <v>14</v>
      </c>
    </row>
    <row r="3883" spans="1:6" x14ac:dyDescent="0.2">
      <c r="A3883" s="1">
        <f t="shared" si="179"/>
        <v>3882</v>
      </c>
      <c r="B3883" s="1" t="str">
        <f>F3883&amp;" | rest "&amp;D3883&amp;" | opt "&amp;VLOOKUP($E3883,Option!A:B,2,0)</f>
        <v>TOMATE - CEBOLLA - LIMON | rest 58 | opt $30.000 | rest 58</v>
      </c>
      <c r="C3883" s="1">
        <v>5</v>
      </c>
      <c r="D3883" s="1">
        <f t="shared" si="180"/>
        <v>58</v>
      </c>
      <c r="E3883" s="1">
        <f t="shared" si="181"/>
        <v>348</v>
      </c>
      <c r="F3883" s="1" t="s">
        <v>44</v>
      </c>
    </row>
    <row r="3884" spans="1:6" x14ac:dyDescent="0.2">
      <c r="A3884" s="1">
        <f t="shared" si="179"/>
        <v>3883</v>
      </c>
      <c r="B3884" s="1" t="str">
        <f>F3884&amp;" | rest "&amp;D3884&amp;" | opt "&amp;VLOOKUP($E3884,Option!A:B,2,0)</f>
        <v>MANZANA - QUESO - MANZANA | rest 58 | opt $30.000 | rest 58</v>
      </c>
      <c r="C3884" s="1">
        <v>5</v>
      </c>
      <c r="D3884" s="1">
        <f t="shared" si="180"/>
        <v>58</v>
      </c>
      <c r="E3884" s="1">
        <f t="shared" si="181"/>
        <v>348</v>
      </c>
      <c r="F3884" s="1" t="s">
        <v>45</v>
      </c>
    </row>
    <row r="3885" spans="1:6" x14ac:dyDescent="0.2">
      <c r="A3885" s="1">
        <f t="shared" si="179"/>
        <v>3884</v>
      </c>
      <c r="B3885" s="1" t="str">
        <f>F3885&amp;" | rest "&amp;D3885&amp;" | opt "&amp;VLOOKUP($E3885,Option!A:B,2,0)</f>
        <v>JUGO | rest 58 | opt $30.000 | rest 58</v>
      </c>
      <c r="C3885" s="1">
        <v>6</v>
      </c>
      <c r="D3885" s="1">
        <f t="shared" si="180"/>
        <v>58</v>
      </c>
      <c r="E3885" s="1">
        <f t="shared" si="181"/>
        <v>348</v>
      </c>
      <c r="F3885" s="1" t="s">
        <v>22</v>
      </c>
    </row>
    <row r="3886" spans="1:6" x14ac:dyDescent="0.2">
      <c r="A3886" s="1">
        <f t="shared" si="179"/>
        <v>3885</v>
      </c>
      <c r="B3886" s="1" t="str">
        <f>F3886&amp;" | rest "&amp;D3886&amp;" | opt "&amp;VLOOKUP($E3886,Option!A:B,2,0)</f>
        <v>GASEOSA | rest 58 | opt $30.000 | rest 58</v>
      </c>
      <c r="C3886" s="1">
        <v>6</v>
      </c>
      <c r="D3886" s="1">
        <f t="shared" si="180"/>
        <v>58</v>
      </c>
      <c r="E3886" s="1">
        <f t="shared" si="181"/>
        <v>348</v>
      </c>
      <c r="F3886" s="1" t="s">
        <v>23</v>
      </c>
    </row>
    <row r="3887" spans="1:6" x14ac:dyDescent="0.2">
      <c r="A3887" s="1">
        <f t="shared" si="179"/>
        <v>3886</v>
      </c>
      <c r="B3887" s="1" t="str">
        <f>F3887&amp;" | rest "&amp;D3887&amp;" | opt "&amp;VLOOKUP($E3887,Option!A:B,2,0)</f>
        <v>AGUA | rest 58 | opt $30.000 | rest 58</v>
      </c>
      <c r="C3887" s="1">
        <v>6</v>
      </c>
      <c r="D3887" s="1">
        <f t="shared" si="180"/>
        <v>58</v>
      </c>
      <c r="E3887" s="1">
        <f t="shared" si="181"/>
        <v>348</v>
      </c>
      <c r="F3887" s="1" t="s">
        <v>24</v>
      </c>
    </row>
    <row r="3888" spans="1:6" x14ac:dyDescent="0.2">
      <c r="A3888" s="1">
        <f t="shared" si="179"/>
        <v>3887</v>
      </c>
      <c r="B3888" s="1" t="str">
        <f>F3888&amp;" | rest "&amp;D3888&amp;" | opt "&amp;VLOOKUP($E3888,Option!A:B,2,0)</f>
        <v>ARROZ | rest 59 | opt EJECUTIVO | rest 59</v>
      </c>
      <c r="C3888" s="1">
        <v>1</v>
      </c>
      <c r="D3888" s="1">
        <f t="shared" si="180"/>
        <v>59</v>
      </c>
      <c r="E3888" s="1">
        <f t="shared" si="181"/>
        <v>349</v>
      </c>
      <c r="F3888" s="1" t="s">
        <v>12</v>
      </c>
    </row>
    <row r="3889" spans="1:6" x14ac:dyDescent="0.2">
      <c r="A3889" s="1">
        <f t="shared" si="179"/>
        <v>3888</v>
      </c>
      <c r="B3889" s="1" t="str">
        <f>F3889&amp;" | rest "&amp;D3889&amp;" | opt "&amp;VLOOKUP($E3889,Option!A:B,2,0)</f>
        <v>PASTA | rest 59 | opt EJECUTIVO | rest 59</v>
      </c>
      <c r="C3889" s="1">
        <v>1</v>
      </c>
      <c r="D3889" s="1">
        <f t="shared" si="180"/>
        <v>59</v>
      </c>
      <c r="E3889" s="1">
        <f t="shared" si="181"/>
        <v>349</v>
      </c>
      <c r="F3889" s="1" t="s">
        <v>13</v>
      </c>
    </row>
    <row r="3890" spans="1:6" x14ac:dyDescent="0.2">
      <c r="A3890" s="1">
        <f t="shared" si="179"/>
        <v>3889</v>
      </c>
      <c r="B3890" s="1" t="str">
        <f>F3890&amp;" | rest "&amp;D3890&amp;" | opt "&amp;VLOOKUP($E3890,Option!A:B,2,0)</f>
        <v>CUCHUCO | rest 59 | opt EJECUTIVO | rest 59</v>
      </c>
      <c r="C3890" s="1">
        <v>1</v>
      </c>
      <c r="D3890" s="1">
        <f t="shared" si="180"/>
        <v>59</v>
      </c>
      <c r="E3890" s="1">
        <f t="shared" si="181"/>
        <v>349</v>
      </c>
      <c r="F3890" s="1" t="s">
        <v>14</v>
      </c>
    </row>
    <row r="3891" spans="1:6" x14ac:dyDescent="0.2">
      <c r="A3891" s="1">
        <f t="shared" si="179"/>
        <v>3890</v>
      </c>
      <c r="B3891" s="1" t="str">
        <f>F3891&amp;" | rest "&amp;D3891&amp;" | opt "&amp;VLOOKUP($E3891,Option!A:B,2,0)</f>
        <v>LENTEJA | rest 59 | opt EJECUTIVO | rest 59</v>
      </c>
      <c r="C3891" s="1">
        <v>2</v>
      </c>
      <c r="D3891" s="1">
        <f t="shared" si="180"/>
        <v>59</v>
      </c>
      <c r="E3891" s="1">
        <f t="shared" si="181"/>
        <v>349</v>
      </c>
      <c r="F3891" s="1" t="s">
        <v>15</v>
      </c>
    </row>
    <row r="3892" spans="1:6" x14ac:dyDescent="0.2">
      <c r="A3892" s="1">
        <f t="shared" si="179"/>
        <v>3891</v>
      </c>
      <c r="B3892" s="1" t="str">
        <f>F3892&amp;" | rest "&amp;D3892&amp;" | opt "&amp;VLOOKUP($E3892,Option!A:B,2,0)</f>
        <v>AHUYAMA | rest 59 | opt EJECUTIVO | rest 59</v>
      </c>
      <c r="C3892" s="1">
        <v>2</v>
      </c>
      <c r="D3892" s="1">
        <f t="shared" si="180"/>
        <v>59</v>
      </c>
      <c r="E3892" s="1">
        <f t="shared" si="181"/>
        <v>349</v>
      </c>
      <c r="F3892" s="1" t="s">
        <v>16</v>
      </c>
    </row>
    <row r="3893" spans="1:6" x14ac:dyDescent="0.2">
      <c r="A3893" s="1">
        <f t="shared" si="179"/>
        <v>3892</v>
      </c>
      <c r="B3893" s="1" t="str">
        <f>F3893&amp;" | rest "&amp;D3893&amp;" | opt "&amp;VLOOKUP($E3893,Option!A:B,2,0)</f>
        <v>FRIJOL | rest 59 | opt EJECUTIVO | rest 59</v>
      </c>
      <c r="C3893" s="1">
        <v>2</v>
      </c>
      <c r="D3893" s="1">
        <f t="shared" si="180"/>
        <v>59</v>
      </c>
      <c r="E3893" s="1">
        <f t="shared" si="181"/>
        <v>349</v>
      </c>
      <c r="F3893" s="1" t="s">
        <v>17</v>
      </c>
    </row>
    <row r="3894" spans="1:6" x14ac:dyDescent="0.2">
      <c r="A3894" s="1">
        <f t="shared" si="179"/>
        <v>3893</v>
      </c>
      <c r="B3894" s="1" t="str">
        <f>F3894&amp;" | rest "&amp;D3894&amp;" | opt "&amp;VLOOKUP($E3894,Option!A:B,2,0)</f>
        <v>CARNE EN BISTEC | rest 59 | opt EJECUTIVO | rest 59</v>
      </c>
      <c r="C3894" s="1">
        <v>3</v>
      </c>
      <c r="D3894" s="1">
        <f t="shared" si="180"/>
        <v>59</v>
      </c>
      <c r="E3894" s="1">
        <f t="shared" si="181"/>
        <v>349</v>
      </c>
      <c r="F3894" s="1" t="s">
        <v>18</v>
      </c>
    </row>
    <row r="3895" spans="1:6" x14ac:dyDescent="0.2">
      <c r="A3895" s="1">
        <f t="shared" si="179"/>
        <v>3894</v>
      </c>
      <c r="B3895" s="1" t="str">
        <f>F3895&amp;" | rest "&amp;D3895&amp;" | opt "&amp;VLOOKUP($E3895,Option!A:B,2,0)</f>
        <v>POLLO AL HORNO | rest 59 | opt EJECUTIVO | rest 59</v>
      </c>
      <c r="C3895" s="1">
        <v>3</v>
      </c>
      <c r="D3895" s="1">
        <f t="shared" si="180"/>
        <v>59</v>
      </c>
      <c r="E3895" s="1">
        <f t="shared" si="181"/>
        <v>349</v>
      </c>
      <c r="F3895" s="1" t="s">
        <v>19</v>
      </c>
    </row>
    <row r="3896" spans="1:6" x14ac:dyDescent="0.2">
      <c r="A3896" s="1">
        <f t="shared" si="179"/>
        <v>3895</v>
      </c>
      <c r="B3896" s="1" t="str">
        <f>F3896&amp;" | rest "&amp;D3896&amp;" | opt "&amp;VLOOKUP($E3896,Option!A:B,2,0)</f>
        <v>PESCADO | rest 59 | opt EJECUTIVO | rest 59</v>
      </c>
      <c r="C3896" s="1">
        <v>3</v>
      </c>
      <c r="D3896" s="1">
        <f t="shared" si="180"/>
        <v>59</v>
      </c>
      <c r="E3896" s="1">
        <f t="shared" si="181"/>
        <v>349</v>
      </c>
      <c r="F3896" s="1" t="s">
        <v>20</v>
      </c>
    </row>
    <row r="3897" spans="1:6" x14ac:dyDescent="0.2">
      <c r="A3897" s="1">
        <f t="shared" si="179"/>
        <v>3896</v>
      </c>
      <c r="B3897" s="1" t="str">
        <f>F3897&amp;" | rest "&amp;D3897&amp;" | opt "&amp;VLOOKUP($E3897,Option!A:B,2,0)</f>
        <v>ARROZ | rest 59 | opt EJECUTIVO | rest 59</v>
      </c>
      <c r="C3897" s="1">
        <v>4</v>
      </c>
      <c r="D3897" s="1">
        <f t="shared" si="180"/>
        <v>59</v>
      </c>
      <c r="E3897" s="1">
        <f t="shared" si="181"/>
        <v>349</v>
      </c>
      <c r="F3897" s="1" t="s">
        <v>12</v>
      </c>
    </row>
    <row r="3898" spans="1:6" x14ac:dyDescent="0.2">
      <c r="A3898" s="1">
        <f t="shared" si="179"/>
        <v>3897</v>
      </c>
      <c r="B3898" s="1" t="str">
        <f>F3898&amp;" | rest "&amp;D3898&amp;" | opt "&amp;VLOOKUP($E3898,Option!A:B,2,0)</f>
        <v>PAPA | rest 59 | opt EJECUTIVO | rest 59</v>
      </c>
      <c r="C3898" s="1">
        <v>4</v>
      </c>
      <c r="D3898" s="1">
        <f t="shared" si="180"/>
        <v>59</v>
      </c>
      <c r="E3898" s="1">
        <f t="shared" si="181"/>
        <v>349</v>
      </c>
      <c r="F3898" s="1" t="s">
        <v>21</v>
      </c>
    </row>
    <row r="3899" spans="1:6" x14ac:dyDescent="0.2">
      <c r="A3899" s="1">
        <f t="shared" si="179"/>
        <v>3898</v>
      </c>
      <c r="B3899" s="1" t="str">
        <f>F3899&amp;" | rest "&amp;D3899&amp;" | opt "&amp;VLOOKUP($E3899,Option!A:B,2,0)</f>
        <v>TOMATE - CEBOLLA - LIMON | rest 59 | opt EJECUTIVO | rest 59</v>
      </c>
      <c r="C3899" s="1">
        <v>5</v>
      </c>
      <c r="D3899" s="1">
        <f t="shared" si="180"/>
        <v>59</v>
      </c>
      <c r="E3899" s="1">
        <f t="shared" si="181"/>
        <v>349</v>
      </c>
      <c r="F3899" s="1" t="s">
        <v>44</v>
      </c>
    </row>
    <row r="3900" spans="1:6" x14ac:dyDescent="0.2">
      <c r="A3900" s="1">
        <f t="shared" si="179"/>
        <v>3899</v>
      </c>
      <c r="B3900" s="1" t="str">
        <f>F3900&amp;" | rest "&amp;D3900&amp;" | opt "&amp;VLOOKUP($E3900,Option!A:B,2,0)</f>
        <v>MANZANA - QUESO - MANZANA | rest 59 | opt EJECUTIVO | rest 59</v>
      </c>
      <c r="C3900" s="1">
        <v>5</v>
      </c>
      <c r="D3900" s="1">
        <f t="shared" si="180"/>
        <v>59</v>
      </c>
      <c r="E3900" s="1">
        <f t="shared" si="181"/>
        <v>349</v>
      </c>
      <c r="F3900" s="1" t="s">
        <v>45</v>
      </c>
    </row>
    <row r="3901" spans="1:6" x14ac:dyDescent="0.2">
      <c r="A3901" s="1">
        <f t="shared" si="179"/>
        <v>3900</v>
      </c>
      <c r="B3901" s="1" t="str">
        <f>F3901&amp;" | rest "&amp;D3901&amp;" | opt "&amp;VLOOKUP($E3901,Option!A:B,2,0)</f>
        <v>JUGO | rest 59 | opt EJECUTIVO | rest 59</v>
      </c>
      <c r="C3901" s="1">
        <v>6</v>
      </c>
      <c r="D3901" s="1">
        <f t="shared" si="180"/>
        <v>59</v>
      </c>
      <c r="E3901" s="1">
        <f t="shared" si="181"/>
        <v>349</v>
      </c>
      <c r="F3901" s="1" t="s">
        <v>22</v>
      </c>
    </row>
    <row r="3902" spans="1:6" x14ac:dyDescent="0.2">
      <c r="A3902" s="1">
        <f t="shared" si="179"/>
        <v>3901</v>
      </c>
      <c r="B3902" s="1" t="str">
        <f>F3902&amp;" | rest "&amp;D3902&amp;" | opt "&amp;VLOOKUP($E3902,Option!A:B,2,0)</f>
        <v>GASEOSA | rest 59 | opt EJECUTIVO | rest 59</v>
      </c>
      <c r="C3902" s="1">
        <v>6</v>
      </c>
      <c r="D3902" s="1">
        <f t="shared" si="180"/>
        <v>59</v>
      </c>
      <c r="E3902" s="1">
        <f t="shared" si="181"/>
        <v>349</v>
      </c>
      <c r="F3902" s="1" t="s">
        <v>23</v>
      </c>
    </row>
    <row r="3903" spans="1:6" x14ac:dyDescent="0.2">
      <c r="A3903" s="1">
        <f t="shared" si="179"/>
        <v>3902</v>
      </c>
      <c r="B3903" s="1" t="str">
        <f>F3903&amp;" | rest "&amp;D3903&amp;" | opt "&amp;VLOOKUP($E3903,Option!A:B,2,0)</f>
        <v>AGUA | rest 59 | opt EJECUTIVO | rest 59</v>
      </c>
      <c r="C3903" s="1">
        <v>6</v>
      </c>
      <c r="D3903" s="1">
        <f t="shared" si="180"/>
        <v>59</v>
      </c>
      <c r="E3903" s="1">
        <f t="shared" si="181"/>
        <v>349</v>
      </c>
      <c r="F3903" s="1" t="s">
        <v>24</v>
      </c>
    </row>
    <row r="3904" spans="1:6" x14ac:dyDescent="0.2">
      <c r="A3904" s="1">
        <f t="shared" si="179"/>
        <v>3903</v>
      </c>
      <c r="B3904" s="1" t="str">
        <f>F3904&amp;" | rest "&amp;D3904&amp;" | opt "&amp;VLOOKUP($E3904,Option!A:B,2,0)</f>
        <v>ARROZ | rest 59 | opt ESPECIAL | rest 59</v>
      </c>
      <c r="C3904" s="1">
        <v>1</v>
      </c>
      <c r="D3904" s="1">
        <f t="shared" si="180"/>
        <v>59</v>
      </c>
      <c r="E3904" s="1">
        <f t="shared" si="181"/>
        <v>350</v>
      </c>
      <c r="F3904" s="1" t="s">
        <v>12</v>
      </c>
    </row>
    <row r="3905" spans="1:6" x14ac:dyDescent="0.2">
      <c r="A3905" s="1">
        <f t="shared" si="179"/>
        <v>3904</v>
      </c>
      <c r="B3905" s="1" t="str">
        <f>F3905&amp;" | rest "&amp;D3905&amp;" | opt "&amp;VLOOKUP($E3905,Option!A:B,2,0)</f>
        <v>PASTA | rest 59 | opt ESPECIAL | rest 59</v>
      </c>
      <c r="C3905" s="1">
        <v>1</v>
      </c>
      <c r="D3905" s="1">
        <f t="shared" si="180"/>
        <v>59</v>
      </c>
      <c r="E3905" s="1">
        <f t="shared" si="181"/>
        <v>350</v>
      </c>
      <c r="F3905" s="1" t="s">
        <v>13</v>
      </c>
    </row>
    <row r="3906" spans="1:6" x14ac:dyDescent="0.2">
      <c r="A3906" s="1">
        <f t="shared" si="179"/>
        <v>3905</v>
      </c>
      <c r="B3906" s="1" t="str">
        <f>F3906&amp;" | rest "&amp;D3906&amp;" | opt "&amp;VLOOKUP($E3906,Option!A:B,2,0)</f>
        <v>CUCHUCO | rest 59 | opt ESPECIAL | rest 59</v>
      </c>
      <c r="C3906" s="1">
        <v>1</v>
      </c>
      <c r="D3906" s="1">
        <f t="shared" si="180"/>
        <v>59</v>
      </c>
      <c r="E3906" s="1">
        <f t="shared" si="181"/>
        <v>350</v>
      </c>
      <c r="F3906" s="1" t="s">
        <v>14</v>
      </c>
    </row>
    <row r="3907" spans="1:6" x14ac:dyDescent="0.2">
      <c r="A3907" s="1">
        <f t="shared" ref="A3907:A3970" si="182">A3906+1</f>
        <v>3906</v>
      </c>
      <c r="B3907" s="1" t="str">
        <f>F3907&amp;" | rest "&amp;D3907&amp;" | opt "&amp;VLOOKUP($E3907,Option!A:B,2,0)</f>
        <v>CARNE EN BISTEC | rest 59 | opt ESPECIAL | rest 59</v>
      </c>
      <c r="C3907" s="1">
        <v>3</v>
      </c>
      <c r="D3907" s="1">
        <f t="shared" si="180"/>
        <v>59</v>
      </c>
      <c r="E3907" s="1">
        <f t="shared" si="181"/>
        <v>350</v>
      </c>
      <c r="F3907" s="1" t="s">
        <v>18</v>
      </c>
    </row>
    <row r="3908" spans="1:6" x14ac:dyDescent="0.2">
      <c r="A3908" s="1">
        <f t="shared" si="182"/>
        <v>3907</v>
      </c>
      <c r="B3908" s="1" t="str">
        <f>F3908&amp;" | rest "&amp;D3908&amp;" | opt "&amp;VLOOKUP($E3908,Option!A:B,2,0)</f>
        <v>POLLO AL HORNO | rest 59 | opt ESPECIAL | rest 59</v>
      </c>
      <c r="C3908" s="1">
        <v>3</v>
      </c>
      <c r="D3908" s="1">
        <f t="shared" si="180"/>
        <v>59</v>
      </c>
      <c r="E3908" s="1">
        <f t="shared" si="181"/>
        <v>350</v>
      </c>
      <c r="F3908" s="1" t="s">
        <v>19</v>
      </c>
    </row>
    <row r="3909" spans="1:6" x14ac:dyDescent="0.2">
      <c r="A3909" s="1">
        <f t="shared" si="182"/>
        <v>3908</v>
      </c>
      <c r="B3909" s="1" t="str">
        <f>F3909&amp;" | rest "&amp;D3909&amp;" | opt "&amp;VLOOKUP($E3909,Option!A:B,2,0)</f>
        <v>PESCADO | rest 59 | opt ESPECIAL | rest 59</v>
      </c>
      <c r="C3909" s="1">
        <v>3</v>
      </c>
      <c r="D3909" s="1">
        <f t="shared" ref="D3909:D3972" si="183">D3842+1</f>
        <v>59</v>
      </c>
      <c r="E3909" s="1">
        <f t="shared" ref="E3909:E3972" si="184">E3842+6</f>
        <v>350</v>
      </c>
      <c r="F3909" s="1" t="s">
        <v>20</v>
      </c>
    </row>
    <row r="3910" spans="1:6" x14ac:dyDescent="0.2">
      <c r="A3910" s="1">
        <f t="shared" si="182"/>
        <v>3909</v>
      </c>
      <c r="B3910" s="1" t="str">
        <f>F3910&amp;" | rest "&amp;D3910&amp;" | opt "&amp;VLOOKUP($E3910,Option!A:B,2,0)</f>
        <v>ARROZ | rest 59 | opt ESPECIAL | rest 59</v>
      </c>
      <c r="C3910" s="1">
        <v>4</v>
      </c>
      <c r="D3910" s="1">
        <f t="shared" si="183"/>
        <v>59</v>
      </c>
      <c r="E3910" s="1">
        <f t="shared" si="184"/>
        <v>350</v>
      </c>
      <c r="F3910" s="1" t="s">
        <v>12</v>
      </c>
    </row>
    <row r="3911" spans="1:6" x14ac:dyDescent="0.2">
      <c r="A3911" s="1">
        <f t="shared" si="182"/>
        <v>3910</v>
      </c>
      <c r="B3911" s="1" t="str">
        <f>F3911&amp;" | rest "&amp;D3911&amp;" | opt "&amp;VLOOKUP($E3911,Option!A:B,2,0)</f>
        <v>PAPA | rest 59 | opt ESPECIAL | rest 59</v>
      </c>
      <c r="C3911" s="1">
        <v>4</v>
      </c>
      <c r="D3911" s="1">
        <f t="shared" si="183"/>
        <v>59</v>
      </c>
      <c r="E3911" s="1">
        <f t="shared" si="184"/>
        <v>350</v>
      </c>
      <c r="F3911" s="1" t="s">
        <v>21</v>
      </c>
    </row>
    <row r="3912" spans="1:6" x14ac:dyDescent="0.2">
      <c r="A3912" s="1">
        <f t="shared" si="182"/>
        <v>3911</v>
      </c>
      <c r="B3912" s="1" t="str">
        <f>F3912&amp;" | rest "&amp;D3912&amp;" | opt "&amp;VLOOKUP($E3912,Option!A:B,2,0)</f>
        <v>TOMATE - CEBOLLA - LIMON | rest 59 | opt ESPECIAL | rest 59</v>
      </c>
      <c r="C3912" s="1">
        <v>5</v>
      </c>
      <c r="D3912" s="1">
        <f t="shared" si="183"/>
        <v>59</v>
      </c>
      <c r="E3912" s="1">
        <f t="shared" si="184"/>
        <v>350</v>
      </c>
      <c r="F3912" s="1" t="s">
        <v>44</v>
      </c>
    </row>
    <row r="3913" spans="1:6" x14ac:dyDescent="0.2">
      <c r="A3913" s="1">
        <f t="shared" si="182"/>
        <v>3912</v>
      </c>
      <c r="B3913" s="1" t="str">
        <f>F3913&amp;" | rest "&amp;D3913&amp;" | opt "&amp;VLOOKUP($E3913,Option!A:B,2,0)</f>
        <v>MANZANA - QUESO - MANZANA | rest 59 | opt ESPECIAL | rest 59</v>
      </c>
      <c r="C3913" s="1">
        <v>5</v>
      </c>
      <c r="D3913" s="1">
        <f t="shared" si="183"/>
        <v>59</v>
      </c>
      <c r="E3913" s="1">
        <f t="shared" si="184"/>
        <v>350</v>
      </c>
      <c r="F3913" s="1" t="s">
        <v>45</v>
      </c>
    </row>
    <row r="3914" spans="1:6" x14ac:dyDescent="0.2">
      <c r="A3914" s="1">
        <f t="shared" si="182"/>
        <v>3913</v>
      </c>
      <c r="B3914" s="1" t="str">
        <f>F3914&amp;" | rest "&amp;D3914&amp;" | opt "&amp;VLOOKUP($E3914,Option!A:B,2,0)</f>
        <v>JUGO | rest 59 | opt ESPECIAL | rest 59</v>
      </c>
      <c r="C3914" s="1">
        <v>6</v>
      </c>
      <c r="D3914" s="1">
        <f t="shared" si="183"/>
        <v>59</v>
      </c>
      <c r="E3914" s="1">
        <f t="shared" si="184"/>
        <v>350</v>
      </c>
      <c r="F3914" s="1" t="s">
        <v>22</v>
      </c>
    </row>
    <row r="3915" spans="1:6" x14ac:dyDescent="0.2">
      <c r="A3915" s="1">
        <f t="shared" si="182"/>
        <v>3914</v>
      </c>
      <c r="B3915" s="1" t="str">
        <f>F3915&amp;" | rest "&amp;D3915&amp;" | opt "&amp;VLOOKUP($E3915,Option!A:B,2,0)</f>
        <v>GASEOSA | rest 59 | opt ESPECIAL | rest 59</v>
      </c>
      <c r="C3915" s="1">
        <v>6</v>
      </c>
      <c r="D3915" s="1">
        <f t="shared" si="183"/>
        <v>59</v>
      </c>
      <c r="E3915" s="1">
        <f t="shared" si="184"/>
        <v>350</v>
      </c>
      <c r="F3915" s="1" t="s">
        <v>23</v>
      </c>
    </row>
    <row r="3916" spans="1:6" x14ac:dyDescent="0.2">
      <c r="A3916" s="1">
        <f t="shared" si="182"/>
        <v>3915</v>
      </c>
      <c r="B3916" s="1" t="str">
        <f>F3916&amp;" | rest "&amp;D3916&amp;" | opt "&amp;VLOOKUP($E3916,Option!A:B,2,0)</f>
        <v>AGUA | rest 59 | opt ESPECIAL | rest 59</v>
      </c>
      <c r="C3916" s="1">
        <v>6</v>
      </c>
      <c r="D3916" s="1">
        <f t="shared" si="183"/>
        <v>59</v>
      </c>
      <c r="E3916" s="1">
        <f t="shared" si="184"/>
        <v>350</v>
      </c>
      <c r="F3916" s="1" t="s">
        <v>24</v>
      </c>
    </row>
    <row r="3917" spans="1:6" x14ac:dyDescent="0.2">
      <c r="A3917" s="1">
        <f t="shared" si="182"/>
        <v>3916</v>
      </c>
      <c r="B3917" s="1" t="str">
        <f>F3917&amp;" | rest "&amp;D3917&amp;" | opt "&amp;VLOOKUP($E3917,Option!A:B,2,0)</f>
        <v>LENTEJA | rest 59 | opt $10.000 | rest 59</v>
      </c>
      <c r="C3917" s="1">
        <v>2</v>
      </c>
      <c r="D3917" s="1">
        <f t="shared" si="183"/>
        <v>59</v>
      </c>
      <c r="E3917" s="1">
        <f t="shared" si="184"/>
        <v>351</v>
      </c>
      <c r="F3917" s="1" t="s">
        <v>15</v>
      </c>
    </row>
    <row r="3918" spans="1:6" x14ac:dyDescent="0.2">
      <c r="A3918" s="1">
        <f t="shared" si="182"/>
        <v>3917</v>
      </c>
      <c r="B3918" s="1" t="str">
        <f>F3918&amp;" | rest "&amp;D3918&amp;" | opt "&amp;VLOOKUP($E3918,Option!A:B,2,0)</f>
        <v>AHUYAMA | rest 59 | opt $10.000 | rest 59</v>
      </c>
      <c r="C3918" s="1">
        <v>2</v>
      </c>
      <c r="D3918" s="1">
        <f t="shared" si="183"/>
        <v>59</v>
      </c>
      <c r="E3918" s="1">
        <f t="shared" si="184"/>
        <v>351</v>
      </c>
      <c r="F3918" s="1" t="s">
        <v>16</v>
      </c>
    </row>
    <row r="3919" spans="1:6" x14ac:dyDescent="0.2">
      <c r="A3919" s="1">
        <f t="shared" si="182"/>
        <v>3918</v>
      </c>
      <c r="B3919" s="1" t="str">
        <f>F3919&amp;" | rest "&amp;D3919&amp;" | opt "&amp;VLOOKUP($E3919,Option!A:B,2,0)</f>
        <v>FRIJOL | rest 59 | opt $10.000 | rest 59</v>
      </c>
      <c r="C3919" s="1">
        <v>2</v>
      </c>
      <c r="D3919" s="1">
        <f t="shared" si="183"/>
        <v>59</v>
      </c>
      <c r="E3919" s="1">
        <f t="shared" si="184"/>
        <v>351</v>
      </c>
      <c r="F3919" s="1" t="s">
        <v>17</v>
      </c>
    </row>
    <row r="3920" spans="1:6" x14ac:dyDescent="0.2">
      <c r="A3920" s="1">
        <f t="shared" si="182"/>
        <v>3919</v>
      </c>
      <c r="B3920" s="1" t="str">
        <f>F3920&amp;" | rest "&amp;D3920&amp;" | opt "&amp;VLOOKUP($E3920,Option!A:B,2,0)</f>
        <v>CARNE EN BISTEC | rest 59 | opt $10.000 | rest 59</v>
      </c>
      <c r="C3920" s="1">
        <v>3</v>
      </c>
      <c r="D3920" s="1">
        <f t="shared" si="183"/>
        <v>59</v>
      </c>
      <c r="E3920" s="1">
        <f t="shared" si="184"/>
        <v>351</v>
      </c>
      <c r="F3920" s="1" t="s">
        <v>18</v>
      </c>
    </row>
    <row r="3921" spans="1:6" x14ac:dyDescent="0.2">
      <c r="A3921" s="1">
        <f t="shared" si="182"/>
        <v>3920</v>
      </c>
      <c r="B3921" s="1" t="str">
        <f>F3921&amp;" | rest "&amp;D3921&amp;" | opt "&amp;VLOOKUP($E3921,Option!A:B,2,0)</f>
        <v>POLLO AL HORNO | rest 59 | opt $10.000 | rest 59</v>
      </c>
      <c r="C3921" s="1">
        <v>3</v>
      </c>
      <c r="D3921" s="1">
        <f t="shared" si="183"/>
        <v>59</v>
      </c>
      <c r="E3921" s="1">
        <f t="shared" si="184"/>
        <v>351</v>
      </c>
      <c r="F3921" s="1" t="s">
        <v>19</v>
      </c>
    </row>
    <row r="3922" spans="1:6" x14ac:dyDescent="0.2">
      <c r="A3922" s="1">
        <f t="shared" si="182"/>
        <v>3921</v>
      </c>
      <c r="B3922" s="1" t="str">
        <f>F3922&amp;" | rest "&amp;D3922&amp;" | opt "&amp;VLOOKUP($E3922,Option!A:B,2,0)</f>
        <v>PESCADO | rest 59 | opt $10.000 | rest 59</v>
      </c>
      <c r="C3922" s="1">
        <v>3</v>
      </c>
      <c r="D3922" s="1">
        <f t="shared" si="183"/>
        <v>59</v>
      </c>
      <c r="E3922" s="1">
        <f t="shared" si="184"/>
        <v>351</v>
      </c>
      <c r="F3922" s="1" t="s">
        <v>20</v>
      </c>
    </row>
    <row r="3923" spans="1:6" x14ac:dyDescent="0.2">
      <c r="A3923" s="1">
        <f t="shared" si="182"/>
        <v>3922</v>
      </c>
      <c r="B3923" s="1" t="str">
        <f>F3923&amp;" | rest "&amp;D3923&amp;" | opt "&amp;VLOOKUP($E3923,Option!A:B,2,0)</f>
        <v>ARROZ | rest 59 | opt $10.000 | rest 59</v>
      </c>
      <c r="C3923" s="1">
        <v>4</v>
      </c>
      <c r="D3923" s="1">
        <f t="shared" si="183"/>
        <v>59</v>
      </c>
      <c r="E3923" s="1">
        <f t="shared" si="184"/>
        <v>351</v>
      </c>
      <c r="F3923" s="1" t="s">
        <v>12</v>
      </c>
    </row>
    <row r="3924" spans="1:6" x14ac:dyDescent="0.2">
      <c r="A3924" s="1">
        <f t="shared" si="182"/>
        <v>3923</v>
      </c>
      <c r="B3924" s="1" t="str">
        <f>F3924&amp;" | rest "&amp;D3924&amp;" | opt "&amp;VLOOKUP($E3924,Option!A:B,2,0)</f>
        <v>PAPA | rest 59 | opt $10.000 | rest 59</v>
      </c>
      <c r="C3924" s="1">
        <v>4</v>
      </c>
      <c r="D3924" s="1">
        <f t="shared" si="183"/>
        <v>59</v>
      </c>
      <c r="E3924" s="1">
        <f t="shared" si="184"/>
        <v>351</v>
      </c>
      <c r="F3924" s="1" t="s">
        <v>21</v>
      </c>
    </row>
    <row r="3925" spans="1:6" x14ac:dyDescent="0.2">
      <c r="A3925" s="1">
        <f t="shared" si="182"/>
        <v>3924</v>
      </c>
      <c r="B3925" s="1" t="str">
        <f>F3925&amp;" | rest "&amp;D3925&amp;" | opt "&amp;VLOOKUP($E3925,Option!A:B,2,0)</f>
        <v>TOMATE - CEBOLLA - LIMON | rest 59 | opt $10.000 | rest 59</v>
      </c>
      <c r="C3925" s="1">
        <v>5</v>
      </c>
      <c r="D3925" s="1">
        <f t="shared" si="183"/>
        <v>59</v>
      </c>
      <c r="E3925" s="1">
        <f t="shared" si="184"/>
        <v>351</v>
      </c>
      <c r="F3925" s="1" t="s">
        <v>44</v>
      </c>
    </row>
    <row r="3926" spans="1:6" x14ac:dyDescent="0.2">
      <c r="A3926" s="1">
        <f t="shared" si="182"/>
        <v>3925</v>
      </c>
      <c r="B3926" s="1" t="str">
        <f>F3926&amp;" | rest "&amp;D3926&amp;" | opt "&amp;VLOOKUP($E3926,Option!A:B,2,0)</f>
        <v>MANZANA - QUESO - MANZANA | rest 59 | opt $10.000 | rest 59</v>
      </c>
      <c r="C3926" s="1">
        <v>5</v>
      </c>
      <c r="D3926" s="1">
        <f t="shared" si="183"/>
        <v>59</v>
      </c>
      <c r="E3926" s="1">
        <f t="shared" si="184"/>
        <v>351</v>
      </c>
      <c r="F3926" s="1" t="s">
        <v>45</v>
      </c>
    </row>
    <row r="3927" spans="1:6" x14ac:dyDescent="0.2">
      <c r="A3927" s="1">
        <f t="shared" si="182"/>
        <v>3926</v>
      </c>
      <c r="B3927" s="1" t="str">
        <f>F3927&amp;" | rest "&amp;D3927&amp;" | opt "&amp;VLOOKUP($E3927,Option!A:B,2,0)</f>
        <v>JUGO | rest 59 | opt $10.000 | rest 59</v>
      </c>
      <c r="C3927" s="1">
        <v>6</v>
      </c>
      <c r="D3927" s="1">
        <f t="shared" si="183"/>
        <v>59</v>
      </c>
      <c r="E3927" s="1">
        <f t="shared" si="184"/>
        <v>351</v>
      </c>
      <c r="F3927" s="1" t="s">
        <v>22</v>
      </c>
    </row>
    <row r="3928" spans="1:6" x14ac:dyDescent="0.2">
      <c r="A3928" s="1">
        <f t="shared" si="182"/>
        <v>3927</v>
      </c>
      <c r="B3928" s="1" t="str">
        <f>F3928&amp;" | rest "&amp;D3928&amp;" | opt "&amp;VLOOKUP($E3928,Option!A:B,2,0)</f>
        <v>GASEOSA | rest 59 | opt $10.000 | rest 59</v>
      </c>
      <c r="C3928" s="1">
        <v>6</v>
      </c>
      <c r="D3928" s="1">
        <f t="shared" si="183"/>
        <v>59</v>
      </c>
      <c r="E3928" s="1">
        <f t="shared" si="184"/>
        <v>351</v>
      </c>
      <c r="F3928" s="1" t="s">
        <v>23</v>
      </c>
    </row>
    <row r="3929" spans="1:6" x14ac:dyDescent="0.2">
      <c r="A3929" s="1">
        <f t="shared" si="182"/>
        <v>3928</v>
      </c>
      <c r="B3929" s="1" t="str">
        <f>F3929&amp;" | rest "&amp;D3929&amp;" | opt "&amp;VLOOKUP($E3929,Option!A:B,2,0)</f>
        <v>AGUA | rest 59 | opt $10.000 | rest 59</v>
      </c>
      <c r="C3929" s="1">
        <v>6</v>
      </c>
      <c r="D3929" s="1">
        <f t="shared" si="183"/>
        <v>59</v>
      </c>
      <c r="E3929" s="1">
        <f t="shared" si="184"/>
        <v>351</v>
      </c>
      <c r="F3929" s="1" t="s">
        <v>24</v>
      </c>
    </row>
    <row r="3930" spans="1:6" x14ac:dyDescent="0.2">
      <c r="A3930" s="1">
        <f t="shared" si="182"/>
        <v>3929</v>
      </c>
      <c r="B3930" s="1" t="str">
        <f>F3930&amp;" | rest "&amp;D3930&amp;" | opt "&amp;VLOOKUP($E3930,Option!A:B,2,0)</f>
        <v>CARNE EN BISTEC | rest 59 | opt $15.000 | rest 59</v>
      </c>
      <c r="C3930" s="1">
        <v>3</v>
      </c>
      <c r="D3930" s="1">
        <f t="shared" si="183"/>
        <v>59</v>
      </c>
      <c r="E3930" s="1">
        <f t="shared" si="184"/>
        <v>352</v>
      </c>
      <c r="F3930" s="1" t="s">
        <v>18</v>
      </c>
    </row>
    <row r="3931" spans="1:6" x14ac:dyDescent="0.2">
      <c r="A3931" s="1">
        <f t="shared" si="182"/>
        <v>3930</v>
      </c>
      <c r="B3931" s="1" t="str">
        <f>F3931&amp;" | rest "&amp;D3931&amp;" | opt "&amp;VLOOKUP($E3931,Option!A:B,2,0)</f>
        <v>POLLO AL HORNO | rest 59 | opt $15.000 | rest 59</v>
      </c>
      <c r="C3931" s="1">
        <v>3</v>
      </c>
      <c r="D3931" s="1">
        <f t="shared" si="183"/>
        <v>59</v>
      </c>
      <c r="E3931" s="1">
        <f t="shared" si="184"/>
        <v>352</v>
      </c>
      <c r="F3931" s="1" t="s">
        <v>19</v>
      </c>
    </row>
    <row r="3932" spans="1:6" x14ac:dyDescent="0.2">
      <c r="A3932" s="1">
        <f t="shared" si="182"/>
        <v>3931</v>
      </c>
      <c r="B3932" s="1" t="str">
        <f>F3932&amp;" | rest "&amp;D3932&amp;" | opt "&amp;VLOOKUP($E3932,Option!A:B,2,0)</f>
        <v>PESCADO | rest 59 | opt $15.000 | rest 59</v>
      </c>
      <c r="C3932" s="1">
        <v>3</v>
      </c>
      <c r="D3932" s="1">
        <f t="shared" si="183"/>
        <v>59</v>
      </c>
      <c r="E3932" s="1">
        <f t="shared" si="184"/>
        <v>352</v>
      </c>
      <c r="F3932" s="1" t="s">
        <v>20</v>
      </c>
    </row>
    <row r="3933" spans="1:6" x14ac:dyDescent="0.2">
      <c r="A3933" s="1">
        <f t="shared" si="182"/>
        <v>3932</v>
      </c>
      <c r="B3933" s="1" t="str">
        <f>F3933&amp;" | rest "&amp;D3933&amp;" | opt "&amp;VLOOKUP($E3933,Option!A:B,2,0)</f>
        <v>ARROZ | rest 59 | opt $15.000 | rest 59</v>
      </c>
      <c r="C3933" s="1">
        <v>4</v>
      </c>
      <c r="D3933" s="1">
        <f t="shared" si="183"/>
        <v>59</v>
      </c>
      <c r="E3933" s="1">
        <f t="shared" si="184"/>
        <v>352</v>
      </c>
      <c r="F3933" s="1" t="s">
        <v>12</v>
      </c>
    </row>
    <row r="3934" spans="1:6" x14ac:dyDescent="0.2">
      <c r="A3934" s="1">
        <f t="shared" si="182"/>
        <v>3933</v>
      </c>
      <c r="B3934" s="1" t="str">
        <f>F3934&amp;" | rest "&amp;D3934&amp;" | opt "&amp;VLOOKUP($E3934,Option!A:B,2,0)</f>
        <v>PAPA | rest 59 | opt $15.000 | rest 59</v>
      </c>
      <c r="C3934" s="1">
        <v>4</v>
      </c>
      <c r="D3934" s="1">
        <f t="shared" si="183"/>
        <v>59</v>
      </c>
      <c r="E3934" s="1">
        <f t="shared" si="184"/>
        <v>352</v>
      </c>
      <c r="F3934" s="1" t="s">
        <v>21</v>
      </c>
    </row>
    <row r="3935" spans="1:6" x14ac:dyDescent="0.2">
      <c r="A3935" s="1">
        <f t="shared" si="182"/>
        <v>3934</v>
      </c>
      <c r="B3935" s="1" t="str">
        <f>F3935&amp;" | rest "&amp;D3935&amp;" | opt "&amp;VLOOKUP($E3935,Option!A:B,2,0)</f>
        <v>TOMATE - CEBOLLA - LIMON | rest 59 | opt $15.000 | rest 59</v>
      </c>
      <c r="C3935" s="1">
        <v>5</v>
      </c>
      <c r="D3935" s="1">
        <f t="shared" si="183"/>
        <v>59</v>
      </c>
      <c r="E3935" s="1">
        <f t="shared" si="184"/>
        <v>352</v>
      </c>
      <c r="F3935" s="1" t="s">
        <v>44</v>
      </c>
    </row>
    <row r="3936" spans="1:6" x14ac:dyDescent="0.2">
      <c r="A3936" s="1">
        <f t="shared" si="182"/>
        <v>3935</v>
      </c>
      <c r="B3936" s="1" t="str">
        <f>F3936&amp;" | rest "&amp;D3936&amp;" | opt "&amp;VLOOKUP($E3936,Option!A:B,2,0)</f>
        <v>MANZANA - QUESO - MANZANA | rest 59 | opt $15.000 | rest 59</v>
      </c>
      <c r="C3936" s="1">
        <v>5</v>
      </c>
      <c r="D3936" s="1">
        <f t="shared" si="183"/>
        <v>59</v>
      </c>
      <c r="E3936" s="1">
        <f t="shared" si="184"/>
        <v>352</v>
      </c>
      <c r="F3936" s="1" t="s">
        <v>45</v>
      </c>
    </row>
    <row r="3937" spans="1:6" x14ac:dyDescent="0.2">
      <c r="A3937" s="1">
        <f t="shared" si="182"/>
        <v>3936</v>
      </c>
      <c r="B3937" s="1" t="str">
        <f>F3937&amp;" | rest "&amp;D3937&amp;" | opt "&amp;VLOOKUP($E3937,Option!A:B,2,0)</f>
        <v>JUGO | rest 59 | opt $15.000 | rest 59</v>
      </c>
      <c r="C3937" s="1">
        <v>6</v>
      </c>
      <c r="D3937" s="1">
        <f t="shared" si="183"/>
        <v>59</v>
      </c>
      <c r="E3937" s="1">
        <f t="shared" si="184"/>
        <v>352</v>
      </c>
      <c r="F3937" s="1" t="s">
        <v>22</v>
      </c>
    </row>
    <row r="3938" spans="1:6" x14ac:dyDescent="0.2">
      <c r="A3938" s="1">
        <f t="shared" si="182"/>
        <v>3937</v>
      </c>
      <c r="B3938" s="1" t="str">
        <f>F3938&amp;" | rest "&amp;D3938&amp;" | opt "&amp;VLOOKUP($E3938,Option!A:B,2,0)</f>
        <v>GASEOSA | rest 59 | opt $15.000 | rest 59</v>
      </c>
      <c r="C3938" s="1">
        <v>6</v>
      </c>
      <c r="D3938" s="1">
        <f t="shared" si="183"/>
        <v>59</v>
      </c>
      <c r="E3938" s="1">
        <f t="shared" si="184"/>
        <v>352</v>
      </c>
      <c r="F3938" s="1" t="s">
        <v>23</v>
      </c>
    </row>
    <row r="3939" spans="1:6" x14ac:dyDescent="0.2">
      <c r="A3939" s="1">
        <f t="shared" si="182"/>
        <v>3938</v>
      </c>
      <c r="B3939" s="1" t="str">
        <f>F3939&amp;" | rest "&amp;D3939&amp;" | opt "&amp;VLOOKUP($E3939,Option!A:B,2,0)</f>
        <v>AGUA | rest 59 | opt $15.000 | rest 59</v>
      </c>
      <c r="C3939" s="1">
        <v>6</v>
      </c>
      <c r="D3939" s="1">
        <f t="shared" si="183"/>
        <v>59</v>
      </c>
      <c r="E3939" s="1">
        <f t="shared" si="184"/>
        <v>352</v>
      </c>
      <c r="F3939" s="1" t="s">
        <v>24</v>
      </c>
    </row>
    <row r="3940" spans="1:6" x14ac:dyDescent="0.2">
      <c r="A3940" s="1">
        <f t="shared" si="182"/>
        <v>3939</v>
      </c>
      <c r="B3940" s="1" t="str">
        <f>F3940&amp;" | rest "&amp;D3940&amp;" | opt "&amp;VLOOKUP($E3940,Option!A:B,2,0)</f>
        <v>ARROZ | rest 59 | opt $20.000 | rest 59</v>
      </c>
      <c r="C3940" s="1">
        <v>4</v>
      </c>
      <c r="D3940" s="1">
        <f t="shared" si="183"/>
        <v>59</v>
      </c>
      <c r="E3940" s="1">
        <f t="shared" si="184"/>
        <v>353</v>
      </c>
      <c r="F3940" s="1" t="s">
        <v>12</v>
      </c>
    </row>
    <row r="3941" spans="1:6" x14ac:dyDescent="0.2">
      <c r="A3941" s="1">
        <f t="shared" si="182"/>
        <v>3940</v>
      </c>
      <c r="B3941" s="1" t="str">
        <f>F3941&amp;" | rest "&amp;D3941&amp;" | opt "&amp;VLOOKUP($E3941,Option!A:B,2,0)</f>
        <v>PAPA | rest 59 | opt $20.000 | rest 59</v>
      </c>
      <c r="C3941" s="1">
        <v>4</v>
      </c>
      <c r="D3941" s="1">
        <f t="shared" si="183"/>
        <v>59</v>
      </c>
      <c r="E3941" s="1">
        <f t="shared" si="184"/>
        <v>353</v>
      </c>
      <c r="F3941" s="1" t="s">
        <v>21</v>
      </c>
    </row>
    <row r="3942" spans="1:6" x14ac:dyDescent="0.2">
      <c r="A3942" s="1">
        <f t="shared" si="182"/>
        <v>3941</v>
      </c>
      <c r="B3942" s="1" t="str">
        <f>F3942&amp;" | rest "&amp;D3942&amp;" | opt "&amp;VLOOKUP($E3942,Option!A:B,2,0)</f>
        <v>TOMATE - CEBOLLA - LIMON | rest 59 | opt $20.000 | rest 59</v>
      </c>
      <c r="C3942" s="1">
        <v>5</v>
      </c>
      <c r="D3942" s="1">
        <f t="shared" si="183"/>
        <v>59</v>
      </c>
      <c r="E3942" s="1">
        <f t="shared" si="184"/>
        <v>353</v>
      </c>
      <c r="F3942" s="1" t="s">
        <v>44</v>
      </c>
    </row>
    <row r="3943" spans="1:6" x14ac:dyDescent="0.2">
      <c r="A3943" s="1">
        <f t="shared" si="182"/>
        <v>3942</v>
      </c>
      <c r="B3943" s="1" t="str">
        <f>F3943&amp;" | rest "&amp;D3943&amp;" | opt "&amp;VLOOKUP($E3943,Option!A:B,2,0)</f>
        <v>MANZANA - QUESO - MANZANA | rest 59 | opt $20.000 | rest 59</v>
      </c>
      <c r="C3943" s="1">
        <v>5</v>
      </c>
      <c r="D3943" s="1">
        <f t="shared" si="183"/>
        <v>59</v>
      </c>
      <c r="E3943" s="1">
        <f t="shared" si="184"/>
        <v>353</v>
      </c>
      <c r="F3943" s="1" t="s">
        <v>45</v>
      </c>
    </row>
    <row r="3944" spans="1:6" x14ac:dyDescent="0.2">
      <c r="A3944" s="1">
        <f t="shared" si="182"/>
        <v>3943</v>
      </c>
      <c r="B3944" s="1" t="str">
        <f>F3944&amp;" | rest "&amp;D3944&amp;" | opt "&amp;VLOOKUP($E3944,Option!A:B,2,0)</f>
        <v>JUGO | rest 59 | opt $20.000 | rest 59</v>
      </c>
      <c r="C3944" s="1">
        <v>6</v>
      </c>
      <c r="D3944" s="1">
        <f t="shared" si="183"/>
        <v>59</v>
      </c>
      <c r="E3944" s="1">
        <f t="shared" si="184"/>
        <v>353</v>
      </c>
      <c r="F3944" s="1" t="s">
        <v>22</v>
      </c>
    </row>
    <row r="3945" spans="1:6" x14ac:dyDescent="0.2">
      <c r="A3945" s="1">
        <f t="shared" si="182"/>
        <v>3944</v>
      </c>
      <c r="B3945" s="1" t="str">
        <f>F3945&amp;" | rest "&amp;D3945&amp;" | opt "&amp;VLOOKUP($E3945,Option!A:B,2,0)</f>
        <v>GASEOSA | rest 59 | opt $20.000 | rest 59</v>
      </c>
      <c r="C3945" s="1">
        <v>6</v>
      </c>
      <c r="D3945" s="1">
        <f t="shared" si="183"/>
        <v>59</v>
      </c>
      <c r="E3945" s="1">
        <f t="shared" si="184"/>
        <v>353</v>
      </c>
      <c r="F3945" s="1" t="s">
        <v>23</v>
      </c>
    </row>
    <row r="3946" spans="1:6" x14ac:dyDescent="0.2">
      <c r="A3946" s="1">
        <f t="shared" si="182"/>
        <v>3945</v>
      </c>
      <c r="B3946" s="1" t="str">
        <f>F3946&amp;" | rest "&amp;D3946&amp;" | opt "&amp;VLOOKUP($E3946,Option!A:B,2,0)</f>
        <v>AGUA | rest 59 | opt $20.000 | rest 59</v>
      </c>
      <c r="C3946" s="1">
        <v>6</v>
      </c>
      <c r="D3946" s="1">
        <f t="shared" si="183"/>
        <v>59</v>
      </c>
      <c r="E3946" s="1">
        <f t="shared" si="184"/>
        <v>353</v>
      </c>
      <c r="F3946" s="1" t="s">
        <v>24</v>
      </c>
    </row>
    <row r="3947" spans="1:6" x14ac:dyDescent="0.2">
      <c r="A3947" s="1">
        <f t="shared" si="182"/>
        <v>3946</v>
      </c>
      <c r="B3947" s="1" t="str">
        <f>F3947&amp;" | rest "&amp;D3947&amp;" | opt "&amp;VLOOKUP($E3947,Option!A:B,2,0)</f>
        <v>ARROZ | rest 59 | opt $30.000 | rest 59</v>
      </c>
      <c r="C3947" s="1">
        <v>1</v>
      </c>
      <c r="D3947" s="1">
        <f t="shared" si="183"/>
        <v>59</v>
      </c>
      <c r="E3947" s="1">
        <f t="shared" si="184"/>
        <v>354</v>
      </c>
      <c r="F3947" s="1" t="s">
        <v>12</v>
      </c>
    </row>
    <row r="3948" spans="1:6" x14ac:dyDescent="0.2">
      <c r="A3948" s="1">
        <f t="shared" si="182"/>
        <v>3947</v>
      </c>
      <c r="B3948" s="1" t="str">
        <f>F3948&amp;" | rest "&amp;D3948&amp;" | opt "&amp;VLOOKUP($E3948,Option!A:B,2,0)</f>
        <v>PASTA | rest 59 | opt $30.000 | rest 59</v>
      </c>
      <c r="C3948" s="1">
        <v>1</v>
      </c>
      <c r="D3948" s="1">
        <f t="shared" si="183"/>
        <v>59</v>
      </c>
      <c r="E3948" s="1">
        <f t="shared" si="184"/>
        <v>354</v>
      </c>
      <c r="F3948" s="1" t="s">
        <v>13</v>
      </c>
    </row>
    <row r="3949" spans="1:6" x14ac:dyDescent="0.2">
      <c r="A3949" s="1">
        <f t="shared" si="182"/>
        <v>3948</v>
      </c>
      <c r="B3949" s="1" t="str">
        <f>F3949&amp;" | rest "&amp;D3949&amp;" | opt "&amp;VLOOKUP($E3949,Option!A:B,2,0)</f>
        <v>CUCHUCO | rest 59 | opt $30.000 | rest 59</v>
      </c>
      <c r="C3949" s="1">
        <v>1</v>
      </c>
      <c r="D3949" s="1">
        <f t="shared" si="183"/>
        <v>59</v>
      </c>
      <c r="E3949" s="1">
        <f t="shared" si="184"/>
        <v>354</v>
      </c>
      <c r="F3949" s="1" t="s">
        <v>14</v>
      </c>
    </row>
    <row r="3950" spans="1:6" x14ac:dyDescent="0.2">
      <c r="A3950" s="1">
        <f t="shared" si="182"/>
        <v>3949</v>
      </c>
      <c r="B3950" s="1" t="str">
        <f>F3950&amp;" | rest "&amp;D3950&amp;" | opt "&amp;VLOOKUP($E3950,Option!A:B,2,0)</f>
        <v>TOMATE - CEBOLLA - LIMON | rest 59 | opt $30.000 | rest 59</v>
      </c>
      <c r="C3950" s="1">
        <v>5</v>
      </c>
      <c r="D3950" s="1">
        <f t="shared" si="183"/>
        <v>59</v>
      </c>
      <c r="E3950" s="1">
        <f t="shared" si="184"/>
        <v>354</v>
      </c>
      <c r="F3950" s="1" t="s">
        <v>44</v>
      </c>
    </row>
    <row r="3951" spans="1:6" x14ac:dyDescent="0.2">
      <c r="A3951" s="1">
        <f t="shared" si="182"/>
        <v>3950</v>
      </c>
      <c r="B3951" s="1" t="str">
        <f>F3951&amp;" | rest "&amp;D3951&amp;" | opt "&amp;VLOOKUP($E3951,Option!A:B,2,0)</f>
        <v>MANZANA - QUESO - MANZANA | rest 59 | opt $30.000 | rest 59</v>
      </c>
      <c r="C3951" s="1">
        <v>5</v>
      </c>
      <c r="D3951" s="1">
        <f t="shared" si="183"/>
        <v>59</v>
      </c>
      <c r="E3951" s="1">
        <f t="shared" si="184"/>
        <v>354</v>
      </c>
      <c r="F3951" s="1" t="s">
        <v>45</v>
      </c>
    </row>
    <row r="3952" spans="1:6" x14ac:dyDescent="0.2">
      <c r="A3952" s="1">
        <f t="shared" si="182"/>
        <v>3951</v>
      </c>
      <c r="B3952" s="1" t="str">
        <f>F3952&amp;" | rest "&amp;D3952&amp;" | opt "&amp;VLOOKUP($E3952,Option!A:B,2,0)</f>
        <v>JUGO | rest 59 | opt $30.000 | rest 59</v>
      </c>
      <c r="C3952" s="1">
        <v>6</v>
      </c>
      <c r="D3952" s="1">
        <f t="shared" si="183"/>
        <v>59</v>
      </c>
      <c r="E3952" s="1">
        <f t="shared" si="184"/>
        <v>354</v>
      </c>
      <c r="F3952" s="1" t="s">
        <v>22</v>
      </c>
    </row>
    <row r="3953" spans="1:6" x14ac:dyDescent="0.2">
      <c r="A3953" s="1">
        <f t="shared" si="182"/>
        <v>3952</v>
      </c>
      <c r="B3953" s="1" t="str">
        <f>F3953&amp;" | rest "&amp;D3953&amp;" | opt "&amp;VLOOKUP($E3953,Option!A:B,2,0)</f>
        <v>GASEOSA | rest 59 | opt $30.000 | rest 59</v>
      </c>
      <c r="C3953" s="1">
        <v>6</v>
      </c>
      <c r="D3953" s="1">
        <f t="shared" si="183"/>
        <v>59</v>
      </c>
      <c r="E3953" s="1">
        <f t="shared" si="184"/>
        <v>354</v>
      </c>
      <c r="F3953" s="1" t="s">
        <v>23</v>
      </c>
    </row>
    <row r="3954" spans="1:6" x14ac:dyDescent="0.2">
      <c r="A3954" s="1">
        <f t="shared" si="182"/>
        <v>3953</v>
      </c>
      <c r="B3954" s="1" t="str">
        <f>F3954&amp;" | rest "&amp;D3954&amp;" | opt "&amp;VLOOKUP($E3954,Option!A:B,2,0)</f>
        <v>AGUA | rest 59 | opt $30.000 | rest 59</v>
      </c>
      <c r="C3954" s="1">
        <v>6</v>
      </c>
      <c r="D3954" s="1">
        <f t="shared" si="183"/>
        <v>59</v>
      </c>
      <c r="E3954" s="1">
        <f t="shared" si="184"/>
        <v>354</v>
      </c>
      <c r="F3954" s="1" t="s">
        <v>24</v>
      </c>
    </row>
    <row r="3955" spans="1:6" x14ac:dyDescent="0.2">
      <c r="A3955" s="1">
        <f t="shared" si="182"/>
        <v>3954</v>
      </c>
      <c r="B3955" s="1" t="str">
        <f>F3955&amp;" | rest "&amp;D3955&amp;" | opt "&amp;VLOOKUP($E3955,Option!A:B,2,0)</f>
        <v>ARROZ | rest 60 | opt EJECUTIVO | rest 60</v>
      </c>
      <c r="C3955" s="1">
        <v>1</v>
      </c>
      <c r="D3955" s="1">
        <f t="shared" si="183"/>
        <v>60</v>
      </c>
      <c r="E3955" s="1">
        <f t="shared" si="184"/>
        <v>355</v>
      </c>
      <c r="F3955" s="1" t="s">
        <v>12</v>
      </c>
    </row>
    <row r="3956" spans="1:6" x14ac:dyDescent="0.2">
      <c r="A3956" s="1">
        <f t="shared" si="182"/>
        <v>3955</v>
      </c>
      <c r="B3956" s="1" t="str">
        <f>F3956&amp;" | rest "&amp;D3956&amp;" | opt "&amp;VLOOKUP($E3956,Option!A:B,2,0)</f>
        <v>PASTA | rest 60 | opt EJECUTIVO | rest 60</v>
      </c>
      <c r="C3956" s="1">
        <v>1</v>
      </c>
      <c r="D3956" s="1">
        <f t="shared" si="183"/>
        <v>60</v>
      </c>
      <c r="E3956" s="1">
        <f t="shared" si="184"/>
        <v>355</v>
      </c>
      <c r="F3956" s="1" t="s">
        <v>13</v>
      </c>
    </row>
    <row r="3957" spans="1:6" x14ac:dyDescent="0.2">
      <c r="A3957" s="1">
        <f t="shared" si="182"/>
        <v>3956</v>
      </c>
      <c r="B3957" s="1" t="str">
        <f>F3957&amp;" | rest "&amp;D3957&amp;" | opt "&amp;VLOOKUP($E3957,Option!A:B,2,0)</f>
        <v>CUCHUCO | rest 60 | opt EJECUTIVO | rest 60</v>
      </c>
      <c r="C3957" s="1">
        <v>1</v>
      </c>
      <c r="D3957" s="1">
        <f t="shared" si="183"/>
        <v>60</v>
      </c>
      <c r="E3957" s="1">
        <f t="shared" si="184"/>
        <v>355</v>
      </c>
      <c r="F3957" s="1" t="s">
        <v>14</v>
      </c>
    </row>
    <row r="3958" spans="1:6" x14ac:dyDescent="0.2">
      <c r="A3958" s="1">
        <f t="shared" si="182"/>
        <v>3957</v>
      </c>
      <c r="B3958" s="1" t="str">
        <f>F3958&amp;" | rest "&amp;D3958&amp;" | opt "&amp;VLOOKUP($E3958,Option!A:B,2,0)</f>
        <v>LENTEJA | rest 60 | opt EJECUTIVO | rest 60</v>
      </c>
      <c r="C3958" s="1">
        <v>2</v>
      </c>
      <c r="D3958" s="1">
        <f t="shared" si="183"/>
        <v>60</v>
      </c>
      <c r="E3958" s="1">
        <f t="shared" si="184"/>
        <v>355</v>
      </c>
      <c r="F3958" s="1" t="s">
        <v>15</v>
      </c>
    </row>
    <row r="3959" spans="1:6" x14ac:dyDescent="0.2">
      <c r="A3959" s="1">
        <f t="shared" si="182"/>
        <v>3958</v>
      </c>
      <c r="B3959" s="1" t="str">
        <f>F3959&amp;" | rest "&amp;D3959&amp;" | opt "&amp;VLOOKUP($E3959,Option!A:B,2,0)</f>
        <v>AHUYAMA | rest 60 | opt EJECUTIVO | rest 60</v>
      </c>
      <c r="C3959" s="1">
        <v>2</v>
      </c>
      <c r="D3959" s="1">
        <f t="shared" si="183"/>
        <v>60</v>
      </c>
      <c r="E3959" s="1">
        <f t="shared" si="184"/>
        <v>355</v>
      </c>
      <c r="F3959" s="1" t="s">
        <v>16</v>
      </c>
    </row>
    <row r="3960" spans="1:6" x14ac:dyDescent="0.2">
      <c r="A3960" s="1">
        <f t="shared" si="182"/>
        <v>3959</v>
      </c>
      <c r="B3960" s="1" t="str">
        <f>F3960&amp;" | rest "&amp;D3960&amp;" | opt "&amp;VLOOKUP($E3960,Option!A:B,2,0)</f>
        <v>FRIJOL | rest 60 | opt EJECUTIVO | rest 60</v>
      </c>
      <c r="C3960" s="1">
        <v>2</v>
      </c>
      <c r="D3960" s="1">
        <f t="shared" si="183"/>
        <v>60</v>
      </c>
      <c r="E3960" s="1">
        <f t="shared" si="184"/>
        <v>355</v>
      </c>
      <c r="F3960" s="1" t="s">
        <v>17</v>
      </c>
    </row>
    <row r="3961" spans="1:6" x14ac:dyDescent="0.2">
      <c r="A3961" s="1">
        <f t="shared" si="182"/>
        <v>3960</v>
      </c>
      <c r="B3961" s="1" t="str">
        <f>F3961&amp;" | rest "&amp;D3961&amp;" | opt "&amp;VLOOKUP($E3961,Option!A:B,2,0)</f>
        <v>CARNE EN BISTEC | rest 60 | opt EJECUTIVO | rest 60</v>
      </c>
      <c r="C3961" s="1">
        <v>3</v>
      </c>
      <c r="D3961" s="1">
        <f t="shared" si="183"/>
        <v>60</v>
      </c>
      <c r="E3961" s="1">
        <f t="shared" si="184"/>
        <v>355</v>
      </c>
      <c r="F3961" s="1" t="s">
        <v>18</v>
      </c>
    </row>
    <row r="3962" spans="1:6" x14ac:dyDescent="0.2">
      <c r="A3962" s="1">
        <f t="shared" si="182"/>
        <v>3961</v>
      </c>
      <c r="B3962" s="1" t="str">
        <f>F3962&amp;" | rest "&amp;D3962&amp;" | opt "&amp;VLOOKUP($E3962,Option!A:B,2,0)</f>
        <v>POLLO AL HORNO | rest 60 | opt EJECUTIVO | rest 60</v>
      </c>
      <c r="C3962" s="1">
        <v>3</v>
      </c>
      <c r="D3962" s="1">
        <f t="shared" si="183"/>
        <v>60</v>
      </c>
      <c r="E3962" s="1">
        <f t="shared" si="184"/>
        <v>355</v>
      </c>
      <c r="F3962" s="1" t="s">
        <v>19</v>
      </c>
    </row>
    <row r="3963" spans="1:6" x14ac:dyDescent="0.2">
      <c r="A3963" s="1">
        <f t="shared" si="182"/>
        <v>3962</v>
      </c>
      <c r="B3963" s="1" t="str">
        <f>F3963&amp;" | rest "&amp;D3963&amp;" | opt "&amp;VLOOKUP($E3963,Option!A:B,2,0)</f>
        <v>PESCADO | rest 60 | opt EJECUTIVO | rest 60</v>
      </c>
      <c r="C3963" s="1">
        <v>3</v>
      </c>
      <c r="D3963" s="1">
        <f t="shared" si="183"/>
        <v>60</v>
      </c>
      <c r="E3963" s="1">
        <f t="shared" si="184"/>
        <v>355</v>
      </c>
      <c r="F3963" s="1" t="s">
        <v>20</v>
      </c>
    </row>
    <row r="3964" spans="1:6" x14ac:dyDescent="0.2">
      <c r="A3964" s="1">
        <f t="shared" si="182"/>
        <v>3963</v>
      </c>
      <c r="B3964" s="1" t="str">
        <f>F3964&amp;" | rest "&amp;D3964&amp;" | opt "&amp;VLOOKUP($E3964,Option!A:B,2,0)</f>
        <v>ARROZ | rest 60 | opt EJECUTIVO | rest 60</v>
      </c>
      <c r="C3964" s="1">
        <v>4</v>
      </c>
      <c r="D3964" s="1">
        <f t="shared" si="183"/>
        <v>60</v>
      </c>
      <c r="E3964" s="1">
        <f t="shared" si="184"/>
        <v>355</v>
      </c>
      <c r="F3964" s="1" t="s">
        <v>12</v>
      </c>
    </row>
    <row r="3965" spans="1:6" x14ac:dyDescent="0.2">
      <c r="A3965" s="1">
        <f t="shared" si="182"/>
        <v>3964</v>
      </c>
      <c r="B3965" s="1" t="str">
        <f>F3965&amp;" | rest "&amp;D3965&amp;" | opt "&amp;VLOOKUP($E3965,Option!A:B,2,0)</f>
        <v>PAPA | rest 60 | opt EJECUTIVO | rest 60</v>
      </c>
      <c r="C3965" s="1">
        <v>4</v>
      </c>
      <c r="D3965" s="1">
        <f t="shared" si="183"/>
        <v>60</v>
      </c>
      <c r="E3965" s="1">
        <f t="shared" si="184"/>
        <v>355</v>
      </c>
      <c r="F3965" s="1" t="s">
        <v>21</v>
      </c>
    </row>
    <row r="3966" spans="1:6" x14ac:dyDescent="0.2">
      <c r="A3966" s="1">
        <f t="shared" si="182"/>
        <v>3965</v>
      </c>
      <c r="B3966" s="1" t="str">
        <f>F3966&amp;" | rest "&amp;D3966&amp;" | opt "&amp;VLOOKUP($E3966,Option!A:B,2,0)</f>
        <v>TOMATE - CEBOLLA - LIMON | rest 60 | opt EJECUTIVO | rest 60</v>
      </c>
      <c r="C3966" s="1">
        <v>5</v>
      </c>
      <c r="D3966" s="1">
        <f t="shared" si="183"/>
        <v>60</v>
      </c>
      <c r="E3966" s="1">
        <f t="shared" si="184"/>
        <v>355</v>
      </c>
      <c r="F3966" s="1" t="s">
        <v>44</v>
      </c>
    </row>
    <row r="3967" spans="1:6" x14ac:dyDescent="0.2">
      <c r="A3967" s="1">
        <f t="shared" si="182"/>
        <v>3966</v>
      </c>
      <c r="B3967" s="1" t="str">
        <f>F3967&amp;" | rest "&amp;D3967&amp;" | opt "&amp;VLOOKUP($E3967,Option!A:B,2,0)</f>
        <v>MANZANA - QUESO - MANZANA | rest 60 | opt EJECUTIVO | rest 60</v>
      </c>
      <c r="C3967" s="1">
        <v>5</v>
      </c>
      <c r="D3967" s="1">
        <f t="shared" si="183"/>
        <v>60</v>
      </c>
      <c r="E3967" s="1">
        <f t="shared" si="184"/>
        <v>355</v>
      </c>
      <c r="F3967" s="1" t="s">
        <v>45</v>
      </c>
    </row>
    <row r="3968" spans="1:6" x14ac:dyDescent="0.2">
      <c r="A3968" s="1">
        <f t="shared" si="182"/>
        <v>3967</v>
      </c>
      <c r="B3968" s="1" t="str">
        <f>F3968&amp;" | rest "&amp;D3968&amp;" | opt "&amp;VLOOKUP($E3968,Option!A:B,2,0)</f>
        <v>JUGO | rest 60 | opt EJECUTIVO | rest 60</v>
      </c>
      <c r="C3968" s="1">
        <v>6</v>
      </c>
      <c r="D3968" s="1">
        <f t="shared" si="183"/>
        <v>60</v>
      </c>
      <c r="E3968" s="1">
        <f t="shared" si="184"/>
        <v>355</v>
      </c>
      <c r="F3968" s="1" t="s">
        <v>22</v>
      </c>
    </row>
    <row r="3969" spans="1:6" x14ac:dyDescent="0.2">
      <c r="A3969" s="1">
        <f t="shared" si="182"/>
        <v>3968</v>
      </c>
      <c r="B3969" s="1" t="str">
        <f>F3969&amp;" | rest "&amp;D3969&amp;" | opt "&amp;VLOOKUP($E3969,Option!A:B,2,0)</f>
        <v>GASEOSA | rest 60 | opt EJECUTIVO | rest 60</v>
      </c>
      <c r="C3969" s="1">
        <v>6</v>
      </c>
      <c r="D3969" s="1">
        <f t="shared" si="183"/>
        <v>60</v>
      </c>
      <c r="E3969" s="1">
        <f t="shared" si="184"/>
        <v>355</v>
      </c>
      <c r="F3969" s="1" t="s">
        <v>23</v>
      </c>
    </row>
    <row r="3970" spans="1:6" x14ac:dyDescent="0.2">
      <c r="A3970" s="1">
        <f t="shared" si="182"/>
        <v>3969</v>
      </c>
      <c r="B3970" s="1" t="str">
        <f>F3970&amp;" | rest "&amp;D3970&amp;" | opt "&amp;VLOOKUP($E3970,Option!A:B,2,0)</f>
        <v>AGUA | rest 60 | opt EJECUTIVO | rest 60</v>
      </c>
      <c r="C3970" s="1">
        <v>6</v>
      </c>
      <c r="D3970" s="1">
        <f t="shared" si="183"/>
        <v>60</v>
      </c>
      <c r="E3970" s="1">
        <f t="shared" si="184"/>
        <v>355</v>
      </c>
      <c r="F3970" s="1" t="s">
        <v>24</v>
      </c>
    </row>
    <row r="3971" spans="1:6" x14ac:dyDescent="0.2">
      <c r="A3971" s="1">
        <f t="shared" ref="A3971:A4034" si="185">A3970+1</f>
        <v>3970</v>
      </c>
      <c r="B3971" s="1" t="str">
        <f>F3971&amp;" | rest "&amp;D3971&amp;" | opt "&amp;VLOOKUP($E3971,Option!A:B,2,0)</f>
        <v>ARROZ | rest 60 | opt ESPECIAL | rest 60</v>
      </c>
      <c r="C3971" s="1">
        <v>1</v>
      </c>
      <c r="D3971" s="1">
        <f t="shared" si="183"/>
        <v>60</v>
      </c>
      <c r="E3971" s="1">
        <f t="shared" si="184"/>
        <v>356</v>
      </c>
      <c r="F3971" s="1" t="s">
        <v>12</v>
      </c>
    </row>
    <row r="3972" spans="1:6" x14ac:dyDescent="0.2">
      <c r="A3972" s="1">
        <f t="shared" si="185"/>
        <v>3971</v>
      </c>
      <c r="B3972" s="1" t="str">
        <f>F3972&amp;" | rest "&amp;D3972&amp;" | opt "&amp;VLOOKUP($E3972,Option!A:B,2,0)</f>
        <v>PASTA | rest 60 | opt ESPECIAL | rest 60</v>
      </c>
      <c r="C3972" s="1">
        <v>1</v>
      </c>
      <c r="D3972" s="1">
        <f t="shared" si="183"/>
        <v>60</v>
      </c>
      <c r="E3972" s="1">
        <f t="shared" si="184"/>
        <v>356</v>
      </c>
      <c r="F3972" s="1" t="s">
        <v>13</v>
      </c>
    </row>
    <row r="3973" spans="1:6" x14ac:dyDescent="0.2">
      <c r="A3973" s="1">
        <f t="shared" si="185"/>
        <v>3972</v>
      </c>
      <c r="B3973" s="1" t="str">
        <f>F3973&amp;" | rest "&amp;D3973&amp;" | opt "&amp;VLOOKUP($E3973,Option!A:B,2,0)</f>
        <v>CUCHUCO | rest 60 | opt ESPECIAL | rest 60</v>
      </c>
      <c r="C3973" s="1">
        <v>1</v>
      </c>
      <c r="D3973" s="1">
        <f t="shared" ref="D3973:D4036" si="186">D3906+1</f>
        <v>60</v>
      </c>
      <c r="E3973" s="1">
        <f t="shared" ref="E3973:E4036" si="187">E3906+6</f>
        <v>356</v>
      </c>
      <c r="F3973" s="1" t="s">
        <v>14</v>
      </c>
    </row>
    <row r="3974" spans="1:6" x14ac:dyDescent="0.2">
      <c r="A3974" s="1">
        <f t="shared" si="185"/>
        <v>3973</v>
      </c>
      <c r="B3974" s="1" t="str">
        <f>F3974&amp;" | rest "&amp;D3974&amp;" | opt "&amp;VLOOKUP($E3974,Option!A:B,2,0)</f>
        <v>CARNE EN BISTEC | rest 60 | opt ESPECIAL | rest 60</v>
      </c>
      <c r="C3974" s="1">
        <v>3</v>
      </c>
      <c r="D3974" s="1">
        <f t="shared" si="186"/>
        <v>60</v>
      </c>
      <c r="E3974" s="1">
        <f t="shared" si="187"/>
        <v>356</v>
      </c>
      <c r="F3974" s="1" t="s">
        <v>18</v>
      </c>
    </row>
    <row r="3975" spans="1:6" x14ac:dyDescent="0.2">
      <c r="A3975" s="1">
        <f t="shared" si="185"/>
        <v>3974</v>
      </c>
      <c r="B3975" s="1" t="str">
        <f>F3975&amp;" | rest "&amp;D3975&amp;" | opt "&amp;VLOOKUP($E3975,Option!A:B,2,0)</f>
        <v>POLLO AL HORNO | rest 60 | opt ESPECIAL | rest 60</v>
      </c>
      <c r="C3975" s="1">
        <v>3</v>
      </c>
      <c r="D3975" s="1">
        <f t="shared" si="186"/>
        <v>60</v>
      </c>
      <c r="E3975" s="1">
        <f t="shared" si="187"/>
        <v>356</v>
      </c>
      <c r="F3975" s="1" t="s">
        <v>19</v>
      </c>
    </row>
    <row r="3976" spans="1:6" x14ac:dyDescent="0.2">
      <c r="A3976" s="1">
        <f t="shared" si="185"/>
        <v>3975</v>
      </c>
      <c r="B3976" s="1" t="str">
        <f>F3976&amp;" | rest "&amp;D3976&amp;" | opt "&amp;VLOOKUP($E3976,Option!A:B,2,0)</f>
        <v>PESCADO | rest 60 | opt ESPECIAL | rest 60</v>
      </c>
      <c r="C3976" s="1">
        <v>3</v>
      </c>
      <c r="D3976" s="1">
        <f t="shared" si="186"/>
        <v>60</v>
      </c>
      <c r="E3976" s="1">
        <f t="shared" si="187"/>
        <v>356</v>
      </c>
      <c r="F3976" s="1" t="s">
        <v>20</v>
      </c>
    </row>
    <row r="3977" spans="1:6" x14ac:dyDescent="0.2">
      <c r="A3977" s="1">
        <f t="shared" si="185"/>
        <v>3976</v>
      </c>
      <c r="B3977" s="1" t="str">
        <f>F3977&amp;" | rest "&amp;D3977&amp;" | opt "&amp;VLOOKUP($E3977,Option!A:B,2,0)</f>
        <v>ARROZ | rest 60 | opt ESPECIAL | rest 60</v>
      </c>
      <c r="C3977" s="1">
        <v>4</v>
      </c>
      <c r="D3977" s="1">
        <f t="shared" si="186"/>
        <v>60</v>
      </c>
      <c r="E3977" s="1">
        <f t="shared" si="187"/>
        <v>356</v>
      </c>
      <c r="F3977" s="1" t="s">
        <v>12</v>
      </c>
    </row>
    <row r="3978" spans="1:6" x14ac:dyDescent="0.2">
      <c r="A3978" s="1">
        <f t="shared" si="185"/>
        <v>3977</v>
      </c>
      <c r="B3978" s="1" t="str">
        <f>F3978&amp;" | rest "&amp;D3978&amp;" | opt "&amp;VLOOKUP($E3978,Option!A:B,2,0)</f>
        <v>PAPA | rest 60 | opt ESPECIAL | rest 60</v>
      </c>
      <c r="C3978" s="1">
        <v>4</v>
      </c>
      <c r="D3978" s="1">
        <f t="shared" si="186"/>
        <v>60</v>
      </c>
      <c r="E3978" s="1">
        <f t="shared" si="187"/>
        <v>356</v>
      </c>
      <c r="F3978" s="1" t="s">
        <v>21</v>
      </c>
    </row>
    <row r="3979" spans="1:6" x14ac:dyDescent="0.2">
      <c r="A3979" s="1">
        <f t="shared" si="185"/>
        <v>3978</v>
      </c>
      <c r="B3979" s="1" t="str">
        <f>F3979&amp;" | rest "&amp;D3979&amp;" | opt "&amp;VLOOKUP($E3979,Option!A:B,2,0)</f>
        <v>TOMATE - CEBOLLA - LIMON | rest 60 | opt ESPECIAL | rest 60</v>
      </c>
      <c r="C3979" s="1">
        <v>5</v>
      </c>
      <c r="D3979" s="1">
        <f t="shared" si="186"/>
        <v>60</v>
      </c>
      <c r="E3979" s="1">
        <f t="shared" si="187"/>
        <v>356</v>
      </c>
      <c r="F3979" s="1" t="s">
        <v>44</v>
      </c>
    </row>
    <row r="3980" spans="1:6" x14ac:dyDescent="0.2">
      <c r="A3980" s="1">
        <f t="shared" si="185"/>
        <v>3979</v>
      </c>
      <c r="B3980" s="1" t="str">
        <f>F3980&amp;" | rest "&amp;D3980&amp;" | opt "&amp;VLOOKUP($E3980,Option!A:B,2,0)</f>
        <v>MANZANA - QUESO - MANZANA | rest 60 | opt ESPECIAL | rest 60</v>
      </c>
      <c r="C3980" s="1">
        <v>5</v>
      </c>
      <c r="D3980" s="1">
        <f t="shared" si="186"/>
        <v>60</v>
      </c>
      <c r="E3980" s="1">
        <f t="shared" si="187"/>
        <v>356</v>
      </c>
      <c r="F3980" s="1" t="s">
        <v>45</v>
      </c>
    </row>
    <row r="3981" spans="1:6" x14ac:dyDescent="0.2">
      <c r="A3981" s="1">
        <f t="shared" si="185"/>
        <v>3980</v>
      </c>
      <c r="B3981" s="1" t="str">
        <f>F3981&amp;" | rest "&amp;D3981&amp;" | opt "&amp;VLOOKUP($E3981,Option!A:B,2,0)</f>
        <v>JUGO | rest 60 | opt ESPECIAL | rest 60</v>
      </c>
      <c r="C3981" s="1">
        <v>6</v>
      </c>
      <c r="D3981" s="1">
        <f t="shared" si="186"/>
        <v>60</v>
      </c>
      <c r="E3981" s="1">
        <f t="shared" si="187"/>
        <v>356</v>
      </c>
      <c r="F3981" s="1" t="s">
        <v>22</v>
      </c>
    </row>
    <row r="3982" spans="1:6" x14ac:dyDescent="0.2">
      <c r="A3982" s="1">
        <f t="shared" si="185"/>
        <v>3981</v>
      </c>
      <c r="B3982" s="1" t="str">
        <f>F3982&amp;" | rest "&amp;D3982&amp;" | opt "&amp;VLOOKUP($E3982,Option!A:B,2,0)</f>
        <v>GASEOSA | rest 60 | opt ESPECIAL | rest 60</v>
      </c>
      <c r="C3982" s="1">
        <v>6</v>
      </c>
      <c r="D3982" s="1">
        <f t="shared" si="186"/>
        <v>60</v>
      </c>
      <c r="E3982" s="1">
        <f t="shared" si="187"/>
        <v>356</v>
      </c>
      <c r="F3982" s="1" t="s">
        <v>23</v>
      </c>
    </row>
    <row r="3983" spans="1:6" x14ac:dyDescent="0.2">
      <c r="A3983" s="1">
        <f t="shared" si="185"/>
        <v>3982</v>
      </c>
      <c r="B3983" s="1" t="str">
        <f>F3983&amp;" | rest "&amp;D3983&amp;" | opt "&amp;VLOOKUP($E3983,Option!A:B,2,0)</f>
        <v>AGUA | rest 60 | opt ESPECIAL | rest 60</v>
      </c>
      <c r="C3983" s="1">
        <v>6</v>
      </c>
      <c r="D3983" s="1">
        <f t="shared" si="186"/>
        <v>60</v>
      </c>
      <c r="E3983" s="1">
        <f t="shared" si="187"/>
        <v>356</v>
      </c>
      <c r="F3983" s="1" t="s">
        <v>24</v>
      </c>
    </row>
    <row r="3984" spans="1:6" x14ac:dyDescent="0.2">
      <c r="A3984" s="1">
        <f t="shared" si="185"/>
        <v>3983</v>
      </c>
      <c r="B3984" s="1" t="str">
        <f>F3984&amp;" | rest "&amp;D3984&amp;" | opt "&amp;VLOOKUP($E3984,Option!A:B,2,0)</f>
        <v>LENTEJA | rest 60 | opt $10.000 | rest 60</v>
      </c>
      <c r="C3984" s="1">
        <v>2</v>
      </c>
      <c r="D3984" s="1">
        <f t="shared" si="186"/>
        <v>60</v>
      </c>
      <c r="E3984" s="1">
        <f t="shared" si="187"/>
        <v>357</v>
      </c>
      <c r="F3984" s="1" t="s">
        <v>15</v>
      </c>
    </row>
    <row r="3985" spans="1:6" x14ac:dyDescent="0.2">
      <c r="A3985" s="1">
        <f t="shared" si="185"/>
        <v>3984</v>
      </c>
      <c r="B3985" s="1" t="str">
        <f>F3985&amp;" | rest "&amp;D3985&amp;" | opt "&amp;VLOOKUP($E3985,Option!A:B,2,0)</f>
        <v>AHUYAMA | rest 60 | opt $10.000 | rest 60</v>
      </c>
      <c r="C3985" s="1">
        <v>2</v>
      </c>
      <c r="D3985" s="1">
        <f t="shared" si="186"/>
        <v>60</v>
      </c>
      <c r="E3985" s="1">
        <f t="shared" si="187"/>
        <v>357</v>
      </c>
      <c r="F3985" s="1" t="s">
        <v>16</v>
      </c>
    </row>
    <row r="3986" spans="1:6" x14ac:dyDescent="0.2">
      <c r="A3986" s="1">
        <f t="shared" si="185"/>
        <v>3985</v>
      </c>
      <c r="B3986" s="1" t="str">
        <f>F3986&amp;" | rest "&amp;D3986&amp;" | opt "&amp;VLOOKUP($E3986,Option!A:B,2,0)</f>
        <v>FRIJOL | rest 60 | opt $10.000 | rest 60</v>
      </c>
      <c r="C3986" s="1">
        <v>2</v>
      </c>
      <c r="D3986" s="1">
        <f t="shared" si="186"/>
        <v>60</v>
      </c>
      <c r="E3986" s="1">
        <f t="shared" si="187"/>
        <v>357</v>
      </c>
      <c r="F3986" s="1" t="s">
        <v>17</v>
      </c>
    </row>
    <row r="3987" spans="1:6" x14ac:dyDescent="0.2">
      <c r="A3987" s="1">
        <f t="shared" si="185"/>
        <v>3986</v>
      </c>
      <c r="B3987" s="1" t="str">
        <f>F3987&amp;" | rest "&amp;D3987&amp;" | opt "&amp;VLOOKUP($E3987,Option!A:B,2,0)</f>
        <v>CARNE EN BISTEC | rest 60 | opt $10.000 | rest 60</v>
      </c>
      <c r="C3987" s="1">
        <v>3</v>
      </c>
      <c r="D3987" s="1">
        <f t="shared" si="186"/>
        <v>60</v>
      </c>
      <c r="E3987" s="1">
        <f t="shared" si="187"/>
        <v>357</v>
      </c>
      <c r="F3987" s="1" t="s">
        <v>18</v>
      </c>
    </row>
    <row r="3988" spans="1:6" x14ac:dyDescent="0.2">
      <c r="A3988" s="1">
        <f t="shared" si="185"/>
        <v>3987</v>
      </c>
      <c r="B3988" s="1" t="str">
        <f>F3988&amp;" | rest "&amp;D3988&amp;" | opt "&amp;VLOOKUP($E3988,Option!A:B,2,0)</f>
        <v>POLLO AL HORNO | rest 60 | opt $10.000 | rest 60</v>
      </c>
      <c r="C3988" s="1">
        <v>3</v>
      </c>
      <c r="D3988" s="1">
        <f t="shared" si="186"/>
        <v>60</v>
      </c>
      <c r="E3988" s="1">
        <f t="shared" si="187"/>
        <v>357</v>
      </c>
      <c r="F3988" s="1" t="s">
        <v>19</v>
      </c>
    </row>
    <row r="3989" spans="1:6" x14ac:dyDescent="0.2">
      <c r="A3989" s="1">
        <f t="shared" si="185"/>
        <v>3988</v>
      </c>
      <c r="B3989" s="1" t="str">
        <f>F3989&amp;" | rest "&amp;D3989&amp;" | opt "&amp;VLOOKUP($E3989,Option!A:B,2,0)</f>
        <v>PESCADO | rest 60 | opt $10.000 | rest 60</v>
      </c>
      <c r="C3989" s="1">
        <v>3</v>
      </c>
      <c r="D3989" s="1">
        <f t="shared" si="186"/>
        <v>60</v>
      </c>
      <c r="E3989" s="1">
        <f t="shared" si="187"/>
        <v>357</v>
      </c>
      <c r="F3989" s="1" t="s">
        <v>20</v>
      </c>
    </row>
    <row r="3990" spans="1:6" x14ac:dyDescent="0.2">
      <c r="A3990" s="1">
        <f t="shared" si="185"/>
        <v>3989</v>
      </c>
      <c r="B3990" s="1" t="str">
        <f>F3990&amp;" | rest "&amp;D3990&amp;" | opt "&amp;VLOOKUP($E3990,Option!A:B,2,0)</f>
        <v>ARROZ | rest 60 | opt $10.000 | rest 60</v>
      </c>
      <c r="C3990" s="1">
        <v>4</v>
      </c>
      <c r="D3990" s="1">
        <f t="shared" si="186"/>
        <v>60</v>
      </c>
      <c r="E3990" s="1">
        <f t="shared" si="187"/>
        <v>357</v>
      </c>
      <c r="F3990" s="1" t="s">
        <v>12</v>
      </c>
    </row>
    <row r="3991" spans="1:6" x14ac:dyDescent="0.2">
      <c r="A3991" s="1">
        <f t="shared" si="185"/>
        <v>3990</v>
      </c>
      <c r="B3991" s="1" t="str">
        <f>F3991&amp;" | rest "&amp;D3991&amp;" | opt "&amp;VLOOKUP($E3991,Option!A:B,2,0)</f>
        <v>PAPA | rest 60 | opt $10.000 | rest 60</v>
      </c>
      <c r="C3991" s="1">
        <v>4</v>
      </c>
      <c r="D3991" s="1">
        <f t="shared" si="186"/>
        <v>60</v>
      </c>
      <c r="E3991" s="1">
        <f t="shared" si="187"/>
        <v>357</v>
      </c>
      <c r="F3991" s="1" t="s">
        <v>21</v>
      </c>
    </row>
    <row r="3992" spans="1:6" x14ac:dyDescent="0.2">
      <c r="A3992" s="1">
        <f t="shared" si="185"/>
        <v>3991</v>
      </c>
      <c r="B3992" s="1" t="str">
        <f>F3992&amp;" | rest "&amp;D3992&amp;" | opt "&amp;VLOOKUP($E3992,Option!A:B,2,0)</f>
        <v>TOMATE - CEBOLLA - LIMON | rest 60 | opt $10.000 | rest 60</v>
      </c>
      <c r="C3992" s="1">
        <v>5</v>
      </c>
      <c r="D3992" s="1">
        <f t="shared" si="186"/>
        <v>60</v>
      </c>
      <c r="E3992" s="1">
        <f t="shared" si="187"/>
        <v>357</v>
      </c>
      <c r="F3992" s="1" t="s">
        <v>44</v>
      </c>
    </row>
    <row r="3993" spans="1:6" x14ac:dyDescent="0.2">
      <c r="A3993" s="1">
        <f t="shared" si="185"/>
        <v>3992</v>
      </c>
      <c r="B3993" s="1" t="str">
        <f>F3993&amp;" | rest "&amp;D3993&amp;" | opt "&amp;VLOOKUP($E3993,Option!A:B,2,0)</f>
        <v>MANZANA - QUESO - MANZANA | rest 60 | opt $10.000 | rest 60</v>
      </c>
      <c r="C3993" s="1">
        <v>5</v>
      </c>
      <c r="D3993" s="1">
        <f t="shared" si="186"/>
        <v>60</v>
      </c>
      <c r="E3993" s="1">
        <f t="shared" si="187"/>
        <v>357</v>
      </c>
      <c r="F3993" s="1" t="s">
        <v>45</v>
      </c>
    </row>
    <row r="3994" spans="1:6" x14ac:dyDescent="0.2">
      <c r="A3994" s="1">
        <f t="shared" si="185"/>
        <v>3993</v>
      </c>
      <c r="B3994" s="1" t="str">
        <f>F3994&amp;" | rest "&amp;D3994&amp;" | opt "&amp;VLOOKUP($E3994,Option!A:B,2,0)</f>
        <v>JUGO | rest 60 | opt $10.000 | rest 60</v>
      </c>
      <c r="C3994" s="1">
        <v>6</v>
      </c>
      <c r="D3994" s="1">
        <f t="shared" si="186"/>
        <v>60</v>
      </c>
      <c r="E3994" s="1">
        <f t="shared" si="187"/>
        <v>357</v>
      </c>
      <c r="F3994" s="1" t="s">
        <v>22</v>
      </c>
    </row>
    <row r="3995" spans="1:6" x14ac:dyDescent="0.2">
      <c r="A3995" s="1">
        <f t="shared" si="185"/>
        <v>3994</v>
      </c>
      <c r="B3995" s="1" t="str">
        <f>F3995&amp;" | rest "&amp;D3995&amp;" | opt "&amp;VLOOKUP($E3995,Option!A:B,2,0)</f>
        <v>GASEOSA | rest 60 | opt $10.000 | rest 60</v>
      </c>
      <c r="C3995" s="1">
        <v>6</v>
      </c>
      <c r="D3995" s="1">
        <f t="shared" si="186"/>
        <v>60</v>
      </c>
      <c r="E3995" s="1">
        <f t="shared" si="187"/>
        <v>357</v>
      </c>
      <c r="F3995" s="1" t="s">
        <v>23</v>
      </c>
    </row>
    <row r="3996" spans="1:6" x14ac:dyDescent="0.2">
      <c r="A3996" s="1">
        <f t="shared" si="185"/>
        <v>3995</v>
      </c>
      <c r="B3996" s="1" t="str">
        <f>F3996&amp;" | rest "&amp;D3996&amp;" | opt "&amp;VLOOKUP($E3996,Option!A:B,2,0)</f>
        <v>AGUA | rest 60 | opt $10.000 | rest 60</v>
      </c>
      <c r="C3996" s="1">
        <v>6</v>
      </c>
      <c r="D3996" s="1">
        <f t="shared" si="186"/>
        <v>60</v>
      </c>
      <c r="E3996" s="1">
        <f t="shared" si="187"/>
        <v>357</v>
      </c>
      <c r="F3996" s="1" t="s">
        <v>24</v>
      </c>
    </row>
    <row r="3997" spans="1:6" x14ac:dyDescent="0.2">
      <c r="A3997" s="1">
        <f t="shared" si="185"/>
        <v>3996</v>
      </c>
      <c r="B3997" s="1" t="str">
        <f>F3997&amp;" | rest "&amp;D3997&amp;" | opt "&amp;VLOOKUP($E3997,Option!A:B,2,0)</f>
        <v>CARNE EN BISTEC | rest 60 | opt $15.000 | rest 60</v>
      </c>
      <c r="C3997" s="1">
        <v>3</v>
      </c>
      <c r="D3997" s="1">
        <f t="shared" si="186"/>
        <v>60</v>
      </c>
      <c r="E3997" s="1">
        <f t="shared" si="187"/>
        <v>358</v>
      </c>
      <c r="F3997" s="1" t="s">
        <v>18</v>
      </c>
    </row>
    <row r="3998" spans="1:6" x14ac:dyDescent="0.2">
      <c r="A3998" s="1">
        <f t="shared" si="185"/>
        <v>3997</v>
      </c>
      <c r="B3998" s="1" t="str">
        <f>F3998&amp;" | rest "&amp;D3998&amp;" | opt "&amp;VLOOKUP($E3998,Option!A:B,2,0)</f>
        <v>POLLO AL HORNO | rest 60 | opt $15.000 | rest 60</v>
      </c>
      <c r="C3998" s="1">
        <v>3</v>
      </c>
      <c r="D3998" s="1">
        <f t="shared" si="186"/>
        <v>60</v>
      </c>
      <c r="E3998" s="1">
        <f t="shared" si="187"/>
        <v>358</v>
      </c>
      <c r="F3998" s="1" t="s">
        <v>19</v>
      </c>
    </row>
    <row r="3999" spans="1:6" x14ac:dyDescent="0.2">
      <c r="A3999" s="1">
        <f t="shared" si="185"/>
        <v>3998</v>
      </c>
      <c r="B3999" s="1" t="str">
        <f>F3999&amp;" | rest "&amp;D3999&amp;" | opt "&amp;VLOOKUP($E3999,Option!A:B,2,0)</f>
        <v>PESCADO | rest 60 | opt $15.000 | rest 60</v>
      </c>
      <c r="C3999" s="1">
        <v>3</v>
      </c>
      <c r="D3999" s="1">
        <f t="shared" si="186"/>
        <v>60</v>
      </c>
      <c r="E3999" s="1">
        <f t="shared" si="187"/>
        <v>358</v>
      </c>
      <c r="F3999" s="1" t="s">
        <v>20</v>
      </c>
    </row>
    <row r="4000" spans="1:6" x14ac:dyDescent="0.2">
      <c r="A4000" s="1">
        <f t="shared" si="185"/>
        <v>3999</v>
      </c>
      <c r="B4000" s="1" t="str">
        <f>F4000&amp;" | rest "&amp;D4000&amp;" | opt "&amp;VLOOKUP($E4000,Option!A:B,2,0)</f>
        <v>ARROZ | rest 60 | opt $15.000 | rest 60</v>
      </c>
      <c r="C4000" s="1">
        <v>4</v>
      </c>
      <c r="D4000" s="1">
        <f t="shared" si="186"/>
        <v>60</v>
      </c>
      <c r="E4000" s="1">
        <f t="shared" si="187"/>
        <v>358</v>
      </c>
      <c r="F4000" s="1" t="s">
        <v>12</v>
      </c>
    </row>
    <row r="4001" spans="1:6" x14ac:dyDescent="0.2">
      <c r="A4001" s="1">
        <f t="shared" si="185"/>
        <v>4000</v>
      </c>
      <c r="B4001" s="1" t="str">
        <f>F4001&amp;" | rest "&amp;D4001&amp;" | opt "&amp;VLOOKUP($E4001,Option!A:B,2,0)</f>
        <v>PAPA | rest 60 | opt $15.000 | rest 60</v>
      </c>
      <c r="C4001" s="1">
        <v>4</v>
      </c>
      <c r="D4001" s="1">
        <f t="shared" si="186"/>
        <v>60</v>
      </c>
      <c r="E4001" s="1">
        <f t="shared" si="187"/>
        <v>358</v>
      </c>
      <c r="F4001" s="1" t="s">
        <v>21</v>
      </c>
    </row>
    <row r="4002" spans="1:6" x14ac:dyDescent="0.2">
      <c r="A4002" s="1">
        <f t="shared" si="185"/>
        <v>4001</v>
      </c>
      <c r="B4002" s="1" t="str">
        <f>F4002&amp;" | rest "&amp;D4002&amp;" | opt "&amp;VLOOKUP($E4002,Option!A:B,2,0)</f>
        <v>TOMATE - CEBOLLA - LIMON | rest 60 | opt $15.000 | rest 60</v>
      </c>
      <c r="C4002" s="1">
        <v>5</v>
      </c>
      <c r="D4002" s="1">
        <f t="shared" si="186"/>
        <v>60</v>
      </c>
      <c r="E4002" s="1">
        <f t="shared" si="187"/>
        <v>358</v>
      </c>
      <c r="F4002" s="1" t="s">
        <v>44</v>
      </c>
    </row>
    <row r="4003" spans="1:6" x14ac:dyDescent="0.2">
      <c r="A4003" s="1">
        <f t="shared" si="185"/>
        <v>4002</v>
      </c>
      <c r="B4003" s="1" t="str">
        <f>F4003&amp;" | rest "&amp;D4003&amp;" | opt "&amp;VLOOKUP($E4003,Option!A:B,2,0)</f>
        <v>MANZANA - QUESO - MANZANA | rest 60 | opt $15.000 | rest 60</v>
      </c>
      <c r="C4003" s="1">
        <v>5</v>
      </c>
      <c r="D4003" s="1">
        <f t="shared" si="186"/>
        <v>60</v>
      </c>
      <c r="E4003" s="1">
        <f t="shared" si="187"/>
        <v>358</v>
      </c>
      <c r="F4003" s="1" t="s">
        <v>45</v>
      </c>
    </row>
    <row r="4004" spans="1:6" x14ac:dyDescent="0.2">
      <c r="A4004" s="1">
        <f t="shared" si="185"/>
        <v>4003</v>
      </c>
      <c r="B4004" s="1" t="str">
        <f>F4004&amp;" | rest "&amp;D4004&amp;" | opt "&amp;VLOOKUP($E4004,Option!A:B,2,0)</f>
        <v>JUGO | rest 60 | opt $15.000 | rest 60</v>
      </c>
      <c r="C4004" s="1">
        <v>6</v>
      </c>
      <c r="D4004" s="1">
        <f t="shared" si="186"/>
        <v>60</v>
      </c>
      <c r="E4004" s="1">
        <f t="shared" si="187"/>
        <v>358</v>
      </c>
      <c r="F4004" s="1" t="s">
        <v>22</v>
      </c>
    </row>
    <row r="4005" spans="1:6" x14ac:dyDescent="0.2">
      <c r="A4005" s="1">
        <f t="shared" si="185"/>
        <v>4004</v>
      </c>
      <c r="B4005" s="1" t="str">
        <f>F4005&amp;" | rest "&amp;D4005&amp;" | opt "&amp;VLOOKUP($E4005,Option!A:B,2,0)</f>
        <v>GASEOSA | rest 60 | opt $15.000 | rest 60</v>
      </c>
      <c r="C4005" s="1">
        <v>6</v>
      </c>
      <c r="D4005" s="1">
        <f t="shared" si="186"/>
        <v>60</v>
      </c>
      <c r="E4005" s="1">
        <f t="shared" si="187"/>
        <v>358</v>
      </c>
      <c r="F4005" s="1" t="s">
        <v>23</v>
      </c>
    </row>
    <row r="4006" spans="1:6" x14ac:dyDescent="0.2">
      <c r="A4006" s="1">
        <f t="shared" si="185"/>
        <v>4005</v>
      </c>
      <c r="B4006" s="1" t="str">
        <f>F4006&amp;" | rest "&amp;D4006&amp;" | opt "&amp;VLOOKUP($E4006,Option!A:B,2,0)</f>
        <v>AGUA | rest 60 | opt $15.000 | rest 60</v>
      </c>
      <c r="C4006" s="1">
        <v>6</v>
      </c>
      <c r="D4006" s="1">
        <f t="shared" si="186"/>
        <v>60</v>
      </c>
      <c r="E4006" s="1">
        <f t="shared" si="187"/>
        <v>358</v>
      </c>
      <c r="F4006" s="1" t="s">
        <v>24</v>
      </c>
    </row>
    <row r="4007" spans="1:6" x14ac:dyDescent="0.2">
      <c r="A4007" s="1">
        <f t="shared" si="185"/>
        <v>4006</v>
      </c>
      <c r="B4007" s="1" t="str">
        <f>F4007&amp;" | rest "&amp;D4007&amp;" | opt "&amp;VLOOKUP($E4007,Option!A:B,2,0)</f>
        <v>ARROZ | rest 60 | opt $20.000 | rest 60</v>
      </c>
      <c r="C4007" s="1">
        <v>4</v>
      </c>
      <c r="D4007" s="1">
        <f t="shared" si="186"/>
        <v>60</v>
      </c>
      <c r="E4007" s="1">
        <f t="shared" si="187"/>
        <v>359</v>
      </c>
      <c r="F4007" s="1" t="s">
        <v>12</v>
      </c>
    </row>
    <row r="4008" spans="1:6" x14ac:dyDescent="0.2">
      <c r="A4008" s="1">
        <f t="shared" si="185"/>
        <v>4007</v>
      </c>
      <c r="B4008" s="1" t="str">
        <f>F4008&amp;" | rest "&amp;D4008&amp;" | opt "&amp;VLOOKUP($E4008,Option!A:B,2,0)</f>
        <v>PAPA | rest 60 | opt $20.000 | rest 60</v>
      </c>
      <c r="C4008" s="1">
        <v>4</v>
      </c>
      <c r="D4008" s="1">
        <f t="shared" si="186"/>
        <v>60</v>
      </c>
      <c r="E4008" s="1">
        <f t="shared" si="187"/>
        <v>359</v>
      </c>
      <c r="F4008" s="1" t="s">
        <v>21</v>
      </c>
    </row>
    <row r="4009" spans="1:6" x14ac:dyDescent="0.2">
      <c r="A4009" s="1">
        <f t="shared" si="185"/>
        <v>4008</v>
      </c>
      <c r="B4009" s="1" t="str">
        <f>F4009&amp;" | rest "&amp;D4009&amp;" | opt "&amp;VLOOKUP($E4009,Option!A:B,2,0)</f>
        <v>TOMATE - CEBOLLA - LIMON | rest 60 | opt $20.000 | rest 60</v>
      </c>
      <c r="C4009" s="1">
        <v>5</v>
      </c>
      <c r="D4009" s="1">
        <f t="shared" si="186"/>
        <v>60</v>
      </c>
      <c r="E4009" s="1">
        <f t="shared" si="187"/>
        <v>359</v>
      </c>
      <c r="F4009" s="1" t="s">
        <v>44</v>
      </c>
    </row>
    <row r="4010" spans="1:6" x14ac:dyDescent="0.2">
      <c r="A4010" s="1">
        <f t="shared" si="185"/>
        <v>4009</v>
      </c>
      <c r="B4010" s="1" t="str">
        <f>F4010&amp;" | rest "&amp;D4010&amp;" | opt "&amp;VLOOKUP($E4010,Option!A:B,2,0)</f>
        <v>MANZANA - QUESO - MANZANA | rest 60 | opt $20.000 | rest 60</v>
      </c>
      <c r="C4010" s="1">
        <v>5</v>
      </c>
      <c r="D4010" s="1">
        <f t="shared" si="186"/>
        <v>60</v>
      </c>
      <c r="E4010" s="1">
        <f t="shared" si="187"/>
        <v>359</v>
      </c>
      <c r="F4010" s="1" t="s">
        <v>45</v>
      </c>
    </row>
    <row r="4011" spans="1:6" x14ac:dyDescent="0.2">
      <c r="A4011" s="1">
        <f t="shared" si="185"/>
        <v>4010</v>
      </c>
      <c r="B4011" s="1" t="str">
        <f>F4011&amp;" | rest "&amp;D4011&amp;" | opt "&amp;VLOOKUP($E4011,Option!A:B,2,0)</f>
        <v>JUGO | rest 60 | opt $20.000 | rest 60</v>
      </c>
      <c r="C4011" s="1">
        <v>6</v>
      </c>
      <c r="D4011" s="1">
        <f t="shared" si="186"/>
        <v>60</v>
      </c>
      <c r="E4011" s="1">
        <f t="shared" si="187"/>
        <v>359</v>
      </c>
      <c r="F4011" s="1" t="s">
        <v>22</v>
      </c>
    </row>
    <row r="4012" spans="1:6" x14ac:dyDescent="0.2">
      <c r="A4012" s="1">
        <f t="shared" si="185"/>
        <v>4011</v>
      </c>
      <c r="B4012" s="1" t="str">
        <f>F4012&amp;" | rest "&amp;D4012&amp;" | opt "&amp;VLOOKUP($E4012,Option!A:B,2,0)</f>
        <v>GASEOSA | rest 60 | opt $20.000 | rest 60</v>
      </c>
      <c r="C4012" s="1">
        <v>6</v>
      </c>
      <c r="D4012" s="1">
        <f t="shared" si="186"/>
        <v>60</v>
      </c>
      <c r="E4012" s="1">
        <f t="shared" si="187"/>
        <v>359</v>
      </c>
      <c r="F4012" s="1" t="s">
        <v>23</v>
      </c>
    </row>
    <row r="4013" spans="1:6" x14ac:dyDescent="0.2">
      <c r="A4013" s="1">
        <f t="shared" si="185"/>
        <v>4012</v>
      </c>
      <c r="B4013" s="1" t="str">
        <f>F4013&amp;" | rest "&amp;D4013&amp;" | opt "&amp;VLOOKUP($E4013,Option!A:B,2,0)</f>
        <v>AGUA | rest 60 | opt $20.000 | rest 60</v>
      </c>
      <c r="C4013" s="1">
        <v>6</v>
      </c>
      <c r="D4013" s="1">
        <f t="shared" si="186"/>
        <v>60</v>
      </c>
      <c r="E4013" s="1">
        <f t="shared" si="187"/>
        <v>359</v>
      </c>
      <c r="F4013" s="1" t="s">
        <v>24</v>
      </c>
    </row>
    <row r="4014" spans="1:6" x14ac:dyDescent="0.2">
      <c r="A4014" s="1">
        <f t="shared" si="185"/>
        <v>4013</v>
      </c>
      <c r="B4014" s="1" t="str">
        <f>F4014&amp;" | rest "&amp;D4014&amp;" | opt "&amp;VLOOKUP($E4014,Option!A:B,2,0)</f>
        <v>ARROZ | rest 60 | opt $30.000 | rest 60</v>
      </c>
      <c r="C4014" s="1">
        <v>1</v>
      </c>
      <c r="D4014" s="1">
        <f t="shared" si="186"/>
        <v>60</v>
      </c>
      <c r="E4014" s="1">
        <f t="shared" si="187"/>
        <v>360</v>
      </c>
      <c r="F4014" s="1" t="s">
        <v>12</v>
      </c>
    </row>
    <row r="4015" spans="1:6" x14ac:dyDescent="0.2">
      <c r="A4015" s="1">
        <f t="shared" si="185"/>
        <v>4014</v>
      </c>
      <c r="B4015" s="1" t="str">
        <f>F4015&amp;" | rest "&amp;D4015&amp;" | opt "&amp;VLOOKUP($E4015,Option!A:B,2,0)</f>
        <v>PASTA | rest 60 | opt $30.000 | rest 60</v>
      </c>
      <c r="C4015" s="1">
        <v>1</v>
      </c>
      <c r="D4015" s="1">
        <f t="shared" si="186"/>
        <v>60</v>
      </c>
      <c r="E4015" s="1">
        <f t="shared" si="187"/>
        <v>360</v>
      </c>
      <c r="F4015" s="1" t="s">
        <v>13</v>
      </c>
    </row>
    <row r="4016" spans="1:6" x14ac:dyDescent="0.2">
      <c r="A4016" s="1">
        <f t="shared" si="185"/>
        <v>4015</v>
      </c>
      <c r="B4016" s="1" t="str">
        <f>F4016&amp;" | rest "&amp;D4016&amp;" | opt "&amp;VLOOKUP($E4016,Option!A:B,2,0)</f>
        <v>CUCHUCO | rest 60 | opt $30.000 | rest 60</v>
      </c>
      <c r="C4016" s="1">
        <v>1</v>
      </c>
      <c r="D4016" s="1">
        <f t="shared" si="186"/>
        <v>60</v>
      </c>
      <c r="E4016" s="1">
        <f t="shared" si="187"/>
        <v>360</v>
      </c>
      <c r="F4016" s="1" t="s">
        <v>14</v>
      </c>
    </row>
    <row r="4017" spans="1:6" x14ac:dyDescent="0.2">
      <c r="A4017" s="1">
        <f t="shared" si="185"/>
        <v>4016</v>
      </c>
      <c r="B4017" s="1" t="str">
        <f>F4017&amp;" | rest "&amp;D4017&amp;" | opt "&amp;VLOOKUP($E4017,Option!A:B,2,0)</f>
        <v>TOMATE - CEBOLLA - LIMON | rest 60 | opt $30.000 | rest 60</v>
      </c>
      <c r="C4017" s="1">
        <v>5</v>
      </c>
      <c r="D4017" s="1">
        <f t="shared" si="186"/>
        <v>60</v>
      </c>
      <c r="E4017" s="1">
        <f t="shared" si="187"/>
        <v>360</v>
      </c>
      <c r="F4017" s="1" t="s">
        <v>44</v>
      </c>
    </row>
    <row r="4018" spans="1:6" x14ac:dyDescent="0.2">
      <c r="A4018" s="1">
        <f t="shared" si="185"/>
        <v>4017</v>
      </c>
      <c r="B4018" s="1" t="str">
        <f>F4018&amp;" | rest "&amp;D4018&amp;" | opt "&amp;VLOOKUP($E4018,Option!A:B,2,0)</f>
        <v>MANZANA - QUESO - MANZANA | rest 60 | opt $30.000 | rest 60</v>
      </c>
      <c r="C4018" s="1">
        <v>5</v>
      </c>
      <c r="D4018" s="1">
        <f t="shared" si="186"/>
        <v>60</v>
      </c>
      <c r="E4018" s="1">
        <f t="shared" si="187"/>
        <v>360</v>
      </c>
      <c r="F4018" s="1" t="s">
        <v>45</v>
      </c>
    </row>
    <row r="4019" spans="1:6" x14ac:dyDescent="0.2">
      <c r="A4019" s="1">
        <f t="shared" si="185"/>
        <v>4018</v>
      </c>
      <c r="B4019" s="1" t="str">
        <f>F4019&amp;" | rest "&amp;D4019&amp;" | opt "&amp;VLOOKUP($E4019,Option!A:B,2,0)</f>
        <v>JUGO | rest 60 | opt $30.000 | rest 60</v>
      </c>
      <c r="C4019" s="1">
        <v>6</v>
      </c>
      <c r="D4019" s="1">
        <f t="shared" si="186"/>
        <v>60</v>
      </c>
      <c r="E4019" s="1">
        <f t="shared" si="187"/>
        <v>360</v>
      </c>
      <c r="F4019" s="1" t="s">
        <v>22</v>
      </c>
    </row>
    <row r="4020" spans="1:6" x14ac:dyDescent="0.2">
      <c r="A4020" s="1">
        <f t="shared" si="185"/>
        <v>4019</v>
      </c>
      <c r="B4020" s="1" t="str">
        <f>F4020&amp;" | rest "&amp;D4020&amp;" | opt "&amp;VLOOKUP($E4020,Option!A:B,2,0)</f>
        <v>GASEOSA | rest 60 | opt $30.000 | rest 60</v>
      </c>
      <c r="C4020" s="1">
        <v>6</v>
      </c>
      <c r="D4020" s="1">
        <f t="shared" si="186"/>
        <v>60</v>
      </c>
      <c r="E4020" s="1">
        <f t="shared" si="187"/>
        <v>360</v>
      </c>
      <c r="F4020" s="1" t="s">
        <v>23</v>
      </c>
    </row>
    <row r="4021" spans="1:6" x14ac:dyDescent="0.2">
      <c r="A4021" s="1">
        <f t="shared" si="185"/>
        <v>4020</v>
      </c>
      <c r="B4021" s="1" t="str">
        <f>F4021&amp;" | rest "&amp;D4021&amp;" | opt "&amp;VLOOKUP($E4021,Option!A:B,2,0)</f>
        <v>AGUA | rest 60 | opt $30.000 | rest 60</v>
      </c>
      <c r="C4021" s="1">
        <v>6</v>
      </c>
      <c r="D4021" s="1">
        <f t="shared" si="186"/>
        <v>60</v>
      </c>
      <c r="E4021" s="1">
        <f t="shared" si="187"/>
        <v>360</v>
      </c>
      <c r="F4021" s="1" t="s">
        <v>24</v>
      </c>
    </row>
    <row r="4022" spans="1:6" x14ac:dyDescent="0.2">
      <c r="A4022" s="1">
        <f t="shared" si="185"/>
        <v>4021</v>
      </c>
      <c r="B4022" s="1" t="str">
        <f>F4022&amp;" | rest "&amp;D4022&amp;" | opt "&amp;VLOOKUP($E4022,Option!A:B,2,0)</f>
        <v>ARROZ | rest 61 | opt EJECUTIVO | rest 61</v>
      </c>
      <c r="C4022" s="1">
        <v>1</v>
      </c>
      <c r="D4022" s="1">
        <f t="shared" si="186"/>
        <v>61</v>
      </c>
      <c r="E4022" s="1">
        <f t="shared" si="187"/>
        <v>361</v>
      </c>
      <c r="F4022" s="1" t="s">
        <v>12</v>
      </c>
    </row>
    <row r="4023" spans="1:6" x14ac:dyDescent="0.2">
      <c r="A4023" s="1">
        <f t="shared" si="185"/>
        <v>4022</v>
      </c>
      <c r="B4023" s="1" t="str">
        <f>F4023&amp;" | rest "&amp;D4023&amp;" | opt "&amp;VLOOKUP($E4023,Option!A:B,2,0)</f>
        <v>PASTA | rest 61 | opt EJECUTIVO | rest 61</v>
      </c>
      <c r="C4023" s="1">
        <v>1</v>
      </c>
      <c r="D4023" s="1">
        <f t="shared" si="186"/>
        <v>61</v>
      </c>
      <c r="E4023" s="1">
        <f t="shared" si="187"/>
        <v>361</v>
      </c>
      <c r="F4023" s="1" t="s">
        <v>13</v>
      </c>
    </row>
    <row r="4024" spans="1:6" x14ac:dyDescent="0.2">
      <c r="A4024" s="1">
        <f t="shared" si="185"/>
        <v>4023</v>
      </c>
      <c r="B4024" s="1" t="str">
        <f>F4024&amp;" | rest "&amp;D4024&amp;" | opt "&amp;VLOOKUP($E4024,Option!A:B,2,0)</f>
        <v>CUCHUCO | rest 61 | opt EJECUTIVO | rest 61</v>
      </c>
      <c r="C4024" s="1">
        <v>1</v>
      </c>
      <c r="D4024" s="1">
        <f t="shared" si="186"/>
        <v>61</v>
      </c>
      <c r="E4024" s="1">
        <f t="shared" si="187"/>
        <v>361</v>
      </c>
      <c r="F4024" s="1" t="s">
        <v>14</v>
      </c>
    </row>
    <row r="4025" spans="1:6" x14ac:dyDescent="0.2">
      <c r="A4025" s="1">
        <f t="shared" si="185"/>
        <v>4024</v>
      </c>
      <c r="B4025" s="1" t="str">
        <f>F4025&amp;" | rest "&amp;D4025&amp;" | opt "&amp;VLOOKUP($E4025,Option!A:B,2,0)</f>
        <v>LENTEJA | rest 61 | opt EJECUTIVO | rest 61</v>
      </c>
      <c r="C4025" s="1">
        <v>2</v>
      </c>
      <c r="D4025" s="1">
        <f t="shared" si="186"/>
        <v>61</v>
      </c>
      <c r="E4025" s="1">
        <f t="shared" si="187"/>
        <v>361</v>
      </c>
      <c r="F4025" s="1" t="s">
        <v>15</v>
      </c>
    </row>
    <row r="4026" spans="1:6" x14ac:dyDescent="0.2">
      <c r="A4026" s="1">
        <f t="shared" si="185"/>
        <v>4025</v>
      </c>
      <c r="B4026" s="1" t="str">
        <f>F4026&amp;" | rest "&amp;D4026&amp;" | opt "&amp;VLOOKUP($E4026,Option!A:B,2,0)</f>
        <v>AHUYAMA | rest 61 | opt EJECUTIVO | rest 61</v>
      </c>
      <c r="C4026" s="1">
        <v>2</v>
      </c>
      <c r="D4026" s="1">
        <f t="shared" si="186"/>
        <v>61</v>
      </c>
      <c r="E4026" s="1">
        <f t="shared" si="187"/>
        <v>361</v>
      </c>
      <c r="F4026" s="1" t="s">
        <v>16</v>
      </c>
    </row>
    <row r="4027" spans="1:6" x14ac:dyDescent="0.2">
      <c r="A4027" s="1">
        <f t="shared" si="185"/>
        <v>4026</v>
      </c>
      <c r="B4027" s="1" t="str">
        <f>F4027&amp;" | rest "&amp;D4027&amp;" | opt "&amp;VLOOKUP($E4027,Option!A:B,2,0)</f>
        <v>FRIJOL | rest 61 | opt EJECUTIVO | rest 61</v>
      </c>
      <c r="C4027" s="1">
        <v>2</v>
      </c>
      <c r="D4027" s="1">
        <f t="shared" si="186"/>
        <v>61</v>
      </c>
      <c r="E4027" s="1">
        <f t="shared" si="187"/>
        <v>361</v>
      </c>
      <c r="F4027" s="1" t="s">
        <v>17</v>
      </c>
    </row>
    <row r="4028" spans="1:6" x14ac:dyDescent="0.2">
      <c r="A4028" s="1">
        <f t="shared" si="185"/>
        <v>4027</v>
      </c>
      <c r="B4028" s="1" t="str">
        <f>F4028&amp;" | rest "&amp;D4028&amp;" | opt "&amp;VLOOKUP($E4028,Option!A:B,2,0)</f>
        <v>CARNE EN BISTEC | rest 61 | opt EJECUTIVO | rest 61</v>
      </c>
      <c r="C4028" s="1">
        <v>3</v>
      </c>
      <c r="D4028" s="1">
        <f t="shared" si="186"/>
        <v>61</v>
      </c>
      <c r="E4028" s="1">
        <f t="shared" si="187"/>
        <v>361</v>
      </c>
      <c r="F4028" s="1" t="s">
        <v>18</v>
      </c>
    </row>
    <row r="4029" spans="1:6" x14ac:dyDescent="0.2">
      <c r="A4029" s="1">
        <f t="shared" si="185"/>
        <v>4028</v>
      </c>
      <c r="B4029" s="1" t="str">
        <f>F4029&amp;" | rest "&amp;D4029&amp;" | opt "&amp;VLOOKUP($E4029,Option!A:B,2,0)</f>
        <v>POLLO AL HORNO | rest 61 | opt EJECUTIVO | rest 61</v>
      </c>
      <c r="C4029" s="1">
        <v>3</v>
      </c>
      <c r="D4029" s="1">
        <f t="shared" si="186"/>
        <v>61</v>
      </c>
      <c r="E4029" s="1">
        <f t="shared" si="187"/>
        <v>361</v>
      </c>
      <c r="F4029" s="1" t="s">
        <v>19</v>
      </c>
    </row>
    <row r="4030" spans="1:6" x14ac:dyDescent="0.2">
      <c r="A4030" s="1">
        <f t="shared" si="185"/>
        <v>4029</v>
      </c>
      <c r="B4030" s="1" t="str">
        <f>F4030&amp;" | rest "&amp;D4030&amp;" | opt "&amp;VLOOKUP($E4030,Option!A:B,2,0)</f>
        <v>PESCADO | rest 61 | opt EJECUTIVO | rest 61</v>
      </c>
      <c r="C4030" s="1">
        <v>3</v>
      </c>
      <c r="D4030" s="1">
        <f t="shared" si="186"/>
        <v>61</v>
      </c>
      <c r="E4030" s="1">
        <f t="shared" si="187"/>
        <v>361</v>
      </c>
      <c r="F4030" s="1" t="s">
        <v>20</v>
      </c>
    </row>
    <row r="4031" spans="1:6" x14ac:dyDescent="0.2">
      <c r="A4031" s="1">
        <f t="shared" si="185"/>
        <v>4030</v>
      </c>
      <c r="B4031" s="1" t="str">
        <f>F4031&amp;" | rest "&amp;D4031&amp;" | opt "&amp;VLOOKUP($E4031,Option!A:B,2,0)</f>
        <v>ARROZ | rest 61 | opt EJECUTIVO | rest 61</v>
      </c>
      <c r="C4031" s="1">
        <v>4</v>
      </c>
      <c r="D4031" s="1">
        <f t="shared" si="186"/>
        <v>61</v>
      </c>
      <c r="E4031" s="1">
        <f t="shared" si="187"/>
        <v>361</v>
      </c>
      <c r="F4031" s="1" t="s">
        <v>12</v>
      </c>
    </row>
    <row r="4032" spans="1:6" x14ac:dyDescent="0.2">
      <c r="A4032" s="1">
        <f t="shared" si="185"/>
        <v>4031</v>
      </c>
      <c r="B4032" s="1" t="str">
        <f>F4032&amp;" | rest "&amp;D4032&amp;" | opt "&amp;VLOOKUP($E4032,Option!A:B,2,0)</f>
        <v>PAPA | rest 61 | opt EJECUTIVO | rest 61</v>
      </c>
      <c r="C4032" s="1">
        <v>4</v>
      </c>
      <c r="D4032" s="1">
        <f t="shared" si="186"/>
        <v>61</v>
      </c>
      <c r="E4032" s="1">
        <f t="shared" si="187"/>
        <v>361</v>
      </c>
      <c r="F4032" s="1" t="s">
        <v>21</v>
      </c>
    </row>
    <row r="4033" spans="1:6" x14ac:dyDescent="0.2">
      <c r="A4033" s="1">
        <f t="shared" si="185"/>
        <v>4032</v>
      </c>
      <c r="B4033" s="1" t="str">
        <f>F4033&amp;" | rest "&amp;D4033&amp;" | opt "&amp;VLOOKUP($E4033,Option!A:B,2,0)</f>
        <v>TOMATE - CEBOLLA - LIMON | rest 61 | opt EJECUTIVO | rest 61</v>
      </c>
      <c r="C4033" s="1">
        <v>5</v>
      </c>
      <c r="D4033" s="1">
        <f t="shared" si="186"/>
        <v>61</v>
      </c>
      <c r="E4033" s="1">
        <f t="shared" si="187"/>
        <v>361</v>
      </c>
      <c r="F4033" s="1" t="s">
        <v>44</v>
      </c>
    </row>
    <row r="4034" spans="1:6" x14ac:dyDescent="0.2">
      <c r="A4034" s="1">
        <f t="shared" si="185"/>
        <v>4033</v>
      </c>
      <c r="B4034" s="1" t="str">
        <f>F4034&amp;" | rest "&amp;D4034&amp;" | opt "&amp;VLOOKUP($E4034,Option!A:B,2,0)</f>
        <v>MANZANA - QUESO - MANZANA | rest 61 | opt EJECUTIVO | rest 61</v>
      </c>
      <c r="C4034" s="1">
        <v>5</v>
      </c>
      <c r="D4034" s="1">
        <f t="shared" si="186"/>
        <v>61</v>
      </c>
      <c r="E4034" s="1">
        <f t="shared" si="187"/>
        <v>361</v>
      </c>
      <c r="F4034" s="1" t="s">
        <v>45</v>
      </c>
    </row>
    <row r="4035" spans="1:6" x14ac:dyDescent="0.2">
      <c r="A4035" s="1">
        <f t="shared" ref="A4035:A4098" si="188">A4034+1</f>
        <v>4034</v>
      </c>
      <c r="B4035" s="1" t="str">
        <f>F4035&amp;" | rest "&amp;D4035&amp;" | opt "&amp;VLOOKUP($E4035,Option!A:B,2,0)</f>
        <v>JUGO | rest 61 | opt EJECUTIVO | rest 61</v>
      </c>
      <c r="C4035" s="1">
        <v>6</v>
      </c>
      <c r="D4035" s="1">
        <f t="shared" si="186"/>
        <v>61</v>
      </c>
      <c r="E4035" s="1">
        <f t="shared" si="187"/>
        <v>361</v>
      </c>
      <c r="F4035" s="1" t="s">
        <v>22</v>
      </c>
    </row>
    <row r="4036" spans="1:6" x14ac:dyDescent="0.2">
      <c r="A4036" s="1">
        <f t="shared" si="188"/>
        <v>4035</v>
      </c>
      <c r="B4036" s="1" t="str">
        <f>F4036&amp;" | rest "&amp;D4036&amp;" | opt "&amp;VLOOKUP($E4036,Option!A:B,2,0)</f>
        <v>GASEOSA | rest 61 | opt EJECUTIVO | rest 61</v>
      </c>
      <c r="C4036" s="1">
        <v>6</v>
      </c>
      <c r="D4036" s="1">
        <f t="shared" si="186"/>
        <v>61</v>
      </c>
      <c r="E4036" s="1">
        <f t="shared" si="187"/>
        <v>361</v>
      </c>
      <c r="F4036" s="1" t="s">
        <v>23</v>
      </c>
    </row>
    <row r="4037" spans="1:6" x14ac:dyDescent="0.2">
      <c r="A4037" s="1">
        <f t="shared" si="188"/>
        <v>4036</v>
      </c>
      <c r="B4037" s="1" t="str">
        <f>F4037&amp;" | rest "&amp;D4037&amp;" | opt "&amp;VLOOKUP($E4037,Option!A:B,2,0)</f>
        <v>AGUA | rest 61 | opt EJECUTIVO | rest 61</v>
      </c>
      <c r="C4037" s="1">
        <v>6</v>
      </c>
      <c r="D4037" s="1">
        <f t="shared" ref="D4037:D4100" si="189">D3970+1</f>
        <v>61</v>
      </c>
      <c r="E4037" s="1">
        <f t="shared" ref="E4037:E4100" si="190">E3970+6</f>
        <v>361</v>
      </c>
      <c r="F4037" s="1" t="s">
        <v>24</v>
      </c>
    </row>
    <row r="4038" spans="1:6" x14ac:dyDescent="0.2">
      <c r="A4038" s="1">
        <f t="shared" si="188"/>
        <v>4037</v>
      </c>
      <c r="B4038" s="1" t="str">
        <f>F4038&amp;" | rest "&amp;D4038&amp;" | opt "&amp;VLOOKUP($E4038,Option!A:B,2,0)</f>
        <v>ARROZ | rest 61 | opt ESPECIAL | rest 61</v>
      </c>
      <c r="C4038" s="1">
        <v>1</v>
      </c>
      <c r="D4038" s="1">
        <f t="shared" si="189"/>
        <v>61</v>
      </c>
      <c r="E4038" s="1">
        <f t="shared" si="190"/>
        <v>362</v>
      </c>
      <c r="F4038" s="1" t="s">
        <v>12</v>
      </c>
    </row>
    <row r="4039" spans="1:6" x14ac:dyDescent="0.2">
      <c r="A4039" s="1">
        <f t="shared" si="188"/>
        <v>4038</v>
      </c>
      <c r="B4039" s="1" t="str">
        <f>F4039&amp;" | rest "&amp;D4039&amp;" | opt "&amp;VLOOKUP($E4039,Option!A:B,2,0)</f>
        <v>PASTA | rest 61 | opt ESPECIAL | rest 61</v>
      </c>
      <c r="C4039" s="1">
        <v>1</v>
      </c>
      <c r="D4039" s="1">
        <f t="shared" si="189"/>
        <v>61</v>
      </c>
      <c r="E4039" s="1">
        <f t="shared" si="190"/>
        <v>362</v>
      </c>
      <c r="F4039" s="1" t="s">
        <v>13</v>
      </c>
    </row>
    <row r="4040" spans="1:6" x14ac:dyDescent="0.2">
      <c r="A4040" s="1">
        <f t="shared" si="188"/>
        <v>4039</v>
      </c>
      <c r="B4040" s="1" t="str">
        <f>F4040&amp;" | rest "&amp;D4040&amp;" | opt "&amp;VLOOKUP($E4040,Option!A:B,2,0)</f>
        <v>CUCHUCO | rest 61 | opt ESPECIAL | rest 61</v>
      </c>
      <c r="C4040" s="1">
        <v>1</v>
      </c>
      <c r="D4040" s="1">
        <f t="shared" si="189"/>
        <v>61</v>
      </c>
      <c r="E4040" s="1">
        <f t="shared" si="190"/>
        <v>362</v>
      </c>
      <c r="F4040" s="1" t="s">
        <v>14</v>
      </c>
    </row>
    <row r="4041" spans="1:6" x14ac:dyDescent="0.2">
      <c r="A4041" s="1">
        <f t="shared" si="188"/>
        <v>4040</v>
      </c>
      <c r="B4041" s="1" t="str">
        <f>F4041&amp;" | rest "&amp;D4041&amp;" | opt "&amp;VLOOKUP($E4041,Option!A:B,2,0)</f>
        <v>CARNE EN BISTEC | rest 61 | opt ESPECIAL | rest 61</v>
      </c>
      <c r="C4041" s="1">
        <v>3</v>
      </c>
      <c r="D4041" s="1">
        <f t="shared" si="189"/>
        <v>61</v>
      </c>
      <c r="E4041" s="1">
        <f t="shared" si="190"/>
        <v>362</v>
      </c>
      <c r="F4041" s="1" t="s">
        <v>18</v>
      </c>
    </row>
    <row r="4042" spans="1:6" x14ac:dyDescent="0.2">
      <c r="A4042" s="1">
        <f t="shared" si="188"/>
        <v>4041</v>
      </c>
      <c r="B4042" s="1" t="str">
        <f>F4042&amp;" | rest "&amp;D4042&amp;" | opt "&amp;VLOOKUP($E4042,Option!A:B,2,0)</f>
        <v>POLLO AL HORNO | rest 61 | opt ESPECIAL | rest 61</v>
      </c>
      <c r="C4042" s="1">
        <v>3</v>
      </c>
      <c r="D4042" s="1">
        <f t="shared" si="189"/>
        <v>61</v>
      </c>
      <c r="E4042" s="1">
        <f t="shared" si="190"/>
        <v>362</v>
      </c>
      <c r="F4042" s="1" t="s">
        <v>19</v>
      </c>
    </row>
    <row r="4043" spans="1:6" x14ac:dyDescent="0.2">
      <c r="A4043" s="1">
        <f t="shared" si="188"/>
        <v>4042</v>
      </c>
      <c r="B4043" s="1" t="str">
        <f>F4043&amp;" | rest "&amp;D4043&amp;" | opt "&amp;VLOOKUP($E4043,Option!A:B,2,0)</f>
        <v>PESCADO | rest 61 | opt ESPECIAL | rest 61</v>
      </c>
      <c r="C4043" s="1">
        <v>3</v>
      </c>
      <c r="D4043" s="1">
        <f t="shared" si="189"/>
        <v>61</v>
      </c>
      <c r="E4043" s="1">
        <f t="shared" si="190"/>
        <v>362</v>
      </c>
      <c r="F4043" s="1" t="s">
        <v>20</v>
      </c>
    </row>
    <row r="4044" spans="1:6" x14ac:dyDescent="0.2">
      <c r="A4044" s="1">
        <f t="shared" si="188"/>
        <v>4043</v>
      </c>
      <c r="B4044" s="1" t="str">
        <f>F4044&amp;" | rest "&amp;D4044&amp;" | opt "&amp;VLOOKUP($E4044,Option!A:B,2,0)</f>
        <v>ARROZ | rest 61 | opt ESPECIAL | rest 61</v>
      </c>
      <c r="C4044" s="1">
        <v>4</v>
      </c>
      <c r="D4044" s="1">
        <f t="shared" si="189"/>
        <v>61</v>
      </c>
      <c r="E4044" s="1">
        <f t="shared" si="190"/>
        <v>362</v>
      </c>
      <c r="F4044" s="1" t="s">
        <v>12</v>
      </c>
    </row>
    <row r="4045" spans="1:6" x14ac:dyDescent="0.2">
      <c r="A4045" s="1">
        <f t="shared" si="188"/>
        <v>4044</v>
      </c>
      <c r="B4045" s="1" t="str">
        <f>F4045&amp;" | rest "&amp;D4045&amp;" | opt "&amp;VLOOKUP($E4045,Option!A:B,2,0)</f>
        <v>PAPA | rest 61 | opt ESPECIAL | rest 61</v>
      </c>
      <c r="C4045" s="1">
        <v>4</v>
      </c>
      <c r="D4045" s="1">
        <f t="shared" si="189"/>
        <v>61</v>
      </c>
      <c r="E4045" s="1">
        <f t="shared" si="190"/>
        <v>362</v>
      </c>
      <c r="F4045" s="1" t="s">
        <v>21</v>
      </c>
    </row>
    <row r="4046" spans="1:6" x14ac:dyDescent="0.2">
      <c r="A4046" s="1">
        <f t="shared" si="188"/>
        <v>4045</v>
      </c>
      <c r="B4046" s="1" t="str">
        <f>F4046&amp;" | rest "&amp;D4046&amp;" | opt "&amp;VLOOKUP($E4046,Option!A:B,2,0)</f>
        <v>TOMATE - CEBOLLA - LIMON | rest 61 | opt ESPECIAL | rest 61</v>
      </c>
      <c r="C4046" s="1">
        <v>5</v>
      </c>
      <c r="D4046" s="1">
        <f t="shared" si="189"/>
        <v>61</v>
      </c>
      <c r="E4046" s="1">
        <f t="shared" si="190"/>
        <v>362</v>
      </c>
      <c r="F4046" s="1" t="s">
        <v>44</v>
      </c>
    </row>
    <row r="4047" spans="1:6" x14ac:dyDescent="0.2">
      <c r="A4047" s="1">
        <f t="shared" si="188"/>
        <v>4046</v>
      </c>
      <c r="B4047" s="1" t="str">
        <f>F4047&amp;" | rest "&amp;D4047&amp;" | opt "&amp;VLOOKUP($E4047,Option!A:B,2,0)</f>
        <v>MANZANA - QUESO - MANZANA | rest 61 | opt ESPECIAL | rest 61</v>
      </c>
      <c r="C4047" s="1">
        <v>5</v>
      </c>
      <c r="D4047" s="1">
        <f t="shared" si="189"/>
        <v>61</v>
      </c>
      <c r="E4047" s="1">
        <f t="shared" si="190"/>
        <v>362</v>
      </c>
      <c r="F4047" s="1" t="s">
        <v>45</v>
      </c>
    </row>
    <row r="4048" spans="1:6" x14ac:dyDescent="0.2">
      <c r="A4048" s="1">
        <f t="shared" si="188"/>
        <v>4047</v>
      </c>
      <c r="B4048" s="1" t="str">
        <f>F4048&amp;" | rest "&amp;D4048&amp;" | opt "&amp;VLOOKUP($E4048,Option!A:B,2,0)</f>
        <v>JUGO | rest 61 | opt ESPECIAL | rest 61</v>
      </c>
      <c r="C4048" s="1">
        <v>6</v>
      </c>
      <c r="D4048" s="1">
        <f t="shared" si="189"/>
        <v>61</v>
      </c>
      <c r="E4048" s="1">
        <f t="shared" si="190"/>
        <v>362</v>
      </c>
      <c r="F4048" s="1" t="s">
        <v>22</v>
      </c>
    </row>
    <row r="4049" spans="1:6" x14ac:dyDescent="0.2">
      <c r="A4049" s="1">
        <f t="shared" si="188"/>
        <v>4048</v>
      </c>
      <c r="B4049" s="1" t="str">
        <f>F4049&amp;" | rest "&amp;D4049&amp;" | opt "&amp;VLOOKUP($E4049,Option!A:B,2,0)</f>
        <v>GASEOSA | rest 61 | opt ESPECIAL | rest 61</v>
      </c>
      <c r="C4049" s="1">
        <v>6</v>
      </c>
      <c r="D4049" s="1">
        <f t="shared" si="189"/>
        <v>61</v>
      </c>
      <c r="E4049" s="1">
        <f t="shared" si="190"/>
        <v>362</v>
      </c>
      <c r="F4049" s="1" t="s">
        <v>23</v>
      </c>
    </row>
    <row r="4050" spans="1:6" x14ac:dyDescent="0.2">
      <c r="A4050" s="1">
        <f t="shared" si="188"/>
        <v>4049</v>
      </c>
      <c r="B4050" s="1" t="str">
        <f>F4050&amp;" | rest "&amp;D4050&amp;" | opt "&amp;VLOOKUP($E4050,Option!A:B,2,0)</f>
        <v>AGUA | rest 61 | opt ESPECIAL | rest 61</v>
      </c>
      <c r="C4050" s="1">
        <v>6</v>
      </c>
      <c r="D4050" s="1">
        <f t="shared" si="189"/>
        <v>61</v>
      </c>
      <c r="E4050" s="1">
        <f t="shared" si="190"/>
        <v>362</v>
      </c>
      <c r="F4050" s="1" t="s">
        <v>24</v>
      </c>
    </row>
    <row r="4051" spans="1:6" x14ac:dyDescent="0.2">
      <c r="A4051" s="1">
        <f t="shared" si="188"/>
        <v>4050</v>
      </c>
      <c r="B4051" s="1" t="str">
        <f>F4051&amp;" | rest "&amp;D4051&amp;" | opt "&amp;VLOOKUP($E4051,Option!A:B,2,0)</f>
        <v>LENTEJA | rest 61 | opt $10.000 | rest 61</v>
      </c>
      <c r="C4051" s="1">
        <v>2</v>
      </c>
      <c r="D4051" s="1">
        <f t="shared" si="189"/>
        <v>61</v>
      </c>
      <c r="E4051" s="1">
        <f t="shared" si="190"/>
        <v>363</v>
      </c>
      <c r="F4051" s="1" t="s">
        <v>15</v>
      </c>
    </row>
    <row r="4052" spans="1:6" x14ac:dyDescent="0.2">
      <c r="A4052" s="1">
        <f t="shared" si="188"/>
        <v>4051</v>
      </c>
      <c r="B4052" s="1" t="str">
        <f>F4052&amp;" | rest "&amp;D4052&amp;" | opt "&amp;VLOOKUP($E4052,Option!A:B,2,0)</f>
        <v>AHUYAMA | rest 61 | opt $10.000 | rest 61</v>
      </c>
      <c r="C4052" s="1">
        <v>2</v>
      </c>
      <c r="D4052" s="1">
        <f t="shared" si="189"/>
        <v>61</v>
      </c>
      <c r="E4052" s="1">
        <f t="shared" si="190"/>
        <v>363</v>
      </c>
      <c r="F4052" s="1" t="s">
        <v>16</v>
      </c>
    </row>
    <row r="4053" spans="1:6" x14ac:dyDescent="0.2">
      <c r="A4053" s="1">
        <f t="shared" si="188"/>
        <v>4052</v>
      </c>
      <c r="B4053" s="1" t="str">
        <f>F4053&amp;" | rest "&amp;D4053&amp;" | opt "&amp;VLOOKUP($E4053,Option!A:B,2,0)</f>
        <v>FRIJOL | rest 61 | opt $10.000 | rest 61</v>
      </c>
      <c r="C4053" s="1">
        <v>2</v>
      </c>
      <c r="D4053" s="1">
        <f t="shared" si="189"/>
        <v>61</v>
      </c>
      <c r="E4053" s="1">
        <f t="shared" si="190"/>
        <v>363</v>
      </c>
      <c r="F4053" s="1" t="s">
        <v>17</v>
      </c>
    </row>
    <row r="4054" spans="1:6" x14ac:dyDescent="0.2">
      <c r="A4054" s="1">
        <f t="shared" si="188"/>
        <v>4053</v>
      </c>
      <c r="B4054" s="1" t="str">
        <f>F4054&amp;" | rest "&amp;D4054&amp;" | opt "&amp;VLOOKUP($E4054,Option!A:B,2,0)</f>
        <v>CARNE EN BISTEC | rest 61 | opt $10.000 | rest 61</v>
      </c>
      <c r="C4054" s="1">
        <v>3</v>
      </c>
      <c r="D4054" s="1">
        <f t="shared" si="189"/>
        <v>61</v>
      </c>
      <c r="E4054" s="1">
        <f t="shared" si="190"/>
        <v>363</v>
      </c>
      <c r="F4054" s="1" t="s">
        <v>18</v>
      </c>
    </row>
    <row r="4055" spans="1:6" x14ac:dyDescent="0.2">
      <c r="A4055" s="1">
        <f t="shared" si="188"/>
        <v>4054</v>
      </c>
      <c r="B4055" s="1" t="str">
        <f>F4055&amp;" | rest "&amp;D4055&amp;" | opt "&amp;VLOOKUP($E4055,Option!A:B,2,0)</f>
        <v>POLLO AL HORNO | rest 61 | opt $10.000 | rest 61</v>
      </c>
      <c r="C4055" s="1">
        <v>3</v>
      </c>
      <c r="D4055" s="1">
        <f t="shared" si="189"/>
        <v>61</v>
      </c>
      <c r="E4055" s="1">
        <f t="shared" si="190"/>
        <v>363</v>
      </c>
      <c r="F4055" s="1" t="s">
        <v>19</v>
      </c>
    </row>
    <row r="4056" spans="1:6" x14ac:dyDescent="0.2">
      <c r="A4056" s="1">
        <f t="shared" si="188"/>
        <v>4055</v>
      </c>
      <c r="B4056" s="1" t="str">
        <f>F4056&amp;" | rest "&amp;D4056&amp;" | opt "&amp;VLOOKUP($E4056,Option!A:B,2,0)</f>
        <v>PESCADO | rest 61 | opt $10.000 | rest 61</v>
      </c>
      <c r="C4056" s="1">
        <v>3</v>
      </c>
      <c r="D4056" s="1">
        <f t="shared" si="189"/>
        <v>61</v>
      </c>
      <c r="E4056" s="1">
        <f t="shared" si="190"/>
        <v>363</v>
      </c>
      <c r="F4056" s="1" t="s">
        <v>20</v>
      </c>
    </row>
    <row r="4057" spans="1:6" x14ac:dyDescent="0.2">
      <c r="A4057" s="1">
        <f t="shared" si="188"/>
        <v>4056</v>
      </c>
      <c r="B4057" s="1" t="str">
        <f>F4057&amp;" | rest "&amp;D4057&amp;" | opt "&amp;VLOOKUP($E4057,Option!A:B,2,0)</f>
        <v>ARROZ | rest 61 | opt $10.000 | rest 61</v>
      </c>
      <c r="C4057" s="1">
        <v>4</v>
      </c>
      <c r="D4057" s="1">
        <f t="shared" si="189"/>
        <v>61</v>
      </c>
      <c r="E4057" s="1">
        <f t="shared" si="190"/>
        <v>363</v>
      </c>
      <c r="F4057" s="1" t="s">
        <v>12</v>
      </c>
    </row>
    <row r="4058" spans="1:6" x14ac:dyDescent="0.2">
      <c r="A4058" s="1">
        <f t="shared" si="188"/>
        <v>4057</v>
      </c>
      <c r="B4058" s="1" t="str">
        <f>F4058&amp;" | rest "&amp;D4058&amp;" | opt "&amp;VLOOKUP($E4058,Option!A:B,2,0)</f>
        <v>PAPA | rest 61 | opt $10.000 | rest 61</v>
      </c>
      <c r="C4058" s="1">
        <v>4</v>
      </c>
      <c r="D4058" s="1">
        <f t="shared" si="189"/>
        <v>61</v>
      </c>
      <c r="E4058" s="1">
        <f t="shared" si="190"/>
        <v>363</v>
      </c>
      <c r="F4058" s="1" t="s">
        <v>21</v>
      </c>
    </row>
    <row r="4059" spans="1:6" x14ac:dyDescent="0.2">
      <c r="A4059" s="1">
        <f t="shared" si="188"/>
        <v>4058</v>
      </c>
      <c r="B4059" s="1" t="str">
        <f>F4059&amp;" | rest "&amp;D4059&amp;" | opt "&amp;VLOOKUP($E4059,Option!A:B,2,0)</f>
        <v>TOMATE - CEBOLLA - LIMON | rest 61 | opt $10.000 | rest 61</v>
      </c>
      <c r="C4059" s="1">
        <v>5</v>
      </c>
      <c r="D4059" s="1">
        <f t="shared" si="189"/>
        <v>61</v>
      </c>
      <c r="E4059" s="1">
        <f t="shared" si="190"/>
        <v>363</v>
      </c>
      <c r="F4059" s="1" t="s">
        <v>44</v>
      </c>
    </row>
    <row r="4060" spans="1:6" x14ac:dyDescent="0.2">
      <c r="A4060" s="1">
        <f t="shared" si="188"/>
        <v>4059</v>
      </c>
      <c r="B4060" s="1" t="str">
        <f>F4060&amp;" | rest "&amp;D4060&amp;" | opt "&amp;VLOOKUP($E4060,Option!A:B,2,0)</f>
        <v>MANZANA - QUESO - MANZANA | rest 61 | opt $10.000 | rest 61</v>
      </c>
      <c r="C4060" s="1">
        <v>5</v>
      </c>
      <c r="D4060" s="1">
        <f t="shared" si="189"/>
        <v>61</v>
      </c>
      <c r="E4060" s="1">
        <f t="shared" si="190"/>
        <v>363</v>
      </c>
      <c r="F4060" s="1" t="s">
        <v>45</v>
      </c>
    </row>
    <row r="4061" spans="1:6" x14ac:dyDescent="0.2">
      <c r="A4061" s="1">
        <f t="shared" si="188"/>
        <v>4060</v>
      </c>
      <c r="B4061" s="1" t="str">
        <f>F4061&amp;" | rest "&amp;D4061&amp;" | opt "&amp;VLOOKUP($E4061,Option!A:B,2,0)</f>
        <v>JUGO | rest 61 | opt $10.000 | rest 61</v>
      </c>
      <c r="C4061" s="1">
        <v>6</v>
      </c>
      <c r="D4061" s="1">
        <f t="shared" si="189"/>
        <v>61</v>
      </c>
      <c r="E4061" s="1">
        <f t="shared" si="190"/>
        <v>363</v>
      </c>
      <c r="F4061" s="1" t="s">
        <v>22</v>
      </c>
    </row>
    <row r="4062" spans="1:6" x14ac:dyDescent="0.2">
      <c r="A4062" s="1">
        <f t="shared" si="188"/>
        <v>4061</v>
      </c>
      <c r="B4062" s="1" t="str">
        <f>F4062&amp;" | rest "&amp;D4062&amp;" | opt "&amp;VLOOKUP($E4062,Option!A:B,2,0)</f>
        <v>GASEOSA | rest 61 | opt $10.000 | rest 61</v>
      </c>
      <c r="C4062" s="1">
        <v>6</v>
      </c>
      <c r="D4062" s="1">
        <f t="shared" si="189"/>
        <v>61</v>
      </c>
      <c r="E4062" s="1">
        <f t="shared" si="190"/>
        <v>363</v>
      </c>
      <c r="F4062" s="1" t="s">
        <v>23</v>
      </c>
    </row>
    <row r="4063" spans="1:6" x14ac:dyDescent="0.2">
      <c r="A4063" s="1">
        <f t="shared" si="188"/>
        <v>4062</v>
      </c>
      <c r="B4063" s="1" t="str">
        <f>F4063&amp;" | rest "&amp;D4063&amp;" | opt "&amp;VLOOKUP($E4063,Option!A:B,2,0)</f>
        <v>AGUA | rest 61 | opt $10.000 | rest 61</v>
      </c>
      <c r="C4063" s="1">
        <v>6</v>
      </c>
      <c r="D4063" s="1">
        <f t="shared" si="189"/>
        <v>61</v>
      </c>
      <c r="E4063" s="1">
        <f t="shared" si="190"/>
        <v>363</v>
      </c>
      <c r="F4063" s="1" t="s">
        <v>24</v>
      </c>
    </row>
    <row r="4064" spans="1:6" x14ac:dyDescent="0.2">
      <c r="A4064" s="1">
        <f t="shared" si="188"/>
        <v>4063</v>
      </c>
      <c r="B4064" s="1" t="str">
        <f>F4064&amp;" | rest "&amp;D4064&amp;" | opt "&amp;VLOOKUP($E4064,Option!A:B,2,0)</f>
        <v>CARNE EN BISTEC | rest 61 | opt $15.000 | rest 61</v>
      </c>
      <c r="C4064" s="1">
        <v>3</v>
      </c>
      <c r="D4064" s="1">
        <f t="shared" si="189"/>
        <v>61</v>
      </c>
      <c r="E4064" s="1">
        <f t="shared" si="190"/>
        <v>364</v>
      </c>
      <c r="F4064" s="1" t="s">
        <v>18</v>
      </c>
    </row>
    <row r="4065" spans="1:6" x14ac:dyDescent="0.2">
      <c r="A4065" s="1">
        <f t="shared" si="188"/>
        <v>4064</v>
      </c>
      <c r="B4065" s="1" t="str">
        <f>F4065&amp;" | rest "&amp;D4065&amp;" | opt "&amp;VLOOKUP($E4065,Option!A:B,2,0)</f>
        <v>POLLO AL HORNO | rest 61 | opt $15.000 | rest 61</v>
      </c>
      <c r="C4065" s="1">
        <v>3</v>
      </c>
      <c r="D4065" s="1">
        <f t="shared" si="189"/>
        <v>61</v>
      </c>
      <c r="E4065" s="1">
        <f t="shared" si="190"/>
        <v>364</v>
      </c>
      <c r="F4065" s="1" t="s">
        <v>19</v>
      </c>
    </row>
    <row r="4066" spans="1:6" x14ac:dyDescent="0.2">
      <c r="A4066" s="1">
        <f t="shared" si="188"/>
        <v>4065</v>
      </c>
      <c r="B4066" s="1" t="str">
        <f>F4066&amp;" | rest "&amp;D4066&amp;" | opt "&amp;VLOOKUP($E4066,Option!A:B,2,0)</f>
        <v>PESCADO | rest 61 | opt $15.000 | rest 61</v>
      </c>
      <c r="C4066" s="1">
        <v>3</v>
      </c>
      <c r="D4066" s="1">
        <f t="shared" si="189"/>
        <v>61</v>
      </c>
      <c r="E4066" s="1">
        <f t="shared" si="190"/>
        <v>364</v>
      </c>
      <c r="F4066" s="1" t="s">
        <v>20</v>
      </c>
    </row>
    <row r="4067" spans="1:6" x14ac:dyDescent="0.2">
      <c r="A4067" s="1">
        <f t="shared" si="188"/>
        <v>4066</v>
      </c>
      <c r="B4067" s="1" t="str">
        <f>F4067&amp;" | rest "&amp;D4067&amp;" | opt "&amp;VLOOKUP($E4067,Option!A:B,2,0)</f>
        <v>ARROZ | rest 61 | opt $15.000 | rest 61</v>
      </c>
      <c r="C4067" s="1">
        <v>4</v>
      </c>
      <c r="D4067" s="1">
        <f t="shared" si="189"/>
        <v>61</v>
      </c>
      <c r="E4067" s="1">
        <f t="shared" si="190"/>
        <v>364</v>
      </c>
      <c r="F4067" s="1" t="s">
        <v>12</v>
      </c>
    </row>
    <row r="4068" spans="1:6" x14ac:dyDescent="0.2">
      <c r="A4068" s="1">
        <f t="shared" si="188"/>
        <v>4067</v>
      </c>
      <c r="B4068" s="1" t="str">
        <f>F4068&amp;" | rest "&amp;D4068&amp;" | opt "&amp;VLOOKUP($E4068,Option!A:B,2,0)</f>
        <v>PAPA | rest 61 | opt $15.000 | rest 61</v>
      </c>
      <c r="C4068" s="1">
        <v>4</v>
      </c>
      <c r="D4068" s="1">
        <f t="shared" si="189"/>
        <v>61</v>
      </c>
      <c r="E4068" s="1">
        <f t="shared" si="190"/>
        <v>364</v>
      </c>
      <c r="F4068" s="1" t="s">
        <v>21</v>
      </c>
    </row>
    <row r="4069" spans="1:6" x14ac:dyDescent="0.2">
      <c r="A4069" s="1">
        <f t="shared" si="188"/>
        <v>4068</v>
      </c>
      <c r="B4069" s="1" t="str">
        <f>F4069&amp;" | rest "&amp;D4069&amp;" | opt "&amp;VLOOKUP($E4069,Option!A:B,2,0)</f>
        <v>TOMATE - CEBOLLA - LIMON | rest 61 | opt $15.000 | rest 61</v>
      </c>
      <c r="C4069" s="1">
        <v>5</v>
      </c>
      <c r="D4069" s="1">
        <f t="shared" si="189"/>
        <v>61</v>
      </c>
      <c r="E4069" s="1">
        <f t="shared" si="190"/>
        <v>364</v>
      </c>
      <c r="F4069" s="1" t="s">
        <v>44</v>
      </c>
    </row>
    <row r="4070" spans="1:6" x14ac:dyDescent="0.2">
      <c r="A4070" s="1">
        <f t="shared" si="188"/>
        <v>4069</v>
      </c>
      <c r="B4070" s="1" t="str">
        <f>F4070&amp;" | rest "&amp;D4070&amp;" | opt "&amp;VLOOKUP($E4070,Option!A:B,2,0)</f>
        <v>MANZANA - QUESO - MANZANA | rest 61 | opt $15.000 | rest 61</v>
      </c>
      <c r="C4070" s="1">
        <v>5</v>
      </c>
      <c r="D4070" s="1">
        <f t="shared" si="189"/>
        <v>61</v>
      </c>
      <c r="E4070" s="1">
        <f t="shared" si="190"/>
        <v>364</v>
      </c>
      <c r="F4070" s="1" t="s">
        <v>45</v>
      </c>
    </row>
    <row r="4071" spans="1:6" x14ac:dyDescent="0.2">
      <c r="A4071" s="1">
        <f t="shared" si="188"/>
        <v>4070</v>
      </c>
      <c r="B4071" s="1" t="str">
        <f>F4071&amp;" | rest "&amp;D4071&amp;" | opt "&amp;VLOOKUP($E4071,Option!A:B,2,0)</f>
        <v>JUGO | rest 61 | opt $15.000 | rest 61</v>
      </c>
      <c r="C4071" s="1">
        <v>6</v>
      </c>
      <c r="D4071" s="1">
        <f t="shared" si="189"/>
        <v>61</v>
      </c>
      <c r="E4071" s="1">
        <f t="shared" si="190"/>
        <v>364</v>
      </c>
      <c r="F4071" s="1" t="s">
        <v>22</v>
      </c>
    </row>
    <row r="4072" spans="1:6" x14ac:dyDescent="0.2">
      <c r="A4072" s="1">
        <f t="shared" si="188"/>
        <v>4071</v>
      </c>
      <c r="B4072" s="1" t="str">
        <f>F4072&amp;" | rest "&amp;D4072&amp;" | opt "&amp;VLOOKUP($E4072,Option!A:B,2,0)</f>
        <v>GASEOSA | rest 61 | opt $15.000 | rest 61</v>
      </c>
      <c r="C4072" s="1">
        <v>6</v>
      </c>
      <c r="D4072" s="1">
        <f t="shared" si="189"/>
        <v>61</v>
      </c>
      <c r="E4072" s="1">
        <f t="shared" si="190"/>
        <v>364</v>
      </c>
      <c r="F4072" s="1" t="s">
        <v>23</v>
      </c>
    </row>
    <row r="4073" spans="1:6" x14ac:dyDescent="0.2">
      <c r="A4073" s="1">
        <f t="shared" si="188"/>
        <v>4072</v>
      </c>
      <c r="B4073" s="1" t="str">
        <f>F4073&amp;" | rest "&amp;D4073&amp;" | opt "&amp;VLOOKUP($E4073,Option!A:B,2,0)</f>
        <v>AGUA | rest 61 | opt $15.000 | rest 61</v>
      </c>
      <c r="C4073" s="1">
        <v>6</v>
      </c>
      <c r="D4073" s="1">
        <f t="shared" si="189"/>
        <v>61</v>
      </c>
      <c r="E4073" s="1">
        <f t="shared" si="190"/>
        <v>364</v>
      </c>
      <c r="F4073" s="1" t="s">
        <v>24</v>
      </c>
    </row>
    <row r="4074" spans="1:6" x14ac:dyDescent="0.2">
      <c r="A4074" s="1">
        <f t="shared" si="188"/>
        <v>4073</v>
      </c>
      <c r="B4074" s="1" t="str">
        <f>F4074&amp;" | rest "&amp;D4074&amp;" | opt "&amp;VLOOKUP($E4074,Option!A:B,2,0)</f>
        <v>ARROZ | rest 61 | opt $20.000 | rest 61</v>
      </c>
      <c r="C4074" s="1">
        <v>4</v>
      </c>
      <c r="D4074" s="1">
        <f t="shared" si="189"/>
        <v>61</v>
      </c>
      <c r="E4074" s="1">
        <f t="shared" si="190"/>
        <v>365</v>
      </c>
      <c r="F4074" s="1" t="s">
        <v>12</v>
      </c>
    </row>
    <row r="4075" spans="1:6" x14ac:dyDescent="0.2">
      <c r="A4075" s="1">
        <f t="shared" si="188"/>
        <v>4074</v>
      </c>
      <c r="B4075" s="1" t="str">
        <f>F4075&amp;" | rest "&amp;D4075&amp;" | opt "&amp;VLOOKUP($E4075,Option!A:B,2,0)</f>
        <v>PAPA | rest 61 | opt $20.000 | rest 61</v>
      </c>
      <c r="C4075" s="1">
        <v>4</v>
      </c>
      <c r="D4075" s="1">
        <f t="shared" si="189"/>
        <v>61</v>
      </c>
      <c r="E4075" s="1">
        <f t="shared" si="190"/>
        <v>365</v>
      </c>
      <c r="F4075" s="1" t="s">
        <v>21</v>
      </c>
    </row>
    <row r="4076" spans="1:6" x14ac:dyDescent="0.2">
      <c r="A4076" s="1">
        <f t="shared" si="188"/>
        <v>4075</v>
      </c>
      <c r="B4076" s="1" t="str">
        <f>F4076&amp;" | rest "&amp;D4076&amp;" | opt "&amp;VLOOKUP($E4076,Option!A:B,2,0)</f>
        <v>TOMATE - CEBOLLA - LIMON | rest 61 | opt $20.000 | rest 61</v>
      </c>
      <c r="C4076" s="1">
        <v>5</v>
      </c>
      <c r="D4076" s="1">
        <f t="shared" si="189"/>
        <v>61</v>
      </c>
      <c r="E4076" s="1">
        <f t="shared" si="190"/>
        <v>365</v>
      </c>
      <c r="F4076" s="1" t="s">
        <v>44</v>
      </c>
    </row>
    <row r="4077" spans="1:6" x14ac:dyDescent="0.2">
      <c r="A4077" s="1">
        <f t="shared" si="188"/>
        <v>4076</v>
      </c>
      <c r="B4077" s="1" t="str">
        <f>F4077&amp;" | rest "&amp;D4077&amp;" | opt "&amp;VLOOKUP($E4077,Option!A:B,2,0)</f>
        <v>MANZANA - QUESO - MANZANA | rest 61 | opt $20.000 | rest 61</v>
      </c>
      <c r="C4077" s="1">
        <v>5</v>
      </c>
      <c r="D4077" s="1">
        <f t="shared" si="189"/>
        <v>61</v>
      </c>
      <c r="E4077" s="1">
        <f t="shared" si="190"/>
        <v>365</v>
      </c>
      <c r="F4077" s="1" t="s">
        <v>45</v>
      </c>
    </row>
    <row r="4078" spans="1:6" x14ac:dyDescent="0.2">
      <c r="A4078" s="1">
        <f t="shared" si="188"/>
        <v>4077</v>
      </c>
      <c r="B4078" s="1" t="str">
        <f>F4078&amp;" | rest "&amp;D4078&amp;" | opt "&amp;VLOOKUP($E4078,Option!A:B,2,0)</f>
        <v>JUGO | rest 61 | opt $20.000 | rest 61</v>
      </c>
      <c r="C4078" s="1">
        <v>6</v>
      </c>
      <c r="D4078" s="1">
        <f t="shared" si="189"/>
        <v>61</v>
      </c>
      <c r="E4078" s="1">
        <f t="shared" si="190"/>
        <v>365</v>
      </c>
      <c r="F4078" s="1" t="s">
        <v>22</v>
      </c>
    </row>
    <row r="4079" spans="1:6" x14ac:dyDescent="0.2">
      <c r="A4079" s="1">
        <f t="shared" si="188"/>
        <v>4078</v>
      </c>
      <c r="B4079" s="1" t="str">
        <f>F4079&amp;" | rest "&amp;D4079&amp;" | opt "&amp;VLOOKUP($E4079,Option!A:B,2,0)</f>
        <v>GASEOSA | rest 61 | opt $20.000 | rest 61</v>
      </c>
      <c r="C4079" s="1">
        <v>6</v>
      </c>
      <c r="D4079" s="1">
        <f t="shared" si="189"/>
        <v>61</v>
      </c>
      <c r="E4079" s="1">
        <f t="shared" si="190"/>
        <v>365</v>
      </c>
      <c r="F4079" s="1" t="s">
        <v>23</v>
      </c>
    </row>
    <row r="4080" spans="1:6" x14ac:dyDescent="0.2">
      <c r="A4080" s="1">
        <f t="shared" si="188"/>
        <v>4079</v>
      </c>
      <c r="B4080" s="1" t="str">
        <f>F4080&amp;" | rest "&amp;D4080&amp;" | opt "&amp;VLOOKUP($E4080,Option!A:B,2,0)</f>
        <v>AGUA | rest 61 | opt $20.000 | rest 61</v>
      </c>
      <c r="C4080" s="1">
        <v>6</v>
      </c>
      <c r="D4080" s="1">
        <f t="shared" si="189"/>
        <v>61</v>
      </c>
      <c r="E4080" s="1">
        <f t="shared" si="190"/>
        <v>365</v>
      </c>
      <c r="F4080" s="1" t="s">
        <v>24</v>
      </c>
    </row>
    <row r="4081" spans="1:6" x14ac:dyDescent="0.2">
      <c r="A4081" s="1">
        <f t="shared" si="188"/>
        <v>4080</v>
      </c>
      <c r="B4081" s="1" t="str">
        <f>F4081&amp;" | rest "&amp;D4081&amp;" | opt "&amp;VLOOKUP($E4081,Option!A:B,2,0)</f>
        <v>ARROZ | rest 61 | opt $30.000 | rest 61</v>
      </c>
      <c r="C4081" s="1">
        <v>1</v>
      </c>
      <c r="D4081" s="1">
        <f t="shared" si="189"/>
        <v>61</v>
      </c>
      <c r="E4081" s="1">
        <f t="shared" si="190"/>
        <v>366</v>
      </c>
      <c r="F4081" s="1" t="s">
        <v>12</v>
      </c>
    </row>
    <row r="4082" spans="1:6" x14ac:dyDescent="0.2">
      <c r="A4082" s="1">
        <f t="shared" si="188"/>
        <v>4081</v>
      </c>
      <c r="B4082" s="1" t="str">
        <f>F4082&amp;" | rest "&amp;D4082&amp;" | opt "&amp;VLOOKUP($E4082,Option!A:B,2,0)</f>
        <v>PASTA | rest 61 | opt $30.000 | rest 61</v>
      </c>
      <c r="C4082" s="1">
        <v>1</v>
      </c>
      <c r="D4082" s="1">
        <f t="shared" si="189"/>
        <v>61</v>
      </c>
      <c r="E4082" s="1">
        <f t="shared" si="190"/>
        <v>366</v>
      </c>
      <c r="F4082" s="1" t="s">
        <v>13</v>
      </c>
    </row>
    <row r="4083" spans="1:6" x14ac:dyDescent="0.2">
      <c r="A4083" s="1">
        <f t="shared" si="188"/>
        <v>4082</v>
      </c>
      <c r="B4083" s="1" t="str">
        <f>F4083&amp;" | rest "&amp;D4083&amp;" | opt "&amp;VLOOKUP($E4083,Option!A:B,2,0)</f>
        <v>CUCHUCO | rest 61 | opt $30.000 | rest 61</v>
      </c>
      <c r="C4083" s="1">
        <v>1</v>
      </c>
      <c r="D4083" s="1">
        <f t="shared" si="189"/>
        <v>61</v>
      </c>
      <c r="E4083" s="1">
        <f t="shared" si="190"/>
        <v>366</v>
      </c>
      <c r="F4083" s="1" t="s">
        <v>14</v>
      </c>
    </row>
    <row r="4084" spans="1:6" x14ac:dyDescent="0.2">
      <c r="A4084" s="1">
        <f t="shared" si="188"/>
        <v>4083</v>
      </c>
      <c r="B4084" s="1" t="str">
        <f>F4084&amp;" | rest "&amp;D4084&amp;" | opt "&amp;VLOOKUP($E4084,Option!A:B,2,0)</f>
        <v>TOMATE - CEBOLLA - LIMON | rest 61 | opt $30.000 | rest 61</v>
      </c>
      <c r="C4084" s="1">
        <v>5</v>
      </c>
      <c r="D4084" s="1">
        <f t="shared" si="189"/>
        <v>61</v>
      </c>
      <c r="E4084" s="1">
        <f t="shared" si="190"/>
        <v>366</v>
      </c>
      <c r="F4084" s="1" t="s">
        <v>44</v>
      </c>
    </row>
    <row r="4085" spans="1:6" x14ac:dyDescent="0.2">
      <c r="A4085" s="1">
        <f t="shared" si="188"/>
        <v>4084</v>
      </c>
      <c r="B4085" s="1" t="str">
        <f>F4085&amp;" | rest "&amp;D4085&amp;" | opt "&amp;VLOOKUP($E4085,Option!A:B,2,0)</f>
        <v>MANZANA - QUESO - MANZANA | rest 61 | opt $30.000 | rest 61</v>
      </c>
      <c r="C4085" s="1">
        <v>5</v>
      </c>
      <c r="D4085" s="1">
        <f t="shared" si="189"/>
        <v>61</v>
      </c>
      <c r="E4085" s="1">
        <f t="shared" si="190"/>
        <v>366</v>
      </c>
      <c r="F4085" s="1" t="s">
        <v>45</v>
      </c>
    </row>
    <row r="4086" spans="1:6" x14ac:dyDescent="0.2">
      <c r="A4086" s="1">
        <f t="shared" si="188"/>
        <v>4085</v>
      </c>
      <c r="B4086" s="1" t="str">
        <f>F4086&amp;" | rest "&amp;D4086&amp;" | opt "&amp;VLOOKUP($E4086,Option!A:B,2,0)</f>
        <v>JUGO | rest 61 | opt $30.000 | rest 61</v>
      </c>
      <c r="C4086" s="1">
        <v>6</v>
      </c>
      <c r="D4086" s="1">
        <f t="shared" si="189"/>
        <v>61</v>
      </c>
      <c r="E4086" s="1">
        <f t="shared" si="190"/>
        <v>366</v>
      </c>
      <c r="F4086" s="1" t="s">
        <v>22</v>
      </c>
    </row>
    <row r="4087" spans="1:6" x14ac:dyDescent="0.2">
      <c r="A4087" s="1">
        <f t="shared" si="188"/>
        <v>4086</v>
      </c>
      <c r="B4087" s="1" t="str">
        <f>F4087&amp;" | rest "&amp;D4087&amp;" | opt "&amp;VLOOKUP($E4087,Option!A:B,2,0)</f>
        <v>GASEOSA | rest 61 | opt $30.000 | rest 61</v>
      </c>
      <c r="C4087" s="1">
        <v>6</v>
      </c>
      <c r="D4087" s="1">
        <f t="shared" si="189"/>
        <v>61</v>
      </c>
      <c r="E4087" s="1">
        <f t="shared" si="190"/>
        <v>366</v>
      </c>
      <c r="F4087" s="1" t="s">
        <v>23</v>
      </c>
    </row>
    <row r="4088" spans="1:6" x14ac:dyDescent="0.2">
      <c r="A4088" s="1">
        <f t="shared" si="188"/>
        <v>4087</v>
      </c>
      <c r="B4088" s="1" t="str">
        <f>F4088&amp;" | rest "&amp;D4088&amp;" | opt "&amp;VLOOKUP($E4088,Option!A:B,2,0)</f>
        <v>AGUA | rest 61 | opt $30.000 | rest 61</v>
      </c>
      <c r="C4088" s="1">
        <v>6</v>
      </c>
      <c r="D4088" s="1">
        <f t="shared" si="189"/>
        <v>61</v>
      </c>
      <c r="E4088" s="1">
        <f t="shared" si="190"/>
        <v>366</v>
      </c>
      <c r="F4088" s="1" t="s">
        <v>24</v>
      </c>
    </row>
    <row r="4089" spans="1:6" x14ac:dyDescent="0.2">
      <c r="A4089" s="1">
        <f t="shared" si="188"/>
        <v>4088</v>
      </c>
      <c r="B4089" s="1" t="str">
        <f>F4089&amp;" | rest "&amp;D4089&amp;" | opt "&amp;VLOOKUP($E4089,Option!A:B,2,0)</f>
        <v>ARROZ | rest 62 | opt EJECUTIVO | rest 62</v>
      </c>
      <c r="C4089" s="1">
        <v>1</v>
      </c>
      <c r="D4089" s="1">
        <f t="shared" si="189"/>
        <v>62</v>
      </c>
      <c r="E4089" s="1">
        <f t="shared" si="190"/>
        <v>367</v>
      </c>
      <c r="F4089" s="1" t="s">
        <v>12</v>
      </c>
    </row>
    <row r="4090" spans="1:6" x14ac:dyDescent="0.2">
      <c r="A4090" s="1">
        <f t="shared" si="188"/>
        <v>4089</v>
      </c>
      <c r="B4090" s="1" t="str">
        <f>F4090&amp;" | rest "&amp;D4090&amp;" | opt "&amp;VLOOKUP($E4090,Option!A:B,2,0)</f>
        <v>PASTA | rest 62 | opt EJECUTIVO | rest 62</v>
      </c>
      <c r="C4090" s="1">
        <v>1</v>
      </c>
      <c r="D4090" s="1">
        <f t="shared" si="189"/>
        <v>62</v>
      </c>
      <c r="E4090" s="1">
        <f t="shared" si="190"/>
        <v>367</v>
      </c>
      <c r="F4090" s="1" t="s">
        <v>13</v>
      </c>
    </row>
    <row r="4091" spans="1:6" x14ac:dyDescent="0.2">
      <c r="A4091" s="1">
        <f t="shared" si="188"/>
        <v>4090</v>
      </c>
      <c r="B4091" s="1" t="str">
        <f>F4091&amp;" | rest "&amp;D4091&amp;" | opt "&amp;VLOOKUP($E4091,Option!A:B,2,0)</f>
        <v>CUCHUCO | rest 62 | opt EJECUTIVO | rest 62</v>
      </c>
      <c r="C4091" s="1">
        <v>1</v>
      </c>
      <c r="D4091" s="1">
        <f t="shared" si="189"/>
        <v>62</v>
      </c>
      <c r="E4091" s="1">
        <f t="shared" si="190"/>
        <v>367</v>
      </c>
      <c r="F4091" s="1" t="s">
        <v>14</v>
      </c>
    </row>
    <row r="4092" spans="1:6" x14ac:dyDescent="0.2">
      <c r="A4092" s="1">
        <f t="shared" si="188"/>
        <v>4091</v>
      </c>
      <c r="B4092" s="1" t="str">
        <f>F4092&amp;" | rest "&amp;D4092&amp;" | opt "&amp;VLOOKUP($E4092,Option!A:B,2,0)</f>
        <v>LENTEJA | rest 62 | opt EJECUTIVO | rest 62</v>
      </c>
      <c r="C4092" s="1">
        <v>2</v>
      </c>
      <c r="D4092" s="1">
        <f t="shared" si="189"/>
        <v>62</v>
      </c>
      <c r="E4092" s="1">
        <f t="shared" si="190"/>
        <v>367</v>
      </c>
      <c r="F4092" s="1" t="s">
        <v>15</v>
      </c>
    </row>
    <row r="4093" spans="1:6" x14ac:dyDescent="0.2">
      <c r="A4093" s="1">
        <f t="shared" si="188"/>
        <v>4092</v>
      </c>
      <c r="B4093" s="1" t="str">
        <f>F4093&amp;" | rest "&amp;D4093&amp;" | opt "&amp;VLOOKUP($E4093,Option!A:B,2,0)</f>
        <v>AHUYAMA | rest 62 | opt EJECUTIVO | rest 62</v>
      </c>
      <c r="C4093" s="1">
        <v>2</v>
      </c>
      <c r="D4093" s="1">
        <f t="shared" si="189"/>
        <v>62</v>
      </c>
      <c r="E4093" s="1">
        <f t="shared" si="190"/>
        <v>367</v>
      </c>
      <c r="F4093" s="1" t="s">
        <v>16</v>
      </c>
    </row>
    <row r="4094" spans="1:6" x14ac:dyDescent="0.2">
      <c r="A4094" s="1">
        <f t="shared" si="188"/>
        <v>4093</v>
      </c>
      <c r="B4094" s="1" t="str">
        <f>F4094&amp;" | rest "&amp;D4094&amp;" | opt "&amp;VLOOKUP($E4094,Option!A:B,2,0)</f>
        <v>FRIJOL | rest 62 | opt EJECUTIVO | rest 62</v>
      </c>
      <c r="C4094" s="1">
        <v>2</v>
      </c>
      <c r="D4094" s="1">
        <f t="shared" si="189"/>
        <v>62</v>
      </c>
      <c r="E4094" s="1">
        <f t="shared" si="190"/>
        <v>367</v>
      </c>
      <c r="F4094" s="1" t="s">
        <v>17</v>
      </c>
    </row>
    <row r="4095" spans="1:6" x14ac:dyDescent="0.2">
      <c r="A4095" s="1">
        <f t="shared" si="188"/>
        <v>4094</v>
      </c>
      <c r="B4095" s="1" t="str">
        <f>F4095&amp;" | rest "&amp;D4095&amp;" | opt "&amp;VLOOKUP($E4095,Option!A:B,2,0)</f>
        <v>CARNE EN BISTEC | rest 62 | opt EJECUTIVO | rest 62</v>
      </c>
      <c r="C4095" s="1">
        <v>3</v>
      </c>
      <c r="D4095" s="1">
        <f t="shared" si="189"/>
        <v>62</v>
      </c>
      <c r="E4095" s="1">
        <f t="shared" si="190"/>
        <v>367</v>
      </c>
      <c r="F4095" s="1" t="s">
        <v>18</v>
      </c>
    </row>
    <row r="4096" spans="1:6" x14ac:dyDescent="0.2">
      <c r="A4096" s="1">
        <f t="shared" si="188"/>
        <v>4095</v>
      </c>
      <c r="B4096" s="1" t="str">
        <f>F4096&amp;" | rest "&amp;D4096&amp;" | opt "&amp;VLOOKUP($E4096,Option!A:B,2,0)</f>
        <v>POLLO AL HORNO | rest 62 | opt EJECUTIVO | rest 62</v>
      </c>
      <c r="C4096" s="1">
        <v>3</v>
      </c>
      <c r="D4096" s="1">
        <f t="shared" si="189"/>
        <v>62</v>
      </c>
      <c r="E4096" s="1">
        <f t="shared" si="190"/>
        <v>367</v>
      </c>
      <c r="F4096" s="1" t="s">
        <v>19</v>
      </c>
    </row>
    <row r="4097" spans="1:6" x14ac:dyDescent="0.2">
      <c r="A4097" s="1">
        <f t="shared" si="188"/>
        <v>4096</v>
      </c>
      <c r="B4097" s="1" t="str">
        <f>F4097&amp;" | rest "&amp;D4097&amp;" | opt "&amp;VLOOKUP($E4097,Option!A:B,2,0)</f>
        <v>PESCADO | rest 62 | opt EJECUTIVO | rest 62</v>
      </c>
      <c r="C4097" s="1">
        <v>3</v>
      </c>
      <c r="D4097" s="1">
        <f t="shared" si="189"/>
        <v>62</v>
      </c>
      <c r="E4097" s="1">
        <f t="shared" si="190"/>
        <v>367</v>
      </c>
      <c r="F4097" s="1" t="s">
        <v>20</v>
      </c>
    </row>
    <row r="4098" spans="1:6" x14ac:dyDescent="0.2">
      <c r="A4098" s="1">
        <f t="shared" si="188"/>
        <v>4097</v>
      </c>
      <c r="B4098" s="1" t="str">
        <f>F4098&amp;" | rest "&amp;D4098&amp;" | opt "&amp;VLOOKUP($E4098,Option!A:B,2,0)</f>
        <v>ARROZ | rest 62 | opt EJECUTIVO | rest 62</v>
      </c>
      <c r="C4098" s="1">
        <v>4</v>
      </c>
      <c r="D4098" s="1">
        <f t="shared" si="189"/>
        <v>62</v>
      </c>
      <c r="E4098" s="1">
        <f t="shared" si="190"/>
        <v>367</v>
      </c>
      <c r="F4098" s="1" t="s">
        <v>12</v>
      </c>
    </row>
    <row r="4099" spans="1:6" x14ac:dyDescent="0.2">
      <c r="A4099" s="1">
        <f t="shared" ref="A4099:A4162" si="191">A4098+1</f>
        <v>4098</v>
      </c>
      <c r="B4099" s="1" t="str">
        <f>F4099&amp;" | rest "&amp;D4099&amp;" | opt "&amp;VLOOKUP($E4099,Option!A:B,2,0)</f>
        <v>PAPA | rest 62 | opt EJECUTIVO | rest 62</v>
      </c>
      <c r="C4099" s="1">
        <v>4</v>
      </c>
      <c r="D4099" s="1">
        <f t="shared" si="189"/>
        <v>62</v>
      </c>
      <c r="E4099" s="1">
        <f t="shared" si="190"/>
        <v>367</v>
      </c>
      <c r="F4099" s="1" t="s">
        <v>21</v>
      </c>
    </row>
    <row r="4100" spans="1:6" x14ac:dyDescent="0.2">
      <c r="A4100" s="1">
        <f t="shared" si="191"/>
        <v>4099</v>
      </c>
      <c r="B4100" s="1" t="str">
        <f>F4100&amp;" | rest "&amp;D4100&amp;" | opt "&amp;VLOOKUP($E4100,Option!A:B,2,0)</f>
        <v>TOMATE - CEBOLLA - LIMON | rest 62 | opt EJECUTIVO | rest 62</v>
      </c>
      <c r="C4100" s="1">
        <v>5</v>
      </c>
      <c r="D4100" s="1">
        <f t="shared" si="189"/>
        <v>62</v>
      </c>
      <c r="E4100" s="1">
        <f t="shared" si="190"/>
        <v>367</v>
      </c>
      <c r="F4100" s="1" t="s">
        <v>44</v>
      </c>
    </row>
    <row r="4101" spans="1:6" x14ac:dyDescent="0.2">
      <c r="A4101" s="1">
        <f t="shared" si="191"/>
        <v>4100</v>
      </c>
      <c r="B4101" s="1" t="str">
        <f>F4101&amp;" | rest "&amp;D4101&amp;" | opt "&amp;VLOOKUP($E4101,Option!A:B,2,0)</f>
        <v>MANZANA - QUESO - MANZANA | rest 62 | opt EJECUTIVO | rest 62</v>
      </c>
      <c r="C4101" s="1">
        <v>5</v>
      </c>
      <c r="D4101" s="1">
        <f t="shared" ref="D4101:D4164" si="192">D4034+1</f>
        <v>62</v>
      </c>
      <c r="E4101" s="1">
        <f t="shared" ref="E4101:E4164" si="193">E4034+6</f>
        <v>367</v>
      </c>
      <c r="F4101" s="1" t="s">
        <v>45</v>
      </c>
    </row>
    <row r="4102" spans="1:6" x14ac:dyDescent="0.2">
      <c r="A4102" s="1">
        <f t="shared" si="191"/>
        <v>4101</v>
      </c>
      <c r="B4102" s="1" t="str">
        <f>F4102&amp;" | rest "&amp;D4102&amp;" | opt "&amp;VLOOKUP($E4102,Option!A:B,2,0)</f>
        <v>JUGO | rest 62 | opt EJECUTIVO | rest 62</v>
      </c>
      <c r="C4102" s="1">
        <v>6</v>
      </c>
      <c r="D4102" s="1">
        <f t="shared" si="192"/>
        <v>62</v>
      </c>
      <c r="E4102" s="1">
        <f t="shared" si="193"/>
        <v>367</v>
      </c>
      <c r="F4102" s="1" t="s">
        <v>22</v>
      </c>
    </row>
    <row r="4103" spans="1:6" x14ac:dyDescent="0.2">
      <c r="A4103" s="1">
        <f t="shared" si="191"/>
        <v>4102</v>
      </c>
      <c r="B4103" s="1" t="str">
        <f>F4103&amp;" | rest "&amp;D4103&amp;" | opt "&amp;VLOOKUP($E4103,Option!A:B,2,0)</f>
        <v>GASEOSA | rest 62 | opt EJECUTIVO | rest 62</v>
      </c>
      <c r="C4103" s="1">
        <v>6</v>
      </c>
      <c r="D4103" s="1">
        <f t="shared" si="192"/>
        <v>62</v>
      </c>
      <c r="E4103" s="1">
        <f t="shared" si="193"/>
        <v>367</v>
      </c>
      <c r="F4103" s="1" t="s">
        <v>23</v>
      </c>
    </row>
    <row r="4104" spans="1:6" x14ac:dyDescent="0.2">
      <c r="A4104" s="1">
        <f t="shared" si="191"/>
        <v>4103</v>
      </c>
      <c r="B4104" s="1" t="str">
        <f>F4104&amp;" | rest "&amp;D4104&amp;" | opt "&amp;VLOOKUP($E4104,Option!A:B,2,0)</f>
        <v>AGUA | rest 62 | opt EJECUTIVO | rest 62</v>
      </c>
      <c r="C4104" s="1">
        <v>6</v>
      </c>
      <c r="D4104" s="1">
        <f t="shared" si="192"/>
        <v>62</v>
      </c>
      <c r="E4104" s="1">
        <f t="shared" si="193"/>
        <v>367</v>
      </c>
      <c r="F4104" s="1" t="s">
        <v>24</v>
      </c>
    </row>
    <row r="4105" spans="1:6" x14ac:dyDescent="0.2">
      <c r="A4105" s="1">
        <f t="shared" si="191"/>
        <v>4104</v>
      </c>
      <c r="B4105" s="1" t="str">
        <f>F4105&amp;" | rest "&amp;D4105&amp;" | opt "&amp;VLOOKUP($E4105,Option!A:B,2,0)</f>
        <v>ARROZ | rest 62 | opt ESPECIAL | rest 62</v>
      </c>
      <c r="C4105" s="1">
        <v>1</v>
      </c>
      <c r="D4105" s="1">
        <f t="shared" si="192"/>
        <v>62</v>
      </c>
      <c r="E4105" s="1">
        <f t="shared" si="193"/>
        <v>368</v>
      </c>
      <c r="F4105" s="1" t="s">
        <v>12</v>
      </c>
    </row>
    <row r="4106" spans="1:6" x14ac:dyDescent="0.2">
      <c r="A4106" s="1">
        <f t="shared" si="191"/>
        <v>4105</v>
      </c>
      <c r="B4106" s="1" t="str">
        <f>F4106&amp;" | rest "&amp;D4106&amp;" | opt "&amp;VLOOKUP($E4106,Option!A:B,2,0)</f>
        <v>PASTA | rest 62 | opt ESPECIAL | rest 62</v>
      </c>
      <c r="C4106" s="1">
        <v>1</v>
      </c>
      <c r="D4106" s="1">
        <f t="shared" si="192"/>
        <v>62</v>
      </c>
      <c r="E4106" s="1">
        <f t="shared" si="193"/>
        <v>368</v>
      </c>
      <c r="F4106" s="1" t="s">
        <v>13</v>
      </c>
    </row>
    <row r="4107" spans="1:6" x14ac:dyDescent="0.2">
      <c r="A4107" s="1">
        <f t="shared" si="191"/>
        <v>4106</v>
      </c>
      <c r="B4107" s="1" t="str">
        <f>F4107&amp;" | rest "&amp;D4107&amp;" | opt "&amp;VLOOKUP($E4107,Option!A:B,2,0)</f>
        <v>CUCHUCO | rest 62 | opt ESPECIAL | rest 62</v>
      </c>
      <c r="C4107" s="1">
        <v>1</v>
      </c>
      <c r="D4107" s="1">
        <f t="shared" si="192"/>
        <v>62</v>
      </c>
      <c r="E4107" s="1">
        <f t="shared" si="193"/>
        <v>368</v>
      </c>
      <c r="F4107" s="1" t="s">
        <v>14</v>
      </c>
    </row>
    <row r="4108" spans="1:6" x14ac:dyDescent="0.2">
      <c r="A4108" s="1">
        <f t="shared" si="191"/>
        <v>4107</v>
      </c>
      <c r="B4108" s="1" t="str">
        <f>F4108&amp;" | rest "&amp;D4108&amp;" | opt "&amp;VLOOKUP($E4108,Option!A:B,2,0)</f>
        <v>CARNE EN BISTEC | rest 62 | opt ESPECIAL | rest 62</v>
      </c>
      <c r="C4108" s="1">
        <v>3</v>
      </c>
      <c r="D4108" s="1">
        <f t="shared" si="192"/>
        <v>62</v>
      </c>
      <c r="E4108" s="1">
        <f t="shared" si="193"/>
        <v>368</v>
      </c>
      <c r="F4108" s="1" t="s">
        <v>18</v>
      </c>
    </row>
    <row r="4109" spans="1:6" x14ac:dyDescent="0.2">
      <c r="A4109" s="1">
        <f t="shared" si="191"/>
        <v>4108</v>
      </c>
      <c r="B4109" s="1" t="str">
        <f>F4109&amp;" | rest "&amp;D4109&amp;" | opt "&amp;VLOOKUP($E4109,Option!A:B,2,0)</f>
        <v>POLLO AL HORNO | rest 62 | opt ESPECIAL | rest 62</v>
      </c>
      <c r="C4109" s="1">
        <v>3</v>
      </c>
      <c r="D4109" s="1">
        <f t="shared" si="192"/>
        <v>62</v>
      </c>
      <c r="E4109" s="1">
        <f t="shared" si="193"/>
        <v>368</v>
      </c>
      <c r="F4109" s="1" t="s">
        <v>19</v>
      </c>
    </row>
    <row r="4110" spans="1:6" x14ac:dyDescent="0.2">
      <c r="A4110" s="1">
        <f t="shared" si="191"/>
        <v>4109</v>
      </c>
      <c r="B4110" s="1" t="str">
        <f>F4110&amp;" | rest "&amp;D4110&amp;" | opt "&amp;VLOOKUP($E4110,Option!A:B,2,0)</f>
        <v>PESCADO | rest 62 | opt ESPECIAL | rest 62</v>
      </c>
      <c r="C4110" s="1">
        <v>3</v>
      </c>
      <c r="D4110" s="1">
        <f t="shared" si="192"/>
        <v>62</v>
      </c>
      <c r="E4110" s="1">
        <f t="shared" si="193"/>
        <v>368</v>
      </c>
      <c r="F4110" s="1" t="s">
        <v>20</v>
      </c>
    </row>
    <row r="4111" spans="1:6" x14ac:dyDescent="0.2">
      <c r="A4111" s="1">
        <f t="shared" si="191"/>
        <v>4110</v>
      </c>
      <c r="B4111" s="1" t="str">
        <f>F4111&amp;" | rest "&amp;D4111&amp;" | opt "&amp;VLOOKUP($E4111,Option!A:B,2,0)</f>
        <v>ARROZ | rest 62 | opt ESPECIAL | rest 62</v>
      </c>
      <c r="C4111" s="1">
        <v>4</v>
      </c>
      <c r="D4111" s="1">
        <f t="shared" si="192"/>
        <v>62</v>
      </c>
      <c r="E4111" s="1">
        <f t="shared" si="193"/>
        <v>368</v>
      </c>
      <c r="F4111" s="1" t="s">
        <v>12</v>
      </c>
    </row>
    <row r="4112" spans="1:6" x14ac:dyDescent="0.2">
      <c r="A4112" s="1">
        <f t="shared" si="191"/>
        <v>4111</v>
      </c>
      <c r="B4112" s="1" t="str">
        <f>F4112&amp;" | rest "&amp;D4112&amp;" | opt "&amp;VLOOKUP($E4112,Option!A:B,2,0)</f>
        <v>PAPA | rest 62 | opt ESPECIAL | rest 62</v>
      </c>
      <c r="C4112" s="1">
        <v>4</v>
      </c>
      <c r="D4112" s="1">
        <f t="shared" si="192"/>
        <v>62</v>
      </c>
      <c r="E4112" s="1">
        <f t="shared" si="193"/>
        <v>368</v>
      </c>
      <c r="F4112" s="1" t="s">
        <v>21</v>
      </c>
    </row>
    <row r="4113" spans="1:6" x14ac:dyDescent="0.2">
      <c r="A4113" s="1">
        <f t="shared" si="191"/>
        <v>4112</v>
      </c>
      <c r="B4113" s="1" t="str">
        <f>F4113&amp;" | rest "&amp;D4113&amp;" | opt "&amp;VLOOKUP($E4113,Option!A:B,2,0)</f>
        <v>TOMATE - CEBOLLA - LIMON | rest 62 | opt ESPECIAL | rest 62</v>
      </c>
      <c r="C4113" s="1">
        <v>5</v>
      </c>
      <c r="D4113" s="1">
        <f t="shared" si="192"/>
        <v>62</v>
      </c>
      <c r="E4113" s="1">
        <f t="shared" si="193"/>
        <v>368</v>
      </c>
      <c r="F4113" s="1" t="s">
        <v>44</v>
      </c>
    </row>
    <row r="4114" spans="1:6" x14ac:dyDescent="0.2">
      <c r="A4114" s="1">
        <f t="shared" si="191"/>
        <v>4113</v>
      </c>
      <c r="B4114" s="1" t="str">
        <f>F4114&amp;" | rest "&amp;D4114&amp;" | opt "&amp;VLOOKUP($E4114,Option!A:B,2,0)</f>
        <v>MANZANA - QUESO - MANZANA | rest 62 | opt ESPECIAL | rest 62</v>
      </c>
      <c r="C4114" s="1">
        <v>5</v>
      </c>
      <c r="D4114" s="1">
        <f t="shared" si="192"/>
        <v>62</v>
      </c>
      <c r="E4114" s="1">
        <f t="shared" si="193"/>
        <v>368</v>
      </c>
      <c r="F4114" s="1" t="s">
        <v>45</v>
      </c>
    </row>
    <row r="4115" spans="1:6" x14ac:dyDescent="0.2">
      <c r="A4115" s="1">
        <f t="shared" si="191"/>
        <v>4114</v>
      </c>
      <c r="B4115" s="1" t="str">
        <f>F4115&amp;" | rest "&amp;D4115&amp;" | opt "&amp;VLOOKUP($E4115,Option!A:B,2,0)</f>
        <v>JUGO | rest 62 | opt ESPECIAL | rest 62</v>
      </c>
      <c r="C4115" s="1">
        <v>6</v>
      </c>
      <c r="D4115" s="1">
        <f t="shared" si="192"/>
        <v>62</v>
      </c>
      <c r="E4115" s="1">
        <f t="shared" si="193"/>
        <v>368</v>
      </c>
      <c r="F4115" s="1" t="s">
        <v>22</v>
      </c>
    </row>
    <row r="4116" spans="1:6" x14ac:dyDescent="0.2">
      <c r="A4116" s="1">
        <f t="shared" si="191"/>
        <v>4115</v>
      </c>
      <c r="B4116" s="1" t="str">
        <f>F4116&amp;" | rest "&amp;D4116&amp;" | opt "&amp;VLOOKUP($E4116,Option!A:B,2,0)</f>
        <v>GASEOSA | rest 62 | opt ESPECIAL | rest 62</v>
      </c>
      <c r="C4116" s="1">
        <v>6</v>
      </c>
      <c r="D4116" s="1">
        <f t="shared" si="192"/>
        <v>62</v>
      </c>
      <c r="E4116" s="1">
        <f t="shared" si="193"/>
        <v>368</v>
      </c>
      <c r="F4116" s="1" t="s">
        <v>23</v>
      </c>
    </row>
    <row r="4117" spans="1:6" x14ac:dyDescent="0.2">
      <c r="A4117" s="1">
        <f t="shared" si="191"/>
        <v>4116</v>
      </c>
      <c r="B4117" s="1" t="str">
        <f>F4117&amp;" | rest "&amp;D4117&amp;" | opt "&amp;VLOOKUP($E4117,Option!A:B,2,0)</f>
        <v>AGUA | rest 62 | opt ESPECIAL | rest 62</v>
      </c>
      <c r="C4117" s="1">
        <v>6</v>
      </c>
      <c r="D4117" s="1">
        <f t="shared" si="192"/>
        <v>62</v>
      </c>
      <c r="E4117" s="1">
        <f t="shared" si="193"/>
        <v>368</v>
      </c>
      <c r="F4117" s="1" t="s">
        <v>24</v>
      </c>
    </row>
    <row r="4118" spans="1:6" x14ac:dyDescent="0.2">
      <c r="A4118" s="1">
        <f t="shared" si="191"/>
        <v>4117</v>
      </c>
      <c r="B4118" s="1" t="str">
        <f>F4118&amp;" | rest "&amp;D4118&amp;" | opt "&amp;VLOOKUP($E4118,Option!A:B,2,0)</f>
        <v>LENTEJA | rest 62 | opt $10.000 | rest 62</v>
      </c>
      <c r="C4118" s="1">
        <v>2</v>
      </c>
      <c r="D4118" s="1">
        <f t="shared" si="192"/>
        <v>62</v>
      </c>
      <c r="E4118" s="1">
        <f t="shared" si="193"/>
        <v>369</v>
      </c>
      <c r="F4118" s="1" t="s">
        <v>15</v>
      </c>
    </row>
    <row r="4119" spans="1:6" x14ac:dyDescent="0.2">
      <c r="A4119" s="1">
        <f t="shared" si="191"/>
        <v>4118</v>
      </c>
      <c r="B4119" s="1" t="str">
        <f>F4119&amp;" | rest "&amp;D4119&amp;" | opt "&amp;VLOOKUP($E4119,Option!A:B,2,0)</f>
        <v>AHUYAMA | rest 62 | opt $10.000 | rest 62</v>
      </c>
      <c r="C4119" s="1">
        <v>2</v>
      </c>
      <c r="D4119" s="1">
        <f t="shared" si="192"/>
        <v>62</v>
      </c>
      <c r="E4119" s="1">
        <f t="shared" si="193"/>
        <v>369</v>
      </c>
      <c r="F4119" s="1" t="s">
        <v>16</v>
      </c>
    </row>
    <row r="4120" spans="1:6" x14ac:dyDescent="0.2">
      <c r="A4120" s="1">
        <f t="shared" si="191"/>
        <v>4119</v>
      </c>
      <c r="B4120" s="1" t="str">
        <f>F4120&amp;" | rest "&amp;D4120&amp;" | opt "&amp;VLOOKUP($E4120,Option!A:B,2,0)</f>
        <v>FRIJOL | rest 62 | opt $10.000 | rest 62</v>
      </c>
      <c r="C4120" s="1">
        <v>2</v>
      </c>
      <c r="D4120" s="1">
        <f t="shared" si="192"/>
        <v>62</v>
      </c>
      <c r="E4120" s="1">
        <f t="shared" si="193"/>
        <v>369</v>
      </c>
      <c r="F4120" s="1" t="s">
        <v>17</v>
      </c>
    </row>
    <row r="4121" spans="1:6" x14ac:dyDescent="0.2">
      <c r="A4121" s="1">
        <f t="shared" si="191"/>
        <v>4120</v>
      </c>
      <c r="B4121" s="1" t="str">
        <f>F4121&amp;" | rest "&amp;D4121&amp;" | opt "&amp;VLOOKUP($E4121,Option!A:B,2,0)</f>
        <v>CARNE EN BISTEC | rest 62 | opt $10.000 | rest 62</v>
      </c>
      <c r="C4121" s="1">
        <v>3</v>
      </c>
      <c r="D4121" s="1">
        <f t="shared" si="192"/>
        <v>62</v>
      </c>
      <c r="E4121" s="1">
        <f t="shared" si="193"/>
        <v>369</v>
      </c>
      <c r="F4121" s="1" t="s">
        <v>18</v>
      </c>
    </row>
    <row r="4122" spans="1:6" x14ac:dyDescent="0.2">
      <c r="A4122" s="1">
        <f t="shared" si="191"/>
        <v>4121</v>
      </c>
      <c r="B4122" s="1" t="str">
        <f>F4122&amp;" | rest "&amp;D4122&amp;" | opt "&amp;VLOOKUP($E4122,Option!A:B,2,0)</f>
        <v>POLLO AL HORNO | rest 62 | opt $10.000 | rest 62</v>
      </c>
      <c r="C4122" s="1">
        <v>3</v>
      </c>
      <c r="D4122" s="1">
        <f t="shared" si="192"/>
        <v>62</v>
      </c>
      <c r="E4122" s="1">
        <f t="shared" si="193"/>
        <v>369</v>
      </c>
      <c r="F4122" s="1" t="s">
        <v>19</v>
      </c>
    </row>
    <row r="4123" spans="1:6" x14ac:dyDescent="0.2">
      <c r="A4123" s="1">
        <f t="shared" si="191"/>
        <v>4122</v>
      </c>
      <c r="B4123" s="1" t="str">
        <f>F4123&amp;" | rest "&amp;D4123&amp;" | opt "&amp;VLOOKUP($E4123,Option!A:B,2,0)</f>
        <v>PESCADO | rest 62 | opt $10.000 | rest 62</v>
      </c>
      <c r="C4123" s="1">
        <v>3</v>
      </c>
      <c r="D4123" s="1">
        <f t="shared" si="192"/>
        <v>62</v>
      </c>
      <c r="E4123" s="1">
        <f t="shared" si="193"/>
        <v>369</v>
      </c>
      <c r="F4123" s="1" t="s">
        <v>20</v>
      </c>
    </row>
    <row r="4124" spans="1:6" x14ac:dyDescent="0.2">
      <c r="A4124" s="1">
        <f t="shared" si="191"/>
        <v>4123</v>
      </c>
      <c r="B4124" s="1" t="str">
        <f>F4124&amp;" | rest "&amp;D4124&amp;" | opt "&amp;VLOOKUP($E4124,Option!A:B,2,0)</f>
        <v>ARROZ | rest 62 | opt $10.000 | rest 62</v>
      </c>
      <c r="C4124" s="1">
        <v>4</v>
      </c>
      <c r="D4124" s="1">
        <f t="shared" si="192"/>
        <v>62</v>
      </c>
      <c r="E4124" s="1">
        <f t="shared" si="193"/>
        <v>369</v>
      </c>
      <c r="F4124" s="1" t="s">
        <v>12</v>
      </c>
    </row>
    <row r="4125" spans="1:6" x14ac:dyDescent="0.2">
      <c r="A4125" s="1">
        <f t="shared" si="191"/>
        <v>4124</v>
      </c>
      <c r="B4125" s="1" t="str">
        <f>F4125&amp;" | rest "&amp;D4125&amp;" | opt "&amp;VLOOKUP($E4125,Option!A:B,2,0)</f>
        <v>PAPA | rest 62 | opt $10.000 | rest 62</v>
      </c>
      <c r="C4125" s="1">
        <v>4</v>
      </c>
      <c r="D4125" s="1">
        <f t="shared" si="192"/>
        <v>62</v>
      </c>
      <c r="E4125" s="1">
        <f t="shared" si="193"/>
        <v>369</v>
      </c>
      <c r="F4125" s="1" t="s">
        <v>21</v>
      </c>
    </row>
    <row r="4126" spans="1:6" x14ac:dyDescent="0.2">
      <c r="A4126" s="1">
        <f t="shared" si="191"/>
        <v>4125</v>
      </c>
      <c r="B4126" s="1" t="str">
        <f>F4126&amp;" | rest "&amp;D4126&amp;" | opt "&amp;VLOOKUP($E4126,Option!A:B,2,0)</f>
        <v>TOMATE - CEBOLLA - LIMON | rest 62 | opt $10.000 | rest 62</v>
      </c>
      <c r="C4126" s="1">
        <v>5</v>
      </c>
      <c r="D4126" s="1">
        <f t="shared" si="192"/>
        <v>62</v>
      </c>
      <c r="E4126" s="1">
        <f t="shared" si="193"/>
        <v>369</v>
      </c>
      <c r="F4126" s="1" t="s">
        <v>44</v>
      </c>
    </row>
    <row r="4127" spans="1:6" x14ac:dyDescent="0.2">
      <c r="A4127" s="1">
        <f t="shared" si="191"/>
        <v>4126</v>
      </c>
      <c r="B4127" s="1" t="str">
        <f>F4127&amp;" | rest "&amp;D4127&amp;" | opt "&amp;VLOOKUP($E4127,Option!A:B,2,0)</f>
        <v>MANZANA - QUESO - MANZANA | rest 62 | opt $10.000 | rest 62</v>
      </c>
      <c r="C4127" s="1">
        <v>5</v>
      </c>
      <c r="D4127" s="1">
        <f t="shared" si="192"/>
        <v>62</v>
      </c>
      <c r="E4127" s="1">
        <f t="shared" si="193"/>
        <v>369</v>
      </c>
      <c r="F4127" s="1" t="s">
        <v>45</v>
      </c>
    </row>
    <row r="4128" spans="1:6" x14ac:dyDescent="0.2">
      <c r="A4128" s="1">
        <f t="shared" si="191"/>
        <v>4127</v>
      </c>
      <c r="B4128" s="1" t="str">
        <f>F4128&amp;" | rest "&amp;D4128&amp;" | opt "&amp;VLOOKUP($E4128,Option!A:B,2,0)</f>
        <v>JUGO | rest 62 | opt $10.000 | rest 62</v>
      </c>
      <c r="C4128" s="1">
        <v>6</v>
      </c>
      <c r="D4128" s="1">
        <f t="shared" si="192"/>
        <v>62</v>
      </c>
      <c r="E4128" s="1">
        <f t="shared" si="193"/>
        <v>369</v>
      </c>
      <c r="F4128" s="1" t="s">
        <v>22</v>
      </c>
    </row>
    <row r="4129" spans="1:6" x14ac:dyDescent="0.2">
      <c r="A4129" s="1">
        <f t="shared" si="191"/>
        <v>4128</v>
      </c>
      <c r="B4129" s="1" t="str">
        <f>F4129&amp;" | rest "&amp;D4129&amp;" | opt "&amp;VLOOKUP($E4129,Option!A:B,2,0)</f>
        <v>GASEOSA | rest 62 | opt $10.000 | rest 62</v>
      </c>
      <c r="C4129" s="1">
        <v>6</v>
      </c>
      <c r="D4129" s="1">
        <f t="shared" si="192"/>
        <v>62</v>
      </c>
      <c r="E4129" s="1">
        <f t="shared" si="193"/>
        <v>369</v>
      </c>
      <c r="F4129" s="1" t="s">
        <v>23</v>
      </c>
    </row>
    <row r="4130" spans="1:6" x14ac:dyDescent="0.2">
      <c r="A4130" s="1">
        <f t="shared" si="191"/>
        <v>4129</v>
      </c>
      <c r="B4130" s="1" t="str">
        <f>F4130&amp;" | rest "&amp;D4130&amp;" | opt "&amp;VLOOKUP($E4130,Option!A:B,2,0)</f>
        <v>AGUA | rest 62 | opt $10.000 | rest 62</v>
      </c>
      <c r="C4130" s="1">
        <v>6</v>
      </c>
      <c r="D4130" s="1">
        <f t="shared" si="192"/>
        <v>62</v>
      </c>
      <c r="E4130" s="1">
        <f t="shared" si="193"/>
        <v>369</v>
      </c>
      <c r="F4130" s="1" t="s">
        <v>24</v>
      </c>
    </row>
    <row r="4131" spans="1:6" x14ac:dyDescent="0.2">
      <c r="A4131" s="1">
        <f t="shared" si="191"/>
        <v>4130</v>
      </c>
      <c r="B4131" s="1" t="str">
        <f>F4131&amp;" | rest "&amp;D4131&amp;" | opt "&amp;VLOOKUP($E4131,Option!A:B,2,0)</f>
        <v>CARNE EN BISTEC | rest 62 | opt $15.000 | rest 62</v>
      </c>
      <c r="C4131" s="1">
        <v>3</v>
      </c>
      <c r="D4131" s="1">
        <f t="shared" si="192"/>
        <v>62</v>
      </c>
      <c r="E4131" s="1">
        <f t="shared" si="193"/>
        <v>370</v>
      </c>
      <c r="F4131" s="1" t="s">
        <v>18</v>
      </c>
    </row>
    <row r="4132" spans="1:6" x14ac:dyDescent="0.2">
      <c r="A4132" s="1">
        <f t="shared" si="191"/>
        <v>4131</v>
      </c>
      <c r="B4132" s="1" t="str">
        <f>F4132&amp;" | rest "&amp;D4132&amp;" | opt "&amp;VLOOKUP($E4132,Option!A:B,2,0)</f>
        <v>POLLO AL HORNO | rest 62 | opt $15.000 | rest 62</v>
      </c>
      <c r="C4132" s="1">
        <v>3</v>
      </c>
      <c r="D4132" s="1">
        <f t="shared" si="192"/>
        <v>62</v>
      </c>
      <c r="E4132" s="1">
        <f t="shared" si="193"/>
        <v>370</v>
      </c>
      <c r="F4132" s="1" t="s">
        <v>19</v>
      </c>
    </row>
    <row r="4133" spans="1:6" x14ac:dyDescent="0.2">
      <c r="A4133" s="1">
        <f t="shared" si="191"/>
        <v>4132</v>
      </c>
      <c r="B4133" s="1" t="str">
        <f>F4133&amp;" | rest "&amp;D4133&amp;" | opt "&amp;VLOOKUP($E4133,Option!A:B,2,0)</f>
        <v>PESCADO | rest 62 | opt $15.000 | rest 62</v>
      </c>
      <c r="C4133" s="1">
        <v>3</v>
      </c>
      <c r="D4133" s="1">
        <f t="shared" si="192"/>
        <v>62</v>
      </c>
      <c r="E4133" s="1">
        <f t="shared" si="193"/>
        <v>370</v>
      </c>
      <c r="F4133" s="1" t="s">
        <v>20</v>
      </c>
    </row>
    <row r="4134" spans="1:6" x14ac:dyDescent="0.2">
      <c r="A4134" s="1">
        <f t="shared" si="191"/>
        <v>4133</v>
      </c>
      <c r="B4134" s="1" t="str">
        <f>F4134&amp;" | rest "&amp;D4134&amp;" | opt "&amp;VLOOKUP($E4134,Option!A:B,2,0)</f>
        <v>ARROZ | rest 62 | opt $15.000 | rest 62</v>
      </c>
      <c r="C4134" s="1">
        <v>4</v>
      </c>
      <c r="D4134" s="1">
        <f t="shared" si="192"/>
        <v>62</v>
      </c>
      <c r="E4134" s="1">
        <f t="shared" si="193"/>
        <v>370</v>
      </c>
      <c r="F4134" s="1" t="s">
        <v>12</v>
      </c>
    </row>
    <row r="4135" spans="1:6" x14ac:dyDescent="0.2">
      <c r="A4135" s="1">
        <f t="shared" si="191"/>
        <v>4134</v>
      </c>
      <c r="B4135" s="1" t="str">
        <f>F4135&amp;" | rest "&amp;D4135&amp;" | opt "&amp;VLOOKUP($E4135,Option!A:B,2,0)</f>
        <v>PAPA | rest 62 | opt $15.000 | rest 62</v>
      </c>
      <c r="C4135" s="1">
        <v>4</v>
      </c>
      <c r="D4135" s="1">
        <f t="shared" si="192"/>
        <v>62</v>
      </c>
      <c r="E4135" s="1">
        <f t="shared" si="193"/>
        <v>370</v>
      </c>
      <c r="F4135" s="1" t="s">
        <v>21</v>
      </c>
    </row>
    <row r="4136" spans="1:6" x14ac:dyDescent="0.2">
      <c r="A4136" s="1">
        <f t="shared" si="191"/>
        <v>4135</v>
      </c>
      <c r="B4136" s="1" t="str">
        <f>F4136&amp;" | rest "&amp;D4136&amp;" | opt "&amp;VLOOKUP($E4136,Option!A:B,2,0)</f>
        <v>TOMATE - CEBOLLA - LIMON | rest 62 | opt $15.000 | rest 62</v>
      </c>
      <c r="C4136" s="1">
        <v>5</v>
      </c>
      <c r="D4136" s="1">
        <f t="shared" si="192"/>
        <v>62</v>
      </c>
      <c r="E4136" s="1">
        <f t="shared" si="193"/>
        <v>370</v>
      </c>
      <c r="F4136" s="1" t="s">
        <v>44</v>
      </c>
    </row>
    <row r="4137" spans="1:6" x14ac:dyDescent="0.2">
      <c r="A4137" s="1">
        <f t="shared" si="191"/>
        <v>4136</v>
      </c>
      <c r="B4137" s="1" t="str">
        <f>F4137&amp;" | rest "&amp;D4137&amp;" | opt "&amp;VLOOKUP($E4137,Option!A:B,2,0)</f>
        <v>MANZANA - QUESO - MANZANA | rest 62 | opt $15.000 | rest 62</v>
      </c>
      <c r="C4137" s="1">
        <v>5</v>
      </c>
      <c r="D4137" s="1">
        <f t="shared" si="192"/>
        <v>62</v>
      </c>
      <c r="E4137" s="1">
        <f t="shared" si="193"/>
        <v>370</v>
      </c>
      <c r="F4137" s="1" t="s">
        <v>45</v>
      </c>
    </row>
    <row r="4138" spans="1:6" x14ac:dyDescent="0.2">
      <c r="A4138" s="1">
        <f t="shared" si="191"/>
        <v>4137</v>
      </c>
      <c r="B4138" s="1" t="str">
        <f>F4138&amp;" | rest "&amp;D4138&amp;" | opt "&amp;VLOOKUP($E4138,Option!A:B,2,0)</f>
        <v>JUGO | rest 62 | opt $15.000 | rest 62</v>
      </c>
      <c r="C4138" s="1">
        <v>6</v>
      </c>
      <c r="D4138" s="1">
        <f t="shared" si="192"/>
        <v>62</v>
      </c>
      <c r="E4138" s="1">
        <f t="shared" si="193"/>
        <v>370</v>
      </c>
      <c r="F4138" s="1" t="s">
        <v>22</v>
      </c>
    </row>
    <row r="4139" spans="1:6" x14ac:dyDescent="0.2">
      <c r="A4139" s="1">
        <f t="shared" si="191"/>
        <v>4138</v>
      </c>
      <c r="B4139" s="1" t="str">
        <f>F4139&amp;" | rest "&amp;D4139&amp;" | opt "&amp;VLOOKUP($E4139,Option!A:B,2,0)</f>
        <v>GASEOSA | rest 62 | opt $15.000 | rest 62</v>
      </c>
      <c r="C4139" s="1">
        <v>6</v>
      </c>
      <c r="D4139" s="1">
        <f t="shared" si="192"/>
        <v>62</v>
      </c>
      <c r="E4139" s="1">
        <f t="shared" si="193"/>
        <v>370</v>
      </c>
      <c r="F4139" s="1" t="s">
        <v>23</v>
      </c>
    </row>
    <row r="4140" spans="1:6" x14ac:dyDescent="0.2">
      <c r="A4140" s="1">
        <f t="shared" si="191"/>
        <v>4139</v>
      </c>
      <c r="B4140" s="1" t="str">
        <f>F4140&amp;" | rest "&amp;D4140&amp;" | opt "&amp;VLOOKUP($E4140,Option!A:B,2,0)</f>
        <v>AGUA | rest 62 | opt $15.000 | rest 62</v>
      </c>
      <c r="C4140" s="1">
        <v>6</v>
      </c>
      <c r="D4140" s="1">
        <f t="shared" si="192"/>
        <v>62</v>
      </c>
      <c r="E4140" s="1">
        <f t="shared" si="193"/>
        <v>370</v>
      </c>
      <c r="F4140" s="1" t="s">
        <v>24</v>
      </c>
    </row>
    <row r="4141" spans="1:6" x14ac:dyDescent="0.2">
      <c r="A4141" s="1">
        <f t="shared" si="191"/>
        <v>4140</v>
      </c>
      <c r="B4141" s="1" t="str">
        <f>F4141&amp;" | rest "&amp;D4141&amp;" | opt "&amp;VLOOKUP($E4141,Option!A:B,2,0)</f>
        <v>ARROZ | rest 62 | opt $20.000 | rest 62</v>
      </c>
      <c r="C4141" s="1">
        <v>4</v>
      </c>
      <c r="D4141" s="1">
        <f t="shared" si="192"/>
        <v>62</v>
      </c>
      <c r="E4141" s="1">
        <f t="shared" si="193"/>
        <v>371</v>
      </c>
      <c r="F4141" s="1" t="s">
        <v>12</v>
      </c>
    </row>
    <row r="4142" spans="1:6" x14ac:dyDescent="0.2">
      <c r="A4142" s="1">
        <f t="shared" si="191"/>
        <v>4141</v>
      </c>
      <c r="B4142" s="1" t="str">
        <f>F4142&amp;" | rest "&amp;D4142&amp;" | opt "&amp;VLOOKUP($E4142,Option!A:B,2,0)</f>
        <v>PAPA | rest 62 | opt $20.000 | rest 62</v>
      </c>
      <c r="C4142" s="1">
        <v>4</v>
      </c>
      <c r="D4142" s="1">
        <f t="shared" si="192"/>
        <v>62</v>
      </c>
      <c r="E4142" s="1">
        <f t="shared" si="193"/>
        <v>371</v>
      </c>
      <c r="F4142" s="1" t="s">
        <v>21</v>
      </c>
    </row>
    <row r="4143" spans="1:6" x14ac:dyDescent="0.2">
      <c r="A4143" s="1">
        <f t="shared" si="191"/>
        <v>4142</v>
      </c>
      <c r="B4143" s="1" t="str">
        <f>F4143&amp;" | rest "&amp;D4143&amp;" | opt "&amp;VLOOKUP($E4143,Option!A:B,2,0)</f>
        <v>TOMATE - CEBOLLA - LIMON | rest 62 | opt $20.000 | rest 62</v>
      </c>
      <c r="C4143" s="1">
        <v>5</v>
      </c>
      <c r="D4143" s="1">
        <f t="shared" si="192"/>
        <v>62</v>
      </c>
      <c r="E4143" s="1">
        <f t="shared" si="193"/>
        <v>371</v>
      </c>
      <c r="F4143" s="1" t="s">
        <v>44</v>
      </c>
    </row>
    <row r="4144" spans="1:6" x14ac:dyDescent="0.2">
      <c r="A4144" s="1">
        <f t="shared" si="191"/>
        <v>4143</v>
      </c>
      <c r="B4144" s="1" t="str">
        <f>F4144&amp;" | rest "&amp;D4144&amp;" | opt "&amp;VLOOKUP($E4144,Option!A:B,2,0)</f>
        <v>MANZANA - QUESO - MANZANA | rest 62 | opt $20.000 | rest 62</v>
      </c>
      <c r="C4144" s="1">
        <v>5</v>
      </c>
      <c r="D4144" s="1">
        <f t="shared" si="192"/>
        <v>62</v>
      </c>
      <c r="E4144" s="1">
        <f t="shared" si="193"/>
        <v>371</v>
      </c>
      <c r="F4144" s="1" t="s">
        <v>45</v>
      </c>
    </row>
    <row r="4145" spans="1:6" x14ac:dyDescent="0.2">
      <c r="A4145" s="1">
        <f t="shared" si="191"/>
        <v>4144</v>
      </c>
      <c r="B4145" s="1" t="str">
        <f>F4145&amp;" | rest "&amp;D4145&amp;" | opt "&amp;VLOOKUP($E4145,Option!A:B,2,0)</f>
        <v>JUGO | rest 62 | opt $20.000 | rest 62</v>
      </c>
      <c r="C4145" s="1">
        <v>6</v>
      </c>
      <c r="D4145" s="1">
        <f t="shared" si="192"/>
        <v>62</v>
      </c>
      <c r="E4145" s="1">
        <f t="shared" si="193"/>
        <v>371</v>
      </c>
      <c r="F4145" s="1" t="s">
        <v>22</v>
      </c>
    </row>
    <row r="4146" spans="1:6" x14ac:dyDescent="0.2">
      <c r="A4146" s="1">
        <f t="shared" si="191"/>
        <v>4145</v>
      </c>
      <c r="B4146" s="1" t="str">
        <f>F4146&amp;" | rest "&amp;D4146&amp;" | opt "&amp;VLOOKUP($E4146,Option!A:B,2,0)</f>
        <v>GASEOSA | rest 62 | opt $20.000 | rest 62</v>
      </c>
      <c r="C4146" s="1">
        <v>6</v>
      </c>
      <c r="D4146" s="1">
        <f t="shared" si="192"/>
        <v>62</v>
      </c>
      <c r="E4146" s="1">
        <f t="shared" si="193"/>
        <v>371</v>
      </c>
      <c r="F4146" s="1" t="s">
        <v>23</v>
      </c>
    </row>
    <row r="4147" spans="1:6" x14ac:dyDescent="0.2">
      <c r="A4147" s="1">
        <f t="shared" si="191"/>
        <v>4146</v>
      </c>
      <c r="B4147" s="1" t="str">
        <f>F4147&amp;" | rest "&amp;D4147&amp;" | opt "&amp;VLOOKUP($E4147,Option!A:B,2,0)</f>
        <v>AGUA | rest 62 | opt $20.000 | rest 62</v>
      </c>
      <c r="C4147" s="1">
        <v>6</v>
      </c>
      <c r="D4147" s="1">
        <f t="shared" si="192"/>
        <v>62</v>
      </c>
      <c r="E4147" s="1">
        <f t="shared" si="193"/>
        <v>371</v>
      </c>
      <c r="F4147" s="1" t="s">
        <v>24</v>
      </c>
    </row>
    <row r="4148" spans="1:6" x14ac:dyDescent="0.2">
      <c r="A4148" s="1">
        <f t="shared" si="191"/>
        <v>4147</v>
      </c>
      <c r="B4148" s="1" t="str">
        <f>F4148&amp;" | rest "&amp;D4148&amp;" | opt "&amp;VLOOKUP($E4148,Option!A:B,2,0)</f>
        <v>ARROZ | rest 62 | opt $30.000 | rest 62</v>
      </c>
      <c r="C4148" s="1">
        <v>1</v>
      </c>
      <c r="D4148" s="1">
        <f t="shared" si="192"/>
        <v>62</v>
      </c>
      <c r="E4148" s="1">
        <f t="shared" si="193"/>
        <v>372</v>
      </c>
      <c r="F4148" s="1" t="s">
        <v>12</v>
      </c>
    </row>
    <row r="4149" spans="1:6" x14ac:dyDescent="0.2">
      <c r="A4149" s="1">
        <f t="shared" si="191"/>
        <v>4148</v>
      </c>
      <c r="B4149" s="1" t="str">
        <f>F4149&amp;" | rest "&amp;D4149&amp;" | opt "&amp;VLOOKUP($E4149,Option!A:B,2,0)</f>
        <v>PASTA | rest 62 | opt $30.000 | rest 62</v>
      </c>
      <c r="C4149" s="1">
        <v>1</v>
      </c>
      <c r="D4149" s="1">
        <f t="shared" si="192"/>
        <v>62</v>
      </c>
      <c r="E4149" s="1">
        <f t="shared" si="193"/>
        <v>372</v>
      </c>
      <c r="F4149" s="1" t="s">
        <v>13</v>
      </c>
    </row>
    <row r="4150" spans="1:6" x14ac:dyDescent="0.2">
      <c r="A4150" s="1">
        <f t="shared" si="191"/>
        <v>4149</v>
      </c>
      <c r="B4150" s="1" t="str">
        <f>F4150&amp;" | rest "&amp;D4150&amp;" | opt "&amp;VLOOKUP($E4150,Option!A:B,2,0)</f>
        <v>CUCHUCO | rest 62 | opt $30.000 | rest 62</v>
      </c>
      <c r="C4150" s="1">
        <v>1</v>
      </c>
      <c r="D4150" s="1">
        <f t="shared" si="192"/>
        <v>62</v>
      </c>
      <c r="E4150" s="1">
        <f t="shared" si="193"/>
        <v>372</v>
      </c>
      <c r="F4150" s="1" t="s">
        <v>14</v>
      </c>
    </row>
    <row r="4151" spans="1:6" x14ac:dyDescent="0.2">
      <c r="A4151" s="1">
        <f t="shared" si="191"/>
        <v>4150</v>
      </c>
      <c r="B4151" s="1" t="str">
        <f>F4151&amp;" | rest "&amp;D4151&amp;" | opt "&amp;VLOOKUP($E4151,Option!A:B,2,0)</f>
        <v>TOMATE - CEBOLLA - LIMON | rest 62 | opt $30.000 | rest 62</v>
      </c>
      <c r="C4151" s="1">
        <v>5</v>
      </c>
      <c r="D4151" s="1">
        <f t="shared" si="192"/>
        <v>62</v>
      </c>
      <c r="E4151" s="1">
        <f t="shared" si="193"/>
        <v>372</v>
      </c>
      <c r="F4151" s="1" t="s">
        <v>44</v>
      </c>
    </row>
    <row r="4152" spans="1:6" x14ac:dyDescent="0.2">
      <c r="A4152" s="1">
        <f t="shared" si="191"/>
        <v>4151</v>
      </c>
      <c r="B4152" s="1" t="str">
        <f>F4152&amp;" | rest "&amp;D4152&amp;" | opt "&amp;VLOOKUP($E4152,Option!A:B,2,0)</f>
        <v>MANZANA - QUESO - MANZANA | rest 62 | opt $30.000 | rest 62</v>
      </c>
      <c r="C4152" s="1">
        <v>5</v>
      </c>
      <c r="D4152" s="1">
        <f t="shared" si="192"/>
        <v>62</v>
      </c>
      <c r="E4152" s="1">
        <f t="shared" si="193"/>
        <v>372</v>
      </c>
      <c r="F4152" s="1" t="s">
        <v>45</v>
      </c>
    </row>
    <row r="4153" spans="1:6" x14ac:dyDescent="0.2">
      <c r="A4153" s="1">
        <f t="shared" si="191"/>
        <v>4152</v>
      </c>
      <c r="B4153" s="1" t="str">
        <f>F4153&amp;" | rest "&amp;D4153&amp;" | opt "&amp;VLOOKUP($E4153,Option!A:B,2,0)</f>
        <v>JUGO | rest 62 | opt $30.000 | rest 62</v>
      </c>
      <c r="C4153" s="1">
        <v>6</v>
      </c>
      <c r="D4153" s="1">
        <f t="shared" si="192"/>
        <v>62</v>
      </c>
      <c r="E4153" s="1">
        <f t="shared" si="193"/>
        <v>372</v>
      </c>
      <c r="F4153" s="1" t="s">
        <v>22</v>
      </c>
    </row>
    <row r="4154" spans="1:6" x14ac:dyDescent="0.2">
      <c r="A4154" s="1">
        <f t="shared" si="191"/>
        <v>4153</v>
      </c>
      <c r="B4154" s="1" t="str">
        <f>F4154&amp;" | rest "&amp;D4154&amp;" | opt "&amp;VLOOKUP($E4154,Option!A:B,2,0)</f>
        <v>GASEOSA | rest 62 | opt $30.000 | rest 62</v>
      </c>
      <c r="C4154" s="1">
        <v>6</v>
      </c>
      <c r="D4154" s="1">
        <f t="shared" si="192"/>
        <v>62</v>
      </c>
      <c r="E4154" s="1">
        <f t="shared" si="193"/>
        <v>372</v>
      </c>
      <c r="F4154" s="1" t="s">
        <v>23</v>
      </c>
    </row>
    <row r="4155" spans="1:6" x14ac:dyDescent="0.2">
      <c r="A4155" s="1">
        <f t="shared" si="191"/>
        <v>4154</v>
      </c>
      <c r="B4155" s="1" t="str">
        <f>F4155&amp;" | rest "&amp;D4155&amp;" | opt "&amp;VLOOKUP($E4155,Option!A:B,2,0)</f>
        <v>AGUA | rest 62 | opt $30.000 | rest 62</v>
      </c>
      <c r="C4155" s="1">
        <v>6</v>
      </c>
      <c r="D4155" s="1">
        <f t="shared" si="192"/>
        <v>62</v>
      </c>
      <c r="E4155" s="1">
        <f t="shared" si="193"/>
        <v>372</v>
      </c>
      <c r="F4155" s="1" t="s">
        <v>24</v>
      </c>
    </row>
    <row r="4156" spans="1:6" x14ac:dyDescent="0.2">
      <c r="A4156" s="1">
        <f t="shared" si="191"/>
        <v>4155</v>
      </c>
      <c r="B4156" s="1" t="str">
        <f>F4156&amp;" | rest "&amp;D4156&amp;" | opt "&amp;VLOOKUP($E4156,Option!A:B,2,0)</f>
        <v>ARROZ | rest 63 | opt EJECUTIVO | rest 63</v>
      </c>
      <c r="C4156" s="1">
        <v>1</v>
      </c>
      <c r="D4156" s="1">
        <f t="shared" si="192"/>
        <v>63</v>
      </c>
      <c r="E4156" s="1">
        <f t="shared" si="193"/>
        <v>373</v>
      </c>
      <c r="F4156" s="1" t="s">
        <v>12</v>
      </c>
    </row>
    <row r="4157" spans="1:6" x14ac:dyDescent="0.2">
      <c r="A4157" s="1">
        <f t="shared" si="191"/>
        <v>4156</v>
      </c>
      <c r="B4157" s="1" t="str">
        <f>F4157&amp;" | rest "&amp;D4157&amp;" | opt "&amp;VLOOKUP($E4157,Option!A:B,2,0)</f>
        <v>PASTA | rest 63 | opt EJECUTIVO | rest 63</v>
      </c>
      <c r="C4157" s="1">
        <v>1</v>
      </c>
      <c r="D4157" s="1">
        <f t="shared" si="192"/>
        <v>63</v>
      </c>
      <c r="E4157" s="1">
        <f t="shared" si="193"/>
        <v>373</v>
      </c>
      <c r="F4157" s="1" t="s">
        <v>13</v>
      </c>
    </row>
    <row r="4158" spans="1:6" x14ac:dyDescent="0.2">
      <c r="A4158" s="1">
        <f t="shared" si="191"/>
        <v>4157</v>
      </c>
      <c r="B4158" s="1" t="str">
        <f>F4158&amp;" | rest "&amp;D4158&amp;" | opt "&amp;VLOOKUP($E4158,Option!A:B,2,0)</f>
        <v>CUCHUCO | rest 63 | opt EJECUTIVO | rest 63</v>
      </c>
      <c r="C4158" s="1">
        <v>1</v>
      </c>
      <c r="D4158" s="1">
        <f t="shared" si="192"/>
        <v>63</v>
      </c>
      <c r="E4158" s="1">
        <f t="shared" si="193"/>
        <v>373</v>
      </c>
      <c r="F4158" s="1" t="s">
        <v>14</v>
      </c>
    </row>
    <row r="4159" spans="1:6" x14ac:dyDescent="0.2">
      <c r="A4159" s="1">
        <f t="shared" si="191"/>
        <v>4158</v>
      </c>
      <c r="B4159" s="1" t="str">
        <f>F4159&amp;" | rest "&amp;D4159&amp;" | opt "&amp;VLOOKUP($E4159,Option!A:B,2,0)</f>
        <v>LENTEJA | rest 63 | opt EJECUTIVO | rest 63</v>
      </c>
      <c r="C4159" s="1">
        <v>2</v>
      </c>
      <c r="D4159" s="1">
        <f t="shared" si="192"/>
        <v>63</v>
      </c>
      <c r="E4159" s="1">
        <f t="shared" si="193"/>
        <v>373</v>
      </c>
      <c r="F4159" s="1" t="s">
        <v>15</v>
      </c>
    </row>
    <row r="4160" spans="1:6" x14ac:dyDescent="0.2">
      <c r="A4160" s="1">
        <f t="shared" si="191"/>
        <v>4159</v>
      </c>
      <c r="B4160" s="1" t="str">
        <f>F4160&amp;" | rest "&amp;D4160&amp;" | opt "&amp;VLOOKUP($E4160,Option!A:B,2,0)</f>
        <v>AHUYAMA | rest 63 | opt EJECUTIVO | rest 63</v>
      </c>
      <c r="C4160" s="1">
        <v>2</v>
      </c>
      <c r="D4160" s="1">
        <f t="shared" si="192"/>
        <v>63</v>
      </c>
      <c r="E4160" s="1">
        <f t="shared" si="193"/>
        <v>373</v>
      </c>
      <c r="F4160" s="1" t="s">
        <v>16</v>
      </c>
    </row>
    <row r="4161" spans="1:6" x14ac:dyDescent="0.2">
      <c r="A4161" s="1">
        <f t="shared" si="191"/>
        <v>4160</v>
      </c>
      <c r="B4161" s="1" t="str">
        <f>F4161&amp;" | rest "&amp;D4161&amp;" | opt "&amp;VLOOKUP($E4161,Option!A:B,2,0)</f>
        <v>FRIJOL | rest 63 | opt EJECUTIVO | rest 63</v>
      </c>
      <c r="C4161" s="1">
        <v>2</v>
      </c>
      <c r="D4161" s="1">
        <f t="shared" si="192"/>
        <v>63</v>
      </c>
      <c r="E4161" s="1">
        <f t="shared" si="193"/>
        <v>373</v>
      </c>
      <c r="F4161" s="1" t="s">
        <v>17</v>
      </c>
    </row>
    <row r="4162" spans="1:6" x14ac:dyDescent="0.2">
      <c r="A4162" s="1">
        <f t="shared" si="191"/>
        <v>4161</v>
      </c>
      <c r="B4162" s="1" t="str">
        <f>F4162&amp;" | rest "&amp;D4162&amp;" | opt "&amp;VLOOKUP($E4162,Option!A:B,2,0)</f>
        <v>CARNE EN BISTEC | rest 63 | opt EJECUTIVO | rest 63</v>
      </c>
      <c r="C4162" s="1">
        <v>3</v>
      </c>
      <c r="D4162" s="1">
        <f t="shared" si="192"/>
        <v>63</v>
      </c>
      <c r="E4162" s="1">
        <f t="shared" si="193"/>
        <v>373</v>
      </c>
      <c r="F4162" s="1" t="s">
        <v>18</v>
      </c>
    </row>
    <row r="4163" spans="1:6" x14ac:dyDescent="0.2">
      <c r="A4163" s="1">
        <f t="shared" ref="A4163:A4226" si="194">A4162+1</f>
        <v>4162</v>
      </c>
      <c r="B4163" s="1" t="str">
        <f>F4163&amp;" | rest "&amp;D4163&amp;" | opt "&amp;VLOOKUP($E4163,Option!A:B,2,0)</f>
        <v>POLLO AL HORNO | rest 63 | opt EJECUTIVO | rest 63</v>
      </c>
      <c r="C4163" s="1">
        <v>3</v>
      </c>
      <c r="D4163" s="1">
        <f t="shared" si="192"/>
        <v>63</v>
      </c>
      <c r="E4163" s="1">
        <f t="shared" si="193"/>
        <v>373</v>
      </c>
      <c r="F4163" s="1" t="s">
        <v>19</v>
      </c>
    </row>
    <row r="4164" spans="1:6" x14ac:dyDescent="0.2">
      <c r="A4164" s="1">
        <f t="shared" si="194"/>
        <v>4163</v>
      </c>
      <c r="B4164" s="1" t="str">
        <f>F4164&amp;" | rest "&amp;D4164&amp;" | opt "&amp;VLOOKUP($E4164,Option!A:B,2,0)</f>
        <v>PESCADO | rest 63 | opt EJECUTIVO | rest 63</v>
      </c>
      <c r="C4164" s="1">
        <v>3</v>
      </c>
      <c r="D4164" s="1">
        <f t="shared" si="192"/>
        <v>63</v>
      </c>
      <c r="E4164" s="1">
        <f t="shared" si="193"/>
        <v>373</v>
      </c>
      <c r="F4164" s="1" t="s">
        <v>20</v>
      </c>
    </row>
    <row r="4165" spans="1:6" x14ac:dyDescent="0.2">
      <c r="A4165" s="1">
        <f t="shared" si="194"/>
        <v>4164</v>
      </c>
      <c r="B4165" s="1" t="str">
        <f>F4165&amp;" | rest "&amp;D4165&amp;" | opt "&amp;VLOOKUP($E4165,Option!A:B,2,0)</f>
        <v>ARROZ | rest 63 | opt EJECUTIVO | rest 63</v>
      </c>
      <c r="C4165" s="1">
        <v>4</v>
      </c>
      <c r="D4165" s="1">
        <f t="shared" ref="D4165:D4228" si="195">D4098+1</f>
        <v>63</v>
      </c>
      <c r="E4165" s="1">
        <f t="shared" ref="E4165:E4228" si="196">E4098+6</f>
        <v>373</v>
      </c>
      <c r="F4165" s="1" t="s">
        <v>12</v>
      </c>
    </row>
    <row r="4166" spans="1:6" x14ac:dyDescent="0.2">
      <c r="A4166" s="1">
        <f t="shared" si="194"/>
        <v>4165</v>
      </c>
      <c r="B4166" s="1" t="str">
        <f>F4166&amp;" | rest "&amp;D4166&amp;" | opt "&amp;VLOOKUP($E4166,Option!A:B,2,0)</f>
        <v>PAPA | rest 63 | opt EJECUTIVO | rest 63</v>
      </c>
      <c r="C4166" s="1">
        <v>4</v>
      </c>
      <c r="D4166" s="1">
        <f t="shared" si="195"/>
        <v>63</v>
      </c>
      <c r="E4166" s="1">
        <f t="shared" si="196"/>
        <v>373</v>
      </c>
      <c r="F4166" s="1" t="s">
        <v>21</v>
      </c>
    </row>
    <row r="4167" spans="1:6" x14ac:dyDescent="0.2">
      <c r="A4167" s="1">
        <f t="shared" si="194"/>
        <v>4166</v>
      </c>
      <c r="B4167" s="1" t="str">
        <f>F4167&amp;" | rest "&amp;D4167&amp;" | opt "&amp;VLOOKUP($E4167,Option!A:B,2,0)</f>
        <v>TOMATE - CEBOLLA - LIMON | rest 63 | opt EJECUTIVO | rest 63</v>
      </c>
      <c r="C4167" s="1">
        <v>5</v>
      </c>
      <c r="D4167" s="1">
        <f t="shared" si="195"/>
        <v>63</v>
      </c>
      <c r="E4167" s="1">
        <f t="shared" si="196"/>
        <v>373</v>
      </c>
      <c r="F4167" s="1" t="s">
        <v>44</v>
      </c>
    </row>
    <row r="4168" spans="1:6" x14ac:dyDescent="0.2">
      <c r="A4168" s="1">
        <f t="shared" si="194"/>
        <v>4167</v>
      </c>
      <c r="B4168" s="1" t="str">
        <f>F4168&amp;" | rest "&amp;D4168&amp;" | opt "&amp;VLOOKUP($E4168,Option!A:B,2,0)</f>
        <v>MANZANA - QUESO - MANZANA | rest 63 | opt EJECUTIVO | rest 63</v>
      </c>
      <c r="C4168" s="1">
        <v>5</v>
      </c>
      <c r="D4168" s="1">
        <f t="shared" si="195"/>
        <v>63</v>
      </c>
      <c r="E4168" s="1">
        <f t="shared" si="196"/>
        <v>373</v>
      </c>
      <c r="F4168" s="1" t="s">
        <v>45</v>
      </c>
    </row>
    <row r="4169" spans="1:6" x14ac:dyDescent="0.2">
      <c r="A4169" s="1">
        <f t="shared" si="194"/>
        <v>4168</v>
      </c>
      <c r="B4169" s="1" t="str">
        <f>F4169&amp;" | rest "&amp;D4169&amp;" | opt "&amp;VLOOKUP($E4169,Option!A:B,2,0)</f>
        <v>JUGO | rest 63 | opt EJECUTIVO | rest 63</v>
      </c>
      <c r="C4169" s="1">
        <v>6</v>
      </c>
      <c r="D4169" s="1">
        <f t="shared" si="195"/>
        <v>63</v>
      </c>
      <c r="E4169" s="1">
        <f t="shared" si="196"/>
        <v>373</v>
      </c>
      <c r="F4169" s="1" t="s">
        <v>22</v>
      </c>
    </row>
    <row r="4170" spans="1:6" x14ac:dyDescent="0.2">
      <c r="A4170" s="1">
        <f t="shared" si="194"/>
        <v>4169</v>
      </c>
      <c r="B4170" s="1" t="str">
        <f>F4170&amp;" | rest "&amp;D4170&amp;" | opt "&amp;VLOOKUP($E4170,Option!A:B,2,0)</f>
        <v>GASEOSA | rest 63 | opt EJECUTIVO | rest 63</v>
      </c>
      <c r="C4170" s="1">
        <v>6</v>
      </c>
      <c r="D4170" s="1">
        <f t="shared" si="195"/>
        <v>63</v>
      </c>
      <c r="E4170" s="1">
        <f t="shared" si="196"/>
        <v>373</v>
      </c>
      <c r="F4170" s="1" t="s">
        <v>23</v>
      </c>
    </row>
    <row r="4171" spans="1:6" x14ac:dyDescent="0.2">
      <c r="A4171" s="1">
        <f t="shared" si="194"/>
        <v>4170</v>
      </c>
      <c r="B4171" s="1" t="str">
        <f>F4171&amp;" | rest "&amp;D4171&amp;" | opt "&amp;VLOOKUP($E4171,Option!A:B,2,0)</f>
        <v>AGUA | rest 63 | opt EJECUTIVO | rest 63</v>
      </c>
      <c r="C4171" s="1">
        <v>6</v>
      </c>
      <c r="D4171" s="1">
        <f t="shared" si="195"/>
        <v>63</v>
      </c>
      <c r="E4171" s="1">
        <f t="shared" si="196"/>
        <v>373</v>
      </c>
      <c r="F4171" s="1" t="s">
        <v>24</v>
      </c>
    </row>
    <row r="4172" spans="1:6" x14ac:dyDescent="0.2">
      <c r="A4172" s="1">
        <f t="shared" si="194"/>
        <v>4171</v>
      </c>
      <c r="B4172" s="1" t="str">
        <f>F4172&amp;" | rest "&amp;D4172&amp;" | opt "&amp;VLOOKUP($E4172,Option!A:B,2,0)</f>
        <v>ARROZ | rest 63 | opt ESPECIAL | rest 63</v>
      </c>
      <c r="C4172" s="1">
        <v>1</v>
      </c>
      <c r="D4172" s="1">
        <f t="shared" si="195"/>
        <v>63</v>
      </c>
      <c r="E4172" s="1">
        <f t="shared" si="196"/>
        <v>374</v>
      </c>
      <c r="F4172" s="1" t="s">
        <v>12</v>
      </c>
    </row>
    <row r="4173" spans="1:6" x14ac:dyDescent="0.2">
      <c r="A4173" s="1">
        <f t="shared" si="194"/>
        <v>4172</v>
      </c>
      <c r="B4173" s="1" t="str">
        <f>F4173&amp;" | rest "&amp;D4173&amp;" | opt "&amp;VLOOKUP($E4173,Option!A:B,2,0)</f>
        <v>PASTA | rest 63 | opt ESPECIAL | rest 63</v>
      </c>
      <c r="C4173" s="1">
        <v>1</v>
      </c>
      <c r="D4173" s="1">
        <f t="shared" si="195"/>
        <v>63</v>
      </c>
      <c r="E4173" s="1">
        <f t="shared" si="196"/>
        <v>374</v>
      </c>
      <c r="F4173" s="1" t="s">
        <v>13</v>
      </c>
    </row>
    <row r="4174" spans="1:6" x14ac:dyDescent="0.2">
      <c r="A4174" s="1">
        <f t="shared" si="194"/>
        <v>4173</v>
      </c>
      <c r="B4174" s="1" t="str">
        <f>F4174&amp;" | rest "&amp;D4174&amp;" | opt "&amp;VLOOKUP($E4174,Option!A:B,2,0)</f>
        <v>CUCHUCO | rest 63 | opt ESPECIAL | rest 63</v>
      </c>
      <c r="C4174" s="1">
        <v>1</v>
      </c>
      <c r="D4174" s="1">
        <f t="shared" si="195"/>
        <v>63</v>
      </c>
      <c r="E4174" s="1">
        <f t="shared" si="196"/>
        <v>374</v>
      </c>
      <c r="F4174" s="1" t="s">
        <v>14</v>
      </c>
    </row>
    <row r="4175" spans="1:6" x14ac:dyDescent="0.2">
      <c r="A4175" s="1">
        <f t="shared" si="194"/>
        <v>4174</v>
      </c>
      <c r="B4175" s="1" t="str">
        <f>F4175&amp;" | rest "&amp;D4175&amp;" | opt "&amp;VLOOKUP($E4175,Option!A:B,2,0)</f>
        <v>CARNE EN BISTEC | rest 63 | opt ESPECIAL | rest 63</v>
      </c>
      <c r="C4175" s="1">
        <v>3</v>
      </c>
      <c r="D4175" s="1">
        <f t="shared" si="195"/>
        <v>63</v>
      </c>
      <c r="E4175" s="1">
        <f t="shared" si="196"/>
        <v>374</v>
      </c>
      <c r="F4175" s="1" t="s">
        <v>18</v>
      </c>
    </row>
    <row r="4176" spans="1:6" x14ac:dyDescent="0.2">
      <c r="A4176" s="1">
        <f t="shared" si="194"/>
        <v>4175</v>
      </c>
      <c r="B4176" s="1" t="str">
        <f>F4176&amp;" | rest "&amp;D4176&amp;" | opt "&amp;VLOOKUP($E4176,Option!A:B,2,0)</f>
        <v>POLLO AL HORNO | rest 63 | opt ESPECIAL | rest 63</v>
      </c>
      <c r="C4176" s="1">
        <v>3</v>
      </c>
      <c r="D4176" s="1">
        <f t="shared" si="195"/>
        <v>63</v>
      </c>
      <c r="E4176" s="1">
        <f t="shared" si="196"/>
        <v>374</v>
      </c>
      <c r="F4176" s="1" t="s">
        <v>19</v>
      </c>
    </row>
    <row r="4177" spans="1:6" x14ac:dyDescent="0.2">
      <c r="A4177" s="1">
        <f t="shared" si="194"/>
        <v>4176</v>
      </c>
      <c r="B4177" s="1" t="str">
        <f>F4177&amp;" | rest "&amp;D4177&amp;" | opt "&amp;VLOOKUP($E4177,Option!A:B,2,0)</f>
        <v>PESCADO | rest 63 | opt ESPECIAL | rest 63</v>
      </c>
      <c r="C4177" s="1">
        <v>3</v>
      </c>
      <c r="D4177" s="1">
        <f t="shared" si="195"/>
        <v>63</v>
      </c>
      <c r="E4177" s="1">
        <f t="shared" si="196"/>
        <v>374</v>
      </c>
      <c r="F4177" s="1" t="s">
        <v>20</v>
      </c>
    </row>
    <row r="4178" spans="1:6" x14ac:dyDescent="0.2">
      <c r="A4178" s="1">
        <f t="shared" si="194"/>
        <v>4177</v>
      </c>
      <c r="B4178" s="1" t="str">
        <f>F4178&amp;" | rest "&amp;D4178&amp;" | opt "&amp;VLOOKUP($E4178,Option!A:B,2,0)</f>
        <v>ARROZ | rest 63 | opt ESPECIAL | rest 63</v>
      </c>
      <c r="C4178" s="1">
        <v>4</v>
      </c>
      <c r="D4178" s="1">
        <f t="shared" si="195"/>
        <v>63</v>
      </c>
      <c r="E4178" s="1">
        <f t="shared" si="196"/>
        <v>374</v>
      </c>
      <c r="F4178" s="1" t="s">
        <v>12</v>
      </c>
    </row>
    <row r="4179" spans="1:6" x14ac:dyDescent="0.2">
      <c r="A4179" s="1">
        <f t="shared" si="194"/>
        <v>4178</v>
      </c>
      <c r="B4179" s="1" t="str">
        <f>F4179&amp;" | rest "&amp;D4179&amp;" | opt "&amp;VLOOKUP($E4179,Option!A:B,2,0)</f>
        <v>PAPA | rest 63 | opt ESPECIAL | rest 63</v>
      </c>
      <c r="C4179" s="1">
        <v>4</v>
      </c>
      <c r="D4179" s="1">
        <f t="shared" si="195"/>
        <v>63</v>
      </c>
      <c r="E4179" s="1">
        <f t="shared" si="196"/>
        <v>374</v>
      </c>
      <c r="F4179" s="1" t="s">
        <v>21</v>
      </c>
    </row>
    <row r="4180" spans="1:6" x14ac:dyDescent="0.2">
      <c r="A4180" s="1">
        <f t="shared" si="194"/>
        <v>4179</v>
      </c>
      <c r="B4180" s="1" t="str">
        <f>F4180&amp;" | rest "&amp;D4180&amp;" | opt "&amp;VLOOKUP($E4180,Option!A:B,2,0)</f>
        <v>TOMATE - CEBOLLA - LIMON | rest 63 | opt ESPECIAL | rest 63</v>
      </c>
      <c r="C4180" s="1">
        <v>5</v>
      </c>
      <c r="D4180" s="1">
        <f t="shared" si="195"/>
        <v>63</v>
      </c>
      <c r="E4180" s="1">
        <f t="shared" si="196"/>
        <v>374</v>
      </c>
      <c r="F4180" s="1" t="s">
        <v>44</v>
      </c>
    </row>
    <row r="4181" spans="1:6" x14ac:dyDescent="0.2">
      <c r="A4181" s="1">
        <f t="shared" si="194"/>
        <v>4180</v>
      </c>
      <c r="B4181" s="1" t="str">
        <f>F4181&amp;" | rest "&amp;D4181&amp;" | opt "&amp;VLOOKUP($E4181,Option!A:B,2,0)</f>
        <v>MANZANA - QUESO - MANZANA | rest 63 | opt ESPECIAL | rest 63</v>
      </c>
      <c r="C4181" s="1">
        <v>5</v>
      </c>
      <c r="D4181" s="1">
        <f t="shared" si="195"/>
        <v>63</v>
      </c>
      <c r="E4181" s="1">
        <f t="shared" si="196"/>
        <v>374</v>
      </c>
      <c r="F4181" s="1" t="s">
        <v>45</v>
      </c>
    </row>
    <row r="4182" spans="1:6" x14ac:dyDescent="0.2">
      <c r="A4182" s="1">
        <f t="shared" si="194"/>
        <v>4181</v>
      </c>
      <c r="B4182" s="1" t="str">
        <f>F4182&amp;" | rest "&amp;D4182&amp;" | opt "&amp;VLOOKUP($E4182,Option!A:B,2,0)</f>
        <v>JUGO | rest 63 | opt ESPECIAL | rest 63</v>
      </c>
      <c r="C4182" s="1">
        <v>6</v>
      </c>
      <c r="D4182" s="1">
        <f t="shared" si="195"/>
        <v>63</v>
      </c>
      <c r="E4182" s="1">
        <f t="shared" si="196"/>
        <v>374</v>
      </c>
      <c r="F4182" s="1" t="s">
        <v>22</v>
      </c>
    </row>
    <row r="4183" spans="1:6" x14ac:dyDescent="0.2">
      <c r="A4183" s="1">
        <f t="shared" si="194"/>
        <v>4182</v>
      </c>
      <c r="B4183" s="1" t="str">
        <f>F4183&amp;" | rest "&amp;D4183&amp;" | opt "&amp;VLOOKUP($E4183,Option!A:B,2,0)</f>
        <v>GASEOSA | rest 63 | opt ESPECIAL | rest 63</v>
      </c>
      <c r="C4183" s="1">
        <v>6</v>
      </c>
      <c r="D4183" s="1">
        <f t="shared" si="195"/>
        <v>63</v>
      </c>
      <c r="E4183" s="1">
        <f t="shared" si="196"/>
        <v>374</v>
      </c>
      <c r="F4183" s="1" t="s">
        <v>23</v>
      </c>
    </row>
    <row r="4184" spans="1:6" x14ac:dyDescent="0.2">
      <c r="A4184" s="1">
        <f t="shared" si="194"/>
        <v>4183</v>
      </c>
      <c r="B4184" s="1" t="str">
        <f>F4184&amp;" | rest "&amp;D4184&amp;" | opt "&amp;VLOOKUP($E4184,Option!A:B,2,0)</f>
        <v>AGUA | rest 63 | opt ESPECIAL | rest 63</v>
      </c>
      <c r="C4184" s="1">
        <v>6</v>
      </c>
      <c r="D4184" s="1">
        <f t="shared" si="195"/>
        <v>63</v>
      </c>
      <c r="E4184" s="1">
        <f t="shared" si="196"/>
        <v>374</v>
      </c>
      <c r="F4184" s="1" t="s">
        <v>24</v>
      </c>
    </row>
    <row r="4185" spans="1:6" x14ac:dyDescent="0.2">
      <c r="A4185" s="1">
        <f t="shared" si="194"/>
        <v>4184</v>
      </c>
      <c r="B4185" s="1" t="str">
        <f>F4185&amp;" | rest "&amp;D4185&amp;" | opt "&amp;VLOOKUP($E4185,Option!A:B,2,0)</f>
        <v>LENTEJA | rest 63 | opt $10.000 | rest 63</v>
      </c>
      <c r="C4185" s="1">
        <v>2</v>
      </c>
      <c r="D4185" s="1">
        <f t="shared" si="195"/>
        <v>63</v>
      </c>
      <c r="E4185" s="1">
        <f t="shared" si="196"/>
        <v>375</v>
      </c>
      <c r="F4185" s="1" t="s">
        <v>15</v>
      </c>
    </row>
    <row r="4186" spans="1:6" x14ac:dyDescent="0.2">
      <c r="A4186" s="1">
        <f t="shared" si="194"/>
        <v>4185</v>
      </c>
      <c r="B4186" s="1" t="str">
        <f>F4186&amp;" | rest "&amp;D4186&amp;" | opt "&amp;VLOOKUP($E4186,Option!A:B,2,0)</f>
        <v>AHUYAMA | rest 63 | opt $10.000 | rest 63</v>
      </c>
      <c r="C4186" s="1">
        <v>2</v>
      </c>
      <c r="D4186" s="1">
        <f t="shared" si="195"/>
        <v>63</v>
      </c>
      <c r="E4186" s="1">
        <f t="shared" si="196"/>
        <v>375</v>
      </c>
      <c r="F4186" s="1" t="s">
        <v>16</v>
      </c>
    </row>
    <row r="4187" spans="1:6" x14ac:dyDescent="0.2">
      <c r="A4187" s="1">
        <f t="shared" si="194"/>
        <v>4186</v>
      </c>
      <c r="B4187" s="1" t="str">
        <f>F4187&amp;" | rest "&amp;D4187&amp;" | opt "&amp;VLOOKUP($E4187,Option!A:B,2,0)</f>
        <v>FRIJOL | rest 63 | opt $10.000 | rest 63</v>
      </c>
      <c r="C4187" s="1">
        <v>2</v>
      </c>
      <c r="D4187" s="1">
        <f t="shared" si="195"/>
        <v>63</v>
      </c>
      <c r="E4187" s="1">
        <f t="shared" si="196"/>
        <v>375</v>
      </c>
      <c r="F4187" s="1" t="s">
        <v>17</v>
      </c>
    </row>
    <row r="4188" spans="1:6" x14ac:dyDescent="0.2">
      <c r="A4188" s="1">
        <f t="shared" si="194"/>
        <v>4187</v>
      </c>
      <c r="B4188" s="1" t="str">
        <f>F4188&amp;" | rest "&amp;D4188&amp;" | opt "&amp;VLOOKUP($E4188,Option!A:B,2,0)</f>
        <v>CARNE EN BISTEC | rest 63 | opt $10.000 | rest 63</v>
      </c>
      <c r="C4188" s="1">
        <v>3</v>
      </c>
      <c r="D4188" s="1">
        <f t="shared" si="195"/>
        <v>63</v>
      </c>
      <c r="E4188" s="1">
        <f t="shared" si="196"/>
        <v>375</v>
      </c>
      <c r="F4188" s="1" t="s">
        <v>18</v>
      </c>
    </row>
    <row r="4189" spans="1:6" x14ac:dyDescent="0.2">
      <c r="A4189" s="1">
        <f t="shared" si="194"/>
        <v>4188</v>
      </c>
      <c r="B4189" s="1" t="str">
        <f>F4189&amp;" | rest "&amp;D4189&amp;" | opt "&amp;VLOOKUP($E4189,Option!A:B,2,0)</f>
        <v>POLLO AL HORNO | rest 63 | opt $10.000 | rest 63</v>
      </c>
      <c r="C4189" s="1">
        <v>3</v>
      </c>
      <c r="D4189" s="1">
        <f t="shared" si="195"/>
        <v>63</v>
      </c>
      <c r="E4189" s="1">
        <f t="shared" si="196"/>
        <v>375</v>
      </c>
      <c r="F4189" s="1" t="s">
        <v>19</v>
      </c>
    </row>
    <row r="4190" spans="1:6" x14ac:dyDescent="0.2">
      <c r="A4190" s="1">
        <f t="shared" si="194"/>
        <v>4189</v>
      </c>
      <c r="B4190" s="1" t="str">
        <f>F4190&amp;" | rest "&amp;D4190&amp;" | opt "&amp;VLOOKUP($E4190,Option!A:B,2,0)</f>
        <v>PESCADO | rest 63 | opt $10.000 | rest 63</v>
      </c>
      <c r="C4190" s="1">
        <v>3</v>
      </c>
      <c r="D4190" s="1">
        <f t="shared" si="195"/>
        <v>63</v>
      </c>
      <c r="E4190" s="1">
        <f t="shared" si="196"/>
        <v>375</v>
      </c>
      <c r="F4190" s="1" t="s">
        <v>20</v>
      </c>
    </row>
    <row r="4191" spans="1:6" x14ac:dyDescent="0.2">
      <c r="A4191" s="1">
        <f t="shared" si="194"/>
        <v>4190</v>
      </c>
      <c r="B4191" s="1" t="str">
        <f>F4191&amp;" | rest "&amp;D4191&amp;" | opt "&amp;VLOOKUP($E4191,Option!A:B,2,0)</f>
        <v>ARROZ | rest 63 | opt $10.000 | rest 63</v>
      </c>
      <c r="C4191" s="1">
        <v>4</v>
      </c>
      <c r="D4191" s="1">
        <f t="shared" si="195"/>
        <v>63</v>
      </c>
      <c r="E4191" s="1">
        <f t="shared" si="196"/>
        <v>375</v>
      </c>
      <c r="F4191" s="1" t="s">
        <v>12</v>
      </c>
    </row>
    <row r="4192" spans="1:6" x14ac:dyDescent="0.2">
      <c r="A4192" s="1">
        <f t="shared" si="194"/>
        <v>4191</v>
      </c>
      <c r="B4192" s="1" t="str">
        <f>F4192&amp;" | rest "&amp;D4192&amp;" | opt "&amp;VLOOKUP($E4192,Option!A:B,2,0)</f>
        <v>PAPA | rest 63 | opt $10.000 | rest 63</v>
      </c>
      <c r="C4192" s="1">
        <v>4</v>
      </c>
      <c r="D4192" s="1">
        <f t="shared" si="195"/>
        <v>63</v>
      </c>
      <c r="E4192" s="1">
        <f t="shared" si="196"/>
        <v>375</v>
      </c>
      <c r="F4192" s="1" t="s">
        <v>21</v>
      </c>
    </row>
    <row r="4193" spans="1:6" x14ac:dyDescent="0.2">
      <c r="A4193" s="1">
        <f t="shared" si="194"/>
        <v>4192</v>
      </c>
      <c r="B4193" s="1" t="str">
        <f>F4193&amp;" | rest "&amp;D4193&amp;" | opt "&amp;VLOOKUP($E4193,Option!A:B,2,0)</f>
        <v>TOMATE - CEBOLLA - LIMON | rest 63 | opt $10.000 | rest 63</v>
      </c>
      <c r="C4193" s="1">
        <v>5</v>
      </c>
      <c r="D4193" s="1">
        <f t="shared" si="195"/>
        <v>63</v>
      </c>
      <c r="E4193" s="1">
        <f t="shared" si="196"/>
        <v>375</v>
      </c>
      <c r="F4193" s="1" t="s">
        <v>44</v>
      </c>
    </row>
    <row r="4194" spans="1:6" x14ac:dyDescent="0.2">
      <c r="A4194" s="1">
        <f t="shared" si="194"/>
        <v>4193</v>
      </c>
      <c r="B4194" s="1" t="str">
        <f>F4194&amp;" | rest "&amp;D4194&amp;" | opt "&amp;VLOOKUP($E4194,Option!A:B,2,0)</f>
        <v>MANZANA - QUESO - MANZANA | rest 63 | opt $10.000 | rest 63</v>
      </c>
      <c r="C4194" s="1">
        <v>5</v>
      </c>
      <c r="D4194" s="1">
        <f t="shared" si="195"/>
        <v>63</v>
      </c>
      <c r="E4194" s="1">
        <f t="shared" si="196"/>
        <v>375</v>
      </c>
      <c r="F4194" s="1" t="s">
        <v>45</v>
      </c>
    </row>
    <row r="4195" spans="1:6" x14ac:dyDescent="0.2">
      <c r="A4195" s="1">
        <f t="shared" si="194"/>
        <v>4194</v>
      </c>
      <c r="B4195" s="1" t="str">
        <f>F4195&amp;" | rest "&amp;D4195&amp;" | opt "&amp;VLOOKUP($E4195,Option!A:B,2,0)</f>
        <v>JUGO | rest 63 | opt $10.000 | rest 63</v>
      </c>
      <c r="C4195" s="1">
        <v>6</v>
      </c>
      <c r="D4195" s="1">
        <f t="shared" si="195"/>
        <v>63</v>
      </c>
      <c r="E4195" s="1">
        <f t="shared" si="196"/>
        <v>375</v>
      </c>
      <c r="F4195" s="1" t="s">
        <v>22</v>
      </c>
    </row>
    <row r="4196" spans="1:6" x14ac:dyDescent="0.2">
      <c r="A4196" s="1">
        <f t="shared" si="194"/>
        <v>4195</v>
      </c>
      <c r="B4196" s="1" t="str">
        <f>F4196&amp;" | rest "&amp;D4196&amp;" | opt "&amp;VLOOKUP($E4196,Option!A:B,2,0)</f>
        <v>GASEOSA | rest 63 | opt $10.000 | rest 63</v>
      </c>
      <c r="C4196" s="1">
        <v>6</v>
      </c>
      <c r="D4196" s="1">
        <f t="shared" si="195"/>
        <v>63</v>
      </c>
      <c r="E4196" s="1">
        <f t="shared" si="196"/>
        <v>375</v>
      </c>
      <c r="F4196" s="1" t="s">
        <v>23</v>
      </c>
    </row>
    <row r="4197" spans="1:6" x14ac:dyDescent="0.2">
      <c r="A4197" s="1">
        <f t="shared" si="194"/>
        <v>4196</v>
      </c>
      <c r="B4197" s="1" t="str">
        <f>F4197&amp;" | rest "&amp;D4197&amp;" | opt "&amp;VLOOKUP($E4197,Option!A:B,2,0)</f>
        <v>AGUA | rest 63 | opt $10.000 | rest 63</v>
      </c>
      <c r="C4197" s="1">
        <v>6</v>
      </c>
      <c r="D4197" s="1">
        <f t="shared" si="195"/>
        <v>63</v>
      </c>
      <c r="E4197" s="1">
        <f t="shared" si="196"/>
        <v>375</v>
      </c>
      <c r="F4197" s="1" t="s">
        <v>24</v>
      </c>
    </row>
    <row r="4198" spans="1:6" x14ac:dyDescent="0.2">
      <c r="A4198" s="1">
        <f t="shared" si="194"/>
        <v>4197</v>
      </c>
      <c r="B4198" s="1" t="str">
        <f>F4198&amp;" | rest "&amp;D4198&amp;" | opt "&amp;VLOOKUP($E4198,Option!A:B,2,0)</f>
        <v>CARNE EN BISTEC | rest 63 | opt $15.000 | rest 63</v>
      </c>
      <c r="C4198" s="1">
        <v>3</v>
      </c>
      <c r="D4198" s="1">
        <f t="shared" si="195"/>
        <v>63</v>
      </c>
      <c r="E4198" s="1">
        <f t="shared" si="196"/>
        <v>376</v>
      </c>
      <c r="F4198" s="1" t="s">
        <v>18</v>
      </c>
    </row>
    <row r="4199" spans="1:6" x14ac:dyDescent="0.2">
      <c r="A4199" s="1">
        <f t="shared" si="194"/>
        <v>4198</v>
      </c>
      <c r="B4199" s="1" t="str">
        <f>F4199&amp;" | rest "&amp;D4199&amp;" | opt "&amp;VLOOKUP($E4199,Option!A:B,2,0)</f>
        <v>POLLO AL HORNO | rest 63 | opt $15.000 | rest 63</v>
      </c>
      <c r="C4199" s="1">
        <v>3</v>
      </c>
      <c r="D4199" s="1">
        <f t="shared" si="195"/>
        <v>63</v>
      </c>
      <c r="E4199" s="1">
        <f t="shared" si="196"/>
        <v>376</v>
      </c>
      <c r="F4199" s="1" t="s">
        <v>19</v>
      </c>
    </row>
    <row r="4200" spans="1:6" x14ac:dyDescent="0.2">
      <c r="A4200" s="1">
        <f t="shared" si="194"/>
        <v>4199</v>
      </c>
      <c r="B4200" s="1" t="str">
        <f>F4200&amp;" | rest "&amp;D4200&amp;" | opt "&amp;VLOOKUP($E4200,Option!A:B,2,0)</f>
        <v>PESCADO | rest 63 | opt $15.000 | rest 63</v>
      </c>
      <c r="C4200" s="1">
        <v>3</v>
      </c>
      <c r="D4200" s="1">
        <f t="shared" si="195"/>
        <v>63</v>
      </c>
      <c r="E4200" s="1">
        <f t="shared" si="196"/>
        <v>376</v>
      </c>
      <c r="F4200" s="1" t="s">
        <v>20</v>
      </c>
    </row>
    <row r="4201" spans="1:6" x14ac:dyDescent="0.2">
      <c r="A4201" s="1">
        <f t="shared" si="194"/>
        <v>4200</v>
      </c>
      <c r="B4201" s="1" t="str">
        <f>F4201&amp;" | rest "&amp;D4201&amp;" | opt "&amp;VLOOKUP($E4201,Option!A:B,2,0)</f>
        <v>ARROZ | rest 63 | opt $15.000 | rest 63</v>
      </c>
      <c r="C4201" s="1">
        <v>4</v>
      </c>
      <c r="D4201" s="1">
        <f t="shared" si="195"/>
        <v>63</v>
      </c>
      <c r="E4201" s="1">
        <f t="shared" si="196"/>
        <v>376</v>
      </c>
      <c r="F4201" s="1" t="s">
        <v>12</v>
      </c>
    </row>
    <row r="4202" spans="1:6" x14ac:dyDescent="0.2">
      <c r="A4202" s="1">
        <f t="shared" si="194"/>
        <v>4201</v>
      </c>
      <c r="B4202" s="1" t="str">
        <f>F4202&amp;" | rest "&amp;D4202&amp;" | opt "&amp;VLOOKUP($E4202,Option!A:B,2,0)</f>
        <v>PAPA | rest 63 | opt $15.000 | rest 63</v>
      </c>
      <c r="C4202" s="1">
        <v>4</v>
      </c>
      <c r="D4202" s="1">
        <f t="shared" si="195"/>
        <v>63</v>
      </c>
      <c r="E4202" s="1">
        <f t="shared" si="196"/>
        <v>376</v>
      </c>
      <c r="F4202" s="1" t="s">
        <v>21</v>
      </c>
    </row>
    <row r="4203" spans="1:6" x14ac:dyDescent="0.2">
      <c r="A4203" s="1">
        <f t="shared" si="194"/>
        <v>4202</v>
      </c>
      <c r="B4203" s="1" t="str">
        <f>F4203&amp;" | rest "&amp;D4203&amp;" | opt "&amp;VLOOKUP($E4203,Option!A:B,2,0)</f>
        <v>TOMATE - CEBOLLA - LIMON | rest 63 | opt $15.000 | rest 63</v>
      </c>
      <c r="C4203" s="1">
        <v>5</v>
      </c>
      <c r="D4203" s="1">
        <f t="shared" si="195"/>
        <v>63</v>
      </c>
      <c r="E4203" s="1">
        <f t="shared" si="196"/>
        <v>376</v>
      </c>
      <c r="F4203" s="1" t="s">
        <v>44</v>
      </c>
    </row>
    <row r="4204" spans="1:6" x14ac:dyDescent="0.2">
      <c r="A4204" s="1">
        <f t="shared" si="194"/>
        <v>4203</v>
      </c>
      <c r="B4204" s="1" t="str">
        <f>F4204&amp;" | rest "&amp;D4204&amp;" | opt "&amp;VLOOKUP($E4204,Option!A:B,2,0)</f>
        <v>MANZANA - QUESO - MANZANA | rest 63 | opt $15.000 | rest 63</v>
      </c>
      <c r="C4204" s="1">
        <v>5</v>
      </c>
      <c r="D4204" s="1">
        <f t="shared" si="195"/>
        <v>63</v>
      </c>
      <c r="E4204" s="1">
        <f t="shared" si="196"/>
        <v>376</v>
      </c>
      <c r="F4204" s="1" t="s">
        <v>45</v>
      </c>
    </row>
    <row r="4205" spans="1:6" x14ac:dyDescent="0.2">
      <c r="A4205" s="1">
        <f t="shared" si="194"/>
        <v>4204</v>
      </c>
      <c r="B4205" s="1" t="str">
        <f>F4205&amp;" | rest "&amp;D4205&amp;" | opt "&amp;VLOOKUP($E4205,Option!A:B,2,0)</f>
        <v>JUGO | rest 63 | opt $15.000 | rest 63</v>
      </c>
      <c r="C4205" s="1">
        <v>6</v>
      </c>
      <c r="D4205" s="1">
        <f t="shared" si="195"/>
        <v>63</v>
      </c>
      <c r="E4205" s="1">
        <f t="shared" si="196"/>
        <v>376</v>
      </c>
      <c r="F4205" s="1" t="s">
        <v>22</v>
      </c>
    </row>
    <row r="4206" spans="1:6" x14ac:dyDescent="0.2">
      <c r="A4206" s="1">
        <f t="shared" si="194"/>
        <v>4205</v>
      </c>
      <c r="B4206" s="1" t="str">
        <f>F4206&amp;" | rest "&amp;D4206&amp;" | opt "&amp;VLOOKUP($E4206,Option!A:B,2,0)</f>
        <v>GASEOSA | rest 63 | opt $15.000 | rest 63</v>
      </c>
      <c r="C4206" s="1">
        <v>6</v>
      </c>
      <c r="D4206" s="1">
        <f t="shared" si="195"/>
        <v>63</v>
      </c>
      <c r="E4206" s="1">
        <f t="shared" si="196"/>
        <v>376</v>
      </c>
      <c r="F4206" s="1" t="s">
        <v>23</v>
      </c>
    </row>
    <row r="4207" spans="1:6" x14ac:dyDescent="0.2">
      <c r="A4207" s="1">
        <f t="shared" si="194"/>
        <v>4206</v>
      </c>
      <c r="B4207" s="1" t="str">
        <f>F4207&amp;" | rest "&amp;D4207&amp;" | opt "&amp;VLOOKUP($E4207,Option!A:B,2,0)</f>
        <v>AGUA | rest 63 | opt $15.000 | rest 63</v>
      </c>
      <c r="C4207" s="1">
        <v>6</v>
      </c>
      <c r="D4207" s="1">
        <f t="shared" si="195"/>
        <v>63</v>
      </c>
      <c r="E4207" s="1">
        <f t="shared" si="196"/>
        <v>376</v>
      </c>
      <c r="F4207" s="1" t="s">
        <v>24</v>
      </c>
    </row>
    <row r="4208" spans="1:6" x14ac:dyDescent="0.2">
      <c r="A4208" s="1">
        <f t="shared" si="194"/>
        <v>4207</v>
      </c>
      <c r="B4208" s="1" t="str">
        <f>F4208&amp;" | rest "&amp;D4208&amp;" | opt "&amp;VLOOKUP($E4208,Option!A:B,2,0)</f>
        <v>ARROZ | rest 63 | opt $20.000 | rest 63</v>
      </c>
      <c r="C4208" s="1">
        <v>4</v>
      </c>
      <c r="D4208" s="1">
        <f t="shared" si="195"/>
        <v>63</v>
      </c>
      <c r="E4208" s="1">
        <f t="shared" si="196"/>
        <v>377</v>
      </c>
      <c r="F4208" s="1" t="s">
        <v>12</v>
      </c>
    </row>
    <row r="4209" spans="1:6" x14ac:dyDescent="0.2">
      <c r="A4209" s="1">
        <f t="shared" si="194"/>
        <v>4208</v>
      </c>
      <c r="B4209" s="1" t="str">
        <f>F4209&amp;" | rest "&amp;D4209&amp;" | opt "&amp;VLOOKUP($E4209,Option!A:B,2,0)</f>
        <v>PAPA | rest 63 | opt $20.000 | rest 63</v>
      </c>
      <c r="C4209" s="1">
        <v>4</v>
      </c>
      <c r="D4209" s="1">
        <f t="shared" si="195"/>
        <v>63</v>
      </c>
      <c r="E4209" s="1">
        <f t="shared" si="196"/>
        <v>377</v>
      </c>
      <c r="F4209" s="1" t="s">
        <v>21</v>
      </c>
    </row>
    <row r="4210" spans="1:6" x14ac:dyDescent="0.2">
      <c r="A4210" s="1">
        <f t="shared" si="194"/>
        <v>4209</v>
      </c>
      <c r="B4210" s="1" t="str">
        <f>F4210&amp;" | rest "&amp;D4210&amp;" | opt "&amp;VLOOKUP($E4210,Option!A:B,2,0)</f>
        <v>TOMATE - CEBOLLA - LIMON | rest 63 | opt $20.000 | rest 63</v>
      </c>
      <c r="C4210" s="1">
        <v>5</v>
      </c>
      <c r="D4210" s="1">
        <f t="shared" si="195"/>
        <v>63</v>
      </c>
      <c r="E4210" s="1">
        <f t="shared" si="196"/>
        <v>377</v>
      </c>
      <c r="F4210" s="1" t="s">
        <v>44</v>
      </c>
    </row>
    <row r="4211" spans="1:6" x14ac:dyDescent="0.2">
      <c r="A4211" s="1">
        <f t="shared" si="194"/>
        <v>4210</v>
      </c>
      <c r="B4211" s="1" t="str">
        <f>F4211&amp;" | rest "&amp;D4211&amp;" | opt "&amp;VLOOKUP($E4211,Option!A:B,2,0)</f>
        <v>MANZANA - QUESO - MANZANA | rest 63 | opt $20.000 | rest 63</v>
      </c>
      <c r="C4211" s="1">
        <v>5</v>
      </c>
      <c r="D4211" s="1">
        <f t="shared" si="195"/>
        <v>63</v>
      </c>
      <c r="E4211" s="1">
        <f t="shared" si="196"/>
        <v>377</v>
      </c>
      <c r="F4211" s="1" t="s">
        <v>45</v>
      </c>
    </row>
    <row r="4212" spans="1:6" x14ac:dyDescent="0.2">
      <c r="A4212" s="1">
        <f t="shared" si="194"/>
        <v>4211</v>
      </c>
      <c r="B4212" s="1" t="str">
        <f>F4212&amp;" | rest "&amp;D4212&amp;" | opt "&amp;VLOOKUP($E4212,Option!A:B,2,0)</f>
        <v>JUGO | rest 63 | opt $20.000 | rest 63</v>
      </c>
      <c r="C4212" s="1">
        <v>6</v>
      </c>
      <c r="D4212" s="1">
        <f t="shared" si="195"/>
        <v>63</v>
      </c>
      <c r="E4212" s="1">
        <f t="shared" si="196"/>
        <v>377</v>
      </c>
      <c r="F4212" s="1" t="s">
        <v>22</v>
      </c>
    </row>
    <row r="4213" spans="1:6" x14ac:dyDescent="0.2">
      <c r="A4213" s="1">
        <f t="shared" si="194"/>
        <v>4212</v>
      </c>
      <c r="B4213" s="1" t="str">
        <f>F4213&amp;" | rest "&amp;D4213&amp;" | opt "&amp;VLOOKUP($E4213,Option!A:B,2,0)</f>
        <v>GASEOSA | rest 63 | opt $20.000 | rest 63</v>
      </c>
      <c r="C4213" s="1">
        <v>6</v>
      </c>
      <c r="D4213" s="1">
        <f t="shared" si="195"/>
        <v>63</v>
      </c>
      <c r="E4213" s="1">
        <f t="shared" si="196"/>
        <v>377</v>
      </c>
      <c r="F4213" s="1" t="s">
        <v>23</v>
      </c>
    </row>
    <row r="4214" spans="1:6" x14ac:dyDescent="0.2">
      <c r="A4214" s="1">
        <f t="shared" si="194"/>
        <v>4213</v>
      </c>
      <c r="B4214" s="1" t="str">
        <f>F4214&amp;" | rest "&amp;D4214&amp;" | opt "&amp;VLOOKUP($E4214,Option!A:B,2,0)</f>
        <v>AGUA | rest 63 | opt $20.000 | rest 63</v>
      </c>
      <c r="C4214" s="1">
        <v>6</v>
      </c>
      <c r="D4214" s="1">
        <f t="shared" si="195"/>
        <v>63</v>
      </c>
      <c r="E4214" s="1">
        <f t="shared" si="196"/>
        <v>377</v>
      </c>
      <c r="F4214" s="1" t="s">
        <v>24</v>
      </c>
    </row>
    <row r="4215" spans="1:6" x14ac:dyDescent="0.2">
      <c r="A4215" s="1">
        <f t="shared" si="194"/>
        <v>4214</v>
      </c>
      <c r="B4215" s="1" t="str">
        <f>F4215&amp;" | rest "&amp;D4215&amp;" | opt "&amp;VLOOKUP($E4215,Option!A:B,2,0)</f>
        <v>ARROZ | rest 63 | opt $30.000 | rest 63</v>
      </c>
      <c r="C4215" s="1">
        <v>1</v>
      </c>
      <c r="D4215" s="1">
        <f t="shared" si="195"/>
        <v>63</v>
      </c>
      <c r="E4215" s="1">
        <f t="shared" si="196"/>
        <v>378</v>
      </c>
      <c r="F4215" s="1" t="s">
        <v>12</v>
      </c>
    </row>
    <row r="4216" spans="1:6" x14ac:dyDescent="0.2">
      <c r="A4216" s="1">
        <f t="shared" si="194"/>
        <v>4215</v>
      </c>
      <c r="B4216" s="1" t="str">
        <f>F4216&amp;" | rest "&amp;D4216&amp;" | opt "&amp;VLOOKUP($E4216,Option!A:B,2,0)</f>
        <v>PASTA | rest 63 | opt $30.000 | rest 63</v>
      </c>
      <c r="C4216" s="1">
        <v>1</v>
      </c>
      <c r="D4216" s="1">
        <f t="shared" si="195"/>
        <v>63</v>
      </c>
      <c r="E4216" s="1">
        <f t="shared" si="196"/>
        <v>378</v>
      </c>
      <c r="F4216" s="1" t="s">
        <v>13</v>
      </c>
    </row>
    <row r="4217" spans="1:6" x14ac:dyDescent="0.2">
      <c r="A4217" s="1">
        <f t="shared" si="194"/>
        <v>4216</v>
      </c>
      <c r="B4217" s="1" t="str">
        <f>F4217&amp;" | rest "&amp;D4217&amp;" | opt "&amp;VLOOKUP($E4217,Option!A:B,2,0)</f>
        <v>CUCHUCO | rest 63 | opt $30.000 | rest 63</v>
      </c>
      <c r="C4217" s="1">
        <v>1</v>
      </c>
      <c r="D4217" s="1">
        <f t="shared" si="195"/>
        <v>63</v>
      </c>
      <c r="E4217" s="1">
        <f t="shared" si="196"/>
        <v>378</v>
      </c>
      <c r="F4217" s="1" t="s">
        <v>14</v>
      </c>
    </row>
    <row r="4218" spans="1:6" x14ac:dyDescent="0.2">
      <c r="A4218" s="1">
        <f t="shared" si="194"/>
        <v>4217</v>
      </c>
      <c r="B4218" s="1" t="str">
        <f>F4218&amp;" | rest "&amp;D4218&amp;" | opt "&amp;VLOOKUP($E4218,Option!A:B,2,0)</f>
        <v>TOMATE - CEBOLLA - LIMON | rest 63 | opt $30.000 | rest 63</v>
      </c>
      <c r="C4218" s="1">
        <v>5</v>
      </c>
      <c r="D4218" s="1">
        <f t="shared" si="195"/>
        <v>63</v>
      </c>
      <c r="E4218" s="1">
        <f t="shared" si="196"/>
        <v>378</v>
      </c>
      <c r="F4218" s="1" t="s">
        <v>44</v>
      </c>
    </row>
    <row r="4219" spans="1:6" x14ac:dyDescent="0.2">
      <c r="A4219" s="1">
        <f t="shared" si="194"/>
        <v>4218</v>
      </c>
      <c r="B4219" s="1" t="str">
        <f>F4219&amp;" | rest "&amp;D4219&amp;" | opt "&amp;VLOOKUP($E4219,Option!A:B,2,0)</f>
        <v>MANZANA - QUESO - MANZANA | rest 63 | opt $30.000 | rest 63</v>
      </c>
      <c r="C4219" s="1">
        <v>5</v>
      </c>
      <c r="D4219" s="1">
        <f t="shared" si="195"/>
        <v>63</v>
      </c>
      <c r="E4219" s="1">
        <f t="shared" si="196"/>
        <v>378</v>
      </c>
      <c r="F4219" s="1" t="s">
        <v>45</v>
      </c>
    </row>
    <row r="4220" spans="1:6" x14ac:dyDescent="0.2">
      <c r="A4220" s="1">
        <f t="shared" si="194"/>
        <v>4219</v>
      </c>
      <c r="B4220" s="1" t="str">
        <f>F4220&amp;" | rest "&amp;D4220&amp;" | opt "&amp;VLOOKUP($E4220,Option!A:B,2,0)</f>
        <v>JUGO | rest 63 | opt $30.000 | rest 63</v>
      </c>
      <c r="C4220" s="1">
        <v>6</v>
      </c>
      <c r="D4220" s="1">
        <f t="shared" si="195"/>
        <v>63</v>
      </c>
      <c r="E4220" s="1">
        <f t="shared" si="196"/>
        <v>378</v>
      </c>
      <c r="F4220" s="1" t="s">
        <v>22</v>
      </c>
    </row>
    <row r="4221" spans="1:6" x14ac:dyDescent="0.2">
      <c r="A4221" s="1">
        <f t="shared" si="194"/>
        <v>4220</v>
      </c>
      <c r="B4221" s="1" t="str">
        <f>F4221&amp;" | rest "&amp;D4221&amp;" | opt "&amp;VLOOKUP($E4221,Option!A:B,2,0)</f>
        <v>GASEOSA | rest 63 | opt $30.000 | rest 63</v>
      </c>
      <c r="C4221" s="1">
        <v>6</v>
      </c>
      <c r="D4221" s="1">
        <f t="shared" si="195"/>
        <v>63</v>
      </c>
      <c r="E4221" s="1">
        <f t="shared" si="196"/>
        <v>378</v>
      </c>
      <c r="F4221" s="1" t="s">
        <v>23</v>
      </c>
    </row>
    <row r="4222" spans="1:6" x14ac:dyDescent="0.2">
      <c r="A4222" s="1">
        <f t="shared" si="194"/>
        <v>4221</v>
      </c>
      <c r="B4222" s="1" t="str">
        <f>F4222&amp;" | rest "&amp;D4222&amp;" | opt "&amp;VLOOKUP($E4222,Option!A:B,2,0)</f>
        <v>AGUA | rest 63 | opt $30.000 | rest 63</v>
      </c>
      <c r="C4222" s="1">
        <v>6</v>
      </c>
      <c r="D4222" s="1">
        <f t="shared" si="195"/>
        <v>63</v>
      </c>
      <c r="E4222" s="1">
        <f t="shared" si="196"/>
        <v>378</v>
      </c>
      <c r="F4222" s="1" t="s">
        <v>24</v>
      </c>
    </row>
    <row r="4223" spans="1:6" x14ac:dyDescent="0.2">
      <c r="A4223" s="1">
        <f t="shared" si="194"/>
        <v>4222</v>
      </c>
      <c r="B4223" s="1" t="str">
        <f>F4223&amp;" | rest "&amp;D4223&amp;" | opt "&amp;VLOOKUP($E4223,Option!A:B,2,0)</f>
        <v>ARROZ | rest 64 | opt EJECUTIVO | rest 64</v>
      </c>
      <c r="C4223" s="1">
        <v>1</v>
      </c>
      <c r="D4223" s="1">
        <f t="shared" si="195"/>
        <v>64</v>
      </c>
      <c r="E4223" s="1">
        <f t="shared" si="196"/>
        <v>379</v>
      </c>
      <c r="F4223" s="1" t="s">
        <v>12</v>
      </c>
    </row>
    <row r="4224" spans="1:6" x14ac:dyDescent="0.2">
      <c r="A4224" s="1">
        <f t="shared" si="194"/>
        <v>4223</v>
      </c>
      <c r="B4224" s="1" t="str">
        <f>F4224&amp;" | rest "&amp;D4224&amp;" | opt "&amp;VLOOKUP($E4224,Option!A:B,2,0)</f>
        <v>PASTA | rest 64 | opt EJECUTIVO | rest 64</v>
      </c>
      <c r="C4224" s="1">
        <v>1</v>
      </c>
      <c r="D4224" s="1">
        <f t="shared" si="195"/>
        <v>64</v>
      </c>
      <c r="E4224" s="1">
        <f t="shared" si="196"/>
        <v>379</v>
      </c>
      <c r="F4224" s="1" t="s">
        <v>13</v>
      </c>
    </row>
    <row r="4225" spans="1:6" x14ac:dyDescent="0.2">
      <c r="A4225" s="1">
        <f t="shared" si="194"/>
        <v>4224</v>
      </c>
      <c r="B4225" s="1" t="str">
        <f>F4225&amp;" | rest "&amp;D4225&amp;" | opt "&amp;VLOOKUP($E4225,Option!A:B,2,0)</f>
        <v>CUCHUCO | rest 64 | opt EJECUTIVO | rest 64</v>
      </c>
      <c r="C4225" s="1">
        <v>1</v>
      </c>
      <c r="D4225" s="1">
        <f t="shared" si="195"/>
        <v>64</v>
      </c>
      <c r="E4225" s="1">
        <f t="shared" si="196"/>
        <v>379</v>
      </c>
      <c r="F4225" s="1" t="s">
        <v>14</v>
      </c>
    </row>
    <row r="4226" spans="1:6" x14ac:dyDescent="0.2">
      <c r="A4226" s="1">
        <f t="shared" si="194"/>
        <v>4225</v>
      </c>
      <c r="B4226" s="1" t="str">
        <f>F4226&amp;" | rest "&amp;D4226&amp;" | opt "&amp;VLOOKUP($E4226,Option!A:B,2,0)</f>
        <v>LENTEJA | rest 64 | opt EJECUTIVO | rest 64</v>
      </c>
      <c r="C4226" s="1">
        <v>2</v>
      </c>
      <c r="D4226" s="1">
        <f t="shared" si="195"/>
        <v>64</v>
      </c>
      <c r="E4226" s="1">
        <f t="shared" si="196"/>
        <v>379</v>
      </c>
      <c r="F4226" s="1" t="s">
        <v>15</v>
      </c>
    </row>
    <row r="4227" spans="1:6" x14ac:dyDescent="0.2">
      <c r="A4227" s="1">
        <f t="shared" ref="A4227:A4290" si="197">A4226+1</f>
        <v>4226</v>
      </c>
      <c r="B4227" s="1" t="str">
        <f>F4227&amp;" | rest "&amp;D4227&amp;" | opt "&amp;VLOOKUP($E4227,Option!A:B,2,0)</f>
        <v>AHUYAMA | rest 64 | opt EJECUTIVO | rest 64</v>
      </c>
      <c r="C4227" s="1">
        <v>2</v>
      </c>
      <c r="D4227" s="1">
        <f t="shared" si="195"/>
        <v>64</v>
      </c>
      <c r="E4227" s="1">
        <f t="shared" si="196"/>
        <v>379</v>
      </c>
      <c r="F4227" s="1" t="s">
        <v>16</v>
      </c>
    </row>
    <row r="4228" spans="1:6" x14ac:dyDescent="0.2">
      <c r="A4228" s="1">
        <f t="shared" si="197"/>
        <v>4227</v>
      </c>
      <c r="B4228" s="1" t="str">
        <f>F4228&amp;" | rest "&amp;D4228&amp;" | opt "&amp;VLOOKUP($E4228,Option!A:B,2,0)</f>
        <v>FRIJOL | rest 64 | opt EJECUTIVO | rest 64</v>
      </c>
      <c r="C4228" s="1">
        <v>2</v>
      </c>
      <c r="D4228" s="1">
        <f t="shared" si="195"/>
        <v>64</v>
      </c>
      <c r="E4228" s="1">
        <f t="shared" si="196"/>
        <v>379</v>
      </c>
      <c r="F4228" s="1" t="s">
        <v>17</v>
      </c>
    </row>
    <row r="4229" spans="1:6" x14ac:dyDescent="0.2">
      <c r="A4229" s="1">
        <f t="shared" si="197"/>
        <v>4228</v>
      </c>
      <c r="B4229" s="1" t="str">
        <f>F4229&amp;" | rest "&amp;D4229&amp;" | opt "&amp;VLOOKUP($E4229,Option!A:B,2,0)</f>
        <v>CARNE EN BISTEC | rest 64 | opt EJECUTIVO | rest 64</v>
      </c>
      <c r="C4229" s="1">
        <v>3</v>
      </c>
      <c r="D4229" s="1">
        <f t="shared" ref="D4229:D4292" si="198">D4162+1</f>
        <v>64</v>
      </c>
      <c r="E4229" s="1">
        <f t="shared" ref="E4229:E4292" si="199">E4162+6</f>
        <v>379</v>
      </c>
      <c r="F4229" s="1" t="s">
        <v>18</v>
      </c>
    </row>
    <row r="4230" spans="1:6" x14ac:dyDescent="0.2">
      <c r="A4230" s="1">
        <f t="shared" si="197"/>
        <v>4229</v>
      </c>
      <c r="B4230" s="1" t="str">
        <f>F4230&amp;" | rest "&amp;D4230&amp;" | opt "&amp;VLOOKUP($E4230,Option!A:B,2,0)</f>
        <v>POLLO AL HORNO | rest 64 | opt EJECUTIVO | rest 64</v>
      </c>
      <c r="C4230" s="1">
        <v>3</v>
      </c>
      <c r="D4230" s="1">
        <f t="shared" si="198"/>
        <v>64</v>
      </c>
      <c r="E4230" s="1">
        <f t="shared" si="199"/>
        <v>379</v>
      </c>
      <c r="F4230" s="1" t="s">
        <v>19</v>
      </c>
    </row>
    <row r="4231" spans="1:6" x14ac:dyDescent="0.2">
      <c r="A4231" s="1">
        <f t="shared" si="197"/>
        <v>4230</v>
      </c>
      <c r="B4231" s="1" t="str">
        <f>F4231&amp;" | rest "&amp;D4231&amp;" | opt "&amp;VLOOKUP($E4231,Option!A:B,2,0)</f>
        <v>PESCADO | rest 64 | opt EJECUTIVO | rest 64</v>
      </c>
      <c r="C4231" s="1">
        <v>3</v>
      </c>
      <c r="D4231" s="1">
        <f t="shared" si="198"/>
        <v>64</v>
      </c>
      <c r="E4231" s="1">
        <f t="shared" si="199"/>
        <v>379</v>
      </c>
      <c r="F4231" s="1" t="s">
        <v>20</v>
      </c>
    </row>
    <row r="4232" spans="1:6" x14ac:dyDescent="0.2">
      <c r="A4232" s="1">
        <f t="shared" si="197"/>
        <v>4231</v>
      </c>
      <c r="B4232" s="1" t="str">
        <f>F4232&amp;" | rest "&amp;D4232&amp;" | opt "&amp;VLOOKUP($E4232,Option!A:B,2,0)</f>
        <v>ARROZ | rest 64 | opt EJECUTIVO | rest 64</v>
      </c>
      <c r="C4232" s="1">
        <v>4</v>
      </c>
      <c r="D4232" s="1">
        <f t="shared" si="198"/>
        <v>64</v>
      </c>
      <c r="E4232" s="1">
        <f t="shared" si="199"/>
        <v>379</v>
      </c>
      <c r="F4232" s="1" t="s">
        <v>12</v>
      </c>
    </row>
    <row r="4233" spans="1:6" x14ac:dyDescent="0.2">
      <c r="A4233" s="1">
        <f t="shared" si="197"/>
        <v>4232</v>
      </c>
      <c r="B4233" s="1" t="str">
        <f>F4233&amp;" | rest "&amp;D4233&amp;" | opt "&amp;VLOOKUP($E4233,Option!A:B,2,0)</f>
        <v>PAPA | rest 64 | opt EJECUTIVO | rest 64</v>
      </c>
      <c r="C4233" s="1">
        <v>4</v>
      </c>
      <c r="D4233" s="1">
        <f t="shared" si="198"/>
        <v>64</v>
      </c>
      <c r="E4233" s="1">
        <f t="shared" si="199"/>
        <v>379</v>
      </c>
      <c r="F4233" s="1" t="s">
        <v>21</v>
      </c>
    </row>
    <row r="4234" spans="1:6" x14ac:dyDescent="0.2">
      <c r="A4234" s="1">
        <f t="shared" si="197"/>
        <v>4233</v>
      </c>
      <c r="B4234" s="1" t="str">
        <f>F4234&amp;" | rest "&amp;D4234&amp;" | opt "&amp;VLOOKUP($E4234,Option!A:B,2,0)</f>
        <v>TOMATE - CEBOLLA - LIMON | rest 64 | opt EJECUTIVO | rest 64</v>
      </c>
      <c r="C4234" s="1">
        <v>5</v>
      </c>
      <c r="D4234" s="1">
        <f t="shared" si="198"/>
        <v>64</v>
      </c>
      <c r="E4234" s="1">
        <f t="shared" si="199"/>
        <v>379</v>
      </c>
      <c r="F4234" s="1" t="s">
        <v>44</v>
      </c>
    </row>
    <row r="4235" spans="1:6" x14ac:dyDescent="0.2">
      <c r="A4235" s="1">
        <f t="shared" si="197"/>
        <v>4234</v>
      </c>
      <c r="B4235" s="1" t="str">
        <f>F4235&amp;" | rest "&amp;D4235&amp;" | opt "&amp;VLOOKUP($E4235,Option!A:B,2,0)</f>
        <v>MANZANA - QUESO - MANZANA | rest 64 | opt EJECUTIVO | rest 64</v>
      </c>
      <c r="C4235" s="1">
        <v>5</v>
      </c>
      <c r="D4235" s="1">
        <f t="shared" si="198"/>
        <v>64</v>
      </c>
      <c r="E4235" s="1">
        <f t="shared" si="199"/>
        <v>379</v>
      </c>
      <c r="F4235" s="1" t="s">
        <v>45</v>
      </c>
    </row>
    <row r="4236" spans="1:6" x14ac:dyDescent="0.2">
      <c r="A4236" s="1">
        <f t="shared" si="197"/>
        <v>4235</v>
      </c>
      <c r="B4236" s="1" t="str">
        <f>F4236&amp;" | rest "&amp;D4236&amp;" | opt "&amp;VLOOKUP($E4236,Option!A:B,2,0)</f>
        <v>JUGO | rest 64 | opt EJECUTIVO | rest 64</v>
      </c>
      <c r="C4236" s="1">
        <v>6</v>
      </c>
      <c r="D4236" s="1">
        <f t="shared" si="198"/>
        <v>64</v>
      </c>
      <c r="E4236" s="1">
        <f t="shared" si="199"/>
        <v>379</v>
      </c>
      <c r="F4236" s="1" t="s">
        <v>22</v>
      </c>
    </row>
    <row r="4237" spans="1:6" x14ac:dyDescent="0.2">
      <c r="A4237" s="1">
        <f t="shared" si="197"/>
        <v>4236</v>
      </c>
      <c r="B4237" s="1" t="str">
        <f>F4237&amp;" | rest "&amp;D4237&amp;" | opt "&amp;VLOOKUP($E4237,Option!A:B,2,0)</f>
        <v>GASEOSA | rest 64 | opt EJECUTIVO | rest 64</v>
      </c>
      <c r="C4237" s="1">
        <v>6</v>
      </c>
      <c r="D4237" s="1">
        <f t="shared" si="198"/>
        <v>64</v>
      </c>
      <c r="E4237" s="1">
        <f t="shared" si="199"/>
        <v>379</v>
      </c>
      <c r="F4237" s="1" t="s">
        <v>23</v>
      </c>
    </row>
    <row r="4238" spans="1:6" x14ac:dyDescent="0.2">
      <c r="A4238" s="1">
        <f t="shared" si="197"/>
        <v>4237</v>
      </c>
      <c r="B4238" s="1" t="str">
        <f>F4238&amp;" | rest "&amp;D4238&amp;" | opt "&amp;VLOOKUP($E4238,Option!A:B,2,0)</f>
        <v>AGUA | rest 64 | opt EJECUTIVO | rest 64</v>
      </c>
      <c r="C4238" s="1">
        <v>6</v>
      </c>
      <c r="D4238" s="1">
        <f t="shared" si="198"/>
        <v>64</v>
      </c>
      <c r="E4238" s="1">
        <f t="shared" si="199"/>
        <v>379</v>
      </c>
      <c r="F4238" s="1" t="s">
        <v>24</v>
      </c>
    </row>
    <row r="4239" spans="1:6" x14ac:dyDescent="0.2">
      <c r="A4239" s="1">
        <f t="shared" si="197"/>
        <v>4238</v>
      </c>
      <c r="B4239" s="1" t="str">
        <f>F4239&amp;" | rest "&amp;D4239&amp;" | opt "&amp;VLOOKUP($E4239,Option!A:B,2,0)</f>
        <v>ARROZ | rest 64 | opt ESPECIAL | rest 64</v>
      </c>
      <c r="C4239" s="1">
        <v>1</v>
      </c>
      <c r="D4239" s="1">
        <f t="shared" si="198"/>
        <v>64</v>
      </c>
      <c r="E4239" s="1">
        <f t="shared" si="199"/>
        <v>380</v>
      </c>
      <c r="F4239" s="1" t="s">
        <v>12</v>
      </c>
    </row>
    <row r="4240" spans="1:6" x14ac:dyDescent="0.2">
      <c r="A4240" s="1">
        <f t="shared" si="197"/>
        <v>4239</v>
      </c>
      <c r="B4240" s="1" t="str">
        <f>F4240&amp;" | rest "&amp;D4240&amp;" | opt "&amp;VLOOKUP($E4240,Option!A:B,2,0)</f>
        <v>PASTA | rest 64 | opt ESPECIAL | rest 64</v>
      </c>
      <c r="C4240" s="1">
        <v>1</v>
      </c>
      <c r="D4240" s="1">
        <f t="shared" si="198"/>
        <v>64</v>
      </c>
      <c r="E4240" s="1">
        <f t="shared" si="199"/>
        <v>380</v>
      </c>
      <c r="F4240" s="1" t="s">
        <v>13</v>
      </c>
    </row>
    <row r="4241" spans="1:6" x14ac:dyDescent="0.2">
      <c r="A4241" s="1">
        <f t="shared" si="197"/>
        <v>4240</v>
      </c>
      <c r="B4241" s="1" t="str">
        <f>F4241&amp;" | rest "&amp;D4241&amp;" | opt "&amp;VLOOKUP($E4241,Option!A:B,2,0)</f>
        <v>CUCHUCO | rest 64 | opt ESPECIAL | rest 64</v>
      </c>
      <c r="C4241" s="1">
        <v>1</v>
      </c>
      <c r="D4241" s="1">
        <f t="shared" si="198"/>
        <v>64</v>
      </c>
      <c r="E4241" s="1">
        <f t="shared" si="199"/>
        <v>380</v>
      </c>
      <c r="F4241" s="1" t="s">
        <v>14</v>
      </c>
    </row>
    <row r="4242" spans="1:6" x14ac:dyDescent="0.2">
      <c r="A4242" s="1">
        <f t="shared" si="197"/>
        <v>4241</v>
      </c>
      <c r="B4242" s="1" t="str">
        <f>F4242&amp;" | rest "&amp;D4242&amp;" | opt "&amp;VLOOKUP($E4242,Option!A:B,2,0)</f>
        <v>CARNE EN BISTEC | rest 64 | opt ESPECIAL | rest 64</v>
      </c>
      <c r="C4242" s="1">
        <v>3</v>
      </c>
      <c r="D4242" s="1">
        <f t="shared" si="198"/>
        <v>64</v>
      </c>
      <c r="E4242" s="1">
        <f t="shared" si="199"/>
        <v>380</v>
      </c>
      <c r="F4242" s="1" t="s">
        <v>18</v>
      </c>
    </row>
    <row r="4243" spans="1:6" x14ac:dyDescent="0.2">
      <c r="A4243" s="1">
        <f t="shared" si="197"/>
        <v>4242</v>
      </c>
      <c r="B4243" s="1" t="str">
        <f>F4243&amp;" | rest "&amp;D4243&amp;" | opt "&amp;VLOOKUP($E4243,Option!A:B,2,0)</f>
        <v>POLLO AL HORNO | rest 64 | opt ESPECIAL | rest 64</v>
      </c>
      <c r="C4243" s="1">
        <v>3</v>
      </c>
      <c r="D4243" s="1">
        <f t="shared" si="198"/>
        <v>64</v>
      </c>
      <c r="E4243" s="1">
        <f t="shared" si="199"/>
        <v>380</v>
      </c>
      <c r="F4243" s="1" t="s">
        <v>19</v>
      </c>
    </row>
    <row r="4244" spans="1:6" x14ac:dyDescent="0.2">
      <c r="A4244" s="1">
        <f t="shared" si="197"/>
        <v>4243</v>
      </c>
      <c r="B4244" s="1" t="str">
        <f>F4244&amp;" | rest "&amp;D4244&amp;" | opt "&amp;VLOOKUP($E4244,Option!A:B,2,0)</f>
        <v>PESCADO | rest 64 | opt ESPECIAL | rest 64</v>
      </c>
      <c r="C4244" s="1">
        <v>3</v>
      </c>
      <c r="D4244" s="1">
        <f t="shared" si="198"/>
        <v>64</v>
      </c>
      <c r="E4244" s="1">
        <f t="shared" si="199"/>
        <v>380</v>
      </c>
      <c r="F4244" s="1" t="s">
        <v>20</v>
      </c>
    </row>
    <row r="4245" spans="1:6" x14ac:dyDescent="0.2">
      <c r="A4245" s="1">
        <f t="shared" si="197"/>
        <v>4244</v>
      </c>
      <c r="B4245" s="1" t="str">
        <f>F4245&amp;" | rest "&amp;D4245&amp;" | opt "&amp;VLOOKUP($E4245,Option!A:B,2,0)</f>
        <v>ARROZ | rest 64 | opt ESPECIAL | rest 64</v>
      </c>
      <c r="C4245" s="1">
        <v>4</v>
      </c>
      <c r="D4245" s="1">
        <f t="shared" si="198"/>
        <v>64</v>
      </c>
      <c r="E4245" s="1">
        <f t="shared" si="199"/>
        <v>380</v>
      </c>
      <c r="F4245" s="1" t="s">
        <v>12</v>
      </c>
    </row>
    <row r="4246" spans="1:6" x14ac:dyDescent="0.2">
      <c r="A4246" s="1">
        <f t="shared" si="197"/>
        <v>4245</v>
      </c>
      <c r="B4246" s="1" t="str">
        <f>F4246&amp;" | rest "&amp;D4246&amp;" | opt "&amp;VLOOKUP($E4246,Option!A:B,2,0)</f>
        <v>PAPA | rest 64 | opt ESPECIAL | rest 64</v>
      </c>
      <c r="C4246" s="1">
        <v>4</v>
      </c>
      <c r="D4246" s="1">
        <f t="shared" si="198"/>
        <v>64</v>
      </c>
      <c r="E4246" s="1">
        <f t="shared" si="199"/>
        <v>380</v>
      </c>
      <c r="F4246" s="1" t="s">
        <v>21</v>
      </c>
    </row>
    <row r="4247" spans="1:6" x14ac:dyDescent="0.2">
      <c r="A4247" s="1">
        <f t="shared" si="197"/>
        <v>4246</v>
      </c>
      <c r="B4247" s="1" t="str">
        <f>F4247&amp;" | rest "&amp;D4247&amp;" | opt "&amp;VLOOKUP($E4247,Option!A:B,2,0)</f>
        <v>TOMATE - CEBOLLA - LIMON | rest 64 | opt ESPECIAL | rest 64</v>
      </c>
      <c r="C4247" s="1">
        <v>5</v>
      </c>
      <c r="D4247" s="1">
        <f t="shared" si="198"/>
        <v>64</v>
      </c>
      <c r="E4247" s="1">
        <f t="shared" si="199"/>
        <v>380</v>
      </c>
      <c r="F4247" s="1" t="s">
        <v>44</v>
      </c>
    </row>
    <row r="4248" spans="1:6" x14ac:dyDescent="0.2">
      <c r="A4248" s="1">
        <f t="shared" si="197"/>
        <v>4247</v>
      </c>
      <c r="B4248" s="1" t="str">
        <f>F4248&amp;" | rest "&amp;D4248&amp;" | opt "&amp;VLOOKUP($E4248,Option!A:B,2,0)</f>
        <v>MANZANA - QUESO - MANZANA | rest 64 | opt ESPECIAL | rest 64</v>
      </c>
      <c r="C4248" s="1">
        <v>5</v>
      </c>
      <c r="D4248" s="1">
        <f t="shared" si="198"/>
        <v>64</v>
      </c>
      <c r="E4248" s="1">
        <f t="shared" si="199"/>
        <v>380</v>
      </c>
      <c r="F4248" s="1" t="s">
        <v>45</v>
      </c>
    </row>
    <row r="4249" spans="1:6" x14ac:dyDescent="0.2">
      <c r="A4249" s="1">
        <f t="shared" si="197"/>
        <v>4248</v>
      </c>
      <c r="B4249" s="1" t="str">
        <f>F4249&amp;" | rest "&amp;D4249&amp;" | opt "&amp;VLOOKUP($E4249,Option!A:B,2,0)</f>
        <v>JUGO | rest 64 | opt ESPECIAL | rest 64</v>
      </c>
      <c r="C4249" s="1">
        <v>6</v>
      </c>
      <c r="D4249" s="1">
        <f t="shared" si="198"/>
        <v>64</v>
      </c>
      <c r="E4249" s="1">
        <f t="shared" si="199"/>
        <v>380</v>
      </c>
      <c r="F4249" s="1" t="s">
        <v>22</v>
      </c>
    </row>
    <row r="4250" spans="1:6" x14ac:dyDescent="0.2">
      <c r="A4250" s="1">
        <f t="shared" si="197"/>
        <v>4249</v>
      </c>
      <c r="B4250" s="1" t="str">
        <f>F4250&amp;" | rest "&amp;D4250&amp;" | opt "&amp;VLOOKUP($E4250,Option!A:B,2,0)</f>
        <v>GASEOSA | rest 64 | opt ESPECIAL | rest 64</v>
      </c>
      <c r="C4250" s="1">
        <v>6</v>
      </c>
      <c r="D4250" s="1">
        <f t="shared" si="198"/>
        <v>64</v>
      </c>
      <c r="E4250" s="1">
        <f t="shared" si="199"/>
        <v>380</v>
      </c>
      <c r="F4250" s="1" t="s">
        <v>23</v>
      </c>
    </row>
    <row r="4251" spans="1:6" x14ac:dyDescent="0.2">
      <c r="A4251" s="1">
        <f t="shared" si="197"/>
        <v>4250</v>
      </c>
      <c r="B4251" s="1" t="str">
        <f>F4251&amp;" | rest "&amp;D4251&amp;" | opt "&amp;VLOOKUP($E4251,Option!A:B,2,0)</f>
        <v>AGUA | rest 64 | opt ESPECIAL | rest 64</v>
      </c>
      <c r="C4251" s="1">
        <v>6</v>
      </c>
      <c r="D4251" s="1">
        <f t="shared" si="198"/>
        <v>64</v>
      </c>
      <c r="E4251" s="1">
        <f t="shared" si="199"/>
        <v>380</v>
      </c>
      <c r="F4251" s="1" t="s">
        <v>24</v>
      </c>
    </row>
    <row r="4252" spans="1:6" x14ac:dyDescent="0.2">
      <c r="A4252" s="1">
        <f t="shared" si="197"/>
        <v>4251</v>
      </c>
      <c r="B4252" s="1" t="str">
        <f>F4252&amp;" | rest "&amp;D4252&amp;" | opt "&amp;VLOOKUP($E4252,Option!A:B,2,0)</f>
        <v>LENTEJA | rest 64 | opt $10.000 | rest 64</v>
      </c>
      <c r="C4252" s="1">
        <v>2</v>
      </c>
      <c r="D4252" s="1">
        <f t="shared" si="198"/>
        <v>64</v>
      </c>
      <c r="E4252" s="1">
        <f t="shared" si="199"/>
        <v>381</v>
      </c>
      <c r="F4252" s="1" t="s">
        <v>15</v>
      </c>
    </row>
    <row r="4253" spans="1:6" x14ac:dyDescent="0.2">
      <c r="A4253" s="1">
        <f t="shared" si="197"/>
        <v>4252</v>
      </c>
      <c r="B4253" s="1" t="str">
        <f>F4253&amp;" | rest "&amp;D4253&amp;" | opt "&amp;VLOOKUP($E4253,Option!A:B,2,0)</f>
        <v>AHUYAMA | rest 64 | opt $10.000 | rest 64</v>
      </c>
      <c r="C4253" s="1">
        <v>2</v>
      </c>
      <c r="D4253" s="1">
        <f t="shared" si="198"/>
        <v>64</v>
      </c>
      <c r="E4253" s="1">
        <f t="shared" si="199"/>
        <v>381</v>
      </c>
      <c r="F4253" s="1" t="s">
        <v>16</v>
      </c>
    </row>
    <row r="4254" spans="1:6" x14ac:dyDescent="0.2">
      <c r="A4254" s="1">
        <f t="shared" si="197"/>
        <v>4253</v>
      </c>
      <c r="B4254" s="1" t="str">
        <f>F4254&amp;" | rest "&amp;D4254&amp;" | opt "&amp;VLOOKUP($E4254,Option!A:B,2,0)</f>
        <v>FRIJOL | rest 64 | opt $10.000 | rest 64</v>
      </c>
      <c r="C4254" s="1">
        <v>2</v>
      </c>
      <c r="D4254" s="1">
        <f t="shared" si="198"/>
        <v>64</v>
      </c>
      <c r="E4254" s="1">
        <f t="shared" si="199"/>
        <v>381</v>
      </c>
      <c r="F4254" s="1" t="s">
        <v>17</v>
      </c>
    </row>
    <row r="4255" spans="1:6" x14ac:dyDescent="0.2">
      <c r="A4255" s="1">
        <f t="shared" si="197"/>
        <v>4254</v>
      </c>
      <c r="B4255" s="1" t="str">
        <f>F4255&amp;" | rest "&amp;D4255&amp;" | opt "&amp;VLOOKUP($E4255,Option!A:B,2,0)</f>
        <v>CARNE EN BISTEC | rest 64 | opt $10.000 | rest 64</v>
      </c>
      <c r="C4255" s="1">
        <v>3</v>
      </c>
      <c r="D4255" s="1">
        <f t="shared" si="198"/>
        <v>64</v>
      </c>
      <c r="E4255" s="1">
        <f t="shared" si="199"/>
        <v>381</v>
      </c>
      <c r="F4255" s="1" t="s">
        <v>18</v>
      </c>
    </row>
    <row r="4256" spans="1:6" x14ac:dyDescent="0.2">
      <c r="A4256" s="1">
        <f t="shared" si="197"/>
        <v>4255</v>
      </c>
      <c r="B4256" s="1" t="str">
        <f>F4256&amp;" | rest "&amp;D4256&amp;" | opt "&amp;VLOOKUP($E4256,Option!A:B,2,0)</f>
        <v>POLLO AL HORNO | rest 64 | opt $10.000 | rest 64</v>
      </c>
      <c r="C4256" s="1">
        <v>3</v>
      </c>
      <c r="D4256" s="1">
        <f t="shared" si="198"/>
        <v>64</v>
      </c>
      <c r="E4256" s="1">
        <f t="shared" si="199"/>
        <v>381</v>
      </c>
      <c r="F4256" s="1" t="s">
        <v>19</v>
      </c>
    </row>
    <row r="4257" spans="1:6" x14ac:dyDescent="0.2">
      <c r="A4257" s="1">
        <f t="shared" si="197"/>
        <v>4256</v>
      </c>
      <c r="B4257" s="1" t="str">
        <f>F4257&amp;" | rest "&amp;D4257&amp;" | opt "&amp;VLOOKUP($E4257,Option!A:B,2,0)</f>
        <v>PESCADO | rest 64 | opt $10.000 | rest 64</v>
      </c>
      <c r="C4257" s="1">
        <v>3</v>
      </c>
      <c r="D4257" s="1">
        <f t="shared" si="198"/>
        <v>64</v>
      </c>
      <c r="E4257" s="1">
        <f t="shared" si="199"/>
        <v>381</v>
      </c>
      <c r="F4257" s="1" t="s">
        <v>20</v>
      </c>
    </row>
    <row r="4258" spans="1:6" x14ac:dyDescent="0.2">
      <c r="A4258" s="1">
        <f t="shared" si="197"/>
        <v>4257</v>
      </c>
      <c r="B4258" s="1" t="str">
        <f>F4258&amp;" | rest "&amp;D4258&amp;" | opt "&amp;VLOOKUP($E4258,Option!A:B,2,0)</f>
        <v>ARROZ | rest 64 | opt $10.000 | rest 64</v>
      </c>
      <c r="C4258" s="1">
        <v>4</v>
      </c>
      <c r="D4258" s="1">
        <f t="shared" si="198"/>
        <v>64</v>
      </c>
      <c r="E4258" s="1">
        <f t="shared" si="199"/>
        <v>381</v>
      </c>
      <c r="F4258" s="1" t="s">
        <v>12</v>
      </c>
    </row>
    <row r="4259" spans="1:6" x14ac:dyDescent="0.2">
      <c r="A4259" s="1">
        <f t="shared" si="197"/>
        <v>4258</v>
      </c>
      <c r="B4259" s="1" t="str">
        <f>F4259&amp;" | rest "&amp;D4259&amp;" | opt "&amp;VLOOKUP($E4259,Option!A:B,2,0)</f>
        <v>PAPA | rest 64 | opt $10.000 | rest 64</v>
      </c>
      <c r="C4259" s="1">
        <v>4</v>
      </c>
      <c r="D4259" s="1">
        <f t="shared" si="198"/>
        <v>64</v>
      </c>
      <c r="E4259" s="1">
        <f t="shared" si="199"/>
        <v>381</v>
      </c>
      <c r="F4259" s="1" t="s">
        <v>21</v>
      </c>
    </row>
    <row r="4260" spans="1:6" x14ac:dyDescent="0.2">
      <c r="A4260" s="1">
        <f t="shared" si="197"/>
        <v>4259</v>
      </c>
      <c r="B4260" s="1" t="str">
        <f>F4260&amp;" | rest "&amp;D4260&amp;" | opt "&amp;VLOOKUP($E4260,Option!A:B,2,0)</f>
        <v>TOMATE - CEBOLLA - LIMON | rest 64 | opt $10.000 | rest 64</v>
      </c>
      <c r="C4260" s="1">
        <v>5</v>
      </c>
      <c r="D4260" s="1">
        <f t="shared" si="198"/>
        <v>64</v>
      </c>
      <c r="E4260" s="1">
        <f t="shared" si="199"/>
        <v>381</v>
      </c>
      <c r="F4260" s="1" t="s">
        <v>44</v>
      </c>
    </row>
    <row r="4261" spans="1:6" x14ac:dyDescent="0.2">
      <c r="A4261" s="1">
        <f t="shared" si="197"/>
        <v>4260</v>
      </c>
      <c r="B4261" s="1" t="str">
        <f>F4261&amp;" | rest "&amp;D4261&amp;" | opt "&amp;VLOOKUP($E4261,Option!A:B,2,0)</f>
        <v>MANZANA - QUESO - MANZANA | rest 64 | opt $10.000 | rest 64</v>
      </c>
      <c r="C4261" s="1">
        <v>5</v>
      </c>
      <c r="D4261" s="1">
        <f t="shared" si="198"/>
        <v>64</v>
      </c>
      <c r="E4261" s="1">
        <f t="shared" si="199"/>
        <v>381</v>
      </c>
      <c r="F4261" s="1" t="s">
        <v>45</v>
      </c>
    </row>
    <row r="4262" spans="1:6" x14ac:dyDescent="0.2">
      <c r="A4262" s="1">
        <f t="shared" si="197"/>
        <v>4261</v>
      </c>
      <c r="B4262" s="1" t="str">
        <f>F4262&amp;" | rest "&amp;D4262&amp;" | opt "&amp;VLOOKUP($E4262,Option!A:B,2,0)</f>
        <v>JUGO | rest 64 | opt $10.000 | rest 64</v>
      </c>
      <c r="C4262" s="1">
        <v>6</v>
      </c>
      <c r="D4262" s="1">
        <f t="shared" si="198"/>
        <v>64</v>
      </c>
      <c r="E4262" s="1">
        <f t="shared" si="199"/>
        <v>381</v>
      </c>
      <c r="F4262" s="1" t="s">
        <v>22</v>
      </c>
    </row>
    <row r="4263" spans="1:6" x14ac:dyDescent="0.2">
      <c r="A4263" s="1">
        <f t="shared" si="197"/>
        <v>4262</v>
      </c>
      <c r="B4263" s="1" t="str">
        <f>F4263&amp;" | rest "&amp;D4263&amp;" | opt "&amp;VLOOKUP($E4263,Option!A:B,2,0)</f>
        <v>GASEOSA | rest 64 | opt $10.000 | rest 64</v>
      </c>
      <c r="C4263" s="1">
        <v>6</v>
      </c>
      <c r="D4263" s="1">
        <f t="shared" si="198"/>
        <v>64</v>
      </c>
      <c r="E4263" s="1">
        <f t="shared" si="199"/>
        <v>381</v>
      </c>
      <c r="F4263" s="1" t="s">
        <v>23</v>
      </c>
    </row>
    <row r="4264" spans="1:6" x14ac:dyDescent="0.2">
      <c r="A4264" s="1">
        <f t="shared" si="197"/>
        <v>4263</v>
      </c>
      <c r="B4264" s="1" t="str">
        <f>F4264&amp;" | rest "&amp;D4264&amp;" | opt "&amp;VLOOKUP($E4264,Option!A:B,2,0)</f>
        <v>AGUA | rest 64 | opt $10.000 | rest 64</v>
      </c>
      <c r="C4264" s="1">
        <v>6</v>
      </c>
      <c r="D4264" s="1">
        <f t="shared" si="198"/>
        <v>64</v>
      </c>
      <c r="E4264" s="1">
        <f t="shared" si="199"/>
        <v>381</v>
      </c>
      <c r="F4264" s="1" t="s">
        <v>24</v>
      </c>
    </row>
    <row r="4265" spans="1:6" x14ac:dyDescent="0.2">
      <c r="A4265" s="1">
        <f t="shared" si="197"/>
        <v>4264</v>
      </c>
      <c r="B4265" s="1" t="str">
        <f>F4265&amp;" | rest "&amp;D4265&amp;" | opt "&amp;VLOOKUP($E4265,Option!A:B,2,0)</f>
        <v>CARNE EN BISTEC | rest 64 | opt $15.000 | rest 64</v>
      </c>
      <c r="C4265" s="1">
        <v>3</v>
      </c>
      <c r="D4265" s="1">
        <f t="shared" si="198"/>
        <v>64</v>
      </c>
      <c r="E4265" s="1">
        <f t="shared" si="199"/>
        <v>382</v>
      </c>
      <c r="F4265" s="1" t="s">
        <v>18</v>
      </c>
    </row>
    <row r="4266" spans="1:6" x14ac:dyDescent="0.2">
      <c r="A4266" s="1">
        <f t="shared" si="197"/>
        <v>4265</v>
      </c>
      <c r="B4266" s="1" t="str">
        <f>F4266&amp;" | rest "&amp;D4266&amp;" | opt "&amp;VLOOKUP($E4266,Option!A:B,2,0)</f>
        <v>POLLO AL HORNO | rest 64 | opt $15.000 | rest 64</v>
      </c>
      <c r="C4266" s="1">
        <v>3</v>
      </c>
      <c r="D4266" s="1">
        <f t="shared" si="198"/>
        <v>64</v>
      </c>
      <c r="E4266" s="1">
        <f t="shared" si="199"/>
        <v>382</v>
      </c>
      <c r="F4266" s="1" t="s">
        <v>19</v>
      </c>
    </row>
    <row r="4267" spans="1:6" x14ac:dyDescent="0.2">
      <c r="A4267" s="1">
        <f t="shared" si="197"/>
        <v>4266</v>
      </c>
      <c r="B4267" s="1" t="str">
        <f>F4267&amp;" | rest "&amp;D4267&amp;" | opt "&amp;VLOOKUP($E4267,Option!A:B,2,0)</f>
        <v>PESCADO | rest 64 | opt $15.000 | rest 64</v>
      </c>
      <c r="C4267" s="1">
        <v>3</v>
      </c>
      <c r="D4267" s="1">
        <f t="shared" si="198"/>
        <v>64</v>
      </c>
      <c r="E4267" s="1">
        <f t="shared" si="199"/>
        <v>382</v>
      </c>
      <c r="F4267" s="1" t="s">
        <v>20</v>
      </c>
    </row>
    <row r="4268" spans="1:6" x14ac:dyDescent="0.2">
      <c r="A4268" s="1">
        <f t="shared" si="197"/>
        <v>4267</v>
      </c>
      <c r="B4268" s="1" t="str">
        <f>F4268&amp;" | rest "&amp;D4268&amp;" | opt "&amp;VLOOKUP($E4268,Option!A:B,2,0)</f>
        <v>ARROZ | rest 64 | opt $15.000 | rest 64</v>
      </c>
      <c r="C4268" s="1">
        <v>4</v>
      </c>
      <c r="D4268" s="1">
        <f t="shared" si="198"/>
        <v>64</v>
      </c>
      <c r="E4268" s="1">
        <f t="shared" si="199"/>
        <v>382</v>
      </c>
      <c r="F4268" s="1" t="s">
        <v>12</v>
      </c>
    </row>
    <row r="4269" spans="1:6" x14ac:dyDescent="0.2">
      <c r="A4269" s="1">
        <f t="shared" si="197"/>
        <v>4268</v>
      </c>
      <c r="B4269" s="1" t="str">
        <f>F4269&amp;" | rest "&amp;D4269&amp;" | opt "&amp;VLOOKUP($E4269,Option!A:B,2,0)</f>
        <v>PAPA | rest 64 | opt $15.000 | rest 64</v>
      </c>
      <c r="C4269" s="1">
        <v>4</v>
      </c>
      <c r="D4269" s="1">
        <f t="shared" si="198"/>
        <v>64</v>
      </c>
      <c r="E4269" s="1">
        <f t="shared" si="199"/>
        <v>382</v>
      </c>
      <c r="F4269" s="1" t="s">
        <v>21</v>
      </c>
    </row>
    <row r="4270" spans="1:6" x14ac:dyDescent="0.2">
      <c r="A4270" s="1">
        <f t="shared" si="197"/>
        <v>4269</v>
      </c>
      <c r="B4270" s="1" t="str">
        <f>F4270&amp;" | rest "&amp;D4270&amp;" | opt "&amp;VLOOKUP($E4270,Option!A:B,2,0)</f>
        <v>TOMATE - CEBOLLA - LIMON | rest 64 | opt $15.000 | rest 64</v>
      </c>
      <c r="C4270" s="1">
        <v>5</v>
      </c>
      <c r="D4270" s="1">
        <f t="shared" si="198"/>
        <v>64</v>
      </c>
      <c r="E4270" s="1">
        <f t="shared" si="199"/>
        <v>382</v>
      </c>
      <c r="F4270" s="1" t="s">
        <v>44</v>
      </c>
    </row>
    <row r="4271" spans="1:6" x14ac:dyDescent="0.2">
      <c r="A4271" s="1">
        <f t="shared" si="197"/>
        <v>4270</v>
      </c>
      <c r="B4271" s="1" t="str">
        <f>F4271&amp;" | rest "&amp;D4271&amp;" | opt "&amp;VLOOKUP($E4271,Option!A:B,2,0)</f>
        <v>MANZANA - QUESO - MANZANA | rest 64 | opt $15.000 | rest 64</v>
      </c>
      <c r="C4271" s="1">
        <v>5</v>
      </c>
      <c r="D4271" s="1">
        <f t="shared" si="198"/>
        <v>64</v>
      </c>
      <c r="E4271" s="1">
        <f t="shared" si="199"/>
        <v>382</v>
      </c>
      <c r="F4271" s="1" t="s">
        <v>45</v>
      </c>
    </row>
    <row r="4272" spans="1:6" x14ac:dyDescent="0.2">
      <c r="A4272" s="1">
        <f t="shared" si="197"/>
        <v>4271</v>
      </c>
      <c r="B4272" s="1" t="str">
        <f>F4272&amp;" | rest "&amp;D4272&amp;" | opt "&amp;VLOOKUP($E4272,Option!A:B,2,0)</f>
        <v>JUGO | rest 64 | opt $15.000 | rest 64</v>
      </c>
      <c r="C4272" s="1">
        <v>6</v>
      </c>
      <c r="D4272" s="1">
        <f t="shared" si="198"/>
        <v>64</v>
      </c>
      <c r="E4272" s="1">
        <f t="shared" si="199"/>
        <v>382</v>
      </c>
      <c r="F4272" s="1" t="s">
        <v>22</v>
      </c>
    </row>
    <row r="4273" spans="1:6" x14ac:dyDescent="0.2">
      <c r="A4273" s="1">
        <f t="shared" si="197"/>
        <v>4272</v>
      </c>
      <c r="B4273" s="1" t="str">
        <f>F4273&amp;" | rest "&amp;D4273&amp;" | opt "&amp;VLOOKUP($E4273,Option!A:B,2,0)</f>
        <v>GASEOSA | rest 64 | opt $15.000 | rest 64</v>
      </c>
      <c r="C4273" s="1">
        <v>6</v>
      </c>
      <c r="D4273" s="1">
        <f t="shared" si="198"/>
        <v>64</v>
      </c>
      <c r="E4273" s="1">
        <f t="shared" si="199"/>
        <v>382</v>
      </c>
      <c r="F4273" s="1" t="s">
        <v>23</v>
      </c>
    </row>
    <row r="4274" spans="1:6" x14ac:dyDescent="0.2">
      <c r="A4274" s="1">
        <f t="shared" si="197"/>
        <v>4273</v>
      </c>
      <c r="B4274" s="1" t="str">
        <f>F4274&amp;" | rest "&amp;D4274&amp;" | opt "&amp;VLOOKUP($E4274,Option!A:B,2,0)</f>
        <v>AGUA | rest 64 | opt $15.000 | rest 64</v>
      </c>
      <c r="C4274" s="1">
        <v>6</v>
      </c>
      <c r="D4274" s="1">
        <f t="shared" si="198"/>
        <v>64</v>
      </c>
      <c r="E4274" s="1">
        <f t="shared" si="199"/>
        <v>382</v>
      </c>
      <c r="F4274" s="1" t="s">
        <v>24</v>
      </c>
    </row>
    <row r="4275" spans="1:6" x14ac:dyDescent="0.2">
      <c r="A4275" s="1">
        <f t="shared" si="197"/>
        <v>4274</v>
      </c>
      <c r="B4275" s="1" t="str">
        <f>F4275&amp;" | rest "&amp;D4275&amp;" | opt "&amp;VLOOKUP($E4275,Option!A:B,2,0)</f>
        <v>ARROZ | rest 64 | opt $20.000 | rest 64</v>
      </c>
      <c r="C4275" s="1">
        <v>4</v>
      </c>
      <c r="D4275" s="1">
        <f t="shared" si="198"/>
        <v>64</v>
      </c>
      <c r="E4275" s="1">
        <f t="shared" si="199"/>
        <v>383</v>
      </c>
      <c r="F4275" s="1" t="s">
        <v>12</v>
      </c>
    </row>
    <row r="4276" spans="1:6" x14ac:dyDescent="0.2">
      <c r="A4276" s="1">
        <f t="shared" si="197"/>
        <v>4275</v>
      </c>
      <c r="B4276" s="1" t="str">
        <f>F4276&amp;" | rest "&amp;D4276&amp;" | opt "&amp;VLOOKUP($E4276,Option!A:B,2,0)</f>
        <v>PAPA | rest 64 | opt $20.000 | rest 64</v>
      </c>
      <c r="C4276" s="1">
        <v>4</v>
      </c>
      <c r="D4276" s="1">
        <f t="shared" si="198"/>
        <v>64</v>
      </c>
      <c r="E4276" s="1">
        <f t="shared" si="199"/>
        <v>383</v>
      </c>
      <c r="F4276" s="1" t="s">
        <v>21</v>
      </c>
    </row>
    <row r="4277" spans="1:6" x14ac:dyDescent="0.2">
      <c r="A4277" s="1">
        <f t="shared" si="197"/>
        <v>4276</v>
      </c>
      <c r="B4277" s="1" t="str">
        <f>F4277&amp;" | rest "&amp;D4277&amp;" | opt "&amp;VLOOKUP($E4277,Option!A:B,2,0)</f>
        <v>TOMATE - CEBOLLA - LIMON | rest 64 | opt $20.000 | rest 64</v>
      </c>
      <c r="C4277" s="1">
        <v>5</v>
      </c>
      <c r="D4277" s="1">
        <f t="shared" si="198"/>
        <v>64</v>
      </c>
      <c r="E4277" s="1">
        <f t="shared" si="199"/>
        <v>383</v>
      </c>
      <c r="F4277" s="1" t="s">
        <v>44</v>
      </c>
    </row>
    <row r="4278" spans="1:6" x14ac:dyDescent="0.2">
      <c r="A4278" s="1">
        <f t="shared" si="197"/>
        <v>4277</v>
      </c>
      <c r="B4278" s="1" t="str">
        <f>F4278&amp;" | rest "&amp;D4278&amp;" | opt "&amp;VLOOKUP($E4278,Option!A:B,2,0)</f>
        <v>MANZANA - QUESO - MANZANA | rest 64 | opt $20.000 | rest 64</v>
      </c>
      <c r="C4278" s="1">
        <v>5</v>
      </c>
      <c r="D4278" s="1">
        <f t="shared" si="198"/>
        <v>64</v>
      </c>
      <c r="E4278" s="1">
        <f t="shared" si="199"/>
        <v>383</v>
      </c>
      <c r="F4278" s="1" t="s">
        <v>45</v>
      </c>
    </row>
    <row r="4279" spans="1:6" x14ac:dyDescent="0.2">
      <c r="A4279" s="1">
        <f t="shared" si="197"/>
        <v>4278</v>
      </c>
      <c r="B4279" s="1" t="str">
        <f>F4279&amp;" | rest "&amp;D4279&amp;" | opt "&amp;VLOOKUP($E4279,Option!A:B,2,0)</f>
        <v>JUGO | rest 64 | opt $20.000 | rest 64</v>
      </c>
      <c r="C4279" s="1">
        <v>6</v>
      </c>
      <c r="D4279" s="1">
        <f t="shared" si="198"/>
        <v>64</v>
      </c>
      <c r="E4279" s="1">
        <f t="shared" si="199"/>
        <v>383</v>
      </c>
      <c r="F4279" s="1" t="s">
        <v>22</v>
      </c>
    </row>
    <row r="4280" spans="1:6" x14ac:dyDescent="0.2">
      <c r="A4280" s="1">
        <f t="shared" si="197"/>
        <v>4279</v>
      </c>
      <c r="B4280" s="1" t="str">
        <f>F4280&amp;" | rest "&amp;D4280&amp;" | opt "&amp;VLOOKUP($E4280,Option!A:B,2,0)</f>
        <v>GASEOSA | rest 64 | opt $20.000 | rest 64</v>
      </c>
      <c r="C4280" s="1">
        <v>6</v>
      </c>
      <c r="D4280" s="1">
        <f t="shared" si="198"/>
        <v>64</v>
      </c>
      <c r="E4280" s="1">
        <f t="shared" si="199"/>
        <v>383</v>
      </c>
      <c r="F4280" s="1" t="s">
        <v>23</v>
      </c>
    </row>
    <row r="4281" spans="1:6" x14ac:dyDescent="0.2">
      <c r="A4281" s="1">
        <f t="shared" si="197"/>
        <v>4280</v>
      </c>
      <c r="B4281" s="1" t="str">
        <f>F4281&amp;" | rest "&amp;D4281&amp;" | opt "&amp;VLOOKUP($E4281,Option!A:B,2,0)</f>
        <v>AGUA | rest 64 | opt $20.000 | rest 64</v>
      </c>
      <c r="C4281" s="1">
        <v>6</v>
      </c>
      <c r="D4281" s="1">
        <f t="shared" si="198"/>
        <v>64</v>
      </c>
      <c r="E4281" s="1">
        <f t="shared" si="199"/>
        <v>383</v>
      </c>
      <c r="F4281" s="1" t="s">
        <v>24</v>
      </c>
    </row>
    <row r="4282" spans="1:6" x14ac:dyDescent="0.2">
      <c r="A4282" s="1">
        <f t="shared" si="197"/>
        <v>4281</v>
      </c>
      <c r="B4282" s="1" t="str">
        <f>F4282&amp;" | rest "&amp;D4282&amp;" | opt "&amp;VLOOKUP($E4282,Option!A:B,2,0)</f>
        <v>ARROZ | rest 64 | opt $30.000 | rest 64</v>
      </c>
      <c r="C4282" s="1">
        <v>1</v>
      </c>
      <c r="D4282" s="1">
        <f t="shared" si="198"/>
        <v>64</v>
      </c>
      <c r="E4282" s="1">
        <f t="shared" si="199"/>
        <v>384</v>
      </c>
      <c r="F4282" s="1" t="s">
        <v>12</v>
      </c>
    </row>
    <row r="4283" spans="1:6" x14ac:dyDescent="0.2">
      <c r="A4283" s="1">
        <f t="shared" si="197"/>
        <v>4282</v>
      </c>
      <c r="B4283" s="1" t="str">
        <f>F4283&amp;" | rest "&amp;D4283&amp;" | opt "&amp;VLOOKUP($E4283,Option!A:B,2,0)</f>
        <v>PASTA | rest 64 | opt $30.000 | rest 64</v>
      </c>
      <c r="C4283" s="1">
        <v>1</v>
      </c>
      <c r="D4283" s="1">
        <f t="shared" si="198"/>
        <v>64</v>
      </c>
      <c r="E4283" s="1">
        <f t="shared" si="199"/>
        <v>384</v>
      </c>
      <c r="F4283" s="1" t="s">
        <v>13</v>
      </c>
    </row>
    <row r="4284" spans="1:6" x14ac:dyDescent="0.2">
      <c r="A4284" s="1">
        <f t="shared" si="197"/>
        <v>4283</v>
      </c>
      <c r="B4284" s="1" t="str">
        <f>F4284&amp;" | rest "&amp;D4284&amp;" | opt "&amp;VLOOKUP($E4284,Option!A:B,2,0)</f>
        <v>CUCHUCO | rest 64 | opt $30.000 | rest 64</v>
      </c>
      <c r="C4284" s="1">
        <v>1</v>
      </c>
      <c r="D4284" s="1">
        <f t="shared" si="198"/>
        <v>64</v>
      </c>
      <c r="E4284" s="1">
        <f t="shared" si="199"/>
        <v>384</v>
      </c>
      <c r="F4284" s="1" t="s">
        <v>14</v>
      </c>
    </row>
    <row r="4285" spans="1:6" x14ac:dyDescent="0.2">
      <c r="A4285" s="1">
        <f t="shared" si="197"/>
        <v>4284</v>
      </c>
      <c r="B4285" s="1" t="str">
        <f>F4285&amp;" | rest "&amp;D4285&amp;" | opt "&amp;VLOOKUP($E4285,Option!A:B,2,0)</f>
        <v>TOMATE - CEBOLLA - LIMON | rest 64 | opt $30.000 | rest 64</v>
      </c>
      <c r="C4285" s="1">
        <v>5</v>
      </c>
      <c r="D4285" s="1">
        <f t="shared" si="198"/>
        <v>64</v>
      </c>
      <c r="E4285" s="1">
        <f t="shared" si="199"/>
        <v>384</v>
      </c>
      <c r="F4285" s="1" t="s">
        <v>44</v>
      </c>
    </row>
    <row r="4286" spans="1:6" x14ac:dyDescent="0.2">
      <c r="A4286" s="1">
        <f t="shared" si="197"/>
        <v>4285</v>
      </c>
      <c r="B4286" s="1" t="str">
        <f>F4286&amp;" | rest "&amp;D4286&amp;" | opt "&amp;VLOOKUP($E4286,Option!A:B,2,0)</f>
        <v>MANZANA - QUESO - MANZANA | rest 64 | opt $30.000 | rest 64</v>
      </c>
      <c r="C4286" s="1">
        <v>5</v>
      </c>
      <c r="D4286" s="1">
        <f t="shared" si="198"/>
        <v>64</v>
      </c>
      <c r="E4286" s="1">
        <f t="shared" si="199"/>
        <v>384</v>
      </c>
      <c r="F4286" s="1" t="s">
        <v>45</v>
      </c>
    </row>
    <row r="4287" spans="1:6" x14ac:dyDescent="0.2">
      <c r="A4287" s="1">
        <f t="shared" si="197"/>
        <v>4286</v>
      </c>
      <c r="B4287" s="1" t="str">
        <f>F4287&amp;" | rest "&amp;D4287&amp;" | opt "&amp;VLOOKUP($E4287,Option!A:B,2,0)</f>
        <v>JUGO | rest 64 | opt $30.000 | rest 64</v>
      </c>
      <c r="C4287" s="1">
        <v>6</v>
      </c>
      <c r="D4287" s="1">
        <f t="shared" si="198"/>
        <v>64</v>
      </c>
      <c r="E4287" s="1">
        <f t="shared" si="199"/>
        <v>384</v>
      </c>
      <c r="F4287" s="1" t="s">
        <v>22</v>
      </c>
    </row>
    <row r="4288" spans="1:6" x14ac:dyDescent="0.2">
      <c r="A4288" s="1">
        <f t="shared" si="197"/>
        <v>4287</v>
      </c>
      <c r="B4288" s="1" t="str">
        <f>F4288&amp;" | rest "&amp;D4288&amp;" | opt "&amp;VLOOKUP($E4288,Option!A:B,2,0)</f>
        <v>GASEOSA | rest 64 | opt $30.000 | rest 64</v>
      </c>
      <c r="C4288" s="1">
        <v>6</v>
      </c>
      <c r="D4288" s="1">
        <f t="shared" si="198"/>
        <v>64</v>
      </c>
      <c r="E4288" s="1">
        <f t="shared" si="199"/>
        <v>384</v>
      </c>
      <c r="F4288" s="1" t="s">
        <v>23</v>
      </c>
    </row>
    <row r="4289" spans="1:6" x14ac:dyDescent="0.2">
      <c r="A4289" s="1">
        <f t="shared" si="197"/>
        <v>4288</v>
      </c>
      <c r="B4289" s="1" t="str">
        <f>F4289&amp;" | rest "&amp;D4289&amp;" | opt "&amp;VLOOKUP($E4289,Option!A:B,2,0)</f>
        <v>AGUA | rest 64 | opt $30.000 | rest 64</v>
      </c>
      <c r="C4289" s="1">
        <v>6</v>
      </c>
      <c r="D4289" s="1">
        <f t="shared" si="198"/>
        <v>64</v>
      </c>
      <c r="E4289" s="1">
        <f t="shared" si="199"/>
        <v>384</v>
      </c>
      <c r="F4289" s="1" t="s">
        <v>24</v>
      </c>
    </row>
    <row r="4290" spans="1:6" x14ac:dyDescent="0.2">
      <c r="A4290" s="1">
        <f t="shared" si="197"/>
        <v>4289</v>
      </c>
      <c r="B4290" s="1" t="str">
        <f>F4290&amp;" | rest "&amp;D4290&amp;" | opt "&amp;VLOOKUP($E4290,Option!A:B,2,0)</f>
        <v>ARROZ | rest 65 | opt EJECUTIVO | rest 65</v>
      </c>
      <c r="C4290" s="1">
        <v>1</v>
      </c>
      <c r="D4290" s="1">
        <f t="shared" si="198"/>
        <v>65</v>
      </c>
      <c r="E4290" s="1">
        <f t="shared" si="199"/>
        <v>385</v>
      </c>
      <c r="F4290" s="1" t="s">
        <v>12</v>
      </c>
    </row>
    <row r="4291" spans="1:6" x14ac:dyDescent="0.2">
      <c r="A4291" s="1">
        <f t="shared" ref="A4291:A4354" si="200">A4290+1</f>
        <v>4290</v>
      </c>
      <c r="B4291" s="1" t="str">
        <f>F4291&amp;" | rest "&amp;D4291&amp;" | opt "&amp;VLOOKUP($E4291,Option!A:B,2,0)</f>
        <v>PASTA | rest 65 | opt EJECUTIVO | rest 65</v>
      </c>
      <c r="C4291" s="1">
        <v>1</v>
      </c>
      <c r="D4291" s="1">
        <f t="shared" si="198"/>
        <v>65</v>
      </c>
      <c r="E4291" s="1">
        <f t="shared" si="199"/>
        <v>385</v>
      </c>
      <c r="F4291" s="1" t="s">
        <v>13</v>
      </c>
    </row>
    <row r="4292" spans="1:6" x14ac:dyDescent="0.2">
      <c r="A4292" s="1">
        <f t="shared" si="200"/>
        <v>4291</v>
      </c>
      <c r="B4292" s="1" t="str">
        <f>F4292&amp;" | rest "&amp;D4292&amp;" | opt "&amp;VLOOKUP($E4292,Option!A:B,2,0)</f>
        <v>CUCHUCO | rest 65 | opt EJECUTIVO | rest 65</v>
      </c>
      <c r="C4292" s="1">
        <v>1</v>
      </c>
      <c r="D4292" s="1">
        <f t="shared" si="198"/>
        <v>65</v>
      </c>
      <c r="E4292" s="1">
        <f t="shared" si="199"/>
        <v>385</v>
      </c>
      <c r="F4292" s="1" t="s">
        <v>14</v>
      </c>
    </row>
    <row r="4293" spans="1:6" x14ac:dyDescent="0.2">
      <c r="A4293" s="1">
        <f t="shared" si="200"/>
        <v>4292</v>
      </c>
      <c r="B4293" s="1" t="str">
        <f>F4293&amp;" | rest "&amp;D4293&amp;" | opt "&amp;VLOOKUP($E4293,Option!A:B,2,0)</f>
        <v>LENTEJA | rest 65 | opt EJECUTIVO | rest 65</v>
      </c>
      <c r="C4293" s="1">
        <v>2</v>
      </c>
      <c r="D4293" s="1">
        <f t="shared" ref="D4293:D4356" si="201">D4226+1</f>
        <v>65</v>
      </c>
      <c r="E4293" s="1">
        <f t="shared" ref="E4293:E4356" si="202">E4226+6</f>
        <v>385</v>
      </c>
      <c r="F4293" s="1" t="s">
        <v>15</v>
      </c>
    </row>
    <row r="4294" spans="1:6" x14ac:dyDescent="0.2">
      <c r="A4294" s="1">
        <f t="shared" si="200"/>
        <v>4293</v>
      </c>
      <c r="B4294" s="1" t="str">
        <f>F4294&amp;" | rest "&amp;D4294&amp;" | opt "&amp;VLOOKUP($E4294,Option!A:B,2,0)</f>
        <v>AHUYAMA | rest 65 | opt EJECUTIVO | rest 65</v>
      </c>
      <c r="C4294" s="1">
        <v>2</v>
      </c>
      <c r="D4294" s="1">
        <f t="shared" si="201"/>
        <v>65</v>
      </c>
      <c r="E4294" s="1">
        <f t="shared" si="202"/>
        <v>385</v>
      </c>
      <c r="F4294" s="1" t="s">
        <v>16</v>
      </c>
    </row>
    <row r="4295" spans="1:6" x14ac:dyDescent="0.2">
      <c r="A4295" s="1">
        <f t="shared" si="200"/>
        <v>4294</v>
      </c>
      <c r="B4295" s="1" t="str">
        <f>F4295&amp;" | rest "&amp;D4295&amp;" | opt "&amp;VLOOKUP($E4295,Option!A:B,2,0)</f>
        <v>FRIJOL | rest 65 | opt EJECUTIVO | rest 65</v>
      </c>
      <c r="C4295" s="1">
        <v>2</v>
      </c>
      <c r="D4295" s="1">
        <f t="shared" si="201"/>
        <v>65</v>
      </c>
      <c r="E4295" s="1">
        <f t="shared" si="202"/>
        <v>385</v>
      </c>
      <c r="F4295" s="1" t="s">
        <v>17</v>
      </c>
    </row>
    <row r="4296" spans="1:6" x14ac:dyDescent="0.2">
      <c r="A4296" s="1">
        <f t="shared" si="200"/>
        <v>4295</v>
      </c>
      <c r="B4296" s="1" t="str">
        <f>F4296&amp;" | rest "&amp;D4296&amp;" | opt "&amp;VLOOKUP($E4296,Option!A:B,2,0)</f>
        <v>CARNE EN BISTEC | rest 65 | opt EJECUTIVO | rest 65</v>
      </c>
      <c r="C4296" s="1">
        <v>3</v>
      </c>
      <c r="D4296" s="1">
        <f t="shared" si="201"/>
        <v>65</v>
      </c>
      <c r="E4296" s="1">
        <f t="shared" si="202"/>
        <v>385</v>
      </c>
      <c r="F4296" s="1" t="s">
        <v>18</v>
      </c>
    </row>
    <row r="4297" spans="1:6" x14ac:dyDescent="0.2">
      <c r="A4297" s="1">
        <f t="shared" si="200"/>
        <v>4296</v>
      </c>
      <c r="B4297" s="1" t="str">
        <f>F4297&amp;" | rest "&amp;D4297&amp;" | opt "&amp;VLOOKUP($E4297,Option!A:B,2,0)</f>
        <v>POLLO AL HORNO | rest 65 | opt EJECUTIVO | rest 65</v>
      </c>
      <c r="C4297" s="1">
        <v>3</v>
      </c>
      <c r="D4297" s="1">
        <f t="shared" si="201"/>
        <v>65</v>
      </c>
      <c r="E4297" s="1">
        <f t="shared" si="202"/>
        <v>385</v>
      </c>
      <c r="F4297" s="1" t="s">
        <v>19</v>
      </c>
    </row>
    <row r="4298" spans="1:6" x14ac:dyDescent="0.2">
      <c r="A4298" s="1">
        <f t="shared" si="200"/>
        <v>4297</v>
      </c>
      <c r="B4298" s="1" t="str">
        <f>F4298&amp;" | rest "&amp;D4298&amp;" | opt "&amp;VLOOKUP($E4298,Option!A:B,2,0)</f>
        <v>PESCADO | rest 65 | opt EJECUTIVO | rest 65</v>
      </c>
      <c r="C4298" s="1">
        <v>3</v>
      </c>
      <c r="D4298" s="1">
        <f t="shared" si="201"/>
        <v>65</v>
      </c>
      <c r="E4298" s="1">
        <f t="shared" si="202"/>
        <v>385</v>
      </c>
      <c r="F4298" s="1" t="s">
        <v>20</v>
      </c>
    </row>
    <row r="4299" spans="1:6" x14ac:dyDescent="0.2">
      <c r="A4299" s="1">
        <f t="shared" si="200"/>
        <v>4298</v>
      </c>
      <c r="B4299" s="1" t="str">
        <f>F4299&amp;" | rest "&amp;D4299&amp;" | opt "&amp;VLOOKUP($E4299,Option!A:B,2,0)</f>
        <v>ARROZ | rest 65 | opt EJECUTIVO | rest 65</v>
      </c>
      <c r="C4299" s="1">
        <v>4</v>
      </c>
      <c r="D4299" s="1">
        <f t="shared" si="201"/>
        <v>65</v>
      </c>
      <c r="E4299" s="1">
        <f t="shared" si="202"/>
        <v>385</v>
      </c>
      <c r="F4299" s="1" t="s">
        <v>12</v>
      </c>
    </row>
    <row r="4300" spans="1:6" x14ac:dyDescent="0.2">
      <c r="A4300" s="1">
        <f t="shared" si="200"/>
        <v>4299</v>
      </c>
      <c r="B4300" s="1" t="str">
        <f>F4300&amp;" | rest "&amp;D4300&amp;" | opt "&amp;VLOOKUP($E4300,Option!A:B,2,0)</f>
        <v>PAPA | rest 65 | opt EJECUTIVO | rest 65</v>
      </c>
      <c r="C4300" s="1">
        <v>4</v>
      </c>
      <c r="D4300" s="1">
        <f t="shared" si="201"/>
        <v>65</v>
      </c>
      <c r="E4300" s="1">
        <f t="shared" si="202"/>
        <v>385</v>
      </c>
      <c r="F4300" s="1" t="s">
        <v>21</v>
      </c>
    </row>
    <row r="4301" spans="1:6" x14ac:dyDescent="0.2">
      <c r="A4301" s="1">
        <f t="shared" si="200"/>
        <v>4300</v>
      </c>
      <c r="B4301" s="1" t="str">
        <f>F4301&amp;" | rest "&amp;D4301&amp;" | opt "&amp;VLOOKUP($E4301,Option!A:B,2,0)</f>
        <v>TOMATE - CEBOLLA - LIMON | rest 65 | opt EJECUTIVO | rest 65</v>
      </c>
      <c r="C4301" s="1">
        <v>5</v>
      </c>
      <c r="D4301" s="1">
        <f t="shared" si="201"/>
        <v>65</v>
      </c>
      <c r="E4301" s="1">
        <f t="shared" si="202"/>
        <v>385</v>
      </c>
      <c r="F4301" s="1" t="s">
        <v>44</v>
      </c>
    </row>
    <row r="4302" spans="1:6" x14ac:dyDescent="0.2">
      <c r="A4302" s="1">
        <f t="shared" si="200"/>
        <v>4301</v>
      </c>
      <c r="B4302" s="1" t="str">
        <f>F4302&amp;" | rest "&amp;D4302&amp;" | opt "&amp;VLOOKUP($E4302,Option!A:B,2,0)</f>
        <v>MANZANA - QUESO - MANZANA | rest 65 | opt EJECUTIVO | rest 65</v>
      </c>
      <c r="C4302" s="1">
        <v>5</v>
      </c>
      <c r="D4302" s="1">
        <f t="shared" si="201"/>
        <v>65</v>
      </c>
      <c r="E4302" s="1">
        <f t="shared" si="202"/>
        <v>385</v>
      </c>
      <c r="F4302" s="1" t="s">
        <v>45</v>
      </c>
    </row>
    <row r="4303" spans="1:6" x14ac:dyDescent="0.2">
      <c r="A4303" s="1">
        <f t="shared" si="200"/>
        <v>4302</v>
      </c>
      <c r="B4303" s="1" t="str">
        <f>F4303&amp;" | rest "&amp;D4303&amp;" | opt "&amp;VLOOKUP($E4303,Option!A:B,2,0)</f>
        <v>JUGO | rest 65 | opt EJECUTIVO | rest 65</v>
      </c>
      <c r="C4303" s="1">
        <v>6</v>
      </c>
      <c r="D4303" s="1">
        <f t="shared" si="201"/>
        <v>65</v>
      </c>
      <c r="E4303" s="1">
        <f t="shared" si="202"/>
        <v>385</v>
      </c>
      <c r="F4303" s="1" t="s">
        <v>22</v>
      </c>
    </row>
    <row r="4304" spans="1:6" x14ac:dyDescent="0.2">
      <c r="A4304" s="1">
        <f t="shared" si="200"/>
        <v>4303</v>
      </c>
      <c r="B4304" s="1" t="str">
        <f>F4304&amp;" | rest "&amp;D4304&amp;" | opt "&amp;VLOOKUP($E4304,Option!A:B,2,0)</f>
        <v>GASEOSA | rest 65 | opt EJECUTIVO | rest 65</v>
      </c>
      <c r="C4304" s="1">
        <v>6</v>
      </c>
      <c r="D4304" s="1">
        <f t="shared" si="201"/>
        <v>65</v>
      </c>
      <c r="E4304" s="1">
        <f t="shared" si="202"/>
        <v>385</v>
      </c>
      <c r="F4304" s="1" t="s">
        <v>23</v>
      </c>
    </row>
    <row r="4305" spans="1:6" x14ac:dyDescent="0.2">
      <c r="A4305" s="1">
        <f t="shared" si="200"/>
        <v>4304</v>
      </c>
      <c r="B4305" s="1" t="str">
        <f>F4305&amp;" | rest "&amp;D4305&amp;" | opt "&amp;VLOOKUP($E4305,Option!A:B,2,0)</f>
        <v>AGUA | rest 65 | opt EJECUTIVO | rest 65</v>
      </c>
      <c r="C4305" s="1">
        <v>6</v>
      </c>
      <c r="D4305" s="1">
        <f t="shared" si="201"/>
        <v>65</v>
      </c>
      <c r="E4305" s="1">
        <f t="shared" si="202"/>
        <v>385</v>
      </c>
      <c r="F4305" s="1" t="s">
        <v>24</v>
      </c>
    </row>
    <row r="4306" spans="1:6" x14ac:dyDescent="0.2">
      <c r="A4306" s="1">
        <f t="shared" si="200"/>
        <v>4305</v>
      </c>
      <c r="B4306" s="1" t="str">
        <f>F4306&amp;" | rest "&amp;D4306&amp;" | opt "&amp;VLOOKUP($E4306,Option!A:B,2,0)</f>
        <v>ARROZ | rest 65 | opt ESPECIAL | rest 65</v>
      </c>
      <c r="C4306" s="1">
        <v>1</v>
      </c>
      <c r="D4306" s="1">
        <f t="shared" si="201"/>
        <v>65</v>
      </c>
      <c r="E4306" s="1">
        <f t="shared" si="202"/>
        <v>386</v>
      </c>
      <c r="F4306" s="1" t="s">
        <v>12</v>
      </c>
    </row>
    <row r="4307" spans="1:6" x14ac:dyDescent="0.2">
      <c r="A4307" s="1">
        <f t="shared" si="200"/>
        <v>4306</v>
      </c>
      <c r="B4307" s="1" t="str">
        <f>F4307&amp;" | rest "&amp;D4307&amp;" | opt "&amp;VLOOKUP($E4307,Option!A:B,2,0)</f>
        <v>PASTA | rest 65 | opt ESPECIAL | rest 65</v>
      </c>
      <c r="C4307" s="1">
        <v>1</v>
      </c>
      <c r="D4307" s="1">
        <f t="shared" si="201"/>
        <v>65</v>
      </c>
      <c r="E4307" s="1">
        <f t="shared" si="202"/>
        <v>386</v>
      </c>
      <c r="F4307" s="1" t="s">
        <v>13</v>
      </c>
    </row>
    <row r="4308" spans="1:6" x14ac:dyDescent="0.2">
      <c r="A4308" s="1">
        <f t="shared" si="200"/>
        <v>4307</v>
      </c>
      <c r="B4308" s="1" t="str">
        <f>F4308&amp;" | rest "&amp;D4308&amp;" | opt "&amp;VLOOKUP($E4308,Option!A:B,2,0)</f>
        <v>CUCHUCO | rest 65 | opt ESPECIAL | rest 65</v>
      </c>
      <c r="C4308" s="1">
        <v>1</v>
      </c>
      <c r="D4308" s="1">
        <f t="shared" si="201"/>
        <v>65</v>
      </c>
      <c r="E4308" s="1">
        <f t="shared" si="202"/>
        <v>386</v>
      </c>
      <c r="F4308" s="1" t="s">
        <v>14</v>
      </c>
    </row>
    <row r="4309" spans="1:6" x14ac:dyDescent="0.2">
      <c r="A4309" s="1">
        <f t="shared" si="200"/>
        <v>4308</v>
      </c>
      <c r="B4309" s="1" t="str">
        <f>F4309&amp;" | rest "&amp;D4309&amp;" | opt "&amp;VLOOKUP($E4309,Option!A:B,2,0)</f>
        <v>CARNE EN BISTEC | rest 65 | opt ESPECIAL | rest 65</v>
      </c>
      <c r="C4309" s="1">
        <v>3</v>
      </c>
      <c r="D4309" s="1">
        <f t="shared" si="201"/>
        <v>65</v>
      </c>
      <c r="E4309" s="1">
        <f t="shared" si="202"/>
        <v>386</v>
      </c>
      <c r="F4309" s="1" t="s">
        <v>18</v>
      </c>
    </row>
    <row r="4310" spans="1:6" x14ac:dyDescent="0.2">
      <c r="A4310" s="1">
        <f t="shared" si="200"/>
        <v>4309</v>
      </c>
      <c r="B4310" s="1" t="str">
        <f>F4310&amp;" | rest "&amp;D4310&amp;" | opt "&amp;VLOOKUP($E4310,Option!A:B,2,0)</f>
        <v>POLLO AL HORNO | rest 65 | opt ESPECIAL | rest 65</v>
      </c>
      <c r="C4310" s="1">
        <v>3</v>
      </c>
      <c r="D4310" s="1">
        <f t="shared" si="201"/>
        <v>65</v>
      </c>
      <c r="E4310" s="1">
        <f t="shared" si="202"/>
        <v>386</v>
      </c>
      <c r="F4310" s="1" t="s">
        <v>19</v>
      </c>
    </row>
    <row r="4311" spans="1:6" x14ac:dyDescent="0.2">
      <c r="A4311" s="1">
        <f t="shared" si="200"/>
        <v>4310</v>
      </c>
      <c r="B4311" s="1" t="str">
        <f>F4311&amp;" | rest "&amp;D4311&amp;" | opt "&amp;VLOOKUP($E4311,Option!A:B,2,0)</f>
        <v>PESCADO | rest 65 | opt ESPECIAL | rest 65</v>
      </c>
      <c r="C4311" s="1">
        <v>3</v>
      </c>
      <c r="D4311" s="1">
        <f t="shared" si="201"/>
        <v>65</v>
      </c>
      <c r="E4311" s="1">
        <f t="shared" si="202"/>
        <v>386</v>
      </c>
      <c r="F4311" s="1" t="s">
        <v>20</v>
      </c>
    </row>
    <row r="4312" spans="1:6" x14ac:dyDescent="0.2">
      <c r="A4312" s="1">
        <f t="shared" si="200"/>
        <v>4311</v>
      </c>
      <c r="B4312" s="1" t="str">
        <f>F4312&amp;" | rest "&amp;D4312&amp;" | opt "&amp;VLOOKUP($E4312,Option!A:B,2,0)</f>
        <v>ARROZ | rest 65 | opt ESPECIAL | rest 65</v>
      </c>
      <c r="C4312" s="1">
        <v>4</v>
      </c>
      <c r="D4312" s="1">
        <f t="shared" si="201"/>
        <v>65</v>
      </c>
      <c r="E4312" s="1">
        <f t="shared" si="202"/>
        <v>386</v>
      </c>
      <c r="F4312" s="1" t="s">
        <v>12</v>
      </c>
    </row>
    <row r="4313" spans="1:6" x14ac:dyDescent="0.2">
      <c r="A4313" s="1">
        <f t="shared" si="200"/>
        <v>4312</v>
      </c>
      <c r="B4313" s="1" t="str">
        <f>F4313&amp;" | rest "&amp;D4313&amp;" | opt "&amp;VLOOKUP($E4313,Option!A:B,2,0)</f>
        <v>PAPA | rest 65 | opt ESPECIAL | rest 65</v>
      </c>
      <c r="C4313" s="1">
        <v>4</v>
      </c>
      <c r="D4313" s="1">
        <f t="shared" si="201"/>
        <v>65</v>
      </c>
      <c r="E4313" s="1">
        <f t="shared" si="202"/>
        <v>386</v>
      </c>
      <c r="F4313" s="1" t="s">
        <v>21</v>
      </c>
    </row>
    <row r="4314" spans="1:6" x14ac:dyDescent="0.2">
      <c r="A4314" s="1">
        <f t="shared" si="200"/>
        <v>4313</v>
      </c>
      <c r="B4314" s="1" t="str">
        <f>F4314&amp;" | rest "&amp;D4314&amp;" | opt "&amp;VLOOKUP($E4314,Option!A:B,2,0)</f>
        <v>TOMATE - CEBOLLA - LIMON | rest 65 | opt ESPECIAL | rest 65</v>
      </c>
      <c r="C4314" s="1">
        <v>5</v>
      </c>
      <c r="D4314" s="1">
        <f t="shared" si="201"/>
        <v>65</v>
      </c>
      <c r="E4314" s="1">
        <f t="shared" si="202"/>
        <v>386</v>
      </c>
      <c r="F4314" s="1" t="s">
        <v>44</v>
      </c>
    </row>
    <row r="4315" spans="1:6" x14ac:dyDescent="0.2">
      <c r="A4315" s="1">
        <f t="shared" si="200"/>
        <v>4314</v>
      </c>
      <c r="B4315" s="1" t="str">
        <f>F4315&amp;" | rest "&amp;D4315&amp;" | opt "&amp;VLOOKUP($E4315,Option!A:B,2,0)</f>
        <v>MANZANA - QUESO - MANZANA | rest 65 | opt ESPECIAL | rest 65</v>
      </c>
      <c r="C4315" s="1">
        <v>5</v>
      </c>
      <c r="D4315" s="1">
        <f t="shared" si="201"/>
        <v>65</v>
      </c>
      <c r="E4315" s="1">
        <f t="shared" si="202"/>
        <v>386</v>
      </c>
      <c r="F4315" s="1" t="s">
        <v>45</v>
      </c>
    </row>
    <row r="4316" spans="1:6" x14ac:dyDescent="0.2">
      <c r="A4316" s="1">
        <f t="shared" si="200"/>
        <v>4315</v>
      </c>
      <c r="B4316" s="1" t="str">
        <f>F4316&amp;" | rest "&amp;D4316&amp;" | opt "&amp;VLOOKUP($E4316,Option!A:B,2,0)</f>
        <v>JUGO | rest 65 | opt ESPECIAL | rest 65</v>
      </c>
      <c r="C4316" s="1">
        <v>6</v>
      </c>
      <c r="D4316" s="1">
        <f t="shared" si="201"/>
        <v>65</v>
      </c>
      <c r="E4316" s="1">
        <f t="shared" si="202"/>
        <v>386</v>
      </c>
      <c r="F4316" s="1" t="s">
        <v>22</v>
      </c>
    </row>
    <row r="4317" spans="1:6" x14ac:dyDescent="0.2">
      <c r="A4317" s="1">
        <f t="shared" si="200"/>
        <v>4316</v>
      </c>
      <c r="B4317" s="1" t="str">
        <f>F4317&amp;" | rest "&amp;D4317&amp;" | opt "&amp;VLOOKUP($E4317,Option!A:B,2,0)</f>
        <v>GASEOSA | rest 65 | opt ESPECIAL | rest 65</v>
      </c>
      <c r="C4317" s="1">
        <v>6</v>
      </c>
      <c r="D4317" s="1">
        <f t="shared" si="201"/>
        <v>65</v>
      </c>
      <c r="E4317" s="1">
        <f t="shared" si="202"/>
        <v>386</v>
      </c>
      <c r="F4317" s="1" t="s">
        <v>23</v>
      </c>
    </row>
    <row r="4318" spans="1:6" x14ac:dyDescent="0.2">
      <c r="A4318" s="1">
        <f t="shared" si="200"/>
        <v>4317</v>
      </c>
      <c r="B4318" s="1" t="str">
        <f>F4318&amp;" | rest "&amp;D4318&amp;" | opt "&amp;VLOOKUP($E4318,Option!A:B,2,0)</f>
        <v>AGUA | rest 65 | opt ESPECIAL | rest 65</v>
      </c>
      <c r="C4318" s="1">
        <v>6</v>
      </c>
      <c r="D4318" s="1">
        <f t="shared" si="201"/>
        <v>65</v>
      </c>
      <c r="E4318" s="1">
        <f t="shared" si="202"/>
        <v>386</v>
      </c>
      <c r="F4318" s="1" t="s">
        <v>24</v>
      </c>
    </row>
    <row r="4319" spans="1:6" x14ac:dyDescent="0.2">
      <c r="A4319" s="1">
        <f t="shared" si="200"/>
        <v>4318</v>
      </c>
      <c r="B4319" s="1" t="str">
        <f>F4319&amp;" | rest "&amp;D4319&amp;" | opt "&amp;VLOOKUP($E4319,Option!A:B,2,0)</f>
        <v>LENTEJA | rest 65 | opt $10.000 | rest 65</v>
      </c>
      <c r="C4319" s="1">
        <v>2</v>
      </c>
      <c r="D4319" s="1">
        <f t="shared" si="201"/>
        <v>65</v>
      </c>
      <c r="E4319" s="1">
        <f t="shared" si="202"/>
        <v>387</v>
      </c>
      <c r="F4319" s="1" t="s">
        <v>15</v>
      </c>
    </row>
    <row r="4320" spans="1:6" x14ac:dyDescent="0.2">
      <c r="A4320" s="1">
        <f t="shared" si="200"/>
        <v>4319</v>
      </c>
      <c r="B4320" s="1" t="str">
        <f>F4320&amp;" | rest "&amp;D4320&amp;" | opt "&amp;VLOOKUP($E4320,Option!A:B,2,0)</f>
        <v>AHUYAMA | rest 65 | opt $10.000 | rest 65</v>
      </c>
      <c r="C4320" s="1">
        <v>2</v>
      </c>
      <c r="D4320" s="1">
        <f t="shared" si="201"/>
        <v>65</v>
      </c>
      <c r="E4320" s="1">
        <f t="shared" si="202"/>
        <v>387</v>
      </c>
      <c r="F4320" s="1" t="s">
        <v>16</v>
      </c>
    </row>
    <row r="4321" spans="1:6" x14ac:dyDescent="0.2">
      <c r="A4321" s="1">
        <f t="shared" si="200"/>
        <v>4320</v>
      </c>
      <c r="B4321" s="1" t="str">
        <f>F4321&amp;" | rest "&amp;D4321&amp;" | opt "&amp;VLOOKUP($E4321,Option!A:B,2,0)</f>
        <v>FRIJOL | rest 65 | opt $10.000 | rest 65</v>
      </c>
      <c r="C4321" s="1">
        <v>2</v>
      </c>
      <c r="D4321" s="1">
        <f t="shared" si="201"/>
        <v>65</v>
      </c>
      <c r="E4321" s="1">
        <f t="shared" si="202"/>
        <v>387</v>
      </c>
      <c r="F4321" s="1" t="s">
        <v>17</v>
      </c>
    </row>
    <row r="4322" spans="1:6" x14ac:dyDescent="0.2">
      <c r="A4322" s="1">
        <f t="shared" si="200"/>
        <v>4321</v>
      </c>
      <c r="B4322" s="1" t="str">
        <f>F4322&amp;" | rest "&amp;D4322&amp;" | opt "&amp;VLOOKUP($E4322,Option!A:B,2,0)</f>
        <v>CARNE EN BISTEC | rest 65 | opt $10.000 | rest 65</v>
      </c>
      <c r="C4322" s="1">
        <v>3</v>
      </c>
      <c r="D4322" s="1">
        <f t="shared" si="201"/>
        <v>65</v>
      </c>
      <c r="E4322" s="1">
        <f t="shared" si="202"/>
        <v>387</v>
      </c>
      <c r="F4322" s="1" t="s">
        <v>18</v>
      </c>
    </row>
    <row r="4323" spans="1:6" x14ac:dyDescent="0.2">
      <c r="A4323" s="1">
        <f t="shared" si="200"/>
        <v>4322</v>
      </c>
      <c r="B4323" s="1" t="str">
        <f>F4323&amp;" | rest "&amp;D4323&amp;" | opt "&amp;VLOOKUP($E4323,Option!A:B,2,0)</f>
        <v>POLLO AL HORNO | rest 65 | opt $10.000 | rest 65</v>
      </c>
      <c r="C4323" s="1">
        <v>3</v>
      </c>
      <c r="D4323" s="1">
        <f t="shared" si="201"/>
        <v>65</v>
      </c>
      <c r="E4323" s="1">
        <f t="shared" si="202"/>
        <v>387</v>
      </c>
      <c r="F4323" s="1" t="s">
        <v>19</v>
      </c>
    </row>
    <row r="4324" spans="1:6" x14ac:dyDescent="0.2">
      <c r="A4324" s="1">
        <f t="shared" si="200"/>
        <v>4323</v>
      </c>
      <c r="B4324" s="1" t="str">
        <f>F4324&amp;" | rest "&amp;D4324&amp;" | opt "&amp;VLOOKUP($E4324,Option!A:B,2,0)</f>
        <v>PESCADO | rest 65 | opt $10.000 | rest 65</v>
      </c>
      <c r="C4324" s="1">
        <v>3</v>
      </c>
      <c r="D4324" s="1">
        <f t="shared" si="201"/>
        <v>65</v>
      </c>
      <c r="E4324" s="1">
        <f t="shared" si="202"/>
        <v>387</v>
      </c>
      <c r="F4324" s="1" t="s">
        <v>20</v>
      </c>
    </row>
    <row r="4325" spans="1:6" x14ac:dyDescent="0.2">
      <c r="A4325" s="1">
        <f t="shared" si="200"/>
        <v>4324</v>
      </c>
      <c r="B4325" s="1" t="str">
        <f>F4325&amp;" | rest "&amp;D4325&amp;" | opt "&amp;VLOOKUP($E4325,Option!A:B,2,0)</f>
        <v>ARROZ | rest 65 | opt $10.000 | rest 65</v>
      </c>
      <c r="C4325" s="1">
        <v>4</v>
      </c>
      <c r="D4325" s="1">
        <f t="shared" si="201"/>
        <v>65</v>
      </c>
      <c r="E4325" s="1">
        <f t="shared" si="202"/>
        <v>387</v>
      </c>
      <c r="F4325" s="1" t="s">
        <v>12</v>
      </c>
    </row>
    <row r="4326" spans="1:6" x14ac:dyDescent="0.2">
      <c r="A4326" s="1">
        <f t="shared" si="200"/>
        <v>4325</v>
      </c>
      <c r="B4326" s="1" t="str">
        <f>F4326&amp;" | rest "&amp;D4326&amp;" | opt "&amp;VLOOKUP($E4326,Option!A:B,2,0)</f>
        <v>PAPA | rest 65 | opt $10.000 | rest 65</v>
      </c>
      <c r="C4326" s="1">
        <v>4</v>
      </c>
      <c r="D4326" s="1">
        <f t="shared" si="201"/>
        <v>65</v>
      </c>
      <c r="E4326" s="1">
        <f t="shared" si="202"/>
        <v>387</v>
      </c>
      <c r="F4326" s="1" t="s">
        <v>21</v>
      </c>
    </row>
    <row r="4327" spans="1:6" x14ac:dyDescent="0.2">
      <c r="A4327" s="1">
        <f t="shared" si="200"/>
        <v>4326</v>
      </c>
      <c r="B4327" s="1" t="str">
        <f>F4327&amp;" | rest "&amp;D4327&amp;" | opt "&amp;VLOOKUP($E4327,Option!A:B,2,0)</f>
        <v>TOMATE - CEBOLLA - LIMON | rest 65 | opt $10.000 | rest 65</v>
      </c>
      <c r="C4327" s="1">
        <v>5</v>
      </c>
      <c r="D4327" s="1">
        <f t="shared" si="201"/>
        <v>65</v>
      </c>
      <c r="E4327" s="1">
        <f t="shared" si="202"/>
        <v>387</v>
      </c>
      <c r="F4327" s="1" t="s">
        <v>44</v>
      </c>
    </row>
    <row r="4328" spans="1:6" x14ac:dyDescent="0.2">
      <c r="A4328" s="1">
        <f t="shared" si="200"/>
        <v>4327</v>
      </c>
      <c r="B4328" s="1" t="str">
        <f>F4328&amp;" | rest "&amp;D4328&amp;" | opt "&amp;VLOOKUP($E4328,Option!A:B,2,0)</f>
        <v>MANZANA - QUESO - MANZANA | rest 65 | opt $10.000 | rest 65</v>
      </c>
      <c r="C4328" s="1">
        <v>5</v>
      </c>
      <c r="D4328" s="1">
        <f t="shared" si="201"/>
        <v>65</v>
      </c>
      <c r="E4328" s="1">
        <f t="shared" si="202"/>
        <v>387</v>
      </c>
      <c r="F4328" s="1" t="s">
        <v>45</v>
      </c>
    </row>
    <row r="4329" spans="1:6" x14ac:dyDescent="0.2">
      <c r="A4329" s="1">
        <f t="shared" si="200"/>
        <v>4328</v>
      </c>
      <c r="B4329" s="1" t="str">
        <f>F4329&amp;" | rest "&amp;D4329&amp;" | opt "&amp;VLOOKUP($E4329,Option!A:B,2,0)</f>
        <v>JUGO | rest 65 | opt $10.000 | rest 65</v>
      </c>
      <c r="C4329" s="1">
        <v>6</v>
      </c>
      <c r="D4329" s="1">
        <f t="shared" si="201"/>
        <v>65</v>
      </c>
      <c r="E4329" s="1">
        <f t="shared" si="202"/>
        <v>387</v>
      </c>
      <c r="F4329" s="1" t="s">
        <v>22</v>
      </c>
    </row>
    <row r="4330" spans="1:6" x14ac:dyDescent="0.2">
      <c r="A4330" s="1">
        <f t="shared" si="200"/>
        <v>4329</v>
      </c>
      <c r="B4330" s="1" t="str">
        <f>F4330&amp;" | rest "&amp;D4330&amp;" | opt "&amp;VLOOKUP($E4330,Option!A:B,2,0)</f>
        <v>GASEOSA | rest 65 | opt $10.000 | rest 65</v>
      </c>
      <c r="C4330" s="1">
        <v>6</v>
      </c>
      <c r="D4330" s="1">
        <f t="shared" si="201"/>
        <v>65</v>
      </c>
      <c r="E4330" s="1">
        <f t="shared" si="202"/>
        <v>387</v>
      </c>
      <c r="F4330" s="1" t="s">
        <v>23</v>
      </c>
    </row>
    <row r="4331" spans="1:6" x14ac:dyDescent="0.2">
      <c r="A4331" s="1">
        <f t="shared" si="200"/>
        <v>4330</v>
      </c>
      <c r="B4331" s="1" t="str">
        <f>F4331&amp;" | rest "&amp;D4331&amp;" | opt "&amp;VLOOKUP($E4331,Option!A:B,2,0)</f>
        <v>AGUA | rest 65 | opt $10.000 | rest 65</v>
      </c>
      <c r="C4331" s="1">
        <v>6</v>
      </c>
      <c r="D4331" s="1">
        <f t="shared" si="201"/>
        <v>65</v>
      </c>
      <c r="E4331" s="1">
        <f t="shared" si="202"/>
        <v>387</v>
      </c>
      <c r="F4331" s="1" t="s">
        <v>24</v>
      </c>
    </row>
    <row r="4332" spans="1:6" x14ac:dyDescent="0.2">
      <c r="A4332" s="1">
        <f t="shared" si="200"/>
        <v>4331</v>
      </c>
      <c r="B4332" s="1" t="str">
        <f>F4332&amp;" | rest "&amp;D4332&amp;" | opt "&amp;VLOOKUP($E4332,Option!A:B,2,0)</f>
        <v>CARNE EN BISTEC | rest 65 | opt $15.000 | rest 65</v>
      </c>
      <c r="C4332" s="1">
        <v>3</v>
      </c>
      <c r="D4332" s="1">
        <f t="shared" si="201"/>
        <v>65</v>
      </c>
      <c r="E4332" s="1">
        <f t="shared" si="202"/>
        <v>388</v>
      </c>
      <c r="F4332" s="1" t="s">
        <v>18</v>
      </c>
    </row>
    <row r="4333" spans="1:6" x14ac:dyDescent="0.2">
      <c r="A4333" s="1">
        <f t="shared" si="200"/>
        <v>4332</v>
      </c>
      <c r="B4333" s="1" t="str">
        <f>F4333&amp;" | rest "&amp;D4333&amp;" | opt "&amp;VLOOKUP($E4333,Option!A:B,2,0)</f>
        <v>POLLO AL HORNO | rest 65 | opt $15.000 | rest 65</v>
      </c>
      <c r="C4333" s="1">
        <v>3</v>
      </c>
      <c r="D4333" s="1">
        <f t="shared" si="201"/>
        <v>65</v>
      </c>
      <c r="E4333" s="1">
        <f t="shared" si="202"/>
        <v>388</v>
      </c>
      <c r="F4333" s="1" t="s">
        <v>19</v>
      </c>
    </row>
    <row r="4334" spans="1:6" x14ac:dyDescent="0.2">
      <c r="A4334" s="1">
        <f t="shared" si="200"/>
        <v>4333</v>
      </c>
      <c r="B4334" s="1" t="str">
        <f>F4334&amp;" | rest "&amp;D4334&amp;" | opt "&amp;VLOOKUP($E4334,Option!A:B,2,0)</f>
        <v>PESCADO | rest 65 | opt $15.000 | rest 65</v>
      </c>
      <c r="C4334" s="1">
        <v>3</v>
      </c>
      <c r="D4334" s="1">
        <f t="shared" si="201"/>
        <v>65</v>
      </c>
      <c r="E4334" s="1">
        <f t="shared" si="202"/>
        <v>388</v>
      </c>
      <c r="F4334" s="1" t="s">
        <v>20</v>
      </c>
    </row>
    <row r="4335" spans="1:6" x14ac:dyDescent="0.2">
      <c r="A4335" s="1">
        <f t="shared" si="200"/>
        <v>4334</v>
      </c>
      <c r="B4335" s="1" t="str">
        <f>F4335&amp;" | rest "&amp;D4335&amp;" | opt "&amp;VLOOKUP($E4335,Option!A:B,2,0)</f>
        <v>ARROZ | rest 65 | opt $15.000 | rest 65</v>
      </c>
      <c r="C4335" s="1">
        <v>4</v>
      </c>
      <c r="D4335" s="1">
        <f t="shared" si="201"/>
        <v>65</v>
      </c>
      <c r="E4335" s="1">
        <f t="shared" si="202"/>
        <v>388</v>
      </c>
      <c r="F4335" s="1" t="s">
        <v>12</v>
      </c>
    </row>
    <row r="4336" spans="1:6" x14ac:dyDescent="0.2">
      <c r="A4336" s="1">
        <f t="shared" si="200"/>
        <v>4335</v>
      </c>
      <c r="B4336" s="1" t="str">
        <f>F4336&amp;" | rest "&amp;D4336&amp;" | opt "&amp;VLOOKUP($E4336,Option!A:B,2,0)</f>
        <v>PAPA | rest 65 | opt $15.000 | rest 65</v>
      </c>
      <c r="C4336" s="1">
        <v>4</v>
      </c>
      <c r="D4336" s="1">
        <f t="shared" si="201"/>
        <v>65</v>
      </c>
      <c r="E4336" s="1">
        <f t="shared" si="202"/>
        <v>388</v>
      </c>
      <c r="F4336" s="1" t="s">
        <v>21</v>
      </c>
    </row>
    <row r="4337" spans="1:6" x14ac:dyDescent="0.2">
      <c r="A4337" s="1">
        <f t="shared" si="200"/>
        <v>4336</v>
      </c>
      <c r="B4337" s="1" t="str">
        <f>F4337&amp;" | rest "&amp;D4337&amp;" | opt "&amp;VLOOKUP($E4337,Option!A:B,2,0)</f>
        <v>TOMATE - CEBOLLA - LIMON | rest 65 | opt $15.000 | rest 65</v>
      </c>
      <c r="C4337" s="1">
        <v>5</v>
      </c>
      <c r="D4337" s="1">
        <f t="shared" si="201"/>
        <v>65</v>
      </c>
      <c r="E4337" s="1">
        <f t="shared" si="202"/>
        <v>388</v>
      </c>
      <c r="F4337" s="1" t="s">
        <v>44</v>
      </c>
    </row>
    <row r="4338" spans="1:6" x14ac:dyDescent="0.2">
      <c r="A4338" s="1">
        <f t="shared" si="200"/>
        <v>4337</v>
      </c>
      <c r="B4338" s="1" t="str">
        <f>F4338&amp;" | rest "&amp;D4338&amp;" | opt "&amp;VLOOKUP($E4338,Option!A:B,2,0)</f>
        <v>MANZANA - QUESO - MANZANA | rest 65 | opt $15.000 | rest 65</v>
      </c>
      <c r="C4338" s="1">
        <v>5</v>
      </c>
      <c r="D4338" s="1">
        <f t="shared" si="201"/>
        <v>65</v>
      </c>
      <c r="E4338" s="1">
        <f t="shared" si="202"/>
        <v>388</v>
      </c>
      <c r="F4338" s="1" t="s">
        <v>45</v>
      </c>
    </row>
    <row r="4339" spans="1:6" x14ac:dyDescent="0.2">
      <c r="A4339" s="1">
        <f t="shared" si="200"/>
        <v>4338</v>
      </c>
      <c r="B4339" s="1" t="str">
        <f>F4339&amp;" | rest "&amp;D4339&amp;" | opt "&amp;VLOOKUP($E4339,Option!A:B,2,0)</f>
        <v>JUGO | rest 65 | opt $15.000 | rest 65</v>
      </c>
      <c r="C4339" s="1">
        <v>6</v>
      </c>
      <c r="D4339" s="1">
        <f t="shared" si="201"/>
        <v>65</v>
      </c>
      <c r="E4339" s="1">
        <f t="shared" si="202"/>
        <v>388</v>
      </c>
      <c r="F4339" s="1" t="s">
        <v>22</v>
      </c>
    </row>
    <row r="4340" spans="1:6" x14ac:dyDescent="0.2">
      <c r="A4340" s="1">
        <f t="shared" si="200"/>
        <v>4339</v>
      </c>
      <c r="B4340" s="1" t="str">
        <f>F4340&amp;" | rest "&amp;D4340&amp;" | opt "&amp;VLOOKUP($E4340,Option!A:B,2,0)</f>
        <v>GASEOSA | rest 65 | opt $15.000 | rest 65</v>
      </c>
      <c r="C4340" s="1">
        <v>6</v>
      </c>
      <c r="D4340" s="1">
        <f t="shared" si="201"/>
        <v>65</v>
      </c>
      <c r="E4340" s="1">
        <f t="shared" si="202"/>
        <v>388</v>
      </c>
      <c r="F4340" s="1" t="s">
        <v>23</v>
      </c>
    </row>
    <row r="4341" spans="1:6" x14ac:dyDescent="0.2">
      <c r="A4341" s="1">
        <f t="shared" si="200"/>
        <v>4340</v>
      </c>
      <c r="B4341" s="1" t="str">
        <f>F4341&amp;" | rest "&amp;D4341&amp;" | opt "&amp;VLOOKUP($E4341,Option!A:B,2,0)</f>
        <v>AGUA | rest 65 | opt $15.000 | rest 65</v>
      </c>
      <c r="C4341" s="1">
        <v>6</v>
      </c>
      <c r="D4341" s="1">
        <f t="shared" si="201"/>
        <v>65</v>
      </c>
      <c r="E4341" s="1">
        <f t="shared" si="202"/>
        <v>388</v>
      </c>
      <c r="F4341" s="1" t="s">
        <v>24</v>
      </c>
    </row>
    <row r="4342" spans="1:6" x14ac:dyDescent="0.2">
      <c r="A4342" s="1">
        <f t="shared" si="200"/>
        <v>4341</v>
      </c>
      <c r="B4342" s="1" t="str">
        <f>F4342&amp;" | rest "&amp;D4342&amp;" | opt "&amp;VLOOKUP($E4342,Option!A:B,2,0)</f>
        <v>ARROZ | rest 65 | opt $20.000 | rest 65</v>
      </c>
      <c r="C4342" s="1">
        <v>4</v>
      </c>
      <c r="D4342" s="1">
        <f t="shared" si="201"/>
        <v>65</v>
      </c>
      <c r="E4342" s="1">
        <f t="shared" si="202"/>
        <v>389</v>
      </c>
      <c r="F4342" s="1" t="s">
        <v>12</v>
      </c>
    </row>
    <row r="4343" spans="1:6" x14ac:dyDescent="0.2">
      <c r="A4343" s="1">
        <f t="shared" si="200"/>
        <v>4342</v>
      </c>
      <c r="B4343" s="1" t="str">
        <f>F4343&amp;" | rest "&amp;D4343&amp;" | opt "&amp;VLOOKUP($E4343,Option!A:B,2,0)</f>
        <v>PAPA | rest 65 | opt $20.000 | rest 65</v>
      </c>
      <c r="C4343" s="1">
        <v>4</v>
      </c>
      <c r="D4343" s="1">
        <f t="shared" si="201"/>
        <v>65</v>
      </c>
      <c r="E4343" s="1">
        <f t="shared" si="202"/>
        <v>389</v>
      </c>
      <c r="F4343" s="1" t="s">
        <v>21</v>
      </c>
    </row>
    <row r="4344" spans="1:6" x14ac:dyDescent="0.2">
      <c r="A4344" s="1">
        <f t="shared" si="200"/>
        <v>4343</v>
      </c>
      <c r="B4344" s="1" t="str">
        <f>F4344&amp;" | rest "&amp;D4344&amp;" | opt "&amp;VLOOKUP($E4344,Option!A:B,2,0)</f>
        <v>TOMATE - CEBOLLA - LIMON | rest 65 | opt $20.000 | rest 65</v>
      </c>
      <c r="C4344" s="1">
        <v>5</v>
      </c>
      <c r="D4344" s="1">
        <f t="shared" si="201"/>
        <v>65</v>
      </c>
      <c r="E4344" s="1">
        <f t="shared" si="202"/>
        <v>389</v>
      </c>
      <c r="F4344" s="1" t="s">
        <v>44</v>
      </c>
    </row>
    <row r="4345" spans="1:6" x14ac:dyDescent="0.2">
      <c r="A4345" s="1">
        <f t="shared" si="200"/>
        <v>4344</v>
      </c>
      <c r="B4345" s="1" t="str">
        <f>F4345&amp;" | rest "&amp;D4345&amp;" | opt "&amp;VLOOKUP($E4345,Option!A:B,2,0)</f>
        <v>MANZANA - QUESO - MANZANA | rest 65 | opt $20.000 | rest 65</v>
      </c>
      <c r="C4345" s="1">
        <v>5</v>
      </c>
      <c r="D4345" s="1">
        <f t="shared" si="201"/>
        <v>65</v>
      </c>
      <c r="E4345" s="1">
        <f t="shared" si="202"/>
        <v>389</v>
      </c>
      <c r="F4345" s="1" t="s">
        <v>45</v>
      </c>
    </row>
    <row r="4346" spans="1:6" x14ac:dyDescent="0.2">
      <c r="A4346" s="1">
        <f t="shared" si="200"/>
        <v>4345</v>
      </c>
      <c r="B4346" s="1" t="str">
        <f>F4346&amp;" | rest "&amp;D4346&amp;" | opt "&amp;VLOOKUP($E4346,Option!A:B,2,0)</f>
        <v>JUGO | rest 65 | opt $20.000 | rest 65</v>
      </c>
      <c r="C4346" s="1">
        <v>6</v>
      </c>
      <c r="D4346" s="1">
        <f t="shared" si="201"/>
        <v>65</v>
      </c>
      <c r="E4346" s="1">
        <f t="shared" si="202"/>
        <v>389</v>
      </c>
      <c r="F4346" s="1" t="s">
        <v>22</v>
      </c>
    </row>
    <row r="4347" spans="1:6" x14ac:dyDescent="0.2">
      <c r="A4347" s="1">
        <f t="shared" si="200"/>
        <v>4346</v>
      </c>
      <c r="B4347" s="1" t="str">
        <f>F4347&amp;" | rest "&amp;D4347&amp;" | opt "&amp;VLOOKUP($E4347,Option!A:B,2,0)</f>
        <v>GASEOSA | rest 65 | opt $20.000 | rest 65</v>
      </c>
      <c r="C4347" s="1">
        <v>6</v>
      </c>
      <c r="D4347" s="1">
        <f t="shared" si="201"/>
        <v>65</v>
      </c>
      <c r="E4347" s="1">
        <f t="shared" si="202"/>
        <v>389</v>
      </c>
      <c r="F4347" s="1" t="s">
        <v>23</v>
      </c>
    </row>
    <row r="4348" spans="1:6" x14ac:dyDescent="0.2">
      <c r="A4348" s="1">
        <f t="shared" si="200"/>
        <v>4347</v>
      </c>
      <c r="B4348" s="1" t="str">
        <f>F4348&amp;" | rest "&amp;D4348&amp;" | opt "&amp;VLOOKUP($E4348,Option!A:B,2,0)</f>
        <v>AGUA | rest 65 | opt $20.000 | rest 65</v>
      </c>
      <c r="C4348" s="1">
        <v>6</v>
      </c>
      <c r="D4348" s="1">
        <f t="shared" si="201"/>
        <v>65</v>
      </c>
      <c r="E4348" s="1">
        <f t="shared" si="202"/>
        <v>389</v>
      </c>
      <c r="F4348" s="1" t="s">
        <v>24</v>
      </c>
    </row>
    <row r="4349" spans="1:6" x14ac:dyDescent="0.2">
      <c r="A4349" s="1">
        <f t="shared" si="200"/>
        <v>4348</v>
      </c>
      <c r="B4349" s="1" t="str">
        <f>F4349&amp;" | rest "&amp;D4349&amp;" | opt "&amp;VLOOKUP($E4349,Option!A:B,2,0)</f>
        <v>ARROZ | rest 65 | opt $30.000 | rest 65</v>
      </c>
      <c r="C4349" s="1">
        <v>1</v>
      </c>
      <c r="D4349" s="1">
        <f t="shared" si="201"/>
        <v>65</v>
      </c>
      <c r="E4349" s="1">
        <f t="shared" si="202"/>
        <v>390</v>
      </c>
      <c r="F4349" s="1" t="s">
        <v>12</v>
      </c>
    </row>
    <row r="4350" spans="1:6" x14ac:dyDescent="0.2">
      <c r="A4350" s="1">
        <f t="shared" si="200"/>
        <v>4349</v>
      </c>
      <c r="B4350" s="1" t="str">
        <f>F4350&amp;" | rest "&amp;D4350&amp;" | opt "&amp;VLOOKUP($E4350,Option!A:B,2,0)</f>
        <v>PASTA | rest 65 | opt $30.000 | rest 65</v>
      </c>
      <c r="C4350" s="1">
        <v>1</v>
      </c>
      <c r="D4350" s="1">
        <f t="shared" si="201"/>
        <v>65</v>
      </c>
      <c r="E4350" s="1">
        <f t="shared" si="202"/>
        <v>390</v>
      </c>
      <c r="F4350" s="1" t="s">
        <v>13</v>
      </c>
    </row>
    <row r="4351" spans="1:6" x14ac:dyDescent="0.2">
      <c r="A4351" s="1">
        <f t="shared" si="200"/>
        <v>4350</v>
      </c>
      <c r="B4351" s="1" t="str">
        <f>F4351&amp;" | rest "&amp;D4351&amp;" | opt "&amp;VLOOKUP($E4351,Option!A:B,2,0)</f>
        <v>CUCHUCO | rest 65 | opt $30.000 | rest 65</v>
      </c>
      <c r="C4351" s="1">
        <v>1</v>
      </c>
      <c r="D4351" s="1">
        <f t="shared" si="201"/>
        <v>65</v>
      </c>
      <c r="E4351" s="1">
        <f t="shared" si="202"/>
        <v>390</v>
      </c>
      <c r="F4351" s="1" t="s">
        <v>14</v>
      </c>
    </row>
    <row r="4352" spans="1:6" x14ac:dyDescent="0.2">
      <c r="A4352" s="1">
        <f t="shared" si="200"/>
        <v>4351</v>
      </c>
      <c r="B4352" s="1" t="str">
        <f>F4352&amp;" | rest "&amp;D4352&amp;" | opt "&amp;VLOOKUP($E4352,Option!A:B,2,0)</f>
        <v>TOMATE - CEBOLLA - LIMON | rest 65 | opt $30.000 | rest 65</v>
      </c>
      <c r="C4352" s="1">
        <v>5</v>
      </c>
      <c r="D4352" s="1">
        <f t="shared" si="201"/>
        <v>65</v>
      </c>
      <c r="E4352" s="1">
        <f t="shared" si="202"/>
        <v>390</v>
      </c>
      <c r="F4352" s="1" t="s">
        <v>44</v>
      </c>
    </row>
    <row r="4353" spans="1:6" x14ac:dyDescent="0.2">
      <c r="A4353" s="1">
        <f t="shared" si="200"/>
        <v>4352</v>
      </c>
      <c r="B4353" s="1" t="str">
        <f>F4353&amp;" | rest "&amp;D4353&amp;" | opt "&amp;VLOOKUP($E4353,Option!A:B,2,0)</f>
        <v>MANZANA - QUESO - MANZANA | rest 65 | opt $30.000 | rest 65</v>
      </c>
      <c r="C4353" s="1">
        <v>5</v>
      </c>
      <c r="D4353" s="1">
        <f t="shared" si="201"/>
        <v>65</v>
      </c>
      <c r="E4353" s="1">
        <f t="shared" si="202"/>
        <v>390</v>
      </c>
      <c r="F4353" s="1" t="s">
        <v>45</v>
      </c>
    </row>
    <row r="4354" spans="1:6" x14ac:dyDescent="0.2">
      <c r="A4354" s="1">
        <f t="shared" si="200"/>
        <v>4353</v>
      </c>
      <c r="B4354" s="1" t="str">
        <f>F4354&amp;" | rest "&amp;D4354&amp;" | opt "&amp;VLOOKUP($E4354,Option!A:B,2,0)</f>
        <v>JUGO | rest 65 | opt $30.000 | rest 65</v>
      </c>
      <c r="C4354" s="1">
        <v>6</v>
      </c>
      <c r="D4354" s="1">
        <f t="shared" si="201"/>
        <v>65</v>
      </c>
      <c r="E4354" s="1">
        <f t="shared" si="202"/>
        <v>390</v>
      </c>
      <c r="F4354" s="1" t="s">
        <v>22</v>
      </c>
    </row>
    <row r="4355" spans="1:6" x14ac:dyDescent="0.2">
      <c r="A4355" s="1">
        <f t="shared" ref="A4355:A4418" si="203">A4354+1</f>
        <v>4354</v>
      </c>
      <c r="B4355" s="1" t="str">
        <f>F4355&amp;" | rest "&amp;D4355&amp;" | opt "&amp;VLOOKUP($E4355,Option!A:B,2,0)</f>
        <v>GASEOSA | rest 65 | opt $30.000 | rest 65</v>
      </c>
      <c r="C4355" s="1">
        <v>6</v>
      </c>
      <c r="D4355" s="1">
        <f t="shared" si="201"/>
        <v>65</v>
      </c>
      <c r="E4355" s="1">
        <f t="shared" si="202"/>
        <v>390</v>
      </c>
      <c r="F4355" s="1" t="s">
        <v>23</v>
      </c>
    </row>
    <row r="4356" spans="1:6" x14ac:dyDescent="0.2">
      <c r="A4356" s="1">
        <f t="shared" si="203"/>
        <v>4355</v>
      </c>
      <c r="B4356" s="1" t="str">
        <f>F4356&amp;" | rest "&amp;D4356&amp;" | opt "&amp;VLOOKUP($E4356,Option!A:B,2,0)</f>
        <v>AGUA | rest 65 | opt $30.000 | rest 65</v>
      </c>
      <c r="C4356" s="1">
        <v>6</v>
      </c>
      <c r="D4356" s="1">
        <f t="shared" si="201"/>
        <v>65</v>
      </c>
      <c r="E4356" s="1">
        <f t="shared" si="202"/>
        <v>390</v>
      </c>
      <c r="F4356" s="1" t="s">
        <v>24</v>
      </c>
    </row>
    <row r="4357" spans="1:6" x14ac:dyDescent="0.2">
      <c r="A4357" s="1">
        <f t="shared" si="203"/>
        <v>4356</v>
      </c>
      <c r="B4357" s="1" t="str">
        <f>F4357&amp;" | rest "&amp;D4357&amp;" | opt "&amp;VLOOKUP($E4357,Option!A:B,2,0)</f>
        <v>ARROZ | rest 66 | opt EJECUTIVO | rest 66</v>
      </c>
      <c r="C4357" s="1">
        <v>1</v>
      </c>
      <c r="D4357" s="1">
        <f t="shared" ref="D4357:D4420" si="204">D4290+1</f>
        <v>66</v>
      </c>
      <c r="E4357" s="1">
        <f t="shared" ref="E4357:E4420" si="205">E4290+6</f>
        <v>391</v>
      </c>
      <c r="F4357" s="1" t="s">
        <v>12</v>
      </c>
    </row>
    <row r="4358" spans="1:6" x14ac:dyDescent="0.2">
      <c r="A4358" s="1">
        <f t="shared" si="203"/>
        <v>4357</v>
      </c>
      <c r="B4358" s="1" t="str">
        <f>F4358&amp;" | rest "&amp;D4358&amp;" | opt "&amp;VLOOKUP($E4358,Option!A:B,2,0)</f>
        <v>PASTA | rest 66 | opt EJECUTIVO | rest 66</v>
      </c>
      <c r="C4358" s="1">
        <v>1</v>
      </c>
      <c r="D4358" s="1">
        <f t="shared" si="204"/>
        <v>66</v>
      </c>
      <c r="E4358" s="1">
        <f t="shared" si="205"/>
        <v>391</v>
      </c>
      <c r="F4358" s="1" t="s">
        <v>13</v>
      </c>
    </row>
    <row r="4359" spans="1:6" x14ac:dyDescent="0.2">
      <c r="A4359" s="1">
        <f t="shared" si="203"/>
        <v>4358</v>
      </c>
      <c r="B4359" s="1" t="str">
        <f>F4359&amp;" | rest "&amp;D4359&amp;" | opt "&amp;VLOOKUP($E4359,Option!A:B,2,0)</f>
        <v>CUCHUCO | rest 66 | opt EJECUTIVO | rest 66</v>
      </c>
      <c r="C4359" s="1">
        <v>1</v>
      </c>
      <c r="D4359" s="1">
        <f t="shared" si="204"/>
        <v>66</v>
      </c>
      <c r="E4359" s="1">
        <f t="shared" si="205"/>
        <v>391</v>
      </c>
      <c r="F4359" s="1" t="s">
        <v>14</v>
      </c>
    </row>
    <row r="4360" spans="1:6" x14ac:dyDescent="0.2">
      <c r="A4360" s="1">
        <f t="shared" si="203"/>
        <v>4359</v>
      </c>
      <c r="B4360" s="1" t="str">
        <f>F4360&amp;" | rest "&amp;D4360&amp;" | opt "&amp;VLOOKUP($E4360,Option!A:B,2,0)</f>
        <v>LENTEJA | rest 66 | opt EJECUTIVO | rest 66</v>
      </c>
      <c r="C4360" s="1">
        <v>2</v>
      </c>
      <c r="D4360" s="1">
        <f t="shared" si="204"/>
        <v>66</v>
      </c>
      <c r="E4360" s="1">
        <f t="shared" si="205"/>
        <v>391</v>
      </c>
      <c r="F4360" s="1" t="s">
        <v>15</v>
      </c>
    </row>
    <row r="4361" spans="1:6" x14ac:dyDescent="0.2">
      <c r="A4361" s="1">
        <f t="shared" si="203"/>
        <v>4360</v>
      </c>
      <c r="B4361" s="1" t="str">
        <f>F4361&amp;" | rest "&amp;D4361&amp;" | opt "&amp;VLOOKUP($E4361,Option!A:B,2,0)</f>
        <v>AHUYAMA | rest 66 | opt EJECUTIVO | rest 66</v>
      </c>
      <c r="C4361" s="1">
        <v>2</v>
      </c>
      <c r="D4361" s="1">
        <f t="shared" si="204"/>
        <v>66</v>
      </c>
      <c r="E4361" s="1">
        <f t="shared" si="205"/>
        <v>391</v>
      </c>
      <c r="F4361" s="1" t="s">
        <v>16</v>
      </c>
    </row>
    <row r="4362" spans="1:6" x14ac:dyDescent="0.2">
      <c r="A4362" s="1">
        <f t="shared" si="203"/>
        <v>4361</v>
      </c>
      <c r="B4362" s="1" t="str">
        <f>F4362&amp;" | rest "&amp;D4362&amp;" | opt "&amp;VLOOKUP($E4362,Option!A:B,2,0)</f>
        <v>FRIJOL | rest 66 | opt EJECUTIVO | rest 66</v>
      </c>
      <c r="C4362" s="1">
        <v>2</v>
      </c>
      <c r="D4362" s="1">
        <f t="shared" si="204"/>
        <v>66</v>
      </c>
      <c r="E4362" s="1">
        <f t="shared" si="205"/>
        <v>391</v>
      </c>
      <c r="F4362" s="1" t="s">
        <v>17</v>
      </c>
    </row>
    <row r="4363" spans="1:6" x14ac:dyDescent="0.2">
      <c r="A4363" s="1">
        <f t="shared" si="203"/>
        <v>4362</v>
      </c>
      <c r="B4363" s="1" t="str">
        <f>F4363&amp;" | rest "&amp;D4363&amp;" | opt "&amp;VLOOKUP($E4363,Option!A:B,2,0)</f>
        <v>CARNE EN BISTEC | rest 66 | opt EJECUTIVO | rest 66</v>
      </c>
      <c r="C4363" s="1">
        <v>3</v>
      </c>
      <c r="D4363" s="1">
        <f t="shared" si="204"/>
        <v>66</v>
      </c>
      <c r="E4363" s="1">
        <f t="shared" si="205"/>
        <v>391</v>
      </c>
      <c r="F4363" s="1" t="s">
        <v>18</v>
      </c>
    </row>
    <row r="4364" spans="1:6" x14ac:dyDescent="0.2">
      <c r="A4364" s="1">
        <f t="shared" si="203"/>
        <v>4363</v>
      </c>
      <c r="B4364" s="1" t="str">
        <f>F4364&amp;" | rest "&amp;D4364&amp;" | opt "&amp;VLOOKUP($E4364,Option!A:B,2,0)</f>
        <v>POLLO AL HORNO | rest 66 | opt EJECUTIVO | rest 66</v>
      </c>
      <c r="C4364" s="1">
        <v>3</v>
      </c>
      <c r="D4364" s="1">
        <f t="shared" si="204"/>
        <v>66</v>
      </c>
      <c r="E4364" s="1">
        <f t="shared" si="205"/>
        <v>391</v>
      </c>
      <c r="F4364" s="1" t="s">
        <v>19</v>
      </c>
    </row>
    <row r="4365" spans="1:6" x14ac:dyDescent="0.2">
      <c r="A4365" s="1">
        <f t="shared" si="203"/>
        <v>4364</v>
      </c>
      <c r="B4365" s="1" t="str">
        <f>F4365&amp;" | rest "&amp;D4365&amp;" | opt "&amp;VLOOKUP($E4365,Option!A:B,2,0)</f>
        <v>PESCADO | rest 66 | opt EJECUTIVO | rest 66</v>
      </c>
      <c r="C4365" s="1">
        <v>3</v>
      </c>
      <c r="D4365" s="1">
        <f t="shared" si="204"/>
        <v>66</v>
      </c>
      <c r="E4365" s="1">
        <f t="shared" si="205"/>
        <v>391</v>
      </c>
      <c r="F4365" s="1" t="s">
        <v>20</v>
      </c>
    </row>
    <row r="4366" spans="1:6" x14ac:dyDescent="0.2">
      <c r="A4366" s="1">
        <f t="shared" si="203"/>
        <v>4365</v>
      </c>
      <c r="B4366" s="1" t="str">
        <f>F4366&amp;" | rest "&amp;D4366&amp;" | opt "&amp;VLOOKUP($E4366,Option!A:B,2,0)</f>
        <v>ARROZ | rest 66 | opt EJECUTIVO | rest 66</v>
      </c>
      <c r="C4366" s="1">
        <v>4</v>
      </c>
      <c r="D4366" s="1">
        <f t="shared" si="204"/>
        <v>66</v>
      </c>
      <c r="E4366" s="1">
        <f t="shared" si="205"/>
        <v>391</v>
      </c>
      <c r="F4366" s="1" t="s">
        <v>12</v>
      </c>
    </row>
    <row r="4367" spans="1:6" x14ac:dyDescent="0.2">
      <c r="A4367" s="1">
        <f t="shared" si="203"/>
        <v>4366</v>
      </c>
      <c r="B4367" s="1" t="str">
        <f>F4367&amp;" | rest "&amp;D4367&amp;" | opt "&amp;VLOOKUP($E4367,Option!A:B,2,0)</f>
        <v>PAPA | rest 66 | opt EJECUTIVO | rest 66</v>
      </c>
      <c r="C4367" s="1">
        <v>4</v>
      </c>
      <c r="D4367" s="1">
        <f t="shared" si="204"/>
        <v>66</v>
      </c>
      <c r="E4367" s="1">
        <f t="shared" si="205"/>
        <v>391</v>
      </c>
      <c r="F4367" s="1" t="s">
        <v>21</v>
      </c>
    </row>
    <row r="4368" spans="1:6" x14ac:dyDescent="0.2">
      <c r="A4368" s="1">
        <f t="shared" si="203"/>
        <v>4367</v>
      </c>
      <c r="B4368" s="1" t="str">
        <f>F4368&amp;" | rest "&amp;D4368&amp;" | opt "&amp;VLOOKUP($E4368,Option!A:B,2,0)</f>
        <v>TOMATE - CEBOLLA - LIMON | rest 66 | opt EJECUTIVO | rest 66</v>
      </c>
      <c r="C4368" s="1">
        <v>5</v>
      </c>
      <c r="D4368" s="1">
        <f t="shared" si="204"/>
        <v>66</v>
      </c>
      <c r="E4368" s="1">
        <f t="shared" si="205"/>
        <v>391</v>
      </c>
      <c r="F4368" s="1" t="s">
        <v>44</v>
      </c>
    </row>
    <row r="4369" spans="1:6" x14ac:dyDescent="0.2">
      <c r="A4369" s="1">
        <f t="shared" si="203"/>
        <v>4368</v>
      </c>
      <c r="B4369" s="1" t="str">
        <f>F4369&amp;" | rest "&amp;D4369&amp;" | opt "&amp;VLOOKUP($E4369,Option!A:B,2,0)</f>
        <v>MANZANA - QUESO - MANZANA | rest 66 | opt EJECUTIVO | rest 66</v>
      </c>
      <c r="C4369" s="1">
        <v>5</v>
      </c>
      <c r="D4369" s="1">
        <f t="shared" si="204"/>
        <v>66</v>
      </c>
      <c r="E4369" s="1">
        <f t="shared" si="205"/>
        <v>391</v>
      </c>
      <c r="F4369" s="1" t="s">
        <v>45</v>
      </c>
    </row>
    <row r="4370" spans="1:6" x14ac:dyDescent="0.2">
      <c r="A4370" s="1">
        <f t="shared" si="203"/>
        <v>4369</v>
      </c>
      <c r="B4370" s="1" t="str">
        <f>F4370&amp;" | rest "&amp;D4370&amp;" | opt "&amp;VLOOKUP($E4370,Option!A:B,2,0)</f>
        <v>JUGO | rest 66 | opt EJECUTIVO | rest 66</v>
      </c>
      <c r="C4370" s="1">
        <v>6</v>
      </c>
      <c r="D4370" s="1">
        <f t="shared" si="204"/>
        <v>66</v>
      </c>
      <c r="E4370" s="1">
        <f t="shared" si="205"/>
        <v>391</v>
      </c>
      <c r="F4370" s="1" t="s">
        <v>22</v>
      </c>
    </row>
    <row r="4371" spans="1:6" x14ac:dyDescent="0.2">
      <c r="A4371" s="1">
        <f t="shared" si="203"/>
        <v>4370</v>
      </c>
      <c r="B4371" s="1" t="str">
        <f>F4371&amp;" | rest "&amp;D4371&amp;" | opt "&amp;VLOOKUP($E4371,Option!A:B,2,0)</f>
        <v>GASEOSA | rest 66 | opt EJECUTIVO | rest 66</v>
      </c>
      <c r="C4371" s="1">
        <v>6</v>
      </c>
      <c r="D4371" s="1">
        <f t="shared" si="204"/>
        <v>66</v>
      </c>
      <c r="E4371" s="1">
        <f t="shared" si="205"/>
        <v>391</v>
      </c>
      <c r="F4371" s="1" t="s">
        <v>23</v>
      </c>
    </row>
    <row r="4372" spans="1:6" x14ac:dyDescent="0.2">
      <c r="A4372" s="1">
        <f t="shared" si="203"/>
        <v>4371</v>
      </c>
      <c r="B4372" s="1" t="str">
        <f>F4372&amp;" | rest "&amp;D4372&amp;" | opt "&amp;VLOOKUP($E4372,Option!A:B,2,0)</f>
        <v>AGUA | rest 66 | opt EJECUTIVO | rest 66</v>
      </c>
      <c r="C4372" s="1">
        <v>6</v>
      </c>
      <c r="D4372" s="1">
        <f t="shared" si="204"/>
        <v>66</v>
      </c>
      <c r="E4372" s="1">
        <f t="shared" si="205"/>
        <v>391</v>
      </c>
      <c r="F4372" s="1" t="s">
        <v>24</v>
      </c>
    </row>
    <row r="4373" spans="1:6" x14ac:dyDescent="0.2">
      <c r="A4373" s="1">
        <f t="shared" si="203"/>
        <v>4372</v>
      </c>
      <c r="B4373" s="1" t="str">
        <f>F4373&amp;" | rest "&amp;D4373&amp;" | opt "&amp;VLOOKUP($E4373,Option!A:B,2,0)</f>
        <v>ARROZ | rest 66 | opt ESPECIAL | rest 66</v>
      </c>
      <c r="C4373" s="1">
        <v>1</v>
      </c>
      <c r="D4373" s="1">
        <f t="shared" si="204"/>
        <v>66</v>
      </c>
      <c r="E4373" s="1">
        <f t="shared" si="205"/>
        <v>392</v>
      </c>
      <c r="F4373" s="1" t="s">
        <v>12</v>
      </c>
    </row>
    <row r="4374" spans="1:6" x14ac:dyDescent="0.2">
      <c r="A4374" s="1">
        <f t="shared" si="203"/>
        <v>4373</v>
      </c>
      <c r="B4374" s="1" t="str">
        <f>F4374&amp;" | rest "&amp;D4374&amp;" | opt "&amp;VLOOKUP($E4374,Option!A:B,2,0)</f>
        <v>PASTA | rest 66 | opt ESPECIAL | rest 66</v>
      </c>
      <c r="C4374" s="1">
        <v>1</v>
      </c>
      <c r="D4374" s="1">
        <f t="shared" si="204"/>
        <v>66</v>
      </c>
      <c r="E4374" s="1">
        <f t="shared" si="205"/>
        <v>392</v>
      </c>
      <c r="F4374" s="1" t="s">
        <v>13</v>
      </c>
    </row>
    <row r="4375" spans="1:6" x14ac:dyDescent="0.2">
      <c r="A4375" s="1">
        <f t="shared" si="203"/>
        <v>4374</v>
      </c>
      <c r="B4375" s="1" t="str">
        <f>F4375&amp;" | rest "&amp;D4375&amp;" | opt "&amp;VLOOKUP($E4375,Option!A:B,2,0)</f>
        <v>CUCHUCO | rest 66 | opt ESPECIAL | rest 66</v>
      </c>
      <c r="C4375" s="1">
        <v>1</v>
      </c>
      <c r="D4375" s="1">
        <f t="shared" si="204"/>
        <v>66</v>
      </c>
      <c r="E4375" s="1">
        <f t="shared" si="205"/>
        <v>392</v>
      </c>
      <c r="F4375" s="1" t="s">
        <v>14</v>
      </c>
    </row>
    <row r="4376" spans="1:6" x14ac:dyDescent="0.2">
      <c r="A4376" s="1">
        <f t="shared" si="203"/>
        <v>4375</v>
      </c>
      <c r="B4376" s="1" t="str">
        <f>F4376&amp;" | rest "&amp;D4376&amp;" | opt "&amp;VLOOKUP($E4376,Option!A:B,2,0)</f>
        <v>CARNE EN BISTEC | rest 66 | opt ESPECIAL | rest 66</v>
      </c>
      <c r="C4376" s="1">
        <v>3</v>
      </c>
      <c r="D4376" s="1">
        <f t="shared" si="204"/>
        <v>66</v>
      </c>
      <c r="E4376" s="1">
        <f t="shared" si="205"/>
        <v>392</v>
      </c>
      <c r="F4376" s="1" t="s">
        <v>18</v>
      </c>
    </row>
    <row r="4377" spans="1:6" x14ac:dyDescent="0.2">
      <c r="A4377" s="1">
        <f t="shared" si="203"/>
        <v>4376</v>
      </c>
      <c r="B4377" s="1" t="str">
        <f>F4377&amp;" | rest "&amp;D4377&amp;" | opt "&amp;VLOOKUP($E4377,Option!A:B,2,0)</f>
        <v>POLLO AL HORNO | rest 66 | opt ESPECIAL | rest 66</v>
      </c>
      <c r="C4377" s="1">
        <v>3</v>
      </c>
      <c r="D4377" s="1">
        <f t="shared" si="204"/>
        <v>66</v>
      </c>
      <c r="E4377" s="1">
        <f t="shared" si="205"/>
        <v>392</v>
      </c>
      <c r="F4377" s="1" t="s">
        <v>19</v>
      </c>
    </row>
    <row r="4378" spans="1:6" x14ac:dyDescent="0.2">
      <c r="A4378" s="1">
        <f t="shared" si="203"/>
        <v>4377</v>
      </c>
      <c r="B4378" s="1" t="str">
        <f>F4378&amp;" | rest "&amp;D4378&amp;" | opt "&amp;VLOOKUP($E4378,Option!A:B,2,0)</f>
        <v>PESCADO | rest 66 | opt ESPECIAL | rest 66</v>
      </c>
      <c r="C4378" s="1">
        <v>3</v>
      </c>
      <c r="D4378" s="1">
        <f t="shared" si="204"/>
        <v>66</v>
      </c>
      <c r="E4378" s="1">
        <f t="shared" si="205"/>
        <v>392</v>
      </c>
      <c r="F4378" s="1" t="s">
        <v>20</v>
      </c>
    </row>
    <row r="4379" spans="1:6" x14ac:dyDescent="0.2">
      <c r="A4379" s="1">
        <f t="shared" si="203"/>
        <v>4378</v>
      </c>
      <c r="B4379" s="1" t="str">
        <f>F4379&amp;" | rest "&amp;D4379&amp;" | opt "&amp;VLOOKUP($E4379,Option!A:B,2,0)</f>
        <v>ARROZ | rest 66 | opt ESPECIAL | rest 66</v>
      </c>
      <c r="C4379" s="1">
        <v>4</v>
      </c>
      <c r="D4379" s="1">
        <f t="shared" si="204"/>
        <v>66</v>
      </c>
      <c r="E4379" s="1">
        <f t="shared" si="205"/>
        <v>392</v>
      </c>
      <c r="F4379" s="1" t="s">
        <v>12</v>
      </c>
    </row>
    <row r="4380" spans="1:6" x14ac:dyDescent="0.2">
      <c r="A4380" s="1">
        <f t="shared" si="203"/>
        <v>4379</v>
      </c>
      <c r="B4380" s="1" t="str">
        <f>F4380&amp;" | rest "&amp;D4380&amp;" | opt "&amp;VLOOKUP($E4380,Option!A:B,2,0)</f>
        <v>PAPA | rest 66 | opt ESPECIAL | rest 66</v>
      </c>
      <c r="C4380" s="1">
        <v>4</v>
      </c>
      <c r="D4380" s="1">
        <f t="shared" si="204"/>
        <v>66</v>
      </c>
      <c r="E4380" s="1">
        <f t="shared" si="205"/>
        <v>392</v>
      </c>
      <c r="F4380" s="1" t="s">
        <v>21</v>
      </c>
    </row>
    <row r="4381" spans="1:6" x14ac:dyDescent="0.2">
      <c r="A4381" s="1">
        <f t="shared" si="203"/>
        <v>4380</v>
      </c>
      <c r="B4381" s="1" t="str">
        <f>F4381&amp;" | rest "&amp;D4381&amp;" | opt "&amp;VLOOKUP($E4381,Option!A:B,2,0)</f>
        <v>TOMATE - CEBOLLA - LIMON | rest 66 | opt ESPECIAL | rest 66</v>
      </c>
      <c r="C4381" s="1">
        <v>5</v>
      </c>
      <c r="D4381" s="1">
        <f t="shared" si="204"/>
        <v>66</v>
      </c>
      <c r="E4381" s="1">
        <f t="shared" si="205"/>
        <v>392</v>
      </c>
      <c r="F4381" s="1" t="s">
        <v>44</v>
      </c>
    </row>
    <row r="4382" spans="1:6" x14ac:dyDescent="0.2">
      <c r="A4382" s="1">
        <f t="shared" si="203"/>
        <v>4381</v>
      </c>
      <c r="B4382" s="1" t="str">
        <f>F4382&amp;" | rest "&amp;D4382&amp;" | opt "&amp;VLOOKUP($E4382,Option!A:B,2,0)</f>
        <v>MANZANA - QUESO - MANZANA | rest 66 | opt ESPECIAL | rest 66</v>
      </c>
      <c r="C4382" s="1">
        <v>5</v>
      </c>
      <c r="D4382" s="1">
        <f t="shared" si="204"/>
        <v>66</v>
      </c>
      <c r="E4382" s="1">
        <f t="shared" si="205"/>
        <v>392</v>
      </c>
      <c r="F4382" s="1" t="s">
        <v>45</v>
      </c>
    </row>
    <row r="4383" spans="1:6" x14ac:dyDescent="0.2">
      <c r="A4383" s="1">
        <f t="shared" si="203"/>
        <v>4382</v>
      </c>
      <c r="B4383" s="1" t="str">
        <f>F4383&amp;" | rest "&amp;D4383&amp;" | opt "&amp;VLOOKUP($E4383,Option!A:B,2,0)</f>
        <v>JUGO | rest 66 | opt ESPECIAL | rest 66</v>
      </c>
      <c r="C4383" s="1">
        <v>6</v>
      </c>
      <c r="D4383" s="1">
        <f t="shared" si="204"/>
        <v>66</v>
      </c>
      <c r="E4383" s="1">
        <f t="shared" si="205"/>
        <v>392</v>
      </c>
      <c r="F4383" s="1" t="s">
        <v>22</v>
      </c>
    </row>
    <row r="4384" spans="1:6" x14ac:dyDescent="0.2">
      <c r="A4384" s="1">
        <f t="shared" si="203"/>
        <v>4383</v>
      </c>
      <c r="B4384" s="1" t="str">
        <f>F4384&amp;" | rest "&amp;D4384&amp;" | opt "&amp;VLOOKUP($E4384,Option!A:B,2,0)</f>
        <v>GASEOSA | rest 66 | opt ESPECIAL | rest 66</v>
      </c>
      <c r="C4384" s="1">
        <v>6</v>
      </c>
      <c r="D4384" s="1">
        <f t="shared" si="204"/>
        <v>66</v>
      </c>
      <c r="E4384" s="1">
        <f t="shared" si="205"/>
        <v>392</v>
      </c>
      <c r="F4384" s="1" t="s">
        <v>23</v>
      </c>
    </row>
    <row r="4385" spans="1:6" x14ac:dyDescent="0.2">
      <c r="A4385" s="1">
        <f t="shared" si="203"/>
        <v>4384</v>
      </c>
      <c r="B4385" s="1" t="str">
        <f>F4385&amp;" | rest "&amp;D4385&amp;" | opt "&amp;VLOOKUP($E4385,Option!A:B,2,0)</f>
        <v>AGUA | rest 66 | opt ESPECIAL | rest 66</v>
      </c>
      <c r="C4385" s="1">
        <v>6</v>
      </c>
      <c r="D4385" s="1">
        <f t="shared" si="204"/>
        <v>66</v>
      </c>
      <c r="E4385" s="1">
        <f t="shared" si="205"/>
        <v>392</v>
      </c>
      <c r="F4385" s="1" t="s">
        <v>24</v>
      </c>
    </row>
    <row r="4386" spans="1:6" x14ac:dyDescent="0.2">
      <c r="A4386" s="1">
        <f t="shared" si="203"/>
        <v>4385</v>
      </c>
      <c r="B4386" s="1" t="str">
        <f>F4386&amp;" | rest "&amp;D4386&amp;" | opt "&amp;VLOOKUP($E4386,Option!A:B,2,0)</f>
        <v>LENTEJA | rest 66 | opt $10.000 | rest 66</v>
      </c>
      <c r="C4386" s="1">
        <v>2</v>
      </c>
      <c r="D4386" s="1">
        <f t="shared" si="204"/>
        <v>66</v>
      </c>
      <c r="E4386" s="1">
        <f t="shared" si="205"/>
        <v>393</v>
      </c>
      <c r="F4386" s="1" t="s">
        <v>15</v>
      </c>
    </row>
    <row r="4387" spans="1:6" x14ac:dyDescent="0.2">
      <c r="A4387" s="1">
        <f t="shared" si="203"/>
        <v>4386</v>
      </c>
      <c r="B4387" s="1" t="str">
        <f>F4387&amp;" | rest "&amp;D4387&amp;" | opt "&amp;VLOOKUP($E4387,Option!A:B,2,0)</f>
        <v>AHUYAMA | rest 66 | opt $10.000 | rest 66</v>
      </c>
      <c r="C4387" s="1">
        <v>2</v>
      </c>
      <c r="D4387" s="1">
        <f t="shared" si="204"/>
        <v>66</v>
      </c>
      <c r="E4387" s="1">
        <f t="shared" si="205"/>
        <v>393</v>
      </c>
      <c r="F4387" s="1" t="s">
        <v>16</v>
      </c>
    </row>
    <row r="4388" spans="1:6" x14ac:dyDescent="0.2">
      <c r="A4388" s="1">
        <f t="shared" si="203"/>
        <v>4387</v>
      </c>
      <c r="B4388" s="1" t="str">
        <f>F4388&amp;" | rest "&amp;D4388&amp;" | opt "&amp;VLOOKUP($E4388,Option!A:B,2,0)</f>
        <v>FRIJOL | rest 66 | opt $10.000 | rest 66</v>
      </c>
      <c r="C4388" s="1">
        <v>2</v>
      </c>
      <c r="D4388" s="1">
        <f t="shared" si="204"/>
        <v>66</v>
      </c>
      <c r="E4388" s="1">
        <f t="shared" si="205"/>
        <v>393</v>
      </c>
      <c r="F4388" s="1" t="s">
        <v>17</v>
      </c>
    </row>
    <row r="4389" spans="1:6" x14ac:dyDescent="0.2">
      <c r="A4389" s="1">
        <f t="shared" si="203"/>
        <v>4388</v>
      </c>
      <c r="B4389" s="1" t="str">
        <f>F4389&amp;" | rest "&amp;D4389&amp;" | opt "&amp;VLOOKUP($E4389,Option!A:B,2,0)</f>
        <v>CARNE EN BISTEC | rest 66 | opt $10.000 | rest 66</v>
      </c>
      <c r="C4389" s="1">
        <v>3</v>
      </c>
      <c r="D4389" s="1">
        <f t="shared" si="204"/>
        <v>66</v>
      </c>
      <c r="E4389" s="1">
        <f t="shared" si="205"/>
        <v>393</v>
      </c>
      <c r="F4389" s="1" t="s">
        <v>18</v>
      </c>
    </row>
    <row r="4390" spans="1:6" x14ac:dyDescent="0.2">
      <c r="A4390" s="1">
        <f t="shared" si="203"/>
        <v>4389</v>
      </c>
      <c r="B4390" s="1" t="str">
        <f>F4390&amp;" | rest "&amp;D4390&amp;" | opt "&amp;VLOOKUP($E4390,Option!A:B,2,0)</f>
        <v>POLLO AL HORNO | rest 66 | opt $10.000 | rest 66</v>
      </c>
      <c r="C4390" s="1">
        <v>3</v>
      </c>
      <c r="D4390" s="1">
        <f t="shared" si="204"/>
        <v>66</v>
      </c>
      <c r="E4390" s="1">
        <f t="shared" si="205"/>
        <v>393</v>
      </c>
      <c r="F4390" s="1" t="s">
        <v>19</v>
      </c>
    </row>
    <row r="4391" spans="1:6" x14ac:dyDescent="0.2">
      <c r="A4391" s="1">
        <f t="shared" si="203"/>
        <v>4390</v>
      </c>
      <c r="B4391" s="1" t="str">
        <f>F4391&amp;" | rest "&amp;D4391&amp;" | opt "&amp;VLOOKUP($E4391,Option!A:B,2,0)</f>
        <v>PESCADO | rest 66 | opt $10.000 | rest 66</v>
      </c>
      <c r="C4391" s="1">
        <v>3</v>
      </c>
      <c r="D4391" s="1">
        <f t="shared" si="204"/>
        <v>66</v>
      </c>
      <c r="E4391" s="1">
        <f t="shared" si="205"/>
        <v>393</v>
      </c>
      <c r="F4391" s="1" t="s">
        <v>20</v>
      </c>
    </row>
    <row r="4392" spans="1:6" x14ac:dyDescent="0.2">
      <c r="A4392" s="1">
        <f t="shared" si="203"/>
        <v>4391</v>
      </c>
      <c r="B4392" s="1" t="str">
        <f>F4392&amp;" | rest "&amp;D4392&amp;" | opt "&amp;VLOOKUP($E4392,Option!A:B,2,0)</f>
        <v>ARROZ | rest 66 | opt $10.000 | rest 66</v>
      </c>
      <c r="C4392" s="1">
        <v>4</v>
      </c>
      <c r="D4392" s="1">
        <f t="shared" si="204"/>
        <v>66</v>
      </c>
      <c r="E4392" s="1">
        <f t="shared" si="205"/>
        <v>393</v>
      </c>
      <c r="F4392" s="1" t="s">
        <v>12</v>
      </c>
    </row>
    <row r="4393" spans="1:6" x14ac:dyDescent="0.2">
      <c r="A4393" s="1">
        <f t="shared" si="203"/>
        <v>4392</v>
      </c>
      <c r="B4393" s="1" t="str">
        <f>F4393&amp;" | rest "&amp;D4393&amp;" | opt "&amp;VLOOKUP($E4393,Option!A:B,2,0)</f>
        <v>PAPA | rest 66 | opt $10.000 | rest 66</v>
      </c>
      <c r="C4393" s="1">
        <v>4</v>
      </c>
      <c r="D4393" s="1">
        <f t="shared" si="204"/>
        <v>66</v>
      </c>
      <c r="E4393" s="1">
        <f t="shared" si="205"/>
        <v>393</v>
      </c>
      <c r="F4393" s="1" t="s">
        <v>21</v>
      </c>
    </row>
    <row r="4394" spans="1:6" x14ac:dyDescent="0.2">
      <c r="A4394" s="1">
        <f t="shared" si="203"/>
        <v>4393</v>
      </c>
      <c r="B4394" s="1" t="str">
        <f>F4394&amp;" | rest "&amp;D4394&amp;" | opt "&amp;VLOOKUP($E4394,Option!A:B,2,0)</f>
        <v>TOMATE - CEBOLLA - LIMON | rest 66 | opt $10.000 | rest 66</v>
      </c>
      <c r="C4394" s="1">
        <v>5</v>
      </c>
      <c r="D4394" s="1">
        <f t="shared" si="204"/>
        <v>66</v>
      </c>
      <c r="E4394" s="1">
        <f t="shared" si="205"/>
        <v>393</v>
      </c>
      <c r="F4394" s="1" t="s">
        <v>44</v>
      </c>
    </row>
    <row r="4395" spans="1:6" x14ac:dyDescent="0.2">
      <c r="A4395" s="1">
        <f t="shared" si="203"/>
        <v>4394</v>
      </c>
      <c r="B4395" s="1" t="str">
        <f>F4395&amp;" | rest "&amp;D4395&amp;" | opt "&amp;VLOOKUP($E4395,Option!A:B,2,0)</f>
        <v>MANZANA - QUESO - MANZANA | rest 66 | opt $10.000 | rest 66</v>
      </c>
      <c r="C4395" s="1">
        <v>5</v>
      </c>
      <c r="D4395" s="1">
        <f t="shared" si="204"/>
        <v>66</v>
      </c>
      <c r="E4395" s="1">
        <f t="shared" si="205"/>
        <v>393</v>
      </c>
      <c r="F4395" s="1" t="s">
        <v>45</v>
      </c>
    </row>
    <row r="4396" spans="1:6" x14ac:dyDescent="0.2">
      <c r="A4396" s="1">
        <f t="shared" si="203"/>
        <v>4395</v>
      </c>
      <c r="B4396" s="1" t="str">
        <f>F4396&amp;" | rest "&amp;D4396&amp;" | opt "&amp;VLOOKUP($E4396,Option!A:B,2,0)</f>
        <v>JUGO | rest 66 | opt $10.000 | rest 66</v>
      </c>
      <c r="C4396" s="1">
        <v>6</v>
      </c>
      <c r="D4396" s="1">
        <f t="shared" si="204"/>
        <v>66</v>
      </c>
      <c r="E4396" s="1">
        <f t="shared" si="205"/>
        <v>393</v>
      </c>
      <c r="F4396" s="1" t="s">
        <v>22</v>
      </c>
    </row>
    <row r="4397" spans="1:6" x14ac:dyDescent="0.2">
      <c r="A4397" s="1">
        <f t="shared" si="203"/>
        <v>4396</v>
      </c>
      <c r="B4397" s="1" t="str">
        <f>F4397&amp;" | rest "&amp;D4397&amp;" | opt "&amp;VLOOKUP($E4397,Option!A:B,2,0)</f>
        <v>GASEOSA | rest 66 | opt $10.000 | rest 66</v>
      </c>
      <c r="C4397" s="1">
        <v>6</v>
      </c>
      <c r="D4397" s="1">
        <f t="shared" si="204"/>
        <v>66</v>
      </c>
      <c r="E4397" s="1">
        <f t="shared" si="205"/>
        <v>393</v>
      </c>
      <c r="F4397" s="1" t="s">
        <v>23</v>
      </c>
    </row>
    <row r="4398" spans="1:6" x14ac:dyDescent="0.2">
      <c r="A4398" s="1">
        <f t="shared" si="203"/>
        <v>4397</v>
      </c>
      <c r="B4398" s="1" t="str">
        <f>F4398&amp;" | rest "&amp;D4398&amp;" | opt "&amp;VLOOKUP($E4398,Option!A:B,2,0)</f>
        <v>AGUA | rest 66 | opt $10.000 | rest 66</v>
      </c>
      <c r="C4398" s="1">
        <v>6</v>
      </c>
      <c r="D4398" s="1">
        <f t="shared" si="204"/>
        <v>66</v>
      </c>
      <c r="E4398" s="1">
        <f t="shared" si="205"/>
        <v>393</v>
      </c>
      <c r="F4398" s="1" t="s">
        <v>24</v>
      </c>
    </row>
    <row r="4399" spans="1:6" x14ac:dyDescent="0.2">
      <c r="A4399" s="1">
        <f t="shared" si="203"/>
        <v>4398</v>
      </c>
      <c r="B4399" s="1" t="str">
        <f>F4399&amp;" | rest "&amp;D4399&amp;" | opt "&amp;VLOOKUP($E4399,Option!A:B,2,0)</f>
        <v>CARNE EN BISTEC | rest 66 | opt $15.000 | rest 66</v>
      </c>
      <c r="C4399" s="1">
        <v>3</v>
      </c>
      <c r="D4399" s="1">
        <f t="shared" si="204"/>
        <v>66</v>
      </c>
      <c r="E4399" s="1">
        <f t="shared" si="205"/>
        <v>394</v>
      </c>
      <c r="F4399" s="1" t="s">
        <v>18</v>
      </c>
    </row>
    <row r="4400" spans="1:6" x14ac:dyDescent="0.2">
      <c r="A4400" s="1">
        <f t="shared" si="203"/>
        <v>4399</v>
      </c>
      <c r="B4400" s="1" t="str">
        <f>F4400&amp;" | rest "&amp;D4400&amp;" | opt "&amp;VLOOKUP($E4400,Option!A:B,2,0)</f>
        <v>POLLO AL HORNO | rest 66 | opt $15.000 | rest 66</v>
      </c>
      <c r="C4400" s="1">
        <v>3</v>
      </c>
      <c r="D4400" s="1">
        <f t="shared" si="204"/>
        <v>66</v>
      </c>
      <c r="E4400" s="1">
        <f t="shared" si="205"/>
        <v>394</v>
      </c>
      <c r="F4400" s="1" t="s">
        <v>19</v>
      </c>
    </row>
    <row r="4401" spans="1:6" x14ac:dyDescent="0.2">
      <c r="A4401" s="1">
        <f t="shared" si="203"/>
        <v>4400</v>
      </c>
      <c r="B4401" s="1" t="str">
        <f>F4401&amp;" | rest "&amp;D4401&amp;" | opt "&amp;VLOOKUP($E4401,Option!A:B,2,0)</f>
        <v>PESCADO | rest 66 | opt $15.000 | rest 66</v>
      </c>
      <c r="C4401" s="1">
        <v>3</v>
      </c>
      <c r="D4401" s="1">
        <f t="shared" si="204"/>
        <v>66</v>
      </c>
      <c r="E4401" s="1">
        <f t="shared" si="205"/>
        <v>394</v>
      </c>
      <c r="F4401" s="1" t="s">
        <v>20</v>
      </c>
    </row>
    <row r="4402" spans="1:6" x14ac:dyDescent="0.2">
      <c r="A4402" s="1">
        <f t="shared" si="203"/>
        <v>4401</v>
      </c>
      <c r="B4402" s="1" t="str">
        <f>F4402&amp;" | rest "&amp;D4402&amp;" | opt "&amp;VLOOKUP($E4402,Option!A:B,2,0)</f>
        <v>ARROZ | rest 66 | opt $15.000 | rest 66</v>
      </c>
      <c r="C4402" s="1">
        <v>4</v>
      </c>
      <c r="D4402" s="1">
        <f t="shared" si="204"/>
        <v>66</v>
      </c>
      <c r="E4402" s="1">
        <f t="shared" si="205"/>
        <v>394</v>
      </c>
      <c r="F4402" s="1" t="s">
        <v>12</v>
      </c>
    </row>
    <row r="4403" spans="1:6" x14ac:dyDescent="0.2">
      <c r="A4403" s="1">
        <f t="shared" si="203"/>
        <v>4402</v>
      </c>
      <c r="B4403" s="1" t="str">
        <f>F4403&amp;" | rest "&amp;D4403&amp;" | opt "&amp;VLOOKUP($E4403,Option!A:B,2,0)</f>
        <v>PAPA | rest 66 | opt $15.000 | rest 66</v>
      </c>
      <c r="C4403" s="1">
        <v>4</v>
      </c>
      <c r="D4403" s="1">
        <f t="shared" si="204"/>
        <v>66</v>
      </c>
      <c r="E4403" s="1">
        <f t="shared" si="205"/>
        <v>394</v>
      </c>
      <c r="F4403" s="1" t="s">
        <v>21</v>
      </c>
    </row>
    <row r="4404" spans="1:6" x14ac:dyDescent="0.2">
      <c r="A4404" s="1">
        <f t="shared" si="203"/>
        <v>4403</v>
      </c>
      <c r="B4404" s="1" t="str">
        <f>F4404&amp;" | rest "&amp;D4404&amp;" | opt "&amp;VLOOKUP($E4404,Option!A:B,2,0)</f>
        <v>TOMATE - CEBOLLA - LIMON | rest 66 | opt $15.000 | rest 66</v>
      </c>
      <c r="C4404" s="1">
        <v>5</v>
      </c>
      <c r="D4404" s="1">
        <f t="shared" si="204"/>
        <v>66</v>
      </c>
      <c r="E4404" s="1">
        <f t="shared" si="205"/>
        <v>394</v>
      </c>
      <c r="F4404" s="1" t="s">
        <v>44</v>
      </c>
    </row>
    <row r="4405" spans="1:6" x14ac:dyDescent="0.2">
      <c r="A4405" s="1">
        <f t="shared" si="203"/>
        <v>4404</v>
      </c>
      <c r="B4405" s="1" t="str">
        <f>F4405&amp;" | rest "&amp;D4405&amp;" | opt "&amp;VLOOKUP($E4405,Option!A:B,2,0)</f>
        <v>MANZANA - QUESO - MANZANA | rest 66 | opt $15.000 | rest 66</v>
      </c>
      <c r="C4405" s="1">
        <v>5</v>
      </c>
      <c r="D4405" s="1">
        <f t="shared" si="204"/>
        <v>66</v>
      </c>
      <c r="E4405" s="1">
        <f t="shared" si="205"/>
        <v>394</v>
      </c>
      <c r="F4405" s="1" t="s">
        <v>45</v>
      </c>
    </row>
    <row r="4406" spans="1:6" x14ac:dyDescent="0.2">
      <c r="A4406" s="1">
        <f t="shared" si="203"/>
        <v>4405</v>
      </c>
      <c r="B4406" s="1" t="str">
        <f>F4406&amp;" | rest "&amp;D4406&amp;" | opt "&amp;VLOOKUP($E4406,Option!A:B,2,0)</f>
        <v>JUGO | rest 66 | opt $15.000 | rest 66</v>
      </c>
      <c r="C4406" s="1">
        <v>6</v>
      </c>
      <c r="D4406" s="1">
        <f t="shared" si="204"/>
        <v>66</v>
      </c>
      <c r="E4406" s="1">
        <f t="shared" si="205"/>
        <v>394</v>
      </c>
      <c r="F4406" s="1" t="s">
        <v>22</v>
      </c>
    </row>
    <row r="4407" spans="1:6" x14ac:dyDescent="0.2">
      <c r="A4407" s="1">
        <f t="shared" si="203"/>
        <v>4406</v>
      </c>
      <c r="B4407" s="1" t="str">
        <f>F4407&amp;" | rest "&amp;D4407&amp;" | opt "&amp;VLOOKUP($E4407,Option!A:B,2,0)</f>
        <v>GASEOSA | rest 66 | opt $15.000 | rest 66</v>
      </c>
      <c r="C4407" s="1">
        <v>6</v>
      </c>
      <c r="D4407" s="1">
        <f t="shared" si="204"/>
        <v>66</v>
      </c>
      <c r="E4407" s="1">
        <f t="shared" si="205"/>
        <v>394</v>
      </c>
      <c r="F4407" s="1" t="s">
        <v>23</v>
      </c>
    </row>
    <row r="4408" spans="1:6" x14ac:dyDescent="0.2">
      <c r="A4408" s="1">
        <f t="shared" si="203"/>
        <v>4407</v>
      </c>
      <c r="B4408" s="1" t="str">
        <f>F4408&amp;" | rest "&amp;D4408&amp;" | opt "&amp;VLOOKUP($E4408,Option!A:B,2,0)</f>
        <v>AGUA | rest 66 | opt $15.000 | rest 66</v>
      </c>
      <c r="C4408" s="1">
        <v>6</v>
      </c>
      <c r="D4408" s="1">
        <f t="shared" si="204"/>
        <v>66</v>
      </c>
      <c r="E4408" s="1">
        <f t="shared" si="205"/>
        <v>394</v>
      </c>
      <c r="F4408" s="1" t="s">
        <v>24</v>
      </c>
    </row>
    <row r="4409" spans="1:6" x14ac:dyDescent="0.2">
      <c r="A4409" s="1">
        <f t="shared" si="203"/>
        <v>4408</v>
      </c>
      <c r="B4409" s="1" t="str">
        <f>F4409&amp;" | rest "&amp;D4409&amp;" | opt "&amp;VLOOKUP($E4409,Option!A:B,2,0)</f>
        <v>ARROZ | rest 66 | opt $20.000 | rest 66</v>
      </c>
      <c r="C4409" s="1">
        <v>4</v>
      </c>
      <c r="D4409" s="1">
        <f t="shared" si="204"/>
        <v>66</v>
      </c>
      <c r="E4409" s="1">
        <f t="shared" si="205"/>
        <v>395</v>
      </c>
      <c r="F4409" s="1" t="s">
        <v>12</v>
      </c>
    </row>
    <row r="4410" spans="1:6" x14ac:dyDescent="0.2">
      <c r="A4410" s="1">
        <f t="shared" si="203"/>
        <v>4409</v>
      </c>
      <c r="B4410" s="1" t="str">
        <f>F4410&amp;" | rest "&amp;D4410&amp;" | opt "&amp;VLOOKUP($E4410,Option!A:B,2,0)</f>
        <v>PAPA | rest 66 | opt $20.000 | rest 66</v>
      </c>
      <c r="C4410" s="1">
        <v>4</v>
      </c>
      <c r="D4410" s="1">
        <f t="shared" si="204"/>
        <v>66</v>
      </c>
      <c r="E4410" s="1">
        <f t="shared" si="205"/>
        <v>395</v>
      </c>
      <c r="F4410" s="1" t="s">
        <v>21</v>
      </c>
    </row>
    <row r="4411" spans="1:6" x14ac:dyDescent="0.2">
      <c r="A4411" s="1">
        <f t="shared" si="203"/>
        <v>4410</v>
      </c>
      <c r="B4411" s="1" t="str">
        <f>F4411&amp;" | rest "&amp;D4411&amp;" | opt "&amp;VLOOKUP($E4411,Option!A:B,2,0)</f>
        <v>TOMATE - CEBOLLA - LIMON | rest 66 | opt $20.000 | rest 66</v>
      </c>
      <c r="C4411" s="1">
        <v>5</v>
      </c>
      <c r="D4411" s="1">
        <f t="shared" si="204"/>
        <v>66</v>
      </c>
      <c r="E4411" s="1">
        <f t="shared" si="205"/>
        <v>395</v>
      </c>
      <c r="F4411" s="1" t="s">
        <v>44</v>
      </c>
    </row>
    <row r="4412" spans="1:6" x14ac:dyDescent="0.2">
      <c r="A4412" s="1">
        <f t="shared" si="203"/>
        <v>4411</v>
      </c>
      <c r="B4412" s="1" t="str">
        <f>F4412&amp;" | rest "&amp;D4412&amp;" | opt "&amp;VLOOKUP($E4412,Option!A:B,2,0)</f>
        <v>MANZANA - QUESO - MANZANA | rest 66 | opt $20.000 | rest 66</v>
      </c>
      <c r="C4412" s="1">
        <v>5</v>
      </c>
      <c r="D4412" s="1">
        <f t="shared" si="204"/>
        <v>66</v>
      </c>
      <c r="E4412" s="1">
        <f t="shared" si="205"/>
        <v>395</v>
      </c>
      <c r="F4412" s="1" t="s">
        <v>45</v>
      </c>
    </row>
    <row r="4413" spans="1:6" x14ac:dyDescent="0.2">
      <c r="A4413" s="1">
        <f t="shared" si="203"/>
        <v>4412</v>
      </c>
      <c r="B4413" s="1" t="str">
        <f>F4413&amp;" | rest "&amp;D4413&amp;" | opt "&amp;VLOOKUP($E4413,Option!A:B,2,0)</f>
        <v>JUGO | rest 66 | opt $20.000 | rest 66</v>
      </c>
      <c r="C4413" s="1">
        <v>6</v>
      </c>
      <c r="D4413" s="1">
        <f t="shared" si="204"/>
        <v>66</v>
      </c>
      <c r="E4413" s="1">
        <f t="shared" si="205"/>
        <v>395</v>
      </c>
      <c r="F4413" s="1" t="s">
        <v>22</v>
      </c>
    </row>
    <row r="4414" spans="1:6" x14ac:dyDescent="0.2">
      <c r="A4414" s="1">
        <f t="shared" si="203"/>
        <v>4413</v>
      </c>
      <c r="B4414" s="1" t="str">
        <f>F4414&amp;" | rest "&amp;D4414&amp;" | opt "&amp;VLOOKUP($E4414,Option!A:B,2,0)</f>
        <v>GASEOSA | rest 66 | opt $20.000 | rest 66</v>
      </c>
      <c r="C4414" s="1">
        <v>6</v>
      </c>
      <c r="D4414" s="1">
        <f t="shared" si="204"/>
        <v>66</v>
      </c>
      <c r="E4414" s="1">
        <f t="shared" si="205"/>
        <v>395</v>
      </c>
      <c r="F4414" s="1" t="s">
        <v>23</v>
      </c>
    </row>
    <row r="4415" spans="1:6" x14ac:dyDescent="0.2">
      <c r="A4415" s="1">
        <f t="shared" si="203"/>
        <v>4414</v>
      </c>
      <c r="B4415" s="1" t="str">
        <f>F4415&amp;" | rest "&amp;D4415&amp;" | opt "&amp;VLOOKUP($E4415,Option!A:B,2,0)</f>
        <v>AGUA | rest 66 | opt $20.000 | rest 66</v>
      </c>
      <c r="C4415" s="1">
        <v>6</v>
      </c>
      <c r="D4415" s="1">
        <f t="shared" si="204"/>
        <v>66</v>
      </c>
      <c r="E4415" s="1">
        <f t="shared" si="205"/>
        <v>395</v>
      </c>
      <c r="F4415" s="1" t="s">
        <v>24</v>
      </c>
    </row>
    <row r="4416" spans="1:6" x14ac:dyDescent="0.2">
      <c r="A4416" s="1">
        <f t="shared" si="203"/>
        <v>4415</v>
      </c>
      <c r="B4416" s="1" t="str">
        <f>F4416&amp;" | rest "&amp;D4416&amp;" | opt "&amp;VLOOKUP($E4416,Option!A:B,2,0)</f>
        <v>ARROZ | rest 66 | opt $30.000 | rest 66</v>
      </c>
      <c r="C4416" s="1">
        <v>1</v>
      </c>
      <c r="D4416" s="1">
        <f t="shared" si="204"/>
        <v>66</v>
      </c>
      <c r="E4416" s="1">
        <f t="shared" si="205"/>
        <v>396</v>
      </c>
      <c r="F4416" s="1" t="s">
        <v>12</v>
      </c>
    </row>
    <row r="4417" spans="1:6" x14ac:dyDescent="0.2">
      <c r="A4417" s="1">
        <f t="shared" si="203"/>
        <v>4416</v>
      </c>
      <c r="B4417" s="1" t="str">
        <f>F4417&amp;" | rest "&amp;D4417&amp;" | opt "&amp;VLOOKUP($E4417,Option!A:B,2,0)</f>
        <v>PASTA | rest 66 | opt $30.000 | rest 66</v>
      </c>
      <c r="C4417" s="1">
        <v>1</v>
      </c>
      <c r="D4417" s="1">
        <f t="shared" si="204"/>
        <v>66</v>
      </c>
      <c r="E4417" s="1">
        <f t="shared" si="205"/>
        <v>396</v>
      </c>
      <c r="F4417" s="1" t="s">
        <v>13</v>
      </c>
    </row>
    <row r="4418" spans="1:6" x14ac:dyDescent="0.2">
      <c r="A4418" s="1">
        <f t="shared" si="203"/>
        <v>4417</v>
      </c>
      <c r="B4418" s="1" t="str">
        <f>F4418&amp;" | rest "&amp;D4418&amp;" | opt "&amp;VLOOKUP($E4418,Option!A:B,2,0)</f>
        <v>CUCHUCO | rest 66 | opt $30.000 | rest 66</v>
      </c>
      <c r="C4418" s="1">
        <v>1</v>
      </c>
      <c r="D4418" s="1">
        <f t="shared" si="204"/>
        <v>66</v>
      </c>
      <c r="E4418" s="1">
        <f t="shared" si="205"/>
        <v>396</v>
      </c>
      <c r="F4418" s="1" t="s">
        <v>14</v>
      </c>
    </row>
    <row r="4419" spans="1:6" x14ac:dyDescent="0.2">
      <c r="A4419" s="1">
        <f t="shared" ref="A4419:A4482" si="206">A4418+1</f>
        <v>4418</v>
      </c>
      <c r="B4419" s="1" t="str">
        <f>F4419&amp;" | rest "&amp;D4419&amp;" | opt "&amp;VLOOKUP($E4419,Option!A:B,2,0)</f>
        <v>TOMATE - CEBOLLA - LIMON | rest 66 | opt $30.000 | rest 66</v>
      </c>
      <c r="C4419" s="1">
        <v>5</v>
      </c>
      <c r="D4419" s="1">
        <f t="shared" si="204"/>
        <v>66</v>
      </c>
      <c r="E4419" s="1">
        <f t="shared" si="205"/>
        <v>396</v>
      </c>
      <c r="F4419" s="1" t="s">
        <v>44</v>
      </c>
    </row>
    <row r="4420" spans="1:6" x14ac:dyDescent="0.2">
      <c r="A4420" s="1">
        <f t="shared" si="206"/>
        <v>4419</v>
      </c>
      <c r="B4420" s="1" t="str">
        <f>F4420&amp;" | rest "&amp;D4420&amp;" | opt "&amp;VLOOKUP($E4420,Option!A:B,2,0)</f>
        <v>MANZANA - QUESO - MANZANA | rest 66 | opt $30.000 | rest 66</v>
      </c>
      <c r="C4420" s="1">
        <v>5</v>
      </c>
      <c r="D4420" s="1">
        <f t="shared" si="204"/>
        <v>66</v>
      </c>
      <c r="E4420" s="1">
        <f t="shared" si="205"/>
        <v>396</v>
      </c>
      <c r="F4420" s="1" t="s">
        <v>45</v>
      </c>
    </row>
    <row r="4421" spans="1:6" x14ac:dyDescent="0.2">
      <c r="A4421" s="1">
        <f t="shared" si="206"/>
        <v>4420</v>
      </c>
      <c r="B4421" s="1" t="str">
        <f>F4421&amp;" | rest "&amp;D4421&amp;" | opt "&amp;VLOOKUP($E4421,Option!A:B,2,0)</f>
        <v>JUGO | rest 66 | opt $30.000 | rest 66</v>
      </c>
      <c r="C4421" s="1">
        <v>6</v>
      </c>
      <c r="D4421" s="1">
        <f t="shared" ref="D4421:D4484" si="207">D4354+1</f>
        <v>66</v>
      </c>
      <c r="E4421" s="1">
        <f t="shared" ref="E4421:E4484" si="208">E4354+6</f>
        <v>396</v>
      </c>
      <c r="F4421" s="1" t="s">
        <v>22</v>
      </c>
    </row>
    <row r="4422" spans="1:6" x14ac:dyDescent="0.2">
      <c r="A4422" s="1">
        <f t="shared" si="206"/>
        <v>4421</v>
      </c>
      <c r="B4422" s="1" t="str">
        <f>F4422&amp;" | rest "&amp;D4422&amp;" | opt "&amp;VLOOKUP($E4422,Option!A:B,2,0)</f>
        <v>GASEOSA | rest 66 | opt $30.000 | rest 66</v>
      </c>
      <c r="C4422" s="1">
        <v>6</v>
      </c>
      <c r="D4422" s="1">
        <f t="shared" si="207"/>
        <v>66</v>
      </c>
      <c r="E4422" s="1">
        <f t="shared" si="208"/>
        <v>396</v>
      </c>
      <c r="F4422" s="1" t="s">
        <v>23</v>
      </c>
    </row>
    <row r="4423" spans="1:6" x14ac:dyDescent="0.2">
      <c r="A4423" s="1">
        <f t="shared" si="206"/>
        <v>4422</v>
      </c>
      <c r="B4423" s="1" t="str">
        <f>F4423&amp;" | rest "&amp;D4423&amp;" | opt "&amp;VLOOKUP($E4423,Option!A:B,2,0)</f>
        <v>AGUA | rest 66 | opt $30.000 | rest 66</v>
      </c>
      <c r="C4423" s="1">
        <v>6</v>
      </c>
      <c r="D4423" s="1">
        <f t="shared" si="207"/>
        <v>66</v>
      </c>
      <c r="E4423" s="1">
        <f t="shared" si="208"/>
        <v>396</v>
      </c>
      <c r="F4423" s="1" t="s">
        <v>24</v>
      </c>
    </row>
    <row r="4424" spans="1:6" x14ac:dyDescent="0.2">
      <c r="A4424" s="1">
        <f t="shared" si="206"/>
        <v>4423</v>
      </c>
      <c r="B4424" s="1" t="str">
        <f>F4424&amp;" | rest "&amp;D4424&amp;" | opt "&amp;VLOOKUP($E4424,Option!A:B,2,0)</f>
        <v>ARROZ | rest 67 | opt EJECUTIVO | rest 67</v>
      </c>
      <c r="C4424" s="1">
        <v>1</v>
      </c>
      <c r="D4424" s="1">
        <f t="shared" si="207"/>
        <v>67</v>
      </c>
      <c r="E4424" s="1">
        <f t="shared" si="208"/>
        <v>397</v>
      </c>
      <c r="F4424" s="1" t="s">
        <v>12</v>
      </c>
    </row>
    <row r="4425" spans="1:6" x14ac:dyDescent="0.2">
      <c r="A4425" s="1">
        <f t="shared" si="206"/>
        <v>4424</v>
      </c>
      <c r="B4425" s="1" t="str">
        <f>F4425&amp;" | rest "&amp;D4425&amp;" | opt "&amp;VLOOKUP($E4425,Option!A:B,2,0)</f>
        <v>PASTA | rest 67 | opt EJECUTIVO | rest 67</v>
      </c>
      <c r="C4425" s="1">
        <v>1</v>
      </c>
      <c r="D4425" s="1">
        <f t="shared" si="207"/>
        <v>67</v>
      </c>
      <c r="E4425" s="1">
        <f t="shared" si="208"/>
        <v>397</v>
      </c>
      <c r="F4425" s="1" t="s">
        <v>13</v>
      </c>
    </row>
    <row r="4426" spans="1:6" x14ac:dyDescent="0.2">
      <c r="A4426" s="1">
        <f t="shared" si="206"/>
        <v>4425</v>
      </c>
      <c r="B4426" s="1" t="str">
        <f>F4426&amp;" | rest "&amp;D4426&amp;" | opt "&amp;VLOOKUP($E4426,Option!A:B,2,0)</f>
        <v>CUCHUCO | rest 67 | opt EJECUTIVO | rest 67</v>
      </c>
      <c r="C4426" s="1">
        <v>1</v>
      </c>
      <c r="D4426" s="1">
        <f t="shared" si="207"/>
        <v>67</v>
      </c>
      <c r="E4426" s="1">
        <f t="shared" si="208"/>
        <v>397</v>
      </c>
      <c r="F4426" s="1" t="s">
        <v>14</v>
      </c>
    </row>
    <row r="4427" spans="1:6" x14ac:dyDescent="0.2">
      <c r="A4427" s="1">
        <f t="shared" si="206"/>
        <v>4426</v>
      </c>
      <c r="B4427" s="1" t="str">
        <f>F4427&amp;" | rest "&amp;D4427&amp;" | opt "&amp;VLOOKUP($E4427,Option!A:B,2,0)</f>
        <v>LENTEJA | rest 67 | opt EJECUTIVO | rest 67</v>
      </c>
      <c r="C4427" s="1">
        <v>2</v>
      </c>
      <c r="D4427" s="1">
        <f t="shared" si="207"/>
        <v>67</v>
      </c>
      <c r="E4427" s="1">
        <f t="shared" si="208"/>
        <v>397</v>
      </c>
      <c r="F4427" s="1" t="s">
        <v>15</v>
      </c>
    </row>
    <row r="4428" spans="1:6" x14ac:dyDescent="0.2">
      <c r="A4428" s="1">
        <f t="shared" si="206"/>
        <v>4427</v>
      </c>
      <c r="B4428" s="1" t="str">
        <f>F4428&amp;" | rest "&amp;D4428&amp;" | opt "&amp;VLOOKUP($E4428,Option!A:B,2,0)</f>
        <v>AHUYAMA | rest 67 | opt EJECUTIVO | rest 67</v>
      </c>
      <c r="C4428" s="1">
        <v>2</v>
      </c>
      <c r="D4428" s="1">
        <f t="shared" si="207"/>
        <v>67</v>
      </c>
      <c r="E4428" s="1">
        <f t="shared" si="208"/>
        <v>397</v>
      </c>
      <c r="F4428" s="1" t="s">
        <v>16</v>
      </c>
    </row>
    <row r="4429" spans="1:6" x14ac:dyDescent="0.2">
      <c r="A4429" s="1">
        <f t="shared" si="206"/>
        <v>4428</v>
      </c>
      <c r="B4429" s="1" t="str">
        <f>F4429&amp;" | rest "&amp;D4429&amp;" | opt "&amp;VLOOKUP($E4429,Option!A:B,2,0)</f>
        <v>FRIJOL | rest 67 | opt EJECUTIVO | rest 67</v>
      </c>
      <c r="C4429" s="1">
        <v>2</v>
      </c>
      <c r="D4429" s="1">
        <f t="shared" si="207"/>
        <v>67</v>
      </c>
      <c r="E4429" s="1">
        <f t="shared" si="208"/>
        <v>397</v>
      </c>
      <c r="F4429" s="1" t="s">
        <v>17</v>
      </c>
    </row>
    <row r="4430" spans="1:6" x14ac:dyDescent="0.2">
      <c r="A4430" s="1">
        <f t="shared" si="206"/>
        <v>4429</v>
      </c>
      <c r="B4430" s="1" t="str">
        <f>F4430&amp;" | rest "&amp;D4430&amp;" | opt "&amp;VLOOKUP($E4430,Option!A:B,2,0)</f>
        <v>CARNE EN BISTEC | rest 67 | opt EJECUTIVO | rest 67</v>
      </c>
      <c r="C4430" s="1">
        <v>3</v>
      </c>
      <c r="D4430" s="1">
        <f t="shared" si="207"/>
        <v>67</v>
      </c>
      <c r="E4430" s="1">
        <f t="shared" si="208"/>
        <v>397</v>
      </c>
      <c r="F4430" s="1" t="s">
        <v>18</v>
      </c>
    </row>
    <row r="4431" spans="1:6" x14ac:dyDescent="0.2">
      <c r="A4431" s="1">
        <f t="shared" si="206"/>
        <v>4430</v>
      </c>
      <c r="B4431" s="1" t="str">
        <f>F4431&amp;" | rest "&amp;D4431&amp;" | opt "&amp;VLOOKUP($E4431,Option!A:B,2,0)</f>
        <v>POLLO AL HORNO | rest 67 | opt EJECUTIVO | rest 67</v>
      </c>
      <c r="C4431" s="1">
        <v>3</v>
      </c>
      <c r="D4431" s="1">
        <f t="shared" si="207"/>
        <v>67</v>
      </c>
      <c r="E4431" s="1">
        <f t="shared" si="208"/>
        <v>397</v>
      </c>
      <c r="F4431" s="1" t="s">
        <v>19</v>
      </c>
    </row>
    <row r="4432" spans="1:6" x14ac:dyDescent="0.2">
      <c r="A4432" s="1">
        <f t="shared" si="206"/>
        <v>4431</v>
      </c>
      <c r="B4432" s="1" t="str">
        <f>F4432&amp;" | rest "&amp;D4432&amp;" | opt "&amp;VLOOKUP($E4432,Option!A:B,2,0)</f>
        <v>PESCADO | rest 67 | opt EJECUTIVO | rest 67</v>
      </c>
      <c r="C4432" s="1">
        <v>3</v>
      </c>
      <c r="D4432" s="1">
        <f t="shared" si="207"/>
        <v>67</v>
      </c>
      <c r="E4432" s="1">
        <f t="shared" si="208"/>
        <v>397</v>
      </c>
      <c r="F4432" s="1" t="s">
        <v>20</v>
      </c>
    </row>
    <row r="4433" spans="1:6" x14ac:dyDescent="0.2">
      <c r="A4433" s="1">
        <f t="shared" si="206"/>
        <v>4432</v>
      </c>
      <c r="B4433" s="1" t="str">
        <f>F4433&amp;" | rest "&amp;D4433&amp;" | opt "&amp;VLOOKUP($E4433,Option!A:B,2,0)</f>
        <v>ARROZ | rest 67 | opt EJECUTIVO | rest 67</v>
      </c>
      <c r="C4433" s="1">
        <v>4</v>
      </c>
      <c r="D4433" s="1">
        <f t="shared" si="207"/>
        <v>67</v>
      </c>
      <c r="E4433" s="1">
        <f t="shared" si="208"/>
        <v>397</v>
      </c>
      <c r="F4433" s="1" t="s">
        <v>12</v>
      </c>
    </row>
    <row r="4434" spans="1:6" x14ac:dyDescent="0.2">
      <c r="A4434" s="1">
        <f t="shared" si="206"/>
        <v>4433</v>
      </c>
      <c r="B4434" s="1" t="str">
        <f>F4434&amp;" | rest "&amp;D4434&amp;" | opt "&amp;VLOOKUP($E4434,Option!A:B,2,0)</f>
        <v>PAPA | rest 67 | opt EJECUTIVO | rest 67</v>
      </c>
      <c r="C4434" s="1">
        <v>4</v>
      </c>
      <c r="D4434" s="1">
        <f t="shared" si="207"/>
        <v>67</v>
      </c>
      <c r="E4434" s="1">
        <f t="shared" si="208"/>
        <v>397</v>
      </c>
      <c r="F4434" s="1" t="s">
        <v>21</v>
      </c>
    </row>
    <row r="4435" spans="1:6" x14ac:dyDescent="0.2">
      <c r="A4435" s="1">
        <f t="shared" si="206"/>
        <v>4434</v>
      </c>
      <c r="B4435" s="1" t="str">
        <f>F4435&amp;" | rest "&amp;D4435&amp;" | opt "&amp;VLOOKUP($E4435,Option!A:B,2,0)</f>
        <v>TOMATE - CEBOLLA - LIMON | rest 67 | opt EJECUTIVO | rest 67</v>
      </c>
      <c r="C4435" s="1">
        <v>5</v>
      </c>
      <c r="D4435" s="1">
        <f t="shared" si="207"/>
        <v>67</v>
      </c>
      <c r="E4435" s="1">
        <f t="shared" si="208"/>
        <v>397</v>
      </c>
      <c r="F4435" s="1" t="s">
        <v>44</v>
      </c>
    </row>
    <row r="4436" spans="1:6" x14ac:dyDescent="0.2">
      <c r="A4436" s="1">
        <f t="shared" si="206"/>
        <v>4435</v>
      </c>
      <c r="B4436" s="1" t="str">
        <f>F4436&amp;" | rest "&amp;D4436&amp;" | opt "&amp;VLOOKUP($E4436,Option!A:B,2,0)</f>
        <v>MANZANA - QUESO - MANZANA | rest 67 | opt EJECUTIVO | rest 67</v>
      </c>
      <c r="C4436" s="1">
        <v>5</v>
      </c>
      <c r="D4436" s="1">
        <f t="shared" si="207"/>
        <v>67</v>
      </c>
      <c r="E4436" s="1">
        <f t="shared" si="208"/>
        <v>397</v>
      </c>
      <c r="F4436" s="1" t="s">
        <v>45</v>
      </c>
    </row>
    <row r="4437" spans="1:6" x14ac:dyDescent="0.2">
      <c r="A4437" s="1">
        <f t="shared" si="206"/>
        <v>4436</v>
      </c>
      <c r="B4437" s="1" t="str">
        <f>F4437&amp;" | rest "&amp;D4437&amp;" | opt "&amp;VLOOKUP($E4437,Option!A:B,2,0)</f>
        <v>JUGO | rest 67 | opt EJECUTIVO | rest 67</v>
      </c>
      <c r="C4437" s="1">
        <v>6</v>
      </c>
      <c r="D4437" s="1">
        <f t="shared" si="207"/>
        <v>67</v>
      </c>
      <c r="E4437" s="1">
        <f t="shared" si="208"/>
        <v>397</v>
      </c>
      <c r="F4437" s="1" t="s">
        <v>22</v>
      </c>
    </row>
    <row r="4438" spans="1:6" x14ac:dyDescent="0.2">
      <c r="A4438" s="1">
        <f t="shared" si="206"/>
        <v>4437</v>
      </c>
      <c r="B4438" s="1" t="str">
        <f>F4438&amp;" | rest "&amp;D4438&amp;" | opt "&amp;VLOOKUP($E4438,Option!A:B,2,0)</f>
        <v>GASEOSA | rest 67 | opt EJECUTIVO | rest 67</v>
      </c>
      <c r="C4438" s="1">
        <v>6</v>
      </c>
      <c r="D4438" s="1">
        <f t="shared" si="207"/>
        <v>67</v>
      </c>
      <c r="E4438" s="1">
        <f t="shared" si="208"/>
        <v>397</v>
      </c>
      <c r="F4438" s="1" t="s">
        <v>23</v>
      </c>
    </row>
    <row r="4439" spans="1:6" x14ac:dyDescent="0.2">
      <c r="A4439" s="1">
        <f t="shared" si="206"/>
        <v>4438</v>
      </c>
      <c r="B4439" s="1" t="str">
        <f>F4439&amp;" | rest "&amp;D4439&amp;" | opt "&amp;VLOOKUP($E4439,Option!A:B,2,0)</f>
        <v>AGUA | rest 67 | opt EJECUTIVO | rest 67</v>
      </c>
      <c r="C4439" s="1">
        <v>6</v>
      </c>
      <c r="D4439" s="1">
        <f t="shared" si="207"/>
        <v>67</v>
      </c>
      <c r="E4439" s="1">
        <f t="shared" si="208"/>
        <v>397</v>
      </c>
      <c r="F4439" s="1" t="s">
        <v>24</v>
      </c>
    </row>
    <row r="4440" spans="1:6" x14ac:dyDescent="0.2">
      <c r="A4440" s="1">
        <f t="shared" si="206"/>
        <v>4439</v>
      </c>
      <c r="B4440" s="1" t="str">
        <f>F4440&amp;" | rest "&amp;D4440&amp;" | opt "&amp;VLOOKUP($E4440,Option!A:B,2,0)</f>
        <v>ARROZ | rest 67 | opt ESPECIAL | rest 67</v>
      </c>
      <c r="C4440" s="1">
        <v>1</v>
      </c>
      <c r="D4440" s="1">
        <f t="shared" si="207"/>
        <v>67</v>
      </c>
      <c r="E4440" s="1">
        <f t="shared" si="208"/>
        <v>398</v>
      </c>
      <c r="F4440" s="1" t="s">
        <v>12</v>
      </c>
    </row>
    <row r="4441" spans="1:6" x14ac:dyDescent="0.2">
      <c r="A4441" s="1">
        <f t="shared" si="206"/>
        <v>4440</v>
      </c>
      <c r="B4441" s="1" t="str">
        <f>F4441&amp;" | rest "&amp;D4441&amp;" | opt "&amp;VLOOKUP($E4441,Option!A:B,2,0)</f>
        <v>PASTA | rest 67 | opt ESPECIAL | rest 67</v>
      </c>
      <c r="C4441" s="1">
        <v>1</v>
      </c>
      <c r="D4441" s="1">
        <f t="shared" si="207"/>
        <v>67</v>
      </c>
      <c r="E4441" s="1">
        <f t="shared" si="208"/>
        <v>398</v>
      </c>
      <c r="F4441" s="1" t="s">
        <v>13</v>
      </c>
    </row>
    <row r="4442" spans="1:6" x14ac:dyDescent="0.2">
      <c r="A4442" s="1">
        <f t="shared" si="206"/>
        <v>4441</v>
      </c>
      <c r="B4442" s="1" t="str">
        <f>F4442&amp;" | rest "&amp;D4442&amp;" | opt "&amp;VLOOKUP($E4442,Option!A:B,2,0)</f>
        <v>CUCHUCO | rest 67 | opt ESPECIAL | rest 67</v>
      </c>
      <c r="C4442" s="1">
        <v>1</v>
      </c>
      <c r="D4442" s="1">
        <f t="shared" si="207"/>
        <v>67</v>
      </c>
      <c r="E4442" s="1">
        <f t="shared" si="208"/>
        <v>398</v>
      </c>
      <c r="F4442" s="1" t="s">
        <v>14</v>
      </c>
    </row>
    <row r="4443" spans="1:6" x14ac:dyDescent="0.2">
      <c r="A4443" s="1">
        <f t="shared" si="206"/>
        <v>4442</v>
      </c>
      <c r="B4443" s="1" t="str">
        <f>F4443&amp;" | rest "&amp;D4443&amp;" | opt "&amp;VLOOKUP($E4443,Option!A:B,2,0)</f>
        <v>CARNE EN BISTEC | rest 67 | opt ESPECIAL | rest 67</v>
      </c>
      <c r="C4443" s="1">
        <v>3</v>
      </c>
      <c r="D4443" s="1">
        <f t="shared" si="207"/>
        <v>67</v>
      </c>
      <c r="E4443" s="1">
        <f t="shared" si="208"/>
        <v>398</v>
      </c>
      <c r="F4443" s="1" t="s">
        <v>18</v>
      </c>
    </row>
    <row r="4444" spans="1:6" x14ac:dyDescent="0.2">
      <c r="A4444" s="1">
        <f t="shared" si="206"/>
        <v>4443</v>
      </c>
      <c r="B4444" s="1" t="str">
        <f>F4444&amp;" | rest "&amp;D4444&amp;" | opt "&amp;VLOOKUP($E4444,Option!A:B,2,0)</f>
        <v>POLLO AL HORNO | rest 67 | opt ESPECIAL | rest 67</v>
      </c>
      <c r="C4444" s="1">
        <v>3</v>
      </c>
      <c r="D4444" s="1">
        <f t="shared" si="207"/>
        <v>67</v>
      </c>
      <c r="E4444" s="1">
        <f t="shared" si="208"/>
        <v>398</v>
      </c>
      <c r="F4444" s="1" t="s">
        <v>19</v>
      </c>
    </row>
    <row r="4445" spans="1:6" x14ac:dyDescent="0.2">
      <c r="A4445" s="1">
        <f t="shared" si="206"/>
        <v>4444</v>
      </c>
      <c r="B4445" s="1" t="str">
        <f>F4445&amp;" | rest "&amp;D4445&amp;" | opt "&amp;VLOOKUP($E4445,Option!A:B,2,0)</f>
        <v>PESCADO | rest 67 | opt ESPECIAL | rest 67</v>
      </c>
      <c r="C4445" s="1">
        <v>3</v>
      </c>
      <c r="D4445" s="1">
        <f t="shared" si="207"/>
        <v>67</v>
      </c>
      <c r="E4445" s="1">
        <f t="shared" si="208"/>
        <v>398</v>
      </c>
      <c r="F4445" s="1" t="s">
        <v>20</v>
      </c>
    </row>
    <row r="4446" spans="1:6" x14ac:dyDescent="0.2">
      <c r="A4446" s="1">
        <f t="shared" si="206"/>
        <v>4445</v>
      </c>
      <c r="B4446" s="1" t="str">
        <f>F4446&amp;" | rest "&amp;D4446&amp;" | opt "&amp;VLOOKUP($E4446,Option!A:B,2,0)</f>
        <v>ARROZ | rest 67 | opt ESPECIAL | rest 67</v>
      </c>
      <c r="C4446" s="1">
        <v>4</v>
      </c>
      <c r="D4446" s="1">
        <f t="shared" si="207"/>
        <v>67</v>
      </c>
      <c r="E4446" s="1">
        <f t="shared" si="208"/>
        <v>398</v>
      </c>
      <c r="F4446" s="1" t="s">
        <v>12</v>
      </c>
    </row>
    <row r="4447" spans="1:6" x14ac:dyDescent="0.2">
      <c r="A4447" s="1">
        <f t="shared" si="206"/>
        <v>4446</v>
      </c>
      <c r="B4447" s="1" t="str">
        <f>F4447&amp;" | rest "&amp;D4447&amp;" | opt "&amp;VLOOKUP($E4447,Option!A:B,2,0)</f>
        <v>PAPA | rest 67 | opt ESPECIAL | rest 67</v>
      </c>
      <c r="C4447" s="1">
        <v>4</v>
      </c>
      <c r="D4447" s="1">
        <f t="shared" si="207"/>
        <v>67</v>
      </c>
      <c r="E4447" s="1">
        <f t="shared" si="208"/>
        <v>398</v>
      </c>
      <c r="F4447" s="1" t="s">
        <v>21</v>
      </c>
    </row>
    <row r="4448" spans="1:6" x14ac:dyDescent="0.2">
      <c r="A4448" s="1">
        <f t="shared" si="206"/>
        <v>4447</v>
      </c>
      <c r="B4448" s="1" t="str">
        <f>F4448&amp;" | rest "&amp;D4448&amp;" | opt "&amp;VLOOKUP($E4448,Option!A:B,2,0)</f>
        <v>TOMATE - CEBOLLA - LIMON | rest 67 | opt ESPECIAL | rest 67</v>
      </c>
      <c r="C4448" s="1">
        <v>5</v>
      </c>
      <c r="D4448" s="1">
        <f t="shared" si="207"/>
        <v>67</v>
      </c>
      <c r="E4448" s="1">
        <f t="shared" si="208"/>
        <v>398</v>
      </c>
      <c r="F4448" s="1" t="s">
        <v>44</v>
      </c>
    </row>
    <row r="4449" spans="1:6" x14ac:dyDescent="0.2">
      <c r="A4449" s="1">
        <f t="shared" si="206"/>
        <v>4448</v>
      </c>
      <c r="B4449" s="1" t="str">
        <f>F4449&amp;" | rest "&amp;D4449&amp;" | opt "&amp;VLOOKUP($E4449,Option!A:B,2,0)</f>
        <v>MANZANA - QUESO - MANZANA | rest 67 | opt ESPECIAL | rest 67</v>
      </c>
      <c r="C4449" s="1">
        <v>5</v>
      </c>
      <c r="D4449" s="1">
        <f t="shared" si="207"/>
        <v>67</v>
      </c>
      <c r="E4449" s="1">
        <f t="shared" si="208"/>
        <v>398</v>
      </c>
      <c r="F4449" s="1" t="s">
        <v>45</v>
      </c>
    </row>
    <row r="4450" spans="1:6" x14ac:dyDescent="0.2">
      <c r="A4450" s="1">
        <f t="shared" si="206"/>
        <v>4449</v>
      </c>
      <c r="B4450" s="1" t="str">
        <f>F4450&amp;" | rest "&amp;D4450&amp;" | opt "&amp;VLOOKUP($E4450,Option!A:B,2,0)</f>
        <v>JUGO | rest 67 | opt ESPECIAL | rest 67</v>
      </c>
      <c r="C4450" s="1">
        <v>6</v>
      </c>
      <c r="D4450" s="1">
        <f t="shared" si="207"/>
        <v>67</v>
      </c>
      <c r="E4450" s="1">
        <f t="shared" si="208"/>
        <v>398</v>
      </c>
      <c r="F4450" s="1" t="s">
        <v>22</v>
      </c>
    </row>
    <row r="4451" spans="1:6" x14ac:dyDescent="0.2">
      <c r="A4451" s="1">
        <f t="shared" si="206"/>
        <v>4450</v>
      </c>
      <c r="B4451" s="1" t="str">
        <f>F4451&amp;" | rest "&amp;D4451&amp;" | opt "&amp;VLOOKUP($E4451,Option!A:B,2,0)</f>
        <v>GASEOSA | rest 67 | opt ESPECIAL | rest 67</v>
      </c>
      <c r="C4451" s="1">
        <v>6</v>
      </c>
      <c r="D4451" s="1">
        <f t="shared" si="207"/>
        <v>67</v>
      </c>
      <c r="E4451" s="1">
        <f t="shared" si="208"/>
        <v>398</v>
      </c>
      <c r="F4451" s="1" t="s">
        <v>23</v>
      </c>
    </row>
    <row r="4452" spans="1:6" x14ac:dyDescent="0.2">
      <c r="A4452" s="1">
        <f t="shared" si="206"/>
        <v>4451</v>
      </c>
      <c r="B4452" s="1" t="str">
        <f>F4452&amp;" | rest "&amp;D4452&amp;" | opt "&amp;VLOOKUP($E4452,Option!A:B,2,0)</f>
        <v>AGUA | rest 67 | opt ESPECIAL | rest 67</v>
      </c>
      <c r="C4452" s="1">
        <v>6</v>
      </c>
      <c r="D4452" s="1">
        <f t="shared" si="207"/>
        <v>67</v>
      </c>
      <c r="E4452" s="1">
        <f t="shared" si="208"/>
        <v>398</v>
      </c>
      <c r="F4452" s="1" t="s">
        <v>24</v>
      </c>
    </row>
    <row r="4453" spans="1:6" x14ac:dyDescent="0.2">
      <c r="A4453" s="1">
        <f t="shared" si="206"/>
        <v>4452</v>
      </c>
      <c r="B4453" s="1" t="str">
        <f>F4453&amp;" | rest "&amp;D4453&amp;" | opt "&amp;VLOOKUP($E4453,Option!A:B,2,0)</f>
        <v>LENTEJA | rest 67 | opt $10.000 | rest 67</v>
      </c>
      <c r="C4453" s="1">
        <v>2</v>
      </c>
      <c r="D4453" s="1">
        <f t="shared" si="207"/>
        <v>67</v>
      </c>
      <c r="E4453" s="1">
        <f t="shared" si="208"/>
        <v>399</v>
      </c>
      <c r="F4453" s="1" t="s">
        <v>15</v>
      </c>
    </row>
    <row r="4454" spans="1:6" x14ac:dyDescent="0.2">
      <c r="A4454" s="1">
        <f t="shared" si="206"/>
        <v>4453</v>
      </c>
      <c r="B4454" s="1" t="str">
        <f>F4454&amp;" | rest "&amp;D4454&amp;" | opt "&amp;VLOOKUP($E4454,Option!A:B,2,0)</f>
        <v>AHUYAMA | rest 67 | opt $10.000 | rest 67</v>
      </c>
      <c r="C4454" s="1">
        <v>2</v>
      </c>
      <c r="D4454" s="1">
        <f t="shared" si="207"/>
        <v>67</v>
      </c>
      <c r="E4454" s="1">
        <f t="shared" si="208"/>
        <v>399</v>
      </c>
      <c r="F4454" s="1" t="s">
        <v>16</v>
      </c>
    </row>
    <row r="4455" spans="1:6" x14ac:dyDescent="0.2">
      <c r="A4455" s="1">
        <f t="shared" si="206"/>
        <v>4454</v>
      </c>
      <c r="B4455" s="1" t="str">
        <f>F4455&amp;" | rest "&amp;D4455&amp;" | opt "&amp;VLOOKUP($E4455,Option!A:B,2,0)</f>
        <v>FRIJOL | rest 67 | opt $10.000 | rest 67</v>
      </c>
      <c r="C4455" s="1">
        <v>2</v>
      </c>
      <c r="D4455" s="1">
        <f t="shared" si="207"/>
        <v>67</v>
      </c>
      <c r="E4455" s="1">
        <f t="shared" si="208"/>
        <v>399</v>
      </c>
      <c r="F4455" s="1" t="s">
        <v>17</v>
      </c>
    </row>
    <row r="4456" spans="1:6" x14ac:dyDescent="0.2">
      <c r="A4456" s="1">
        <f t="shared" si="206"/>
        <v>4455</v>
      </c>
      <c r="B4456" s="1" t="str">
        <f>F4456&amp;" | rest "&amp;D4456&amp;" | opt "&amp;VLOOKUP($E4456,Option!A:B,2,0)</f>
        <v>CARNE EN BISTEC | rest 67 | opt $10.000 | rest 67</v>
      </c>
      <c r="C4456" s="1">
        <v>3</v>
      </c>
      <c r="D4456" s="1">
        <f t="shared" si="207"/>
        <v>67</v>
      </c>
      <c r="E4456" s="1">
        <f t="shared" si="208"/>
        <v>399</v>
      </c>
      <c r="F4456" s="1" t="s">
        <v>18</v>
      </c>
    </row>
    <row r="4457" spans="1:6" x14ac:dyDescent="0.2">
      <c r="A4457" s="1">
        <f t="shared" si="206"/>
        <v>4456</v>
      </c>
      <c r="B4457" s="1" t="str">
        <f>F4457&amp;" | rest "&amp;D4457&amp;" | opt "&amp;VLOOKUP($E4457,Option!A:B,2,0)</f>
        <v>POLLO AL HORNO | rest 67 | opt $10.000 | rest 67</v>
      </c>
      <c r="C4457" s="1">
        <v>3</v>
      </c>
      <c r="D4457" s="1">
        <f t="shared" si="207"/>
        <v>67</v>
      </c>
      <c r="E4457" s="1">
        <f t="shared" si="208"/>
        <v>399</v>
      </c>
      <c r="F4457" s="1" t="s">
        <v>19</v>
      </c>
    </row>
    <row r="4458" spans="1:6" x14ac:dyDescent="0.2">
      <c r="A4458" s="1">
        <f t="shared" si="206"/>
        <v>4457</v>
      </c>
      <c r="B4458" s="1" t="str">
        <f>F4458&amp;" | rest "&amp;D4458&amp;" | opt "&amp;VLOOKUP($E4458,Option!A:B,2,0)</f>
        <v>PESCADO | rest 67 | opt $10.000 | rest 67</v>
      </c>
      <c r="C4458" s="1">
        <v>3</v>
      </c>
      <c r="D4458" s="1">
        <f t="shared" si="207"/>
        <v>67</v>
      </c>
      <c r="E4458" s="1">
        <f t="shared" si="208"/>
        <v>399</v>
      </c>
      <c r="F4458" s="1" t="s">
        <v>20</v>
      </c>
    </row>
    <row r="4459" spans="1:6" x14ac:dyDescent="0.2">
      <c r="A4459" s="1">
        <f t="shared" si="206"/>
        <v>4458</v>
      </c>
      <c r="B4459" s="1" t="str">
        <f>F4459&amp;" | rest "&amp;D4459&amp;" | opt "&amp;VLOOKUP($E4459,Option!A:B,2,0)</f>
        <v>ARROZ | rest 67 | opt $10.000 | rest 67</v>
      </c>
      <c r="C4459" s="1">
        <v>4</v>
      </c>
      <c r="D4459" s="1">
        <f t="shared" si="207"/>
        <v>67</v>
      </c>
      <c r="E4459" s="1">
        <f t="shared" si="208"/>
        <v>399</v>
      </c>
      <c r="F4459" s="1" t="s">
        <v>12</v>
      </c>
    </row>
    <row r="4460" spans="1:6" x14ac:dyDescent="0.2">
      <c r="A4460" s="1">
        <f t="shared" si="206"/>
        <v>4459</v>
      </c>
      <c r="B4460" s="1" t="str">
        <f>F4460&amp;" | rest "&amp;D4460&amp;" | opt "&amp;VLOOKUP($E4460,Option!A:B,2,0)</f>
        <v>PAPA | rest 67 | opt $10.000 | rest 67</v>
      </c>
      <c r="C4460" s="1">
        <v>4</v>
      </c>
      <c r="D4460" s="1">
        <f t="shared" si="207"/>
        <v>67</v>
      </c>
      <c r="E4460" s="1">
        <f t="shared" si="208"/>
        <v>399</v>
      </c>
      <c r="F4460" s="1" t="s">
        <v>21</v>
      </c>
    </row>
    <row r="4461" spans="1:6" x14ac:dyDescent="0.2">
      <c r="A4461" s="1">
        <f t="shared" si="206"/>
        <v>4460</v>
      </c>
      <c r="B4461" s="1" t="str">
        <f>F4461&amp;" | rest "&amp;D4461&amp;" | opt "&amp;VLOOKUP($E4461,Option!A:B,2,0)</f>
        <v>TOMATE - CEBOLLA - LIMON | rest 67 | opt $10.000 | rest 67</v>
      </c>
      <c r="C4461" s="1">
        <v>5</v>
      </c>
      <c r="D4461" s="1">
        <f t="shared" si="207"/>
        <v>67</v>
      </c>
      <c r="E4461" s="1">
        <f t="shared" si="208"/>
        <v>399</v>
      </c>
      <c r="F4461" s="1" t="s">
        <v>44</v>
      </c>
    </row>
    <row r="4462" spans="1:6" x14ac:dyDescent="0.2">
      <c r="A4462" s="1">
        <f t="shared" si="206"/>
        <v>4461</v>
      </c>
      <c r="B4462" s="1" t="str">
        <f>F4462&amp;" | rest "&amp;D4462&amp;" | opt "&amp;VLOOKUP($E4462,Option!A:B,2,0)</f>
        <v>MANZANA - QUESO - MANZANA | rest 67 | opt $10.000 | rest 67</v>
      </c>
      <c r="C4462" s="1">
        <v>5</v>
      </c>
      <c r="D4462" s="1">
        <f t="shared" si="207"/>
        <v>67</v>
      </c>
      <c r="E4462" s="1">
        <f t="shared" si="208"/>
        <v>399</v>
      </c>
      <c r="F4462" s="1" t="s">
        <v>45</v>
      </c>
    </row>
    <row r="4463" spans="1:6" x14ac:dyDescent="0.2">
      <c r="A4463" s="1">
        <f t="shared" si="206"/>
        <v>4462</v>
      </c>
      <c r="B4463" s="1" t="str">
        <f>F4463&amp;" | rest "&amp;D4463&amp;" | opt "&amp;VLOOKUP($E4463,Option!A:B,2,0)</f>
        <v>JUGO | rest 67 | opt $10.000 | rest 67</v>
      </c>
      <c r="C4463" s="1">
        <v>6</v>
      </c>
      <c r="D4463" s="1">
        <f t="shared" si="207"/>
        <v>67</v>
      </c>
      <c r="E4463" s="1">
        <f t="shared" si="208"/>
        <v>399</v>
      </c>
      <c r="F4463" s="1" t="s">
        <v>22</v>
      </c>
    </row>
    <row r="4464" spans="1:6" x14ac:dyDescent="0.2">
      <c r="A4464" s="1">
        <f t="shared" si="206"/>
        <v>4463</v>
      </c>
      <c r="B4464" s="1" t="str">
        <f>F4464&amp;" | rest "&amp;D4464&amp;" | opt "&amp;VLOOKUP($E4464,Option!A:B,2,0)</f>
        <v>GASEOSA | rest 67 | opt $10.000 | rest 67</v>
      </c>
      <c r="C4464" s="1">
        <v>6</v>
      </c>
      <c r="D4464" s="1">
        <f t="shared" si="207"/>
        <v>67</v>
      </c>
      <c r="E4464" s="1">
        <f t="shared" si="208"/>
        <v>399</v>
      </c>
      <c r="F4464" s="1" t="s">
        <v>23</v>
      </c>
    </row>
    <row r="4465" spans="1:6" x14ac:dyDescent="0.2">
      <c r="A4465" s="1">
        <f t="shared" si="206"/>
        <v>4464</v>
      </c>
      <c r="B4465" s="1" t="str">
        <f>F4465&amp;" | rest "&amp;D4465&amp;" | opt "&amp;VLOOKUP($E4465,Option!A:B,2,0)</f>
        <v>AGUA | rest 67 | opt $10.000 | rest 67</v>
      </c>
      <c r="C4465" s="1">
        <v>6</v>
      </c>
      <c r="D4465" s="1">
        <f t="shared" si="207"/>
        <v>67</v>
      </c>
      <c r="E4465" s="1">
        <f t="shared" si="208"/>
        <v>399</v>
      </c>
      <c r="F4465" s="1" t="s">
        <v>24</v>
      </c>
    </row>
    <row r="4466" spans="1:6" x14ac:dyDescent="0.2">
      <c r="A4466" s="1">
        <f t="shared" si="206"/>
        <v>4465</v>
      </c>
      <c r="B4466" s="1" t="str">
        <f>F4466&amp;" | rest "&amp;D4466&amp;" | opt "&amp;VLOOKUP($E4466,Option!A:B,2,0)</f>
        <v>CARNE EN BISTEC | rest 67 | opt $15.000 | rest 67</v>
      </c>
      <c r="C4466" s="1">
        <v>3</v>
      </c>
      <c r="D4466" s="1">
        <f t="shared" si="207"/>
        <v>67</v>
      </c>
      <c r="E4466" s="1">
        <f t="shared" si="208"/>
        <v>400</v>
      </c>
      <c r="F4466" s="1" t="s">
        <v>18</v>
      </c>
    </row>
    <row r="4467" spans="1:6" x14ac:dyDescent="0.2">
      <c r="A4467" s="1">
        <f t="shared" si="206"/>
        <v>4466</v>
      </c>
      <c r="B4467" s="1" t="str">
        <f>F4467&amp;" | rest "&amp;D4467&amp;" | opt "&amp;VLOOKUP($E4467,Option!A:B,2,0)</f>
        <v>POLLO AL HORNO | rest 67 | opt $15.000 | rest 67</v>
      </c>
      <c r="C4467" s="1">
        <v>3</v>
      </c>
      <c r="D4467" s="1">
        <f t="shared" si="207"/>
        <v>67</v>
      </c>
      <c r="E4467" s="1">
        <f t="shared" si="208"/>
        <v>400</v>
      </c>
      <c r="F4467" s="1" t="s">
        <v>19</v>
      </c>
    </row>
    <row r="4468" spans="1:6" x14ac:dyDescent="0.2">
      <c r="A4468" s="1">
        <f t="shared" si="206"/>
        <v>4467</v>
      </c>
      <c r="B4468" s="1" t="str">
        <f>F4468&amp;" | rest "&amp;D4468&amp;" | opt "&amp;VLOOKUP($E4468,Option!A:B,2,0)</f>
        <v>PESCADO | rest 67 | opt $15.000 | rest 67</v>
      </c>
      <c r="C4468" s="1">
        <v>3</v>
      </c>
      <c r="D4468" s="1">
        <f t="shared" si="207"/>
        <v>67</v>
      </c>
      <c r="E4468" s="1">
        <f t="shared" si="208"/>
        <v>400</v>
      </c>
      <c r="F4468" s="1" t="s">
        <v>20</v>
      </c>
    </row>
    <row r="4469" spans="1:6" x14ac:dyDescent="0.2">
      <c r="A4469" s="1">
        <f t="shared" si="206"/>
        <v>4468</v>
      </c>
      <c r="B4469" s="1" t="str">
        <f>F4469&amp;" | rest "&amp;D4469&amp;" | opt "&amp;VLOOKUP($E4469,Option!A:B,2,0)</f>
        <v>ARROZ | rest 67 | opt $15.000 | rest 67</v>
      </c>
      <c r="C4469" s="1">
        <v>4</v>
      </c>
      <c r="D4469" s="1">
        <f t="shared" si="207"/>
        <v>67</v>
      </c>
      <c r="E4469" s="1">
        <f t="shared" si="208"/>
        <v>400</v>
      </c>
      <c r="F4469" s="1" t="s">
        <v>12</v>
      </c>
    </row>
    <row r="4470" spans="1:6" x14ac:dyDescent="0.2">
      <c r="A4470" s="1">
        <f t="shared" si="206"/>
        <v>4469</v>
      </c>
      <c r="B4470" s="1" t="str">
        <f>F4470&amp;" | rest "&amp;D4470&amp;" | opt "&amp;VLOOKUP($E4470,Option!A:B,2,0)</f>
        <v>PAPA | rest 67 | opt $15.000 | rest 67</v>
      </c>
      <c r="C4470" s="1">
        <v>4</v>
      </c>
      <c r="D4470" s="1">
        <f t="shared" si="207"/>
        <v>67</v>
      </c>
      <c r="E4470" s="1">
        <f t="shared" si="208"/>
        <v>400</v>
      </c>
      <c r="F4470" s="1" t="s">
        <v>21</v>
      </c>
    </row>
    <row r="4471" spans="1:6" x14ac:dyDescent="0.2">
      <c r="A4471" s="1">
        <f t="shared" si="206"/>
        <v>4470</v>
      </c>
      <c r="B4471" s="1" t="str">
        <f>F4471&amp;" | rest "&amp;D4471&amp;" | opt "&amp;VLOOKUP($E4471,Option!A:B,2,0)</f>
        <v>TOMATE - CEBOLLA - LIMON | rest 67 | opt $15.000 | rest 67</v>
      </c>
      <c r="C4471" s="1">
        <v>5</v>
      </c>
      <c r="D4471" s="1">
        <f t="shared" si="207"/>
        <v>67</v>
      </c>
      <c r="E4471" s="1">
        <f t="shared" si="208"/>
        <v>400</v>
      </c>
      <c r="F4471" s="1" t="s">
        <v>44</v>
      </c>
    </row>
    <row r="4472" spans="1:6" x14ac:dyDescent="0.2">
      <c r="A4472" s="1">
        <f t="shared" si="206"/>
        <v>4471</v>
      </c>
      <c r="B4472" s="1" t="str">
        <f>F4472&amp;" | rest "&amp;D4472&amp;" | opt "&amp;VLOOKUP($E4472,Option!A:B,2,0)</f>
        <v>MANZANA - QUESO - MANZANA | rest 67 | opt $15.000 | rest 67</v>
      </c>
      <c r="C4472" s="1">
        <v>5</v>
      </c>
      <c r="D4472" s="1">
        <f t="shared" si="207"/>
        <v>67</v>
      </c>
      <c r="E4472" s="1">
        <f t="shared" si="208"/>
        <v>400</v>
      </c>
      <c r="F4472" s="1" t="s">
        <v>45</v>
      </c>
    </row>
    <row r="4473" spans="1:6" x14ac:dyDescent="0.2">
      <c r="A4473" s="1">
        <f t="shared" si="206"/>
        <v>4472</v>
      </c>
      <c r="B4473" s="1" t="str">
        <f>F4473&amp;" | rest "&amp;D4473&amp;" | opt "&amp;VLOOKUP($E4473,Option!A:B,2,0)</f>
        <v>JUGO | rest 67 | opt $15.000 | rest 67</v>
      </c>
      <c r="C4473" s="1">
        <v>6</v>
      </c>
      <c r="D4473" s="1">
        <f t="shared" si="207"/>
        <v>67</v>
      </c>
      <c r="E4473" s="1">
        <f t="shared" si="208"/>
        <v>400</v>
      </c>
      <c r="F4473" s="1" t="s">
        <v>22</v>
      </c>
    </row>
    <row r="4474" spans="1:6" x14ac:dyDescent="0.2">
      <c r="A4474" s="1">
        <f t="shared" si="206"/>
        <v>4473</v>
      </c>
      <c r="B4474" s="1" t="str">
        <f>F4474&amp;" | rest "&amp;D4474&amp;" | opt "&amp;VLOOKUP($E4474,Option!A:B,2,0)</f>
        <v>GASEOSA | rest 67 | opt $15.000 | rest 67</v>
      </c>
      <c r="C4474" s="1">
        <v>6</v>
      </c>
      <c r="D4474" s="1">
        <f t="shared" si="207"/>
        <v>67</v>
      </c>
      <c r="E4474" s="1">
        <f t="shared" si="208"/>
        <v>400</v>
      </c>
      <c r="F4474" s="1" t="s">
        <v>23</v>
      </c>
    </row>
    <row r="4475" spans="1:6" x14ac:dyDescent="0.2">
      <c r="A4475" s="1">
        <f t="shared" si="206"/>
        <v>4474</v>
      </c>
      <c r="B4475" s="1" t="str">
        <f>F4475&amp;" | rest "&amp;D4475&amp;" | opt "&amp;VLOOKUP($E4475,Option!A:B,2,0)</f>
        <v>AGUA | rest 67 | opt $15.000 | rest 67</v>
      </c>
      <c r="C4475" s="1">
        <v>6</v>
      </c>
      <c r="D4475" s="1">
        <f t="shared" si="207"/>
        <v>67</v>
      </c>
      <c r="E4475" s="1">
        <f t="shared" si="208"/>
        <v>400</v>
      </c>
      <c r="F4475" s="1" t="s">
        <v>24</v>
      </c>
    </row>
    <row r="4476" spans="1:6" x14ac:dyDescent="0.2">
      <c r="A4476" s="1">
        <f t="shared" si="206"/>
        <v>4475</v>
      </c>
      <c r="B4476" s="1" t="str">
        <f>F4476&amp;" | rest "&amp;D4476&amp;" | opt "&amp;VLOOKUP($E4476,Option!A:B,2,0)</f>
        <v>ARROZ | rest 67 | opt $20.000 | rest 67</v>
      </c>
      <c r="C4476" s="1">
        <v>4</v>
      </c>
      <c r="D4476" s="1">
        <f t="shared" si="207"/>
        <v>67</v>
      </c>
      <c r="E4476" s="1">
        <f t="shared" si="208"/>
        <v>401</v>
      </c>
      <c r="F4476" s="1" t="s">
        <v>12</v>
      </c>
    </row>
    <row r="4477" spans="1:6" x14ac:dyDescent="0.2">
      <c r="A4477" s="1">
        <f t="shared" si="206"/>
        <v>4476</v>
      </c>
      <c r="B4477" s="1" t="str">
        <f>F4477&amp;" | rest "&amp;D4477&amp;" | opt "&amp;VLOOKUP($E4477,Option!A:B,2,0)</f>
        <v>PAPA | rest 67 | opt $20.000 | rest 67</v>
      </c>
      <c r="C4477" s="1">
        <v>4</v>
      </c>
      <c r="D4477" s="1">
        <f t="shared" si="207"/>
        <v>67</v>
      </c>
      <c r="E4477" s="1">
        <f t="shared" si="208"/>
        <v>401</v>
      </c>
      <c r="F4477" s="1" t="s">
        <v>21</v>
      </c>
    </row>
    <row r="4478" spans="1:6" x14ac:dyDescent="0.2">
      <c r="A4478" s="1">
        <f t="shared" si="206"/>
        <v>4477</v>
      </c>
      <c r="B4478" s="1" t="str">
        <f>F4478&amp;" | rest "&amp;D4478&amp;" | opt "&amp;VLOOKUP($E4478,Option!A:B,2,0)</f>
        <v>TOMATE - CEBOLLA - LIMON | rest 67 | opt $20.000 | rest 67</v>
      </c>
      <c r="C4478" s="1">
        <v>5</v>
      </c>
      <c r="D4478" s="1">
        <f t="shared" si="207"/>
        <v>67</v>
      </c>
      <c r="E4478" s="1">
        <f t="shared" si="208"/>
        <v>401</v>
      </c>
      <c r="F4478" s="1" t="s">
        <v>44</v>
      </c>
    </row>
    <row r="4479" spans="1:6" x14ac:dyDescent="0.2">
      <c r="A4479" s="1">
        <f t="shared" si="206"/>
        <v>4478</v>
      </c>
      <c r="B4479" s="1" t="str">
        <f>F4479&amp;" | rest "&amp;D4479&amp;" | opt "&amp;VLOOKUP($E4479,Option!A:B,2,0)</f>
        <v>MANZANA - QUESO - MANZANA | rest 67 | opt $20.000 | rest 67</v>
      </c>
      <c r="C4479" s="1">
        <v>5</v>
      </c>
      <c r="D4479" s="1">
        <f t="shared" si="207"/>
        <v>67</v>
      </c>
      <c r="E4479" s="1">
        <f t="shared" si="208"/>
        <v>401</v>
      </c>
      <c r="F4479" s="1" t="s">
        <v>45</v>
      </c>
    </row>
    <row r="4480" spans="1:6" x14ac:dyDescent="0.2">
      <c r="A4480" s="1">
        <f t="shared" si="206"/>
        <v>4479</v>
      </c>
      <c r="B4480" s="1" t="str">
        <f>F4480&amp;" | rest "&amp;D4480&amp;" | opt "&amp;VLOOKUP($E4480,Option!A:B,2,0)</f>
        <v>JUGO | rest 67 | opt $20.000 | rest 67</v>
      </c>
      <c r="C4480" s="1">
        <v>6</v>
      </c>
      <c r="D4480" s="1">
        <f t="shared" si="207"/>
        <v>67</v>
      </c>
      <c r="E4480" s="1">
        <f t="shared" si="208"/>
        <v>401</v>
      </c>
      <c r="F4480" s="1" t="s">
        <v>22</v>
      </c>
    </row>
    <row r="4481" spans="1:6" x14ac:dyDescent="0.2">
      <c r="A4481" s="1">
        <f t="shared" si="206"/>
        <v>4480</v>
      </c>
      <c r="B4481" s="1" t="str">
        <f>F4481&amp;" | rest "&amp;D4481&amp;" | opt "&amp;VLOOKUP($E4481,Option!A:B,2,0)</f>
        <v>GASEOSA | rest 67 | opt $20.000 | rest 67</v>
      </c>
      <c r="C4481" s="1">
        <v>6</v>
      </c>
      <c r="D4481" s="1">
        <f t="shared" si="207"/>
        <v>67</v>
      </c>
      <c r="E4481" s="1">
        <f t="shared" si="208"/>
        <v>401</v>
      </c>
      <c r="F4481" s="1" t="s">
        <v>23</v>
      </c>
    </row>
    <row r="4482" spans="1:6" x14ac:dyDescent="0.2">
      <c r="A4482" s="1">
        <f t="shared" si="206"/>
        <v>4481</v>
      </c>
      <c r="B4482" s="1" t="str">
        <f>F4482&amp;" | rest "&amp;D4482&amp;" | opt "&amp;VLOOKUP($E4482,Option!A:B,2,0)</f>
        <v>AGUA | rest 67 | opt $20.000 | rest 67</v>
      </c>
      <c r="C4482" s="1">
        <v>6</v>
      </c>
      <c r="D4482" s="1">
        <f t="shared" si="207"/>
        <v>67</v>
      </c>
      <c r="E4482" s="1">
        <f t="shared" si="208"/>
        <v>401</v>
      </c>
      <c r="F4482" s="1" t="s">
        <v>24</v>
      </c>
    </row>
    <row r="4483" spans="1:6" x14ac:dyDescent="0.2">
      <c r="A4483" s="1">
        <f t="shared" ref="A4483:A4546" si="209">A4482+1</f>
        <v>4482</v>
      </c>
      <c r="B4483" s="1" t="str">
        <f>F4483&amp;" | rest "&amp;D4483&amp;" | opt "&amp;VLOOKUP($E4483,Option!A:B,2,0)</f>
        <v>ARROZ | rest 67 | opt $30.000 | rest 67</v>
      </c>
      <c r="C4483" s="1">
        <v>1</v>
      </c>
      <c r="D4483" s="1">
        <f t="shared" si="207"/>
        <v>67</v>
      </c>
      <c r="E4483" s="1">
        <f t="shared" si="208"/>
        <v>402</v>
      </c>
      <c r="F4483" s="1" t="s">
        <v>12</v>
      </c>
    </row>
    <row r="4484" spans="1:6" x14ac:dyDescent="0.2">
      <c r="A4484" s="1">
        <f t="shared" si="209"/>
        <v>4483</v>
      </c>
      <c r="B4484" s="1" t="str">
        <f>F4484&amp;" | rest "&amp;D4484&amp;" | opt "&amp;VLOOKUP($E4484,Option!A:B,2,0)</f>
        <v>PASTA | rest 67 | opt $30.000 | rest 67</v>
      </c>
      <c r="C4484" s="1">
        <v>1</v>
      </c>
      <c r="D4484" s="1">
        <f t="shared" si="207"/>
        <v>67</v>
      </c>
      <c r="E4484" s="1">
        <f t="shared" si="208"/>
        <v>402</v>
      </c>
      <c r="F4484" s="1" t="s">
        <v>13</v>
      </c>
    </row>
    <row r="4485" spans="1:6" x14ac:dyDescent="0.2">
      <c r="A4485" s="1">
        <f t="shared" si="209"/>
        <v>4484</v>
      </c>
      <c r="B4485" s="1" t="str">
        <f>F4485&amp;" | rest "&amp;D4485&amp;" | opt "&amp;VLOOKUP($E4485,Option!A:B,2,0)</f>
        <v>CUCHUCO | rest 67 | opt $30.000 | rest 67</v>
      </c>
      <c r="C4485" s="1">
        <v>1</v>
      </c>
      <c r="D4485" s="1">
        <f t="shared" ref="D4485:D4548" si="210">D4418+1</f>
        <v>67</v>
      </c>
      <c r="E4485" s="1">
        <f t="shared" ref="E4485:E4548" si="211">E4418+6</f>
        <v>402</v>
      </c>
      <c r="F4485" s="1" t="s">
        <v>14</v>
      </c>
    </row>
    <row r="4486" spans="1:6" x14ac:dyDescent="0.2">
      <c r="A4486" s="1">
        <f t="shared" si="209"/>
        <v>4485</v>
      </c>
      <c r="B4486" s="1" t="str">
        <f>F4486&amp;" | rest "&amp;D4486&amp;" | opt "&amp;VLOOKUP($E4486,Option!A:B,2,0)</f>
        <v>TOMATE - CEBOLLA - LIMON | rest 67 | opt $30.000 | rest 67</v>
      </c>
      <c r="C4486" s="1">
        <v>5</v>
      </c>
      <c r="D4486" s="1">
        <f t="shared" si="210"/>
        <v>67</v>
      </c>
      <c r="E4486" s="1">
        <f t="shared" si="211"/>
        <v>402</v>
      </c>
      <c r="F4486" s="1" t="s">
        <v>44</v>
      </c>
    </row>
    <row r="4487" spans="1:6" x14ac:dyDescent="0.2">
      <c r="A4487" s="1">
        <f t="shared" si="209"/>
        <v>4486</v>
      </c>
      <c r="B4487" s="1" t="str">
        <f>F4487&amp;" | rest "&amp;D4487&amp;" | opt "&amp;VLOOKUP($E4487,Option!A:B,2,0)</f>
        <v>MANZANA - QUESO - MANZANA | rest 67 | opt $30.000 | rest 67</v>
      </c>
      <c r="C4487" s="1">
        <v>5</v>
      </c>
      <c r="D4487" s="1">
        <f t="shared" si="210"/>
        <v>67</v>
      </c>
      <c r="E4487" s="1">
        <f t="shared" si="211"/>
        <v>402</v>
      </c>
      <c r="F4487" s="1" t="s">
        <v>45</v>
      </c>
    </row>
    <row r="4488" spans="1:6" x14ac:dyDescent="0.2">
      <c r="A4488" s="1">
        <f t="shared" si="209"/>
        <v>4487</v>
      </c>
      <c r="B4488" s="1" t="str">
        <f>F4488&amp;" | rest "&amp;D4488&amp;" | opt "&amp;VLOOKUP($E4488,Option!A:B,2,0)</f>
        <v>JUGO | rest 67 | opt $30.000 | rest 67</v>
      </c>
      <c r="C4488" s="1">
        <v>6</v>
      </c>
      <c r="D4488" s="1">
        <f t="shared" si="210"/>
        <v>67</v>
      </c>
      <c r="E4488" s="1">
        <f t="shared" si="211"/>
        <v>402</v>
      </c>
      <c r="F4488" s="1" t="s">
        <v>22</v>
      </c>
    </row>
    <row r="4489" spans="1:6" x14ac:dyDescent="0.2">
      <c r="A4489" s="1">
        <f t="shared" si="209"/>
        <v>4488</v>
      </c>
      <c r="B4489" s="1" t="str">
        <f>F4489&amp;" | rest "&amp;D4489&amp;" | opt "&amp;VLOOKUP($E4489,Option!A:B,2,0)</f>
        <v>GASEOSA | rest 67 | opt $30.000 | rest 67</v>
      </c>
      <c r="C4489" s="1">
        <v>6</v>
      </c>
      <c r="D4489" s="1">
        <f t="shared" si="210"/>
        <v>67</v>
      </c>
      <c r="E4489" s="1">
        <f t="shared" si="211"/>
        <v>402</v>
      </c>
      <c r="F4489" s="1" t="s">
        <v>23</v>
      </c>
    </row>
    <row r="4490" spans="1:6" x14ac:dyDescent="0.2">
      <c r="A4490" s="1">
        <f t="shared" si="209"/>
        <v>4489</v>
      </c>
      <c r="B4490" s="1" t="str">
        <f>F4490&amp;" | rest "&amp;D4490&amp;" | opt "&amp;VLOOKUP($E4490,Option!A:B,2,0)</f>
        <v>AGUA | rest 67 | opt $30.000 | rest 67</v>
      </c>
      <c r="C4490" s="1">
        <v>6</v>
      </c>
      <c r="D4490" s="1">
        <f t="shared" si="210"/>
        <v>67</v>
      </c>
      <c r="E4490" s="1">
        <f t="shared" si="211"/>
        <v>402</v>
      </c>
      <c r="F4490" s="1" t="s">
        <v>24</v>
      </c>
    </row>
    <row r="4491" spans="1:6" x14ac:dyDescent="0.2">
      <c r="A4491" s="1">
        <f t="shared" si="209"/>
        <v>4490</v>
      </c>
      <c r="B4491" s="1" t="str">
        <f>F4491&amp;" | rest "&amp;D4491&amp;" | opt "&amp;VLOOKUP($E4491,Option!A:B,2,0)</f>
        <v>ARROZ | rest 68 | opt EJECUTIVO | rest 68</v>
      </c>
      <c r="C4491" s="1">
        <v>1</v>
      </c>
      <c r="D4491" s="1">
        <f t="shared" si="210"/>
        <v>68</v>
      </c>
      <c r="E4491" s="1">
        <f t="shared" si="211"/>
        <v>403</v>
      </c>
      <c r="F4491" s="1" t="s">
        <v>12</v>
      </c>
    </row>
    <row r="4492" spans="1:6" x14ac:dyDescent="0.2">
      <c r="A4492" s="1">
        <f t="shared" si="209"/>
        <v>4491</v>
      </c>
      <c r="B4492" s="1" t="str">
        <f>F4492&amp;" | rest "&amp;D4492&amp;" | opt "&amp;VLOOKUP($E4492,Option!A:B,2,0)</f>
        <v>PASTA | rest 68 | opt EJECUTIVO | rest 68</v>
      </c>
      <c r="C4492" s="1">
        <v>1</v>
      </c>
      <c r="D4492" s="1">
        <f t="shared" si="210"/>
        <v>68</v>
      </c>
      <c r="E4492" s="1">
        <f t="shared" si="211"/>
        <v>403</v>
      </c>
      <c r="F4492" s="1" t="s">
        <v>13</v>
      </c>
    </row>
    <row r="4493" spans="1:6" x14ac:dyDescent="0.2">
      <c r="A4493" s="1">
        <f t="shared" si="209"/>
        <v>4492</v>
      </c>
      <c r="B4493" s="1" t="str">
        <f>F4493&amp;" | rest "&amp;D4493&amp;" | opt "&amp;VLOOKUP($E4493,Option!A:B,2,0)</f>
        <v>CUCHUCO | rest 68 | opt EJECUTIVO | rest 68</v>
      </c>
      <c r="C4493" s="1">
        <v>1</v>
      </c>
      <c r="D4493" s="1">
        <f t="shared" si="210"/>
        <v>68</v>
      </c>
      <c r="E4493" s="1">
        <f t="shared" si="211"/>
        <v>403</v>
      </c>
      <c r="F4493" s="1" t="s">
        <v>14</v>
      </c>
    </row>
    <row r="4494" spans="1:6" x14ac:dyDescent="0.2">
      <c r="A4494" s="1">
        <f t="shared" si="209"/>
        <v>4493</v>
      </c>
      <c r="B4494" s="1" t="str">
        <f>F4494&amp;" | rest "&amp;D4494&amp;" | opt "&amp;VLOOKUP($E4494,Option!A:B,2,0)</f>
        <v>LENTEJA | rest 68 | opt EJECUTIVO | rest 68</v>
      </c>
      <c r="C4494" s="1">
        <v>2</v>
      </c>
      <c r="D4494" s="1">
        <f t="shared" si="210"/>
        <v>68</v>
      </c>
      <c r="E4494" s="1">
        <f t="shared" si="211"/>
        <v>403</v>
      </c>
      <c r="F4494" s="1" t="s">
        <v>15</v>
      </c>
    </row>
    <row r="4495" spans="1:6" x14ac:dyDescent="0.2">
      <c r="A4495" s="1">
        <f t="shared" si="209"/>
        <v>4494</v>
      </c>
      <c r="B4495" s="1" t="str">
        <f>F4495&amp;" | rest "&amp;D4495&amp;" | opt "&amp;VLOOKUP($E4495,Option!A:B,2,0)</f>
        <v>AHUYAMA | rest 68 | opt EJECUTIVO | rest 68</v>
      </c>
      <c r="C4495" s="1">
        <v>2</v>
      </c>
      <c r="D4495" s="1">
        <f t="shared" si="210"/>
        <v>68</v>
      </c>
      <c r="E4495" s="1">
        <f t="shared" si="211"/>
        <v>403</v>
      </c>
      <c r="F4495" s="1" t="s">
        <v>16</v>
      </c>
    </row>
    <row r="4496" spans="1:6" x14ac:dyDescent="0.2">
      <c r="A4496" s="1">
        <f t="shared" si="209"/>
        <v>4495</v>
      </c>
      <c r="B4496" s="1" t="str">
        <f>F4496&amp;" | rest "&amp;D4496&amp;" | opt "&amp;VLOOKUP($E4496,Option!A:B,2,0)</f>
        <v>FRIJOL | rest 68 | opt EJECUTIVO | rest 68</v>
      </c>
      <c r="C4496" s="1">
        <v>2</v>
      </c>
      <c r="D4496" s="1">
        <f t="shared" si="210"/>
        <v>68</v>
      </c>
      <c r="E4496" s="1">
        <f t="shared" si="211"/>
        <v>403</v>
      </c>
      <c r="F4496" s="1" t="s">
        <v>17</v>
      </c>
    </row>
    <row r="4497" spans="1:6" x14ac:dyDescent="0.2">
      <c r="A4497" s="1">
        <f t="shared" si="209"/>
        <v>4496</v>
      </c>
      <c r="B4497" s="1" t="str">
        <f>F4497&amp;" | rest "&amp;D4497&amp;" | opt "&amp;VLOOKUP($E4497,Option!A:B,2,0)</f>
        <v>CARNE EN BISTEC | rest 68 | opt EJECUTIVO | rest 68</v>
      </c>
      <c r="C4497" s="1">
        <v>3</v>
      </c>
      <c r="D4497" s="1">
        <f t="shared" si="210"/>
        <v>68</v>
      </c>
      <c r="E4497" s="1">
        <f t="shared" si="211"/>
        <v>403</v>
      </c>
      <c r="F4497" s="1" t="s">
        <v>18</v>
      </c>
    </row>
    <row r="4498" spans="1:6" x14ac:dyDescent="0.2">
      <c r="A4498" s="1">
        <f t="shared" si="209"/>
        <v>4497</v>
      </c>
      <c r="B4498" s="1" t="str">
        <f>F4498&amp;" | rest "&amp;D4498&amp;" | opt "&amp;VLOOKUP($E4498,Option!A:B,2,0)</f>
        <v>POLLO AL HORNO | rest 68 | opt EJECUTIVO | rest 68</v>
      </c>
      <c r="C4498" s="1">
        <v>3</v>
      </c>
      <c r="D4498" s="1">
        <f t="shared" si="210"/>
        <v>68</v>
      </c>
      <c r="E4498" s="1">
        <f t="shared" si="211"/>
        <v>403</v>
      </c>
      <c r="F4498" s="1" t="s">
        <v>19</v>
      </c>
    </row>
    <row r="4499" spans="1:6" x14ac:dyDescent="0.2">
      <c r="A4499" s="1">
        <f t="shared" si="209"/>
        <v>4498</v>
      </c>
      <c r="B4499" s="1" t="str">
        <f>F4499&amp;" | rest "&amp;D4499&amp;" | opt "&amp;VLOOKUP($E4499,Option!A:B,2,0)</f>
        <v>PESCADO | rest 68 | opt EJECUTIVO | rest 68</v>
      </c>
      <c r="C4499" s="1">
        <v>3</v>
      </c>
      <c r="D4499" s="1">
        <f t="shared" si="210"/>
        <v>68</v>
      </c>
      <c r="E4499" s="1">
        <f t="shared" si="211"/>
        <v>403</v>
      </c>
      <c r="F4499" s="1" t="s">
        <v>20</v>
      </c>
    </row>
    <row r="4500" spans="1:6" x14ac:dyDescent="0.2">
      <c r="A4500" s="1">
        <f t="shared" si="209"/>
        <v>4499</v>
      </c>
      <c r="B4500" s="1" t="str">
        <f>F4500&amp;" | rest "&amp;D4500&amp;" | opt "&amp;VLOOKUP($E4500,Option!A:B,2,0)</f>
        <v>ARROZ | rest 68 | opt EJECUTIVO | rest 68</v>
      </c>
      <c r="C4500" s="1">
        <v>4</v>
      </c>
      <c r="D4500" s="1">
        <f t="shared" si="210"/>
        <v>68</v>
      </c>
      <c r="E4500" s="1">
        <f t="shared" si="211"/>
        <v>403</v>
      </c>
      <c r="F4500" s="1" t="s">
        <v>12</v>
      </c>
    </row>
    <row r="4501" spans="1:6" x14ac:dyDescent="0.2">
      <c r="A4501" s="1">
        <f t="shared" si="209"/>
        <v>4500</v>
      </c>
      <c r="B4501" s="1" t="str">
        <f>F4501&amp;" | rest "&amp;D4501&amp;" | opt "&amp;VLOOKUP($E4501,Option!A:B,2,0)</f>
        <v>PAPA | rest 68 | opt EJECUTIVO | rest 68</v>
      </c>
      <c r="C4501" s="1">
        <v>4</v>
      </c>
      <c r="D4501" s="1">
        <f t="shared" si="210"/>
        <v>68</v>
      </c>
      <c r="E4501" s="1">
        <f t="shared" si="211"/>
        <v>403</v>
      </c>
      <c r="F4501" s="1" t="s">
        <v>21</v>
      </c>
    </row>
    <row r="4502" spans="1:6" x14ac:dyDescent="0.2">
      <c r="A4502" s="1">
        <f t="shared" si="209"/>
        <v>4501</v>
      </c>
      <c r="B4502" s="1" t="str">
        <f>F4502&amp;" | rest "&amp;D4502&amp;" | opt "&amp;VLOOKUP($E4502,Option!A:B,2,0)</f>
        <v>TOMATE - CEBOLLA - LIMON | rest 68 | opt EJECUTIVO | rest 68</v>
      </c>
      <c r="C4502" s="1">
        <v>5</v>
      </c>
      <c r="D4502" s="1">
        <f t="shared" si="210"/>
        <v>68</v>
      </c>
      <c r="E4502" s="1">
        <f t="shared" si="211"/>
        <v>403</v>
      </c>
      <c r="F4502" s="1" t="s">
        <v>44</v>
      </c>
    </row>
    <row r="4503" spans="1:6" x14ac:dyDescent="0.2">
      <c r="A4503" s="1">
        <f t="shared" si="209"/>
        <v>4502</v>
      </c>
      <c r="B4503" s="1" t="str">
        <f>F4503&amp;" | rest "&amp;D4503&amp;" | opt "&amp;VLOOKUP($E4503,Option!A:B,2,0)</f>
        <v>MANZANA - QUESO - MANZANA | rest 68 | opt EJECUTIVO | rest 68</v>
      </c>
      <c r="C4503" s="1">
        <v>5</v>
      </c>
      <c r="D4503" s="1">
        <f t="shared" si="210"/>
        <v>68</v>
      </c>
      <c r="E4503" s="1">
        <f t="shared" si="211"/>
        <v>403</v>
      </c>
      <c r="F4503" s="1" t="s">
        <v>45</v>
      </c>
    </row>
    <row r="4504" spans="1:6" x14ac:dyDescent="0.2">
      <c r="A4504" s="1">
        <f t="shared" si="209"/>
        <v>4503</v>
      </c>
      <c r="B4504" s="1" t="str">
        <f>F4504&amp;" | rest "&amp;D4504&amp;" | opt "&amp;VLOOKUP($E4504,Option!A:B,2,0)</f>
        <v>JUGO | rest 68 | opt EJECUTIVO | rest 68</v>
      </c>
      <c r="C4504" s="1">
        <v>6</v>
      </c>
      <c r="D4504" s="1">
        <f t="shared" si="210"/>
        <v>68</v>
      </c>
      <c r="E4504" s="1">
        <f t="shared" si="211"/>
        <v>403</v>
      </c>
      <c r="F4504" s="1" t="s">
        <v>22</v>
      </c>
    </row>
    <row r="4505" spans="1:6" x14ac:dyDescent="0.2">
      <c r="A4505" s="1">
        <f t="shared" si="209"/>
        <v>4504</v>
      </c>
      <c r="B4505" s="1" t="str">
        <f>F4505&amp;" | rest "&amp;D4505&amp;" | opt "&amp;VLOOKUP($E4505,Option!A:B,2,0)</f>
        <v>GASEOSA | rest 68 | opt EJECUTIVO | rest 68</v>
      </c>
      <c r="C4505" s="1">
        <v>6</v>
      </c>
      <c r="D4505" s="1">
        <f t="shared" si="210"/>
        <v>68</v>
      </c>
      <c r="E4505" s="1">
        <f t="shared" si="211"/>
        <v>403</v>
      </c>
      <c r="F4505" s="1" t="s">
        <v>23</v>
      </c>
    </row>
    <row r="4506" spans="1:6" x14ac:dyDescent="0.2">
      <c r="A4506" s="1">
        <f t="shared" si="209"/>
        <v>4505</v>
      </c>
      <c r="B4506" s="1" t="str">
        <f>F4506&amp;" | rest "&amp;D4506&amp;" | opt "&amp;VLOOKUP($E4506,Option!A:B,2,0)</f>
        <v>AGUA | rest 68 | opt EJECUTIVO | rest 68</v>
      </c>
      <c r="C4506" s="1">
        <v>6</v>
      </c>
      <c r="D4506" s="1">
        <f t="shared" si="210"/>
        <v>68</v>
      </c>
      <c r="E4506" s="1">
        <f t="shared" si="211"/>
        <v>403</v>
      </c>
      <c r="F4506" s="1" t="s">
        <v>24</v>
      </c>
    </row>
    <row r="4507" spans="1:6" x14ac:dyDescent="0.2">
      <c r="A4507" s="1">
        <f t="shared" si="209"/>
        <v>4506</v>
      </c>
      <c r="B4507" s="1" t="str">
        <f>F4507&amp;" | rest "&amp;D4507&amp;" | opt "&amp;VLOOKUP($E4507,Option!A:B,2,0)</f>
        <v>ARROZ | rest 68 | opt ESPECIAL | rest 68</v>
      </c>
      <c r="C4507" s="1">
        <v>1</v>
      </c>
      <c r="D4507" s="1">
        <f t="shared" si="210"/>
        <v>68</v>
      </c>
      <c r="E4507" s="1">
        <f t="shared" si="211"/>
        <v>404</v>
      </c>
      <c r="F4507" s="1" t="s">
        <v>12</v>
      </c>
    </row>
    <row r="4508" spans="1:6" x14ac:dyDescent="0.2">
      <c r="A4508" s="1">
        <f t="shared" si="209"/>
        <v>4507</v>
      </c>
      <c r="B4508" s="1" t="str">
        <f>F4508&amp;" | rest "&amp;D4508&amp;" | opt "&amp;VLOOKUP($E4508,Option!A:B,2,0)</f>
        <v>PASTA | rest 68 | opt ESPECIAL | rest 68</v>
      </c>
      <c r="C4508" s="1">
        <v>1</v>
      </c>
      <c r="D4508" s="1">
        <f t="shared" si="210"/>
        <v>68</v>
      </c>
      <c r="E4508" s="1">
        <f t="shared" si="211"/>
        <v>404</v>
      </c>
      <c r="F4508" s="1" t="s">
        <v>13</v>
      </c>
    </row>
    <row r="4509" spans="1:6" x14ac:dyDescent="0.2">
      <c r="A4509" s="1">
        <f t="shared" si="209"/>
        <v>4508</v>
      </c>
      <c r="B4509" s="1" t="str">
        <f>F4509&amp;" | rest "&amp;D4509&amp;" | opt "&amp;VLOOKUP($E4509,Option!A:B,2,0)</f>
        <v>CUCHUCO | rest 68 | opt ESPECIAL | rest 68</v>
      </c>
      <c r="C4509" s="1">
        <v>1</v>
      </c>
      <c r="D4509" s="1">
        <f t="shared" si="210"/>
        <v>68</v>
      </c>
      <c r="E4509" s="1">
        <f t="shared" si="211"/>
        <v>404</v>
      </c>
      <c r="F4509" s="1" t="s">
        <v>14</v>
      </c>
    </row>
    <row r="4510" spans="1:6" x14ac:dyDescent="0.2">
      <c r="A4510" s="1">
        <f t="shared" si="209"/>
        <v>4509</v>
      </c>
      <c r="B4510" s="1" t="str">
        <f>F4510&amp;" | rest "&amp;D4510&amp;" | opt "&amp;VLOOKUP($E4510,Option!A:B,2,0)</f>
        <v>CARNE EN BISTEC | rest 68 | opt ESPECIAL | rest 68</v>
      </c>
      <c r="C4510" s="1">
        <v>3</v>
      </c>
      <c r="D4510" s="1">
        <f t="shared" si="210"/>
        <v>68</v>
      </c>
      <c r="E4510" s="1">
        <f t="shared" si="211"/>
        <v>404</v>
      </c>
      <c r="F4510" s="1" t="s">
        <v>18</v>
      </c>
    </row>
    <row r="4511" spans="1:6" x14ac:dyDescent="0.2">
      <c r="A4511" s="1">
        <f t="shared" si="209"/>
        <v>4510</v>
      </c>
      <c r="B4511" s="1" t="str">
        <f>F4511&amp;" | rest "&amp;D4511&amp;" | opt "&amp;VLOOKUP($E4511,Option!A:B,2,0)</f>
        <v>POLLO AL HORNO | rest 68 | opt ESPECIAL | rest 68</v>
      </c>
      <c r="C4511" s="1">
        <v>3</v>
      </c>
      <c r="D4511" s="1">
        <f t="shared" si="210"/>
        <v>68</v>
      </c>
      <c r="E4511" s="1">
        <f t="shared" si="211"/>
        <v>404</v>
      </c>
      <c r="F4511" s="1" t="s">
        <v>19</v>
      </c>
    </row>
    <row r="4512" spans="1:6" x14ac:dyDescent="0.2">
      <c r="A4512" s="1">
        <f t="shared" si="209"/>
        <v>4511</v>
      </c>
      <c r="B4512" s="1" t="str">
        <f>F4512&amp;" | rest "&amp;D4512&amp;" | opt "&amp;VLOOKUP($E4512,Option!A:B,2,0)</f>
        <v>PESCADO | rest 68 | opt ESPECIAL | rest 68</v>
      </c>
      <c r="C4512" s="1">
        <v>3</v>
      </c>
      <c r="D4512" s="1">
        <f t="shared" si="210"/>
        <v>68</v>
      </c>
      <c r="E4512" s="1">
        <f t="shared" si="211"/>
        <v>404</v>
      </c>
      <c r="F4512" s="1" t="s">
        <v>20</v>
      </c>
    </row>
    <row r="4513" spans="1:6" x14ac:dyDescent="0.2">
      <c r="A4513" s="1">
        <f t="shared" si="209"/>
        <v>4512</v>
      </c>
      <c r="B4513" s="1" t="str">
        <f>F4513&amp;" | rest "&amp;D4513&amp;" | opt "&amp;VLOOKUP($E4513,Option!A:B,2,0)</f>
        <v>ARROZ | rest 68 | opt ESPECIAL | rest 68</v>
      </c>
      <c r="C4513" s="1">
        <v>4</v>
      </c>
      <c r="D4513" s="1">
        <f t="shared" si="210"/>
        <v>68</v>
      </c>
      <c r="E4513" s="1">
        <f t="shared" si="211"/>
        <v>404</v>
      </c>
      <c r="F4513" s="1" t="s">
        <v>12</v>
      </c>
    </row>
    <row r="4514" spans="1:6" x14ac:dyDescent="0.2">
      <c r="A4514" s="1">
        <f t="shared" si="209"/>
        <v>4513</v>
      </c>
      <c r="B4514" s="1" t="str">
        <f>F4514&amp;" | rest "&amp;D4514&amp;" | opt "&amp;VLOOKUP($E4514,Option!A:B,2,0)</f>
        <v>PAPA | rest 68 | opt ESPECIAL | rest 68</v>
      </c>
      <c r="C4514" s="1">
        <v>4</v>
      </c>
      <c r="D4514" s="1">
        <f t="shared" si="210"/>
        <v>68</v>
      </c>
      <c r="E4514" s="1">
        <f t="shared" si="211"/>
        <v>404</v>
      </c>
      <c r="F4514" s="1" t="s">
        <v>21</v>
      </c>
    </row>
    <row r="4515" spans="1:6" x14ac:dyDescent="0.2">
      <c r="A4515" s="1">
        <f t="shared" si="209"/>
        <v>4514</v>
      </c>
      <c r="B4515" s="1" t="str">
        <f>F4515&amp;" | rest "&amp;D4515&amp;" | opt "&amp;VLOOKUP($E4515,Option!A:B,2,0)</f>
        <v>TOMATE - CEBOLLA - LIMON | rest 68 | opt ESPECIAL | rest 68</v>
      </c>
      <c r="C4515" s="1">
        <v>5</v>
      </c>
      <c r="D4515" s="1">
        <f t="shared" si="210"/>
        <v>68</v>
      </c>
      <c r="E4515" s="1">
        <f t="shared" si="211"/>
        <v>404</v>
      </c>
      <c r="F4515" s="1" t="s">
        <v>44</v>
      </c>
    </row>
    <row r="4516" spans="1:6" x14ac:dyDescent="0.2">
      <c r="A4516" s="1">
        <f t="shared" si="209"/>
        <v>4515</v>
      </c>
      <c r="B4516" s="1" t="str">
        <f>F4516&amp;" | rest "&amp;D4516&amp;" | opt "&amp;VLOOKUP($E4516,Option!A:B,2,0)</f>
        <v>MANZANA - QUESO - MANZANA | rest 68 | opt ESPECIAL | rest 68</v>
      </c>
      <c r="C4516" s="1">
        <v>5</v>
      </c>
      <c r="D4516" s="1">
        <f t="shared" si="210"/>
        <v>68</v>
      </c>
      <c r="E4516" s="1">
        <f t="shared" si="211"/>
        <v>404</v>
      </c>
      <c r="F4516" s="1" t="s">
        <v>45</v>
      </c>
    </row>
    <row r="4517" spans="1:6" x14ac:dyDescent="0.2">
      <c r="A4517" s="1">
        <f t="shared" si="209"/>
        <v>4516</v>
      </c>
      <c r="B4517" s="1" t="str">
        <f>F4517&amp;" | rest "&amp;D4517&amp;" | opt "&amp;VLOOKUP($E4517,Option!A:B,2,0)</f>
        <v>JUGO | rest 68 | opt ESPECIAL | rest 68</v>
      </c>
      <c r="C4517" s="1">
        <v>6</v>
      </c>
      <c r="D4517" s="1">
        <f t="shared" si="210"/>
        <v>68</v>
      </c>
      <c r="E4517" s="1">
        <f t="shared" si="211"/>
        <v>404</v>
      </c>
      <c r="F4517" s="1" t="s">
        <v>22</v>
      </c>
    </row>
    <row r="4518" spans="1:6" x14ac:dyDescent="0.2">
      <c r="A4518" s="1">
        <f t="shared" si="209"/>
        <v>4517</v>
      </c>
      <c r="B4518" s="1" t="str">
        <f>F4518&amp;" | rest "&amp;D4518&amp;" | opt "&amp;VLOOKUP($E4518,Option!A:B,2,0)</f>
        <v>GASEOSA | rest 68 | opt ESPECIAL | rest 68</v>
      </c>
      <c r="C4518" s="1">
        <v>6</v>
      </c>
      <c r="D4518" s="1">
        <f t="shared" si="210"/>
        <v>68</v>
      </c>
      <c r="E4518" s="1">
        <f t="shared" si="211"/>
        <v>404</v>
      </c>
      <c r="F4518" s="1" t="s">
        <v>23</v>
      </c>
    </row>
    <row r="4519" spans="1:6" x14ac:dyDescent="0.2">
      <c r="A4519" s="1">
        <f t="shared" si="209"/>
        <v>4518</v>
      </c>
      <c r="B4519" s="1" t="str">
        <f>F4519&amp;" | rest "&amp;D4519&amp;" | opt "&amp;VLOOKUP($E4519,Option!A:B,2,0)</f>
        <v>AGUA | rest 68 | opt ESPECIAL | rest 68</v>
      </c>
      <c r="C4519" s="1">
        <v>6</v>
      </c>
      <c r="D4519" s="1">
        <f t="shared" si="210"/>
        <v>68</v>
      </c>
      <c r="E4519" s="1">
        <f t="shared" si="211"/>
        <v>404</v>
      </c>
      <c r="F4519" s="1" t="s">
        <v>24</v>
      </c>
    </row>
    <row r="4520" spans="1:6" x14ac:dyDescent="0.2">
      <c r="A4520" s="1">
        <f t="shared" si="209"/>
        <v>4519</v>
      </c>
      <c r="B4520" s="1" t="str">
        <f>F4520&amp;" | rest "&amp;D4520&amp;" | opt "&amp;VLOOKUP($E4520,Option!A:B,2,0)</f>
        <v>LENTEJA | rest 68 | opt $10.000 | rest 68</v>
      </c>
      <c r="C4520" s="1">
        <v>2</v>
      </c>
      <c r="D4520" s="1">
        <f t="shared" si="210"/>
        <v>68</v>
      </c>
      <c r="E4520" s="1">
        <f t="shared" si="211"/>
        <v>405</v>
      </c>
      <c r="F4520" s="1" t="s">
        <v>15</v>
      </c>
    </row>
    <row r="4521" spans="1:6" x14ac:dyDescent="0.2">
      <c r="A4521" s="1">
        <f t="shared" si="209"/>
        <v>4520</v>
      </c>
      <c r="B4521" s="1" t="str">
        <f>F4521&amp;" | rest "&amp;D4521&amp;" | opt "&amp;VLOOKUP($E4521,Option!A:B,2,0)</f>
        <v>AHUYAMA | rest 68 | opt $10.000 | rest 68</v>
      </c>
      <c r="C4521" s="1">
        <v>2</v>
      </c>
      <c r="D4521" s="1">
        <f t="shared" si="210"/>
        <v>68</v>
      </c>
      <c r="E4521" s="1">
        <f t="shared" si="211"/>
        <v>405</v>
      </c>
      <c r="F4521" s="1" t="s">
        <v>16</v>
      </c>
    </row>
    <row r="4522" spans="1:6" x14ac:dyDescent="0.2">
      <c r="A4522" s="1">
        <f t="shared" si="209"/>
        <v>4521</v>
      </c>
      <c r="B4522" s="1" t="str">
        <f>F4522&amp;" | rest "&amp;D4522&amp;" | opt "&amp;VLOOKUP($E4522,Option!A:B,2,0)</f>
        <v>FRIJOL | rest 68 | opt $10.000 | rest 68</v>
      </c>
      <c r="C4522" s="1">
        <v>2</v>
      </c>
      <c r="D4522" s="1">
        <f t="shared" si="210"/>
        <v>68</v>
      </c>
      <c r="E4522" s="1">
        <f t="shared" si="211"/>
        <v>405</v>
      </c>
      <c r="F4522" s="1" t="s">
        <v>17</v>
      </c>
    </row>
    <row r="4523" spans="1:6" x14ac:dyDescent="0.2">
      <c r="A4523" s="1">
        <f t="shared" si="209"/>
        <v>4522</v>
      </c>
      <c r="B4523" s="1" t="str">
        <f>F4523&amp;" | rest "&amp;D4523&amp;" | opt "&amp;VLOOKUP($E4523,Option!A:B,2,0)</f>
        <v>CARNE EN BISTEC | rest 68 | opt $10.000 | rest 68</v>
      </c>
      <c r="C4523" s="1">
        <v>3</v>
      </c>
      <c r="D4523" s="1">
        <f t="shared" si="210"/>
        <v>68</v>
      </c>
      <c r="E4523" s="1">
        <f t="shared" si="211"/>
        <v>405</v>
      </c>
      <c r="F4523" s="1" t="s">
        <v>18</v>
      </c>
    </row>
    <row r="4524" spans="1:6" x14ac:dyDescent="0.2">
      <c r="A4524" s="1">
        <f t="shared" si="209"/>
        <v>4523</v>
      </c>
      <c r="B4524" s="1" t="str">
        <f>F4524&amp;" | rest "&amp;D4524&amp;" | opt "&amp;VLOOKUP($E4524,Option!A:B,2,0)</f>
        <v>POLLO AL HORNO | rest 68 | opt $10.000 | rest 68</v>
      </c>
      <c r="C4524" s="1">
        <v>3</v>
      </c>
      <c r="D4524" s="1">
        <f t="shared" si="210"/>
        <v>68</v>
      </c>
      <c r="E4524" s="1">
        <f t="shared" si="211"/>
        <v>405</v>
      </c>
      <c r="F4524" s="1" t="s">
        <v>19</v>
      </c>
    </row>
    <row r="4525" spans="1:6" x14ac:dyDescent="0.2">
      <c r="A4525" s="1">
        <f t="shared" si="209"/>
        <v>4524</v>
      </c>
      <c r="B4525" s="1" t="str">
        <f>F4525&amp;" | rest "&amp;D4525&amp;" | opt "&amp;VLOOKUP($E4525,Option!A:B,2,0)</f>
        <v>PESCADO | rest 68 | opt $10.000 | rest 68</v>
      </c>
      <c r="C4525" s="1">
        <v>3</v>
      </c>
      <c r="D4525" s="1">
        <f t="shared" si="210"/>
        <v>68</v>
      </c>
      <c r="E4525" s="1">
        <f t="shared" si="211"/>
        <v>405</v>
      </c>
      <c r="F4525" s="1" t="s">
        <v>20</v>
      </c>
    </row>
    <row r="4526" spans="1:6" x14ac:dyDescent="0.2">
      <c r="A4526" s="1">
        <f t="shared" si="209"/>
        <v>4525</v>
      </c>
      <c r="B4526" s="1" t="str">
        <f>F4526&amp;" | rest "&amp;D4526&amp;" | opt "&amp;VLOOKUP($E4526,Option!A:B,2,0)</f>
        <v>ARROZ | rest 68 | opt $10.000 | rest 68</v>
      </c>
      <c r="C4526" s="1">
        <v>4</v>
      </c>
      <c r="D4526" s="1">
        <f t="shared" si="210"/>
        <v>68</v>
      </c>
      <c r="E4526" s="1">
        <f t="shared" si="211"/>
        <v>405</v>
      </c>
      <c r="F4526" s="1" t="s">
        <v>12</v>
      </c>
    </row>
    <row r="4527" spans="1:6" x14ac:dyDescent="0.2">
      <c r="A4527" s="1">
        <f t="shared" si="209"/>
        <v>4526</v>
      </c>
      <c r="B4527" s="1" t="str">
        <f>F4527&amp;" | rest "&amp;D4527&amp;" | opt "&amp;VLOOKUP($E4527,Option!A:B,2,0)</f>
        <v>PAPA | rest 68 | opt $10.000 | rest 68</v>
      </c>
      <c r="C4527" s="1">
        <v>4</v>
      </c>
      <c r="D4527" s="1">
        <f t="shared" si="210"/>
        <v>68</v>
      </c>
      <c r="E4527" s="1">
        <f t="shared" si="211"/>
        <v>405</v>
      </c>
      <c r="F4527" s="1" t="s">
        <v>21</v>
      </c>
    </row>
    <row r="4528" spans="1:6" x14ac:dyDescent="0.2">
      <c r="A4528" s="1">
        <f t="shared" si="209"/>
        <v>4527</v>
      </c>
      <c r="B4528" s="1" t="str">
        <f>F4528&amp;" | rest "&amp;D4528&amp;" | opt "&amp;VLOOKUP($E4528,Option!A:B,2,0)</f>
        <v>TOMATE - CEBOLLA - LIMON | rest 68 | opt $10.000 | rest 68</v>
      </c>
      <c r="C4528" s="1">
        <v>5</v>
      </c>
      <c r="D4528" s="1">
        <f t="shared" si="210"/>
        <v>68</v>
      </c>
      <c r="E4528" s="1">
        <f t="shared" si="211"/>
        <v>405</v>
      </c>
      <c r="F4528" s="1" t="s">
        <v>44</v>
      </c>
    </row>
    <row r="4529" spans="1:6" x14ac:dyDescent="0.2">
      <c r="A4529" s="1">
        <f t="shared" si="209"/>
        <v>4528</v>
      </c>
      <c r="B4529" s="1" t="str">
        <f>F4529&amp;" | rest "&amp;D4529&amp;" | opt "&amp;VLOOKUP($E4529,Option!A:B,2,0)</f>
        <v>MANZANA - QUESO - MANZANA | rest 68 | opt $10.000 | rest 68</v>
      </c>
      <c r="C4529" s="1">
        <v>5</v>
      </c>
      <c r="D4529" s="1">
        <f t="shared" si="210"/>
        <v>68</v>
      </c>
      <c r="E4529" s="1">
        <f t="shared" si="211"/>
        <v>405</v>
      </c>
      <c r="F4529" s="1" t="s">
        <v>45</v>
      </c>
    </row>
    <row r="4530" spans="1:6" x14ac:dyDescent="0.2">
      <c r="A4530" s="1">
        <f t="shared" si="209"/>
        <v>4529</v>
      </c>
      <c r="B4530" s="1" t="str">
        <f>F4530&amp;" | rest "&amp;D4530&amp;" | opt "&amp;VLOOKUP($E4530,Option!A:B,2,0)</f>
        <v>JUGO | rest 68 | opt $10.000 | rest 68</v>
      </c>
      <c r="C4530" s="1">
        <v>6</v>
      </c>
      <c r="D4530" s="1">
        <f t="shared" si="210"/>
        <v>68</v>
      </c>
      <c r="E4530" s="1">
        <f t="shared" si="211"/>
        <v>405</v>
      </c>
      <c r="F4530" s="1" t="s">
        <v>22</v>
      </c>
    </row>
    <row r="4531" spans="1:6" x14ac:dyDescent="0.2">
      <c r="A4531" s="1">
        <f t="shared" si="209"/>
        <v>4530</v>
      </c>
      <c r="B4531" s="1" t="str">
        <f>F4531&amp;" | rest "&amp;D4531&amp;" | opt "&amp;VLOOKUP($E4531,Option!A:B,2,0)</f>
        <v>GASEOSA | rest 68 | opt $10.000 | rest 68</v>
      </c>
      <c r="C4531" s="1">
        <v>6</v>
      </c>
      <c r="D4531" s="1">
        <f t="shared" si="210"/>
        <v>68</v>
      </c>
      <c r="E4531" s="1">
        <f t="shared" si="211"/>
        <v>405</v>
      </c>
      <c r="F4531" s="1" t="s">
        <v>23</v>
      </c>
    </row>
    <row r="4532" spans="1:6" x14ac:dyDescent="0.2">
      <c r="A4532" s="1">
        <f t="shared" si="209"/>
        <v>4531</v>
      </c>
      <c r="B4532" s="1" t="str">
        <f>F4532&amp;" | rest "&amp;D4532&amp;" | opt "&amp;VLOOKUP($E4532,Option!A:B,2,0)</f>
        <v>AGUA | rest 68 | opt $10.000 | rest 68</v>
      </c>
      <c r="C4532" s="1">
        <v>6</v>
      </c>
      <c r="D4532" s="1">
        <f t="shared" si="210"/>
        <v>68</v>
      </c>
      <c r="E4532" s="1">
        <f t="shared" si="211"/>
        <v>405</v>
      </c>
      <c r="F4532" s="1" t="s">
        <v>24</v>
      </c>
    </row>
    <row r="4533" spans="1:6" x14ac:dyDescent="0.2">
      <c r="A4533" s="1">
        <f t="shared" si="209"/>
        <v>4532</v>
      </c>
      <c r="B4533" s="1" t="str">
        <f>F4533&amp;" | rest "&amp;D4533&amp;" | opt "&amp;VLOOKUP($E4533,Option!A:B,2,0)</f>
        <v>CARNE EN BISTEC | rest 68 | opt $15.000 | rest 68</v>
      </c>
      <c r="C4533" s="1">
        <v>3</v>
      </c>
      <c r="D4533" s="1">
        <f t="shared" si="210"/>
        <v>68</v>
      </c>
      <c r="E4533" s="1">
        <f t="shared" si="211"/>
        <v>406</v>
      </c>
      <c r="F4533" s="1" t="s">
        <v>18</v>
      </c>
    </row>
    <row r="4534" spans="1:6" x14ac:dyDescent="0.2">
      <c r="A4534" s="1">
        <f t="shared" si="209"/>
        <v>4533</v>
      </c>
      <c r="B4534" s="1" t="str">
        <f>F4534&amp;" | rest "&amp;D4534&amp;" | opt "&amp;VLOOKUP($E4534,Option!A:B,2,0)</f>
        <v>POLLO AL HORNO | rest 68 | opt $15.000 | rest 68</v>
      </c>
      <c r="C4534" s="1">
        <v>3</v>
      </c>
      <c r="D4534" s="1">
        <f t="shared" si="210"/>
        <v>68</v>
      </c>
      <c r="E4534" s="1">
        <f t="shared" si="211"/>
        <v>406</v>
      </c>
      <c r="F4534" s="1" t="s">
        <v>19</v>
      </c>
    </row>
    <row r="4535" spans="1:6" x14ac:dyDescent="0.2">
      <c r="A4535" s="1">
        <f t="shared" si="209"/>
        <v>4534</v>
      </c>
      <c r="B4535" s="1" t="str">
        <f>F4535&amp;" | rest "&amp;D4535&amp;" | opt "&amp;VLOOKUP($E4535,Option!A:B,2,0)</f>
        <v>PESCADO | rest 68 | opt $15.000 | rest 68</v>
      </c>
      <c r="C4535" s="1">
        <v>3</v>
      </c>
      <c r="D4535" s="1">
        <f t="shared" si="210"/>
        <v>68</v>
      </c>
      <c r="E4535" s="1">
        <f t="shared" si="211"/>
        <v>406</v>
      </c>
      <c r="F4535" s="1" t="s">
        <v>20</v>
      </c>
    </row>
    <row r="4536" spans="1:6" x14ac:dyDescent="0.2">
      <c r="A4536" s="1">
        <f t="shared" si="209"/>
        <v>4535</v>
      </c>
      <c r="B4536" s="1" t="str">
        <f>F4536&amp;" | rest "&amp;D4536&amp;" | opt "&amp;VLOOKUP($E4536,Option!A:B,2,0)</f>
        <v>ARROZ | rest 68 | opt $15.000 | rest 68</v>
      </c>
      <c r="C4536" s="1">
        <v>4</v>
      </c>
      <c r="D4536" s="1">
        <f t="shared" si="210"/>
        <v>68</v>
      </c>
      <c r="E4536" s="1">
        <f t="shared" si="211"/>
        <v>406</v>
      </c>
      <c r="F4536" s="1" t="s">
        <v>12</v>
      </c>
    </row>
    <row r="4537" spans="1:6" x14ac:dyDescent="0.2">
      <c r="A4537" s="1">
        <f t="shared" si="209"/>
        <v>4536</v>
      </c>
      <c r="B4537" s="1" t="str">
        <f>F4537&amp;" | rest "&amp;D4537&amp;" | opt "&amp;VLOOKUP($E4537,Option!A:B,2,0)</f>
        <v>PAPA | rest 68 | opt $15.000 | rest 68</v>
      </c>
      <c r="C4537" s="1">
        <v>4</v>
      </c>
      <c r="D4537" s="1">
        <f t="shared" si="210"/>
        <v>68</v>
      </c>
      <c r="E4537" s="1">
        <f t="shared" si="211"/>
        <v>406</v>
      </c>
      <c r="F4537" s="1" t="s">
        <v>21</v>
      </c>
    </row>
    <row r="4538" spans="1:6" x14ac:dyDescent="0.2">
      <c r="A4538" s="1">
        <f t="shared" si="209"/>
        <v>4537</v>
      </c>
      <c r="B4538" s="1" t="str">
        <f>F4538&amp;" | rest "&amp;D4538&amp;" | opt "&amp;VLOOKUP($E4538,Option!A:B,2,0)</f>
        <v>TOMATE - CEBOLLA - LIMON | rest 68 | opt $15.000 | rest 68</v>
      </c>
      <c r="C4538" s="1">
        <v>5</v>
      </c>
      <c r="D4538" s="1">
        <f t="shared" si="210"/>
        <v>68</v>
      </c>
      <c r="E4538" s="1">
        <f t="shared" si="211"/>
        <v>406</v>
      </c>
      <c r="F4538" s="1" t="s">
        <v>44</v>
      </c>
    </row>
    <row r="4539" spans="1:6" x14ac:dyDescent="0.2">
      <c r="A4539" s="1">
        <f t="shared" si="209"/>
        <v>4538</v>
      </c>
      <c r="B4539" s="1" t="str">
        <f>F4539&amp;" | rest "&amp;D4539&amp;" | opt "&amp;VLOOKUP($E4539,Option!A:B,2,0)</f>
        <v>MANZANA - QUESO - MANZANA | rest 68 | opt $15.000 | rest 68</v>
      </c>
      <c r="C4539" s="1">
        <v>5</v>
      </c>
      <c r="D4539" s="1">
        <f t="shared" si="210"/>
        <v>68</v>
      </c>
      <c r="E4539" s="1">
        <f t="shared" si="211"/>
        <v>406</v>
      </c>
      <c r="F4539" s="1" t="s">
        <v>45</v>
      </c>
    </row>
    <row r="4540" spans="1:6" x14ac:dyDescent="0.2">
      <c r="A4540" s="1">
        <f t="shared" si="209"/>
        <v>4539</v>
      </c>
      <c r="B4540" s="1" t="str">
        <f>F4540&amp;" | rest "&amp;D4540&amp;" | opt "&amp;VLOOKUP($E4540,Option!A:B,2,0)</f>
        <v>JUGO | rest 68 | opt $15.000 | rest 68</v>
      </c>
      <c r="C4540" s="1">
        <v>6</v>
      </c>
      <c r="D4540" s="1">
        <f t="shared" si="210"/>
        <v>68</v>
      </c>
      <c r="E4540" s="1">
        <f t="shared" si="211"/>
        <v>406</v>
      </c>
      <c r="F4540" s="1" t="s">
        <v>22</v>
      </c>
    </row>
    <row r="4541" spans="1:6" x14ac:dyDescent="0.2">
      <c r="A4541" s="1">
        <f t="shared" si="209"/>
        <v>4540</v>
      </c>
      <c r="B4541" s="1" t="str">
        <f>F4541&amp;" | rest "&amp;D4541&amp;" | opt "&amp;VLOOKUP($E4541,Option!A:B,2,0)</f>
        <v>GASEOSA | rest 68 | opt $15.000 | rest 68</v>
      </c>
      <c r="C4541" s="1">
        <v>6</v>
      </c>
      <c r="D4541" s="1">
        <f t="shared" si="210"/>
        <v>68</v>
      </c>
      <c r="E4541" s="1">
        <f t="shared" si="211"/>
        <v>406</v>
      </c>
      <c r="F4541" s="1" t="s">
        <v>23</v>
      </c>
    </row>
    <row r="4542" spans="1:6" x14ac:dyDescent="0.2">
      <c r="A4542" s="1">
        <f t="shared" si="209"/>
        <v>4541</v>
      </c>
      <c r="B4542" s="1" t="str">
        <f>F4542&amp;" | rest "&amp;D4542&amp;" | opt "&amp;VLOOKUP($E4542,Option!A:B,2,0)</f>
        <v>AGUA | rest 68 | opt $15.000 | rest 68</v>
      </c>
      <c r="C4542" s="1">
        <v>6</v>
      </c>
      <c r="D4542" s="1">
        <f t="shared" si="210"/>
        <v>68</v>
      </c>
      <c r="E4542" s="1">
        <f t="shared" si="211"/>
        <v>406</v>
      </c>
      <c r="F4542" s="1" t="s">
        <v>24</v>
      </c>
    </row>
    <row r="4543" spans="1:6" x14ac:dyDescent="0.2">
      <c r="A4543" s="1">
        <f t="shared" si="209"/>
        <v>4542</v>
      </c>
      <c r="B4543" s="1" t="str">
        <f>F4543&amp;" | rest "&amp;D4543&amp;" | opt "&amp;VLOOKUP($E4543,Option!A:B,2,0)</f>
        <v>ARROZ | rest 68 | opt $20.000 | rest 68</v>
      </c>
      <c r="C4543" s="1">
        <v>4</v>
      </c>
      <c r="D4543" s="1">
        <f t="shared" si="210"/>
        <v>68</v>
      </c>
      <c r="E4543" s="1">
        <f t="shared" si="211"/>
        <v>407</v>
      </c>
      <c r="F4543" s="1" t="s">
        <v>12</v>
      </c>
    </row>
    <row r="4544" spans="1:6" x14ac:dyDescent="0.2">
      <c r="A4544" s="1">
        <f t="shared" si="209"/>
        <v>4543</v>
      </c>
      <c r="B4544" s="1" t="str">
        <f>F4544&amp;" | rest "&amp;D4544&amp;" | opt "&amp;VLOOKUP($E4544,Option!A:B,2,0)</f>
        <v>PAPA | rest 68 | opt $20.000 | rest 68</v>
      </c>
      <c r="C4544" s="1">
        <v>4</v>
      </c>
      <c r="D4544" s="1">
        <f t="shared" si="210"/>
        <v>68</v>
      </c>
      <c r="E4544" s="1">
        <f t="shared" si="211"/>
        <v>407</v>
      </c>
      <c r="F4544" s="1" t="s">
        <v>21</v>
      </c>
    </row>
    <row r="4545" spans="1:6" x14ac:dyDescent="0.2">
      <c r="A4545" s="1">
        <f t="shared" si="209"/>
        <v>4544</v>
      </c>
      <c r="B4545" s="1" t="str">
        <f>F4545&amp;" | rest "&amp;D4545&amp;" | opt "&amp;VLOOKUP($E4545,Option!A:B,2,0)</f>
        <v>TOMATE - CEBOLLA - LIMON | rest 68 | opt $20.000 | rest 68</v>
      </c>
      <c r="C4545" s="1">
        <v>5</v>
      </c>
      <c r="D4545" s="1">
        <f t="shared" si="210"/>
        <v>68</v>
      </c>
      <c r="E4545" s="1">
        <f t="shared" si="211"/>
        <v>407</v>
      </c>
      <c r="F4545" s="1" t="s">
        <v>44</v>
      </c>
    </row>
    <row r="4546" spans="1:6" x14ac:dyDescent="0.2">
      <c r="A4546" s="1">
        <f t="shared" si="209"/>
        <v>4545</v>
      </c>
      <c r="B4546" s="1" t="str">
        <f>F4546&amp;" | rest "&amp;D4546&amp;" | opt "&amp;VLOOKUP($E4546,Option!A:B,2,0)</f>
        <v>MANZANA - QUESO - MANZANA | rest 68 | opt $20.000 | rest 68</v>
      </c>
      <c r="C4546" s="1">
        <v>5</v>
      </c>
      <c r="D4546" s="1">
        <f t="shared" si="210"/>
        <v>68</v>
      </c>
      <c r="E4546" s="1">
        <f t="shared" si="211"/>
        <v>407</v>
      </c>
      <c r="F4546" s="1" t="s">
        <v>45</v>
      </c>
    </row>
    <row r="4547" spans="1:6" x14ac:dyDescent="0.2">
      <c r="A4547" s="1">
        <f t="shared" ref="A4547:A4610" si="212">A4546+1</f>
        <v>4546</v>
      </c>
      <c r="B4547" s="1" t="str">
        <f>F4547&amp;" | rest "&amp;D4547&amp;" | opt "&amp;VLOOKUP($E4547,Option!A:B,2,0)</f>
        <v>JUGO | rest 68 | opt $20.000 | rest 68</v>
      </c>
      <c r="C4547" s="1">
        <v>6</v>
      </c>
      <c r="D4547" s="1">
        <f t="shared" si="210"/>
        <v>68</v>
      </c>
      <c r="E4547" s="1">
        <f t="shared" si="211"/>
        <v>407</v>
      </c>
      <c r="F4547" s="1" t="s">
        <v>22</v>
      </c>
    </row>
    <row r="4548" spans="1:6" x14ac:dyDescent="0.2">
      <c r="A4548" s="1">
        <f t="shared" si="212"/>
        <v>4547</v>
      </c>
      <c r="B4548" s="1" t="str">
        <f>F4548&amp;" | rest "&amp;D4548&amp;" | opt "&amp;VLOOKUP($E4548,Option!A:B,2,0)</f>
        <v>GASEOSA | rest 68 | opt $20.000 | rest 68</v>
      </c>
      <c r="C4548" s="1">
        <v>6</v>
      </c>
      <c r="D4548" s="1">
        <f t="shared" si="210"/>
        <v>68</v>
      </c>
      <c r="E4548" s="1">
        <f t="shared" si="211"/>
        <v>407</v>
      </c>
      <c r="F4548" s="1" t="s">
        <v>23</v>
      </c>
    </row>
    <row r="4549" spans="1:6" x14ac:dyDescent="0.2">
      <c r="A4549" s="1">
        <f t="shared" si="212"/>
        <v>4548</v>
      </c>
      <c r="B4549" s="1" t="str">
        <f>F4549&amp;" | rest "&amp;D4549&amp;" | opt "&amp;VLOOKUP($E4549,Option!A:B,2,0)</f>
        <v>AGUA | rest 68 | opt $20.000 | rest 68</v>
      </c>
      <c r="C4549" s="1">
        <v>6</v>
      </c>
      <c r="D4549" s="1">
        <f t="shared" ref="D4549:D4612" si="213">D4482+1</f>
        <v>68</v>
      </c>
      <c r="E4549" s="1">
        <f t="shared" ref="E4549:E4612" si="214">E4482+6</f>
        <v>407</v>
      </c>
      <c r="F4549" s="1" t="s">
        <v>24</v>
      </c>
    </row>
    <row r="4550" spans="1:6" x14ac:dyDescent="0.2">
      <c r="A4550" s="1">
        <f t="shared" si="212"/>
        <v>4549</v>
      </c>
      <c r="B4550" s="1" t="str">
        <f>F4550&amp;" | rest "&amp;D4550&amp;" | opt "&amp;VLOOKUP($E4550,Option!A:B,2,0)</f>
        <v>ARROZ | rest 68 | opt $30.000 | rest 68</v>
      </c>
      <c r="C4550" s="1">
        <v>1</v>
      </c>
      <c r="D4550" s="1">
        <f t="shared" si="213"/>
        <v>68</v>
      </c>
      <c r="E4550" s="1">
        <f t="shared" si="214"/>
        <v>408</v>
      </c>
      <c r="F4550" s="1" t="s">
        <v>12</v>
      </c>
    </row>
    <row r="4551" spans="1:6" x14ac:dyDescent="0.2">
      <c r="A4551" s="1">
        <f t="shared" si="212"/>
        <v>4550</v>
      </c>
      <c r="B4551" s="1" t="str">
        <f>F4551&amp;" | rest "&amp;D4551&amp;" | opt "&amp;VLOOKUP($E4551,Option!A:B,2,0)</f>
        <v>PASTA | rest 68 | opt $30.000 | rest 68</v>
      </c>
      <c r="C4551" s="1">
        <v>1</v>
      </c>
      <c r="D4551" s="1">
        <f t="shared" si="213"/>
        <v>68</v>
      </c>
      <c r="E4551" s="1">
        <f t="shared" si="214"/>
        <v>408</v>
      </c>
      <c r="F4551" s="1" t="s">
        <v>13</v>
      </c>
    </row>
    <row r="4552" spans="1:6" x14ac:dyDescent="0.2">
      <c r="A4552" s="1">
        <f t="shared" si="212"/>
        <v>4551</v>
      </c>
      <c r="B4552" s="1" t="str">
        <f>F4552&amp;" | rest "&amp;D4552&amp;" | opt "&amp;VLOOKUP($E4552,Option!A:B,2,0)</f>
        <v>CUCHUCO | rest 68 | opt $30.000 | rest 68</v>
      </c>
      <c r="C4552" s="1">
        <v>1</v>
      </c>
      <c r="D4552" s="1">
        <f t="shared" si="213"/>
        <v>68</v>
      </c>
      <c r="E4552" s="1">
        <f t="shared" si="214"/>
        <v>408</v>
      </c>
      <c r="F4552" s="1" t="s">
        <v>14</v>
      </c>
    </row>
    <row r="4553" spans="1:6" x14ac:dyDescent="0.2">
      <c r="A4553" s="1">
        <f t="shared" si="212"/>
        <v>4552</v>
      </c>
      <c r="B4553" s="1" t="str">
        <f>F4553&amp;" | rest "&amp;D4553&amp;" | opt "&amp;VLOOKUP($E4553,Option!A:B,2,0)</f>
        <v>TOMATE - CEBOLLA - LIMON | rest 68 | opt $30.000 | rest 68</v>
      </c>
      <c r="C4553" s="1">
        <v>5</v>
      </c>
      <c r="D4553" s="1">
        <f t="shared" si="213"/>
        <v>68</v>
      </c>
      <c r="E4553" s="1">
        <f t="shared" si="214"/>
        <v>408</v>
      </c>
      <c r="F4553" s="1" t="s">
        <v>44</v>
      </c>
    </row>
    <row r="4554" spans="1:6" x14ac:dyDescent="0.2">
      <c r="A4554" s="1">
        <f t="shared" si="212"/>
        <v>4553</v>
      </c>
      <c r="B4554" s="1" t="str">
        <f>F4554&amp;" | rest "&amp;D4554&amp;" | opt "&amp;VLOOKUP($E4554,Option!A:B,2,0)</f>
        <v>MANZANA - QUESO - MANZANA | rest 68 | opt $30.000 | rest 68</v>
      </c>
      <c r="C4554" s="1">
        <v>5</v>
      </c>
      <c r="D4554" s="1">
        <f t="shared" si="213"/>
        <v>68</v>
      </c>
      <c r="E4554" s="1">
        <f t="shared" si="214"/>
        <v>408</v>
      </c>
      <c r="F4554" s="1" t="s">
        <v>45</v>
      </c>
    </row>
    <row r="4555" spans="1:6" x14ac:dyDescent="0.2">
      <c r="A4555" s="1">
        <f t="shared" si="212"/>
        <v>4554</v>
      </c>
      <c r="B4555" s="1" t="str">
        <f>F4555&amp;" | rest "&amp;D4555&amp;" | opt "&amp;VLOOKUP($E4555,Option!A:B,2,0)</f>
        <v>JUGO | rest 68 | opt $30.000 | rest 68</v>
      </c>
      <c r="C4555" s="1">
        <v>6</v>
      </c>
      <c r="D4555" s="1">
        <f t="shared" si="213"/>
        <v>68</v>
      </c>
      <c r="E4555" s="1">
        <f t="shared" si="214"/>
        <v>408</v>
      </c>
      <c r="F4555" s="1" t="s">
        <v>22</v>
      </c>
    </row>
    <row r="4556" spans="1:6" x14ac:dyDescent="0.2">
      <c r="A4556" s="1">
        <f t="shared" si="212"/>
        <v>4555</v>
      </c>
      <c r="B4556" s="1" t="str">
        <f>F4556&amp;" | rest "&amp;D4556&amp;" | opt "&amp;VLOOKUP($E4556,Option!A:B,2,0)</f>
        <v>GASEOSA | rest 68 | opt $30.000 | rest 68</v>
      </c>
      <c r="C4556" s="1">
        <v>6</v>
      </c>
      <c r="D4556" s="1">
        <f t="shared" si="213"/>
        <v>68</v>
      </c>
      <c r="E4556" s="1">
        <f t="shared" si="214"/>
        <v>408</v>
      </c>
      <c r="F4556" s="1" t="s">
        <v>23</v>
      </c>
    </row>
    <row r="4557" spans="1:6" x14ac:dyDescent="0.2">
      <c r="A4557" s="1">
        <f t="shared" si="212"/>
        <v>4556</v>
      </c>
      <c r="B4557" s="1" t="str">
        <f>F4557&amp;" | rest "&amp;D4557&amp;" | opt "&amp;VLOOKUP($E4557,Option!A:B,2,0)</f>
        <v>AGUA | rest 68 | opt $30.000 | rest 68</v>
      </c>
      <c r="C4557" s="1">
        <v>6</v>
      </c>
      <c r="D4557" s="1">
        <f t="shared" si="213"/>
        <v>68</v>
      </c>
      <c r="E4557" s="1">
        <f t="shared" si="214"/>
        <v>408</v>
      </c>
      <c r="F4557" s="1" t="s">
        <v>24</v>
      </c>
    </row>
    <row r="4558" spans="1:6" x14ac:dyDescent="0.2">
      <c r="A4558" s="1">
        <f t="shared" si="212"/>
        <v>4557</v>
      </c>
      <c r="B4558" s="1" t="str">
        <f>F4558&amp;" | rest "&amp;D4558&amp;" | opt "&amp;VLOOKUP($E4558,Option!A:B,2,0)</f>
        <v>ARROZ | rest 69 | opt EJECUTIVO | rest 69</v>
      </c>
      <c r="C4558" s="1">
        <v>1</v>
      </c>
      <c r="D4558" s="1">
        <f t="shared" si="213"/>
        <v>69</v>
      </c>
      <c r="E4558" s="1">
        <f t="shared" si="214"/>
        <v>409</v>
      </c>
      <c r="F4558" s="1" t="s">
        <v>12</v>
      </c>
    </row>
    <row r="4559" spans="1:6" x14ac:dyDescent="0.2">
      <c r="A4559" s="1">
        <f t="shared" si="212"/>
        <v>4558</v>
      </c>
      <c r="B4559" s="1" t="str">
        <f>F4559&amp;" | rest "&amp;D4559&amp;" | opt "&amp;VLOOKUP($E4559,Option!A:B,2,0)</f>
        <v>PASTA | rest 69 | opt EJECUTIVO | rest 69</v>
      </c>
      <c r="C4559" s="1">
        <v>1</v>
      </c>
      <c r="D4559" s="1">
        <f t="shared" si="213"/>
        <v>69</v>
      </c>
      <c r="E4559" s="1">
        <f t="shared" si="214"/>
        <v>409</v>
      </c>
      <c r="F4559" s="1" t="s">
        <v>13</v>
      </c>
    </row>
    <row r="4560" spans="1:6" x14ac:dyDescent="0.2">
      <c r="A4560" s="1">
        <f t="shared" si="212"/>
        <v>4559</v>
      </c>
      <c r="B4560" s="1" t="str">
        <f>F4560&amp;" | rest "&amp;D4560&amp;" | opt "&amp;VLOOKUP($E4560,Option!A:B,2,0)</f>
        <v>CUCHUCO | rest 69 | opt EJECUTIVO | rest 69</v>
      </c>
      <c r="C4560" s="1">
        <v>1</v>
      </c>
      <c r="D4560" s="1">
        <f t="shared" si="213"/>
        <v>69</v>
      </c>
      <c r="E4560" s="1">
        <f t="shared" si="214"/>
        <v>409</v>
      </c>
      <c r="F4560" s="1" t="s">
        <v>14</v>
      </c>
    </row>
    <row r="4561" spans="1:6" x14ac:dyDescent="0.2">
      <c r="A4561" s="1">
        <f t="shared" si="212"/>
        <v>4560</v>
      </c>
      <c r="B4561" s="1" t="str">
        <f>F4561&amp;" | rest "&amp;D4561&amp;" | opt "&amp;VLOOKUP($E4561,Option!A:B,2,0)</f>
        <v>LENTEJA | rest 69 | opt EJECUTIVO | rest 69</v>
      </c>
      <c r="C4561" s="1">
        <v>2</v>
      </c>
      <c r="D4561" s="1">
        <f t="shared" si="213"/>
        <v>69</v>
      </c>
      <c r="E4561" s="1">
        <f t="shared" si="214"/>
        <v>409</v>
      </c>
      <c r="F4561" s="1" t="s">
        <v>15</v>
      </c>
    </row>
    <row r="4562" spans="1:6" x14ac:dyDescent="0.2">
      <c r="A4562" s="1">
        <f t="shared" si="212"/>
        <v>4561</v>
      </c>
      <c r="B4562" s="1" t="str">
        <f>F4562&amp;" | rest "&amp;D4562&amp;" | opt "&amp;VLOOKUP($E4562,Option!A:B,2,0)</f>
        <v>AHUYAMA | rest 69 | opt EJECUTIVO | rest 69</v>
      </c>
      <c r="C4562" s="1">
        <v>2</v>
      </c>
      <c r="D4562" s="1">
        <f t="shared" si="213"/>
        <v>69</v>
      </c>
      <c r="E4562" s="1">
        <f t="shared" si="214"/>
        <v>409</v>
      </c>
      <c r="F4562" s="1" t="s">
        <v>16</v>
      </c>
    </row>
    <row r="4563" spans="1:6" x14ac:dyDescent="0.2">
      <c r="A4563" s="1">
        <f t="shared" si="212"/>
        <v>4562</v>
      </c>
      <c r="B4563" s="1" t="str">
        <f>F4563&amp;" | rest "&amp;D4563&amp;" | opt "&amp;VLOOKUP($E4563,Option!A:B,2,0)</f>
        <v>FRIJOL | rest 69 | opt EJECUTIVO | rest 69</v>
      </c>
      <c r="C4563" s="1">
        <v>2</v>
      </c>
      <c r="D4563" s="1">
        <f t="shared" si="213"/>
        <v>69</v>
      </c>
      <c r="E4563" s="1">
        <f t="shared" si="214"/>
        <v>409</v>
      </c>
      <c r="F4563" s="1" t="s">
        <v>17</v>
      </c>
    </row>
    <row r="4564" spans="1:6" x14ac:dyDescent="0.2">
      <c r="A4564" s="1">
        <f t="shared" si="212"/>
        <v>4563</v>
      </c>
      <c r="B4564" s="1" t="str">
        <f>F4564&amp;" | rest "&amp;D4564&amp;" | opt "&amp;VLOOKUP($E4564,Option!A:B,2,0)</f>
        <v>CARNE EN BISTEC | rest 69 | opt EJECUTIVO | rest 69</v>
      </c>
      <c r="C4564" s="1">
        <v>3</v>
      </c>
      <c r="D4564" s="1">
        <f t="shared" si="213"/>
        <v>69</v>
      </c>
      <c r="E4564" s="1">
        <f t="shared" si="214"/>
        <v>409</v>
      </c>
      <c r="F4564" s="1" t="s">
        <v>18</v>
      </c>
    </row>
    <row r="4565" spans="1:6" x14ac:dyDescent="0.2">
      <c r="A4565" s="1">
        <f t="shared" si="212"/>
        <v>4564</v>
      </c>
      <c r="B4565" s="1" t="str">
        <f>F4565&amp;" | rest "&amp;D4565&amp;" | opt "&amp;VLOOKUP($E4565,Option!A:B,2,0)</f>
        <v>POLLO AL HORNO | rest 69 | opt EJECUTIVO | rest 69</v>
      </c>
      <c r="C4565" s="1">
        <v>3</v>
      </c>
      <c r="D4565" s="1">
        <f t="shared" si="213"/>
        <v>69</v>
      </c>
      <c r="E4565" s="1">
        <f t="shared" si="214"/>
        <v>409</v>
      </c>
      <c r="F4565" s="1" t="s">
        <v>19</v>
      </c>
    </row>
    <row r="4566" spans="1:6" x14ac:dyDescent="0.2">
      <c r="A4566" s="1">
        <f t="shared" si="212"/>
        <v>4565</v>
      </c>
      <c r="B4566" s="1" t="str">
        <f>F4566&amp;" | rest "&amp;D4566&amp;" | opt "&amp;VLOOKUP($E4566,Option!A:B,2,0)</f>
        <v>PESCADO | rest 69 | opt EJECUTIVO | rest 69</v>
      </c>
      <c r="C4566" s="1">
        <v>3</v>
      </c>
      <c r="D4566" s="1">
        <f t="shared" si="213"/>
        <v>69</v>
      </c>
      <c r="E4566" s="1">
        <f t="shared" si="214"/>
        <v>409</v>
      </c>
      <c r="F4566" s="1" t="s">
        <v>20</v>
      </c>
    </row>
    <row r="4567" spans="1:6" x14ac:dyDescent="0.2">
      <c r="A4567" s="1">
        <f t="shared" si="212"/>
        <v>4566</v>
      </c>
      <c r="B4567" s="1" t="str">
        <f>F4567&amp;" | rest "&amp;D4567&amp;" | opt "&amp;VLOOKUP($E4567,Option!A:B,2,0)</f>
        <v>ARROZ | rest 69 | opt EJECUTIVO | rest 69</v>
      </c>
      <c r="C4567" s="1">
        <v>4</v>
      </c>
      <c r="D4567" s="1">
        <f t="shared" si="213"/>
        <v>69</v>
      </c>
      <c r="E4567" s="1">
        <f t="shared" si="214"/>
        <v>409</v>
      </c>
      <c r="F4567" s="1" t="s">
        <v>12</v>
      </c>
    </row>
    <row r="4568" spans="1:6" x14ac:dyDescent="0.2">
      <c r="A4568" s="1">
        <f t="shared" si="212"/>
        <v>4567</v>
      </c>
      <c r="B4568" s="1" t="str">
        <f>F4568&amp;" | rest "&amp;D4568&amp;" | opt "&amp;VLOOKUP($E4568,Option!A:B,2,0)</f>
        <v>PAPA | rest 69 | opt EJECUTIVO | rest 69</v>
      </c>
      <c r="C4568" s="1">
        <v>4</v>
      </c>
      <c r="D4568" s="1">
        <f t="shared" si="213"/>
        <v>69</v>
      </c>
      <c r="E4568" s="1">
        <f t="shared" si="214"/>
        <v>409</v>
      </c>
      <c r="F4568" s="1" t="s">
        <v>21</v>
      </c>
    </row>
    <row r="4569" spans="1:6" x14ac:dyDescent="0.2">
      <c r="A4569" s="1">
        <f t="shared" si="212"/>
        <v>4568</v>
      </c>
      <c r="B4569" s="1" t="str">
        <f>F4569&amp;" | rest "&amp;D4569&amp;" | opt "&amp;VLOOKUP($E4569,Option!A:B,2,0)</f>
        <v>TOMATE - CEBOLLA - LIMON | rest 69 | opt EJECUTIVO | rest 69</v>
      </c>
      <c r="C4569" s="1">
        <v>5</v>
      </c>
      <c r="D4569" s="1">
        <f t="shared" si="213"/>
        <v>69</v>
      </c>
      <c r="E4569" s="1">
        <f t="shared" si="214"/>
        <v>409</v>
      </c>
      <c r="F4569" s="1" t="s">
        <v>44</v>
      </c>
    </row>
    <row r="4570" spans="1:6" x14ac:dyDescent="0.2">
      <c r="A4570" s="1">
        <f t="shared" si="212"/>
        <v>4569</v>
      </c>
      <c r="B4570" s="1" t="str">
        <f>F4570&amp;" | rest "&amp;D4570&amp;" | opt "&amp;VLOOKUP($E4570,Option!A:B,2,0)</f>
        <v>MANZANA - QUESO - MANZANA | rest 69 | opt EJECUTIVO | rest 69</v>
      </c>
      <c r="C4570" s="1">
        <v>5</v>
      </c>
      <c r="D4570" s="1">
        <f t="shared" si="213"/>
        <v>69</v>
      </c>
      <c r="E4570" s="1">
        <f t="shared" si="214"/>
        <v>409</v>
      </c>
      <c r="F4570" s="1" t="s">
        <v>45</v>
      </c>
    </row>
    <row r="4571" spans="1:6" x14ac:dyDescent="0.2">
      <c r="A4571" s="1">
        <f t="shared" si="212"/>
        <v>4570</v>
      </c>
      <c r="B4571" s="1" t="str">
        <f>F4571&amp;" | rest "&amp;D4571&amp;" | opt "&amp;VLOOKUP($E4571,Option!A:B,2,0)</f>
        <v>JUGO | rest 69 | opt EJECUTIVO | rest 69</v>
      </c>
      <c r="C4571" s="1">
        <v>6</v>
      </c>
      <c r="D4571" s="1">
        <f t="shared" si="213"/>
        <v>69</v>
      </c>
      <c r="E4571" s="1">
        <f t="shared" si="214"/>
        <v>409</v>
      </c>
      <c r="F4571" s="1" t="s">
        <v>22</v>
      </c>
    </row>
    <row r="4572" spans="1:6" x14ac:dyDescent="0.2">
      <c r="A4572" s="1">
        <f t="shared" si="212"/>
        <v>4571</v>
      </c>
      <c r="B4572" s="1" t="str">
        <f>F4572&amp;" | rest "&amp;D4572&amp;" | opt "&amp;VLOOKUP($E4572,Option!A:B,2,0)</f>
        <v>GASEOSA | rest 69 | opt EJECUTIVO | rest 69</v>
      </c>
      <c r="C4572" s="1">
        <v>6</v>
      </c>
      <c r="D4572" s="1">
        <f t="shared" si="213"/>
        <v>69</v>
      </c>
      <c r="E4572" s="1">
        <f t="shared" si="214"/>
        <v>409</v>
      </c>
      <c r="F4572" s="1" t="s">
        <v>23</v>
      </c>
    </row>
    <row r="4573" spans="1:6" x14ac:dyDescent="0.2">
      <c r="A4573" s="1">
        <f t="shared" si="212"/>
        <v>4572</v>
      </c>
      <c r="B4573" s="1" t="str">
        <f>F4573&amp;" | rest "&amp;D4573&amp;" | opt "&amp;VLOOKUP($E4573,Option!A:B,2,0)</f>
        <v>AGUA | rest 69 | opt EJECUTIVO | rest 69</v>
      </c>
      <c r="C4573" s="1">
        <v>6</v>
      </c>
      <c r="D4573" s="1">
        <f t="shared" si="213"/>
        <v>69</v>
      </c>
      <c r="E4573" s="1">
        <f t="shared" si="214"/>
        <v>409</v>
      </c>
      <c r="F4573" s="1" t="s">
        <v>24</v>
      </c>
    </row>
    <row r="4574" spans="1:6" x14ac:dyDescent="0.2">
      <c r="A4574" s="1">
        <f t="shared" si="212"/>
        <v>4573</v>
      </c>
      <c r="B4574" s="1" t="str">
        <f>F4574&amp;" | rest "&amp;D4574&amp;" | opt "&amp;VLOOKUP($E4574,Option!A:B,2,0)</f>
        <v>ARROZ | rest 69 | opt ESPECIAL | rest 69</v>
      </c>
      <c r="C4574" s="1">
        <v>1</v>
      </c>
      <c r="D4574" s="1">
        <f t="shared" si="213"/>
        <v>69</v>
      </c>
      <c r="E4574" s="1">
        <f t="shared" si="214"/>
        <v>410</v>
      </c>
      <c r="F4574" s="1" t="s">
        <v>12</v>
      </c>
    </row>
    <row r="4575" spans="1:6" x14ac:dyDescent="0.2">
      <c r="A4575" s="1">
        <f t="shared" si="212"/>
        <v>4574</v>
      </c>
      <c r="B4575" s="1" t="str">
        <f>F4575&amp;" | rest "&amp;D4575&amp;" | opt "&amp;VLOOKUP($E4575,Option!A:B,2,0)</f>
        <v>PASTA | rest 69 | opt ESPECIAL | rest 69</v>
      </c>
      <c r="C4575" s="1">
        <v>1</v>
      </c>
      <c r="D4575" s="1">
        <f t="shared" si="213"/>
        <v>69</v>
      </c>
      <c r="E4575" s="1">
        <f t="shared" si="214"/>
        <v>410</v>
      </c>
      <c r="F4575" s="1" t="s">
        <v>13</v>
      </c>
    </row>
    <row r="4576" spans="1:6" x14ac:dyDescent="0.2">
      <c r="A4576" s="1">
        <f t="shared" si="212"/>
        <v>4575</v>
      </c>
      <c r="B4576" s="1" t="str">
        <f>F4576&amp;" | rest "&amp;D4576&amp;" | opt "&amp;VLOOKUP($E4576,Option!A:B,2,0)</f>
        <v>CUCHUCO | rest 69 | opt ESPECIAL | rest 69</v>
      </c>
      <c r="C4576" s="1">
        <v>1</v>
      </c>
      <c r="D4576" s="1">
        <f t="shared" si="213"/>
        <v>69</v>
      </c>
      <c r="E4576" s="1">
        <f t="shared" si="214"/>
        <v>410</v>
      </c>
      <c r="F4576" s="1" t="s">
        <v>14</v>
      </c>
    </row>
    <row r="4577" spans="1:6" x14ac:dyDescent="0.2">
      <c r="A4577" s="1">
        <f t="shared" si="212"/>
        <v>4576</v>
      </c>
      <c r="B4577" s="1" t="str">
        <f>F4577&amp;" | rest "&amp;D4577&amp;" | opt "&amp;VLOOKUP($E4577,Option!A:B,2,0)</f>
        <v>CARNE EN BISTEC | rest 69 | opt ESPECIAL | rest 69</v>
      </c>
      <c r="C4577" s="1">
        <v>3</v>
      </c>
      <c r="D4577" s="1">
        <f t="shared" si="213"/>
        <v>69</v>
      </c>
      <c r="E4577" s="1">
        <f t="shared" si="214"/>
        <v>410</v>
      </c>
      <c r="F4577" s="1" t="s">
        <v>18</v>
      </c>
    </row>
    <row r="4578" spans="1:6" x14ac:dyDescent="0.2">
      <c r="A4578" s="1">
        <f t="shared" si="212"/>
        <v>4577</v>
      </c>
      <c r="B4578" s="1" t="str">
        <f>F4578&amp;" | rest "&amp;D4578&amp;" | opt "&amp;VLOOKUP($E4578,Option!A:B,2,0)</f>
        <v>POLLO AL HORNO | rest 69 | opt ESPECIAL | rest 69</v>
      </c>
      <c r="C4578" s="1">
        <v>3</v>
      </c>
      <c r="D4578" s="1">
        <f t="shared" si="213"/>
        <v>69</v>
      </c>
      <c r="E4578" s="1">
        <f t="shared" si="214"/>
        <v>410</v>
      </c>
      <c r="F4578" s="1" t="s">
        <v>19</v>
      </c>
    </row>
    <row r="4579" spans="1:6" x14ac:dyDescent="0.2">
      <c r="A4579" s="1">
        <f t="shared" si="212"/>
        <v>4578</v>
      </c>
      <c r="B4579" s="1" t="str">
        <f>F4579&amp;" | rest "&amp;D4579&amp;" | opt "&amp;VLOOKUP($E4579,Option!A:B,2,0)</f>
        <v>PESCADO | rest 69 | opt ESPECIAL | rest 69</v>
      </c>
      <c r="C4579" s="1">
        <v>3</v>
      </c>
      <c r="D4579" s="1">
        <f t="shared" si="213"/>
        <v>69</v>
      </c>
      <c r="E4579" s="1">
        <f t="shared" si="214"/>
        <v>410</v>
      </c>
      <c r="F4579" s="1" t="s">
        <v>20</v>
      </c>
    </row>
    <row r="4580" spans="1:6" x14ac:dyDescent="0.2">
      <c r="A4580" s="1">
        <f t="shared" si="212"/>
        <v>4579</v>
      </c>
      <c r="B4580" s="1" t="str">
        <f>F4580&amp;" | rest "&amp;D4580&amp;" | opt "&amp;VLOOKUP($E4580,Option!A:B,2,0)</f>
        <v>ARROZ | rest 69 | opt ESPECIAL | rest 69</v>
      </c>
      <c r="C4580" s="1">
        <v>4</v>
      </c>
      <c r="D4580" s="1">
        <f t="shared" si="213"/>
        <v>69</v>
      </c>
      <c r="E4580" s="1">
        <f t="shared" si="214"/>
        <v>410</v>
      </c>
      <c r="F4580" s="1" t="s">
        <v>12</v>
      </c>
    </row>
    <row r="4581" spans="1:6" x14ac:dyDescent="0.2">
      <c r="A4581" s="1">
        <f t="shared" si="212"/>
        <v>4580</v>
      </c>
      <c r="B4581" s="1" t="str">
        <f>F4581&amp;" | rest "&amp;D4581&amp;" | opt "&amp;VLOOKUP($E4581,Option!A:B,2,0)</f>
        <v>PAPA | rest 69 | opt ESPECIAL | rest 69</v>
      </c>
      <c r="C4581" s="1">
        <v>4</v>
      </c>
      <c r="D4581" s="1">
        <f t="shared" si="213"/>
        <v>69</v>
      </c>
      <c r="E4581" s="1">
        <f t="shared" si="214"/>
        <v>410</v>
      </c>
      <c r="F4581" s="1" t="s">
        <v>21</v>
      </c>
    </row>
    <row r="4582" spans="1:6" x14ac:dyDescent="0.2">
      <c r="A4582" s="1">
        <f t="shared" si="212"/>
        <v>4581</v>
      </c>
      <c r="B4582" s="1" t="str">
        <f>F4582&amp;" | rest "&amp;D4582&amp;" | opt "&amp;VLOOKUP($E4582,Option!A:B,2,0)</f>
        <v>TOMATE - CEBOLLA - LIMON | rest 69 | opt ESPECIAL | rest 69</v>
      </c>
      <c r="C4582" s="1">
        <v>5</v>
      </c>
      <c r="D4582" s="1">
        <f t="shared" si="213"/>
        <v>69</v>
      </c>
      <c r="E4582" s="1">
        <f t="shared" si="214"/>
        <v>410</v>
      </c>
      <c r="F4582" s="1" t="s">
        <v>44</v>
      </c>
    </row>
    <row r="4583" spans="1:6" x14ac:dyDescent="0.2">
      <c r="A4583" s="1">
        <f t="shared" si="212"/>
        <v>4582</v>
      </c>
      <c r="B4583" s="1" t="str">
        <f>F4583&amp;" | rest "&amp;D4583&amp;" | opt "&amp;VLOOKUP($E4583,Option!A:B,2,0)</f>
        <v>MANZANA - QUESO - MANZANA | rest 69 | opt ESPECIAL | rest 69</v>
      </c>
      <c r="C4583" s="1">
        <v>5</v>
      </c>
      <c r="D4583" s="1">
        <f t="shared" si="213"/>
        <v>69</v>
      </c>
      <c r="E4583" s="1">
        <f t="shared" si="214"/>
        <v>410</v>
      </c>
      <c r="F4583" s="1" t="s">
        <v>45</v>
      </c>
    </row>
    <row r="4584" spans="1:6" x14ac:dyDescent="0.2">
      <c r="A4584" s="1">
        <f t="shared" si="212"/>
        <v>4583</v>
      </c>
      <c r="B4584" s="1" t="str">
        <f>F4584&amp;" | rest "&amp;D4584&amp;" | opt "&amp;VLOOKUP($E4584,Option!A:B,2,0)</f>
        <v>JUGO | rest 69 | opt ESPECIAL | rest 69</v>
      </c>
      <c r="C4584" s="1">
        <v>6</v>
      </c>
      <c r="D4584" s="1">
        <f t="shared" si="213"/>
        <v>69</v>
      </c>
      <c r="E4584" s="1">
        <f t="shared" si="214"/>
        <v>410</v>
      </c>
      <c r="F4584" s="1" t="s">
        <v>22</v>
      </c>
    </row>
    <row r="4585" spans="1:6" x14ac:dyDescent="0.2">
      <c r="A4585" s="1">
        <f t="shared" si="212"/>
        <v>4584</v>
      </c>
      <c r="B4585" s="1" t="str">
        <f>F4585&amp;" | rest "&amp;D4585&amp;" | opt "&amp;VLOOKUP($E4585,Option!A:B,2,0)</f>
        <v>GASEOSA | rest 69 | opt ESPECIAL | rest 69</v>
      </c>
      <c r="C4585" s="1">
        <v>6</v>
      </c>
      <c r="D4585" s="1">
        <f t="shared" si="213"/>
        <v>69</v>
      </c>
      <c r="E4585" s="1">
        <f t="shared" si="214"/>
        <v>410</v>
      </c>
      <c r="F4585" s="1" t="s">
        <v>23</v>
      </c>
    </row>
    <row r="4586" spans="1:6" x14ac:dyDescent="0.2">
      <c r="A4586" s="1">
        <f t="shared" si="212"/>
        <v>4585</v>
      </c>
      <c r="B4586" s="1" t="str">
        <f>F4586&amp;" | rest "&amp;D4586&amp;" | opt "&amp;VLOOKUP($E4586,Option!A:B,2,0)</f>
        <v>AGUA | rest 69 | opt ESPECIAL | rest 69</v>
      </c>
      <c r="C4586" s="1">
        <v>6</v>
      </c>
      <c r="D4586" s="1">
        <f t="shared" si="213"/>
        <v>69</v>
      </c>
      <c r="E4586" s="1">
        <f t="shared" si="214"/>
        <v>410</v>
      </c>
      <c r="F4586" s="1" t="s">
        <v>24</v>
      </c>
    </row>
    <row r="4587" spans="1:6" x14ac:dyDescent="0.2">
      <c r="A4587" s="1">
        <f t="shared" si="212"/>
        <v>4586</v>
      </c>
      <c r="B4587" s="1" t="str">
        <f>F4587&amp;" | rest "&amp;D4587&amp;" | opt "&amp;VLOOKUP($E4587,Option!A:B,2,0)</f>
        <v>LENTEJA | rest 69 | opt $10.000 | rest 69</v>
      </c>
      <c r="C4587" s="1">
        <v>2</v>
      </c>
      <c r="D4587" s="1">
        <f t="shared" si="213"/>
        <v>69</v>
      </c>
      <c r="E4587" s="1">
        <f t="shared" si="214"/>
        <v>411</v>
      </c>
      <c r="F4587" s="1" t="s">
        <v>15</v>
      </c>
    </row>
    <row r="4588" spans="1:6" x14ac:dyDescent="0.2">
      <c r="A4588" s="1">
        <f t="shared" si="212"/>
        <v>4587</v>
      </c>
      <c r="B4588" s="1" t="str">
        <f>F4588&amp;" | rest "&amp;D4588&amp;" | opt "&amp;VLOOKUP($E4588,Option!A:B,2,0)</f>
        <v>AHUYAMA | rest 69 | opt $10.000 | rest 69</v>
      </c>
      <c r="C4588" s="1">
        <v>2</v>
      </c>
      <c r="D4588" s="1">
        <f t="shared" si="213"/>
        <v>69</v>
      </c>
      <c r="E4588" s="1">
        <f t="shared" si="214"/>
        <v>411</v>
      </c>
      <c r="F4588" s="1" t="s">
        <v>16</v>
      </c>
    </row>
    <row r="4589" spans="1:6" x14ac:dyDescent="0.2">
      <c r="A4589" s="1">
        <f t="shared" si="212"/>
        <v>4588</v>
      </c>
      <c r="B4589" s="1" t="str">
        <f>F4589&amp;" | rest "&amp;D4589&amp;" | opt "&amp;VLOOKUP($E4589,Option!A:B,2,0)</f>
        <v>FRIJOL | rest 69 | opt $10.000 | rest 69</v>
      </c>
      <c r="C4589" s="1">
        <v>2</v>
      </c>
      <c r="D4589" s="1">
        <f t="shared" si="213"/>
        <v>69</v>
      </c>
      <c r="E4589" s="1">
        <f t="shared" si="214"/>
        <v>411</v>
      </c>
      <c r="F4589" s="1" t="s">
        <v>17</v>
      </c>
    </row>
    <row r="4590" spans="1:6" x14ac:dyDescent="0.2">
      <c r="A4590" s="1">
        <f t="shared" si="212"/>
        <v>4589</v>
      </c>
      <c r="B4590" s="1" t="str">
        <f>F4590&amp;" | rest "&amp;D4590&amp;" | opt "&amp;VLOOKUP($E4590,Option!A:B,2,0)</f>
        <v>CARNE EN BISTEC | rest 69 | opt $10.000 | rest 69</v>
      </c>
      <c r="C4590" s="1">
        <v>3</v>
      </c>
      <c r="D4590" s="1">
        <f t="shared" si="213"/>
        <v>69</v>
      </c>
      <c r="E4590" s="1">
        <f t="shared" si="214"/>
        <v>411</v>
      </c>
      <c r="F4590" s="1" t="s">
        <v>18</v>
      </c>
    </row>
    <row r="4591" spans="1:6" x14ac:dyDescent="0.2">
      <c r="A4591" s="1">
        <f t="shared" si="212"/>
        <v>4590</v>
      </c>
      <c r="B4591" s="1" t="str">
        <f>F4591&amp;" | rest "&amp;D4591&amp;" | opt "&amp;VLOOKUP($E4591,Option!A:B,2,0)</f>
        <v>POLLO AL HORNO | rest 69 | opt $10.000 | rest 69</v>
      </c>
      <c r="C4591" s="1">
        <v>3</v>
      </c>
      <c r="D4591" s="1">
        <f t="shared" si="213"/>
        <v>69</v>
      </c>
      <c r="E4591" s="1">
        <f t="shared" si="214"/>
        <v>411</v>
      </c>
      <c r="F4591" s="1" t="s">
        <v>19</v>
      </c>
    </row>
    <row r="4592" spans="1:6" x14ac:dyDescent="0.2">
      <c r="A4592" s="1">
        <f t="shared" si="212"/>
        <v>4591</v>
      </c>
      <c r="B4592" s="1" t="str">
        <f>F4592&amp;" | rest "&amp;D4592&amp;" | opt "&amp;VLOOKUP($E4592,Option!A:B,2,0)</f>
        <v>PESCADO | rest 69 | opt $10.000 | rest 69</v>
      </c>
      <c r="C4592" s="1">
        <v>3</v>
      </c>
      <c r="D4592" s="1">
        <f t="shared" si="213"/>
        <v>69</v>
      </c>
      <c r="E4592" s="1">
        <f t="shared" si="214"/>
        <v>411</v>
      </c>
      <c r="F4592" s="1" t="s">
        <v>20</v>
      </c>
    </row>
    <row r="4593" spans="1:6" x14ac:dyDescent="0.2">
      <c r="A4593" s="1">
        <f t="shared" si="212"/>
        <v>4592</v>
      </c>
      <c r="B4593" s="1" t="str">
        <f>F4593&amp;" | rest "&amp;D4593&amp;" | opt "&amp;VLOOKUP($E4593,Option!A:B,2,0)</f>
        <v>ARROZ | rest 69 | opt $10.000 | rest 69</v>
      </c>
      <c r="C4593" s="1">
        <v>4</v>
      </c>
      <c r="D4593" s="1">
        <f t="shared" si="213"/>
        <v>69</v>
      </c>
      <c r="E4593" s="1">
        <f t="shared" si="214"/>
        <v>411</v>
      </c>
      <c r="F4593" s="1" t="s">
        <v>12</v>
      </c>
    </row>
    <row r="4594" spans="1:6" x14ac:dyDescent="0.2">
      <c r="A4594" s="1">
        <f t="shared" si="212"/>
        <v>4593</v>
      </c>
      <c r="B4594" s="1" t="str">
        <f>F4594&amp;" | rest "&amp;D4594&amp;" | opt "&amp;VLOOKUP($E4594,Option!A:B,2,0)</f>
        <v>PAPA | rest 69 | opt $10.000 | rest 69</v>
      </c>
      <c r="C4594" s="1">
        <v>4</v>
      </c>
      <c r="D4594" s="1">
        <f t="shared" si="213"/>
        <v>69</v>
      </c>
      <c r="E4594" s="1">
        <f t="shared" si="214"/>
        <v>411</v>
      </c>
      <c r="F4594" s="1" t="s">
        <v>21</v>
      </c>
    </row>
    <row r="4595" spans="1:6" x14ac:dyDescent="0.2">
      <c r="A4595" s="1">
        <f t="shared" si="212"/>
        <v>4594</v>
      </c>
      <c r="B4595" s="1" t="str">
        <f>F4595&amp;" | rest "&amp;D4595&amp;" | opt "&amp;VLOOKUP($E4595,Option!A:B,2,0)</f>
        <v>TOMATE - CEBOLLA - LIMON | rest 69 | opt $10.000 | rest 69</v>
      </c>
      <c r="C4595" s="1">
        <v>5</v>
      </c>
      <c r="D4595" s="1">
        <f t="shared" si="213"/>
        <v>69</v>
      </c>
      <c r="E4595" s="1">
        <f t="shared" si="214"/>
        <v>411</v>
      </c>
      <c r="F4595" s="1" t="s">
        <v>44</v>
      </c>
    </row>
    <row r="4596" spans="1:6" x14ac:dyDescent="0.2">
      <c r="A4596" s="1">
        <f t="shared" si="212"/>
        <v>4595</v>
      </c>
      <c r="B4596" s="1" t="str">
        <f>F4596&amp;" | rest "&amp;D4596&amp;" | opt "&amp;VLOOKUP($E4596,Option!A:B,2,0)</f>
        <v>MANZANA - QUESO - MANZANA | rest 69 | opt $10.000 | rest 69</v>
      </c>
      <c r="C4596" s="1">
        <v>5</v>
      </c>
      <c r="D4596" s="1">
        <f t="shared" si="213"/>
        <v>69</v>
      </c>
      <c r="E4596" s="1">
        <f t="shared" si="214"/>
        <v>411</v>
      </c>
      <c r="F4596" s="1" t="s">
        <v>45</v>
      </c>
    </row>
    <row r="4597" spans="1:6" x14ac:dyDescent="0.2">
      <c r="A4597" s="1">
        <f t="shared" si="212"/>
        <v>4596</v>
      </c>
      <c r="B4597" s="1" t="str">
        <f>F4597&amp;" | rest "&amp;D4597&amp;" | opt "&amp;VLOOKUP($E4597,Option!A:B,2,0)</f>
        <v>JUGO | rest 69 | opt $10.000 | rest 69</v>
      </c>
      <c r="C4597" s="1">
        <v>6</v>
      </c>
      <c r="D4597" s="1">
        <f t="shared" si="213"/>
        <v>69</v>
      </c>
      <c r="E4597" s="1">
        <f t="shared" si="214"/>
        <v>411</v>
      </c>
      <c r="F4597" s="1" t="s">
        <v>22</v>
      </c>
    </row>
    <row r="4598" spans="1:6" x14ac:dyDescent="0.2">
      <c r="A4598" s="1">
        <f t="shared" si="212"/>
        <v>4597</v>
      </c>
      <c r="B4598" s="1" t="str">
        <f>F4598&amp;" | rest "&amp;D4598&amp;" | opt "&amp;VLOOKUP($E4598,Option!A:B,2,0)</f>
        <v>GASEOSA | rest 69 | opt $10.000 | rest 69</v>
      </c>
      <c r="C4598" s="1">
        <v>6</v>
      </c>
      <c r="D4598" s="1">
        <f t="shared" si="213"/>
        <v>69</v>
      </c>
      <c r="E4598" s="1">
        <f t="shared" si="214"/>
        <v>411</v>
      </c>
      <c r="F4598" s="1" t="s">
        <v>23</v>
      </c>
    </row>
    <row r="4599" spans="1:6" x14ac:dyDescent="0.2">
      <c r="A4599" s="1">
        <f t="shared" si="212"/>
        <v>4598</v>
      </c>
      <c r="B4599" s="1" t="str">
        <f>F4599&amp;" | rest "&amp;D4599&amp;" | opt "&amp;VLOOKUP($E4599,Option!A:B,2,0)</f>
        <v>AGUA | rest 69 | opt $10.000 | rest 69</v>
      </c>
      <c r="C4599" s="1">
        <v>6</v>
      </c>
      <c r="D4599" s="1">
        <f t="shared" si="213"/>
        <v>69</v>
      </c>
      <c r="E4599" s="1">
        <f t="shared" si="214"/>
        <v>411</v>
      </c>
      <c r="F4599" s="1" t="s">
        <v>24</v>
      </c>
    </row>
    <row r="4600" spans="1:6" x14ac:dyDescent="0.2">
      <c r="A4600" s="1">
        <f t="shared" si="212"/>
        <v>4599</v>
      </c>
      <c r="B4600" s="1" t="str">
        <f>F4600&amp;" | rest "&amp;D4600&amp;" | opt "&amp;VLOOKUP($E4600,Option!A:B,2,0)</f>
        <v>CARNE EN BISTEC | rest 69 | opt $15.000 | rest 69</v>
      </c>
      <c r="C4600" s="1">
        <v>3</v>
      </c>
      <c r="D4600" s="1">
        <f t="shared" si="213"/>
        <v>69</v>
      </c>
      <c r="E4600" s="1">
        <f t="shared" si="214"/>
        <v>412</v>
      </c>
      <c r="F4600" s="1" t="s">
        <v>18</v>
      </c>
    </row>
    <row r="4601" spans="1:6" x14ac:dyDescent="0.2">
      <c r="A4601" s="1">
        <f t="shared" si="212"/>
        <v>4600</v>
      </c>
      <c r="B4601" s="1" t="str">
        <f>F4601&amp;" | rest "&amp;D4601&amp;" | opt "&amp;VLOOKUP($E4601,Option!A:B,2,0)</f>
        <v>POLLO AL HORNO | rest 69 | opt $15.000 | rest 69</v>
      </c>
      <c r="C4601" s="1">
        <v>3</v>
      </c>
      <c r="D4601" s="1">
        <f t="shared" si="213"/>
        <v>69</v>
      </c>
      <c r="E4601" s="1">
        <f t="shared" si="214"/>
        <v>412</v>
      </c>
      <c r="F4601" s="1" t="s">
        <v>19</v>
      </c>
    </row>
    <row r="4602" spans="1:6" x14ac:dyDescent="0.2">
      <c r="A4602" s="1">
        <f t="shared" si="212"/>
        <v>4601</v>
      </c>
      <c r="B4602" s="1" t="str">
        <f>F4602&amp;" | rest "&amp;D4602&amp;" | opt "&amp;VLOOKUP($E4602,Option!A:B,2,0)</f>
        <v>PESCADO | rest 69 | opt $15.000 | rest 69</v>
      </c>
      <c r="C4602" s="1">
        <v>3</v>
      </c>
      <c r="D4602" s="1">
        <f t="shared" si="213"/>
        <v>69</v>
      </c>
      <c r="E4602" s="1">
        <f t="shared" si="214"/>
        <v>412</v>
      </c>
      <c r="F4602" s="1" t="s">
        <v>20</v>
      </c>
    </row>
    <row r="4603" spans="1:6" x14ac:dyDescent="0.2">
      <c r="A4603" s="1">
        <f t="shared" si="212"/>
        <v>4602</v>
      </c>
      <c r="B4603" s="1" t="str">
        <f>F4603&amp;" | rest "&amp;D4603&amp;" | opt "&amp;VLOOKUP($E4603,Option!A:B,2,0)</f>
        <v>ARROZ | rest 69 | opt $15.000 | rest 69</v>
      </c>
      <c r="C4603" s="1">
        <v>4</v>
      </c>
      <c r="D4603" s="1">
        <f t="shared" si="213"/>
        <v>69</v>
      </c>
      <c r="E4603" s="1">
        <f t="shared" si="214"/>
        <v>412</v>
      </c>
      <c r="F4603" s="1" t="s">
        <v>12</v>
      </c>
    </row>
    <row r="4604" spans="1:6" x14ac:dyDescent="0.2">
      <c r="A4604" s="1">
        <f t="shared" si="212"/>
        <v>4603</v>
      </c>
      <c r="B4604" s="1" t="str">
        <f>F4604&amp;" | rest "&amp;D4604&amp;" | opt "&amp;VLOOKUP($E4604,Option!A:B,2,0)</f>
        <v>PAPA | rest 69 | opt $15.000 | rest 69</v>
      </c>
      <c r="C4604" s="1">
        <v>4</v>
      </c>
      <c r="D4604" s="1">
        <f t="shared" si="213"/>
        <v>69</v>
      </c>
      <c r="E4604" s="1">
        <f t="shared" si="214"/>
        <v>412</v>
      </c>
      <c r="F4604" s="1" t="s">
        <v>21</v>
      </c>
    </row>
    <row r="4605" spans="1:6" x14ac:dyDescent="0.2">
      <c r="A4605" s="1">
        <f t="shared" si="212"/>
        <v>4604</v>
      </c>
      <c r="B4605" s="1" t="str">
        <f>F4605&amp;" | rest "&amp;D4605&amp;" | opt "&amp;VLOOKUP($E4605,Option!A:B,2,0)</f>
        <v>TOMATE - CEBOLLA - LIMON | rest 69 | opt $15.000 | rest 69</v>
      </c>
      <c r="C4605" s="1">
        <v>5</v>
      </c>
      <c r="D4605" s="1">
        <f t="shared" si="213"/>
        <v>69</v>
      </c>
      <c r="E4605" s="1">
        <f t="shared" si="214"/>
        <v>412</v>
      </c>
      <c r="F4605" s="1" t="s">
        <v>44</v>
      </c>
    </row>
    <row r="4606" spans="1:6" x14ac:dyDescent="0.2">
      <c r="A4606" s="1">
        <f t="shared" si="212"/>
        <v>4605</v>
      </c>
      <c r="B4606" s="1" t="str">
        <f>F4606&amp;" | rest "&amp;D4606&amp;" | opt "&amp;VLOOKUP($E4606,Option!A:B,2,0)</f>
        <v>MANZANA - QUESO - MANZANA | rest 69 | opt $15.000 | rest 69</v>
      </c>
      <c r="C4606" s="1">
        <v>5</v>
      </c>
      <c r="D4606" s="1">
        <f t="shared" si="213"/>
        <v>69</v>
      </c>
      <c r="E4606" s="1">
        <f t="shared" si="214"/>
        <v>412</v>
      </c>
      <c r="F4606" s="1" t="s">
        <v>45</v>
      </c>
    </row>
    <row r="4607" spans="1:6" x14ac:dyDescent="0.2">
      <c r="A4607" s="1">
        <f t="shared" si="212"/>
        <v>4606</v>
      </c>
      <c r="B4607" s="1" t="str">
        <f>F4607&amp;" | rest "&amp;D4607&amp;" | opt "&amp;VLOOKUP($E4607,Option!A:B,2,0)</f>
        <v>JUGO | rest 69 | opt $15.000 | rest 69</v>
      </c>
      <c r="C4607" s="1">
        <v>6</v>
      </c>
      <c r="D4607" s="1">
        <f t="shared" si="213"/>
        <v>69</v>
      </c>
      <c r="E4607" s="1">
        <f t="shared" si="214"/>
        <v>412</v>
      </c>
      <c r="F4607" s="1" t="s">
        <v>22</v>
      </c>
    </row>
    <row r="4608" spans="1:6" x14ac:dyDescent="0.2">
      <c r="A4608" s="1">
        <f t="shared" si="212"/>
        <v>4607</v>
      </c>
      <c r="B4608" s="1" t="str">
        <f>F4608&amp;" | rest "&amp;D4608&amp;" | opt "&amp;VLOOKUP($E4608,Option!A:B,2,0)</f>
        <v>GASEOSA | rest 69 | opt $15.000 | rest 69</v>
      </c>
      <c r="C4608" s="1">
        <v>6</v>
      </c>
      <c r="D4608" s="1">
        <f t="shared" si="213"/>
        <v>69</v>
      </c>
      <c r="E4608" s="1">
        <f t="shared" si="214"/>
        <v>412</v>
      </c>
      <c r="F4608" s="1" t="s">
        <v>23</v>
      </c>
    </row>
    <row r="4609" spans="1:6" x14ac:dyDescent="0.2">
      <c r="A4609" s="1">
        <f t="shared" si="212"/>
        <v>4608</v>
      </c>
      <c r="B4609" s="1" t="str">
        <f>F4609&amp;" | rest "&amp;D4609&amp;" | opt "&amp;VLOOKUP($E4609,Option!A:B,2,0)</f>
        <v>AGUA | rest 69 | opt $15.000 | rest 69</v>
      </c>
      <c r="C4609" s="1">
        <v>6</v>
      </c>
      <c r="D4609" s="1">
        <f t="shared" si="213"/>
        <v>69</v>
      </c>
      <c r="E4609" s="1">
        <f t="shared" si="214"/>
        <v>412</v>
      </c>
      <c r="F4609" s="1" t="s">
        <v>24</v>
      </c>
    </row>
    <row r="4610" spans="1:6" x14ac:dyDescent="0.2">
      <c r="A4610" s="1">
        <f t="shared" si="212"/>
        <v>4609</v>
      </c>
      <c r="B4610" s="1" t="str">
        <f>F4610&amp;" | rest "&amp;D4610&amp;" | opt "&amp;VLOOKUP($E4610,Option!A:B,2,0)</f>
        <v>ARROZ | rest 69 | opt $20.000 | rest 69</v>
      </c>
      <c r="C4610" s="1">
        <v>4</v>
      </c>
      <c r="D4610" s="1">
        <f t="shared" si="213"/>
        <v>69</v>
      </c>
      <c r="E4610" s="1">
        <f t="shared" si="214"/>
        <v>413</v>
      </c>
      <c r="F4610" s="1" t="s">
        <v>12</v>
      </c>
    </row>
    <row r="4611" spans="1:6" x14ac:dyDescent="0.2">
      <c r="A4611" s="1">
        <f t="shared" ref="A4611:A4674" si="215">A4610+1</f>
        <v>4610</v>
      </c>
      <c r="B4611" s="1" t="str">
        <f>F4611&amp;" | rest "&amp;D4611&amp;" | opt "&amp;VLOOKUP($E4611,Option!A:B,2,0)</f>
        <v>PAPA | rest 69 | opt $20.000 | rest 69</v>
      </c>
      <c r="C4611" s="1">
        <v>4</v>
      </c>
      <c r="D4611" s="1">
        <f t="shared" si="213"/>
        <v>69</v>
      </c>
      <c r="E4611" s="1">
        <f t="shared" si="214"/>
        <v>413</v>
      </c>
      <c r="F4611" s="1" t="s">
        <v>21</v>
      </c>
    </row>
    <row r="4612" spans="1:6" x14ac:dyDescent="0.2">
      <c r="A4612" s="1">
        <f t="shared" si="215"/>
        <v>4611</v>
      </c>
      <c r="B4612" s="1" t="str">
        <f>F4612&amp;" | rest "&amp;D4612&amp;" | opt "&amp;VLOOKUP($E4612,Option!A:B,2,0)</f>
        <v>TOMATE - CEBOLLA - LIMON | rest 69 | opt $20.000 | rest 69</v>
      </c>
      <c r="C4612" s="1">
        <v>5</v>
      </c>
      <c r="D4612" s="1">
        <f t="shared" si="213"/>
        <v>69</v>
      </c>
      <c r="E4612" s="1">
        <f t="shared" si="214"/>
        <v>413</v>
      </c>
      <c r="F4612" s="1" t="s">
        <v>44</v>
      </c>
    </row>
    <row r="4613" spans="1:6" x14ac:dyDescent="0.2">
      <c r="A4613" s="1">
        <f t="shared" si="215"/>
        <v>4612</v>
      </c>
      <c r="B4613" s="1" t="str">
        <f>F4613&amp;" | rest "&amp;D4613&amp;" | opt "&amp;VLOOKUP($E4613,Option!A:B,2,0)</f>
        <v>MANZANA - QUESO - MANZANA | rest 69 | opt $20.000 | rest 69</v>
      </c>
      <c r="C4613" s="1">
        <v>5</v>
      </c>
      <c r="D4613" s="1">
        <f t="shared" ref="D4613:D4676" si="216">D4546+1</f>
        <v>69</v>
      </c>
      <c r="E4613" s="1">
        <f t="shared" ref="E4613:E4676" si="217">E4546+6</f>
        <v>413</v>
      </c>
      <c r="F4613" s="1" t="s">
        <v>45</v>
      </c>
    </row>
    <row r="4614" spans="1:6" x14ac:dyDescent="0.2">
      <c r="A4614" s="1">
        <f t="shared" si="215"/>
        <v>4613</v>
      </c>
      <c r="B4614" s="1" t="str">
        <f>F4614&amp;" | rest "&amp;D4614&amp;" | opt "&amp;VLOOKUP($E4614,Option!A:B,2,0)</f>
        <v>JUGO | rest 69 | opt $20.000 | rest 69</v>
      </c>
      <c r="C4614" s="1">
        <v>6</v>
      </c>
      <c r="D4614" s="1">
        <f t="shared" si="216"/>
        <v>69</v>
      </c>
      <c r="E4614" s="1">
        <f t="shared" si="217"/>
        <v>413</v>
      </c>
      <c r="F4614" s="1" t="s">
        <v>22</v>
      </c>
    </row>
    <row r="4615" spans="1:6" x14ac:dyDescent="0.2">
      <c r="A4615" s="1">
        <f t="shared" si="215"/>
        <v>4614</v>
      </c>
      <c r="B4615" s="1" t="str">
        <f>F4615&amp;" | rest "&amp;D4615&amp;" | opt "&amp;VLOOKUP($E4615,Option!A:B,2,0)</f>
        <v>GASEOSA | rest 69 | opt $20.000 | rest 69</v>
      </c>
      <c r="C4615" s="1">
        <v>6</v>
      </c>
      <c r="D4615" s="1">
        <f t="shared" si="216"/>
        <v>69</v>
      </c>
      <c r="E4615" s="1">
        <f t="shared" si="217"/>
        <v>413</v>
      </c>
      <c r="F4615" s="1" t="s">
        <v>23</v>
      </c>
    </row>
    <row r="4616" spans="1:6" x14ac:dyDescent="0.2">
      <c r="A4616" s="1">
        <f t="shared" si="215"/>
        <v>4615</v>
      </c>
      <c r="B4616" s="1" t="str">
        <f>F4616&amp;" | rest "&amp;D4616&amp;" | opt "&amp;VLOOKUP($E4616,Option!A:B,2,0)</f>
        <v>AGUA | rest 69 | opt $20.000 | rest 69</v>
      </c>
      <c r="C4616" s="1">
        <v>6</v>
      </c>
      <c r="D4616" s="1">
        <f t="shared" si="216"/>
        <v>69</v>
      </c>
      <c r="E4616" s="1">
        <f t="shared" si="217"/>
        <v>413</v>
      </c>
      <c r="F4616" s="1" t="s">
        <v>24</v>
      </c>
    </row>
    <row r="4617" spans="1:6" x14ac:dyDescent="0.2">
      <c r="A4617" s="1">
        <f t="shared" si="215"/>
        <v>4616</v>
      </c>
      <c r="B4617" s="1" t="str">
        <f>F4617&amp;" | rest "&amp;D4617&amp;" | opt "&amp;VLOOKUP($E4617,Option!A:B,2,0)</f>
        <v>ARROZ | rest 69 | opt $30.000 | rest 69</v>
      </c>
      <c r="C4617" s="1">
        <v>1</v>
      </c>
      <c r="D4617" s="1">
        <f t="shared" si="216"/>
        <v>69</v>
      </c>
      <c r="E4617" s="1">
        <f t="shared" si="217"/>
        <v>414</v>
      </c>
      <c r="F4617" s="1" t="s">
        <v>12</v>
      </c>
    </row>
    <row r="4618" spans="1:6" x14ac:dyDescent="0.2">
      <c r="A4618" s="1">
        <f t="shared" si="215"/>
        <v>4617</v>
      </c>
      <c r="B4618" s="1" t="str">
        <f>F4618&amp;" | rest "&amp;D4618&amp;" | opt "&amp;VLOOKUP($E4618,Option!A:B,2,0)</f>
        <v>PASTA | rest 69 | opt $30.000 | rest 69</v>
      </c>
      <c r="C4618" s="1">
        <v>1</v>
      </c>
      <c r="D4618" s="1">
        <f t="shared" si="216"/>
        <v>69</v>
      </c>
      <c r="E4618" s="1">
        <f t="shared" si="217"/>
        <v>414</v>
      </c>
      <c r="F4618" s="1" t="s">
        <v>13</v>
      </c>
    </row>
    <row r="4619" spans="1:6" x14ac:dyDescent="0.2">
      <c r="A4619" s="1">
        <f t="shared" si="215"/>
        <v>4618</v>
      </c>
      <c r="B4619" s="1" t="str">
        <f>F4619&amp;" | rest "&amp;D4619&amp;" | opt "&amp;VLOOKUP($E4619,Option!A:B,2,0)</f>
        <v>CUCHUCO | rest 69 | opt $30.000 | rest 69</v>
      </c>
      <c r="C4619" s="1">
        <v>1</v>
      </c>
      <c r="D4619" s="1">
        <f t="shared" si="216"/>
        <v>69</v>
      </c>
      <c r="E4619" s="1">
        <f t="shared" si="217"/>
        <v>414</v>
      </c>
      <c r="F4619" s="1" t="s">
        <v>14</v>
      </c>
    </row>
    <row r="4620" spans="1:6" x14ac:dyDescent="0.2">
      <c r="A4620" s="1">
        <f t="shared" si="215"/>
        <v>4619</v>
      </c>
      <c r="B4620" s="1" t="str">
        <f>F4620&amp;" | rest "&amp;D4620&amp;" | opt "&amp;VLOOKUP($E4620,Option!A:B,2,0)</f>
        <v>TOMATE - CEBOLLA - LIMON | rest 69 | opt $30.000 | rest 69</v>
      </c>
      <c r="C4620" s="1">
        <v>5</v>
      </c>
      <c r="D4620" s="1">
        <f t="shared" si="216"/>
        <v>69</v>
      </c>
      <c r="E4620" s="1">
        <f t="shared" si="217"/>
        <v>414</v>
      </c>
      <c r="F4620" s="1" t="s">
        <v>44</v>
      </c>
    </row>
    <row r="4621" spans="1:6" x14ac:dyDescent="0.2">
      <c r="A4621" s="1">
        <f t="shared" si="215"/>
        <v>4620</v>
      </c>
      <c r="B4621" s="1" t="str">
        <f>F4621&amp;" | rest "&amp;D4621&amp;" | opt "&amp;VLOOKUP($E4621,Option!A:B,2,0)</f>
        <v>MANZANA - QUESO - MANZANA | rest 69 | opt $30.000 | rest 69</v>
      </c>
      <c r="C4621" s="1">
        <v>5</v>
      </c>
      <c r="D4621" s="1">
        <f t="shared" si="216"/>
        <v>69</v>
      </c>
      <c r="E4621" s="1">
        <f t="shared" si="217"/>
        <v>414</v>
      </c>
      <c r="F4621" s="1" t="s">
        <v>45</v>
      </c>
    </row>
    <row r="4622" spans="1:6" x14ac:dyDescent="0.2">
      <c r="A4622" s="1">
        <f t="shared" si="215"/>
        <v>4621</v>
      </c>
      <c r="B4622" s="1" t="str">
        <f>F4622&amp;" | rest "&amp;D4622&amp;" | opt "&amp;VLOOKUP($E4622,Option!A:B,2,0)</f>
        <v>JUGO | rest 69 | opt $30.000 | rest 69</v>
      </c>
      <c r="C4622" s="1">
        <v>6</v>
      </c>
      <c r="D4622" s="1">
        <f t="shared" si="216"/>
        <v>69</v>
      </c>
      <c r="E4622" s="1">
        <f t="shared" si="217"/>
        <v>414</v>
      </c>
      <c r="F4622" s="1" t="s">
        <v>22</v>
      </c>
    </row>
    <row r="4623" spans="1:6" x14ac:dyDescent="0.2">
      <c r="A4623" s="1">
        <f t="shared" si="215"/>
        <v>4622</v>
      </c>
      <c r="B4623" s="1" t="str">
        <f>F4623&amp;" | rest "&amp;D4623&amp;" | opt "&amp;VLOOKUP($E4623,Option!A:B,2,0)</f>
        <v>GASEOSA | rest 69 | opt $30.000 | rest 69</v>
      </c>
      <c r="C4623" s="1">
        <v>6</v>
      </c>
      <c r="D4623" s="1">
        <f t="shared" si="216"/>
        <v>69</v>
      </c>
      <c r="E4623" s="1">
        <f t="shared" si="217"/>
        <v>414</v>
      </c>
      <c r="F4623" s="1" t="s">
        <v>23</v>
      </c>
    </row>
    <row r="4624" spans="1:6" x14ac:dyDescent="0.2">
      <c r="A4624" s="1">
        <f t="shared" si="215"/>
        <v>4623</v>
      </c>
      <c r="B4624" s="1" t="str">
        <f>F4624&amp;" | rest "&amp;D4624&amp;" | opt "&amp;VLOOKUP($E4624,Option!A:B,2,0)</f>
        <v>AGUA | rest 69 | opt $30.000 | rest 69</v>
      </c>
      <c r="C4624" s="1">
        <v>6</v>
      </c>
      <c r="D4624" s="1">
        <f t="shared" si="216"/>
        <v>69</v>
      </c>
      <c r="E4624" s="1">
        <f t="shared" si="217"/>
        <v>414</v>
      </c>
      <c r="F4624" s="1" t="s">
        <v>24</v>
      </c>
    </row>
    <row r="4625" spans="1:6" x14ac:dyDescent="0.2">
      <c r="A4625" s="1">
        <f t="shared" si="215"/>
        <v>4624</v>
      </c>
      <c r="B4625" s="1" t="str">
        <f>F4625&amp;" | rest "&amp;D4625&amp;" | opt "&amp;VLOOKUP($E4625,Option!A:B,2,0)</f>
        <v>ARROZ | rest 70 | opt EJECUTIVO | rest 70</v>
      </c>
      <c r="C4625" s="1">
        <v>1</v>
      </c>
      <c r="D4625" s="1">
        <f t="shared" si="216"/>
        <v>70</v>
      </c>
      <c r="E4625" s="1">
        <f t="shared" si="217"/>
        <v>415</v>
      </c>
      <c r="F4625" s="1" t="s">
        <v>12</v>
      </c>
    </row>
    <row r="4626" spans="1:6" x14ac:dyDescent="0.2">
      <c r="A4626" s="1">
        <f t="shared" si="215"/>
        <v>4625</v>
      </c>
      <c r="B4626" s="1" t="str">
        <f>F4626&amp;" | rest "&amp;D4626&amp;" | opt "&amp;VLOOKUP($E4626,Option!A:B,2,0)</f>
        <v>PASTA | rest 70 | opt EJECUTIVO | rest 70</v>
      </c>
      <c r="C4626" s="1">
        <v>1</v>
      </c>
      <c r="D4626" s="1">
        <f t="shared" si="216"/>
        <v>70</v>
      </c>
      <c r="E4626" s="1">
        <f t="shared" si="217"/>
        <v>415</v>
      </c>
      <c r="F4626" s="1" t="s">
        <v>13</v>
      </c>
    </row>
    <row r="4627" spans="1:6" x14ac:dyDescent="0.2">
      <c r="A4627" s="1">
        <f t="shared" si="215"/>
        <v>4626</v>
      </c>
      <c r="B4627" s="1" t="str">
        <f>F4627&amp;" | rest "&amp;D4627&amp;" | opt "&amp;VLOOKUP($E4627,Option!A:B,2,0)</f>
        <v>CUCHUCO | rest 70 | opt EJECUTIVO | rest 70</v>
      </c>
      <c r="C4627" s="1">
        <v>1</v>
      </c>
      <c r="D4627" s="1">
        <f t="shared" si="216"/>
        <v>70</v>
      </c>
      <c r="E4627" s="1">
        <f t="shared" si="217"/>
        <v>415</v>
      </c>
      <c r="F4627" s="1" t="s">
        <v>14</v>
      </c>
    </row>
    <row r="4628" spans="1:6" x14ac:dyDescent="0.2">
      <c r="A4628" s="1">
        <f t="shared" si="215"/>
        <v>4627</v>
      </c>
      <c r="B4628" s="1" t="str">
        <f>F4628&amp;" | rest "&amp;D4628&amp;" | opt "&amp;VLOOKUP($E4628,Option!A:B,2,0)</f>
        <v>LENTEJA | rest 70 | opt EJECUTIVO | rest 70</v>
      </c>
      <c r="C4628" s="1">
        <v>2</v>
      </c>
      <c r="D4628" s="1">
        <f t="shared" si="216"/>
        <v>70</v>
      </c>
      <c r="E4628" s="1">
        <f t="shared" si="217"/>
        <v>415</v>
      </c>
      <c r="F4628" s="1" t="s">
        <v>15</v>
      </c>
    </row>
    <row r="4629" spans="1:6" x14ac:dyDescent="0.2">
      <c r="A4629" s="1">
        <f t="shared" si="215"/>
        <v>4628</v>
      </c>
      <c r="B4629" s="1" t="str">
        <f>F4629&amp;" | rest "&amp;D4629&amp;" | opt "&amp;VLOOKUP($E4629,Option!A:B,2,0)</f>
        <v>AHUYAMA | rest 70 | opt EJECUTIVO | rest 70</v>
      </c>
      <c r="C4629" s="1">
        <v>2</v>
      </c>
      <c r="D4629" s="1">
        <f t="shared" si="216"/>
        <v>70</v>
      </c>
      <c r="E4629" s="1">
        <f t="shared" si="217"/>
        <v>415</v>
      </c>
      <c r="F4629" s="1" t="s">
        <v>16</v>
      </c>
    </row>
    <row r="4630" spans="1:6" x14ac:dyDescent="0.2">
      <c r="A4630" s="1">
        <f t="shared" si="215"/>
        <v>4629</v>
      </c>
      <c r="B4630" s="1" t="str">
        <f>F4630&amp;" | rest "&amp;D4630&amp;" | opt "&amp;VLOOKUP($E4630,Option!A:B,2,0)</f>
        <v>FRIJOL | rest 70 | opt EJECUTIVO | rest 70</v>
      </c>
      <c r="C4630" s="1">
        <v>2</v>
      </c>
      <c r="D4630" s="1">
        <f t="shared" si="216"/>
        <v>70</v>
      </c>
      <c r="E4630" s="1">
        <f t="shared" si="217"/>
        <v>415</v>
      </c>
      <c r="F4630" s="1" t="s">
        <v>17</v>
      </c>
    </row>
    <row r="4631" spans="1:6" x14ac:dyDescent="0.2">
      <c r="A4631" s="1">
        <f t="shared" si="215"/>
        <v>4630</v>
      </c>
      <c r="B4631" s="1" t="str">
        <f>F4631&amp;" | rest "&amp;D4631&amp;" | opt "&amp;VLOOKUP($E4631,Option!A:B,2,0)</f>
        <v>CARNE EN BISTEC | rest 70 | opt EJECUTIVO | rest 70</v>
      </c>
      <c r="C4631" s="1">
        <v>3</v>
      </c>
      <c r="D4631" s="1">
        <f t="shared" si="216"/>
        <v>70</v>
      </c>
      <c r="E4631" s="1">
        <f t="shared" si="217"/>
        <v>415</v>
      </c>
      <c r="F4631" s="1" t="s">
        <v>18</v>
      </c>
    </row>
    <row r="4632" spans="1:6" x14ac:dyDescent="0.2">
      <c r="A4632" s="1">
        <f t="shared" si="215"/>
        <v>4631</v>
      </c>
      <c r="B4632" s="1" t="str">
        <f>F4632&amp;" | rest "&amp;D4632&amp;" | opt "&amp;VLOOKUP($E4632,Option!A:B,2,0)</f>
        <v>POLLO AL HORNO | rest 70 | opt EJECUTIVO | rest 70</v>
      </c>
      <c r="C4632" s="1">
        <v>3</v>
      </c>
      <c r="D4632" s="1">
        <f t="shared" si="216"/>
        <v>70</v>
      </c>
      <c r="E4632" s="1">
        <f t="shared" si="217"/>
        <v>415</v>
      </c>
      <c r="F4632" s="1" t="s">
        <v>19</v>
      </c>
    </row>
    <row r="4633" spans="1:6" x14ac:dyDescent="0.2">
      <c r="A4633" s="1">
        <f t="shared" si="215"/>
        <v>4632</v>
      </c>
      <c r="B4633" s="1" t="str">
        <f>F4633&amp;" | rest "&amp;D4633&amp;" | opt "&amp;VLOOKUP($E4633,Option!A:B,2,0)</f>
        <v>PESCADO | rest 70 | opt EJECUTIVO | rest 70</v>
      </c>
      <c r="C4633" s="1">
        <v>3</v>
      </c>
      <c r="D4633" s="1">
        <f t="shared" si="216"/>
        <v>70</v>
      </c>
      <c r="E4633" s="1">
        <f t="shared" si="217"/>
        <v>415</v>
      </c>
      <c r="F4633" s="1" t="s">
        <v>20</v>
      </c>
    </row>
    <row r="4634" spans="1:6" x14ac:dyDescent="0.2">
      <c r="A4634" s="1">
        <f t="shared" si="215"/>
        <v>4633</v>
      </c>
      <c r="B4634" s="1" t="str">
        <f>F4634&amp;" | rest "&amp;D4634&amp;" | opt "&amp;VLOOKUP($E4634,Option!A:B,2,0)</f>
        <v>ARROZ | rest 70 | opt EJECUTIVO | rest 70</v>
      </c>
      <c r="C4634" s="1">
        <v>4</v>
      </c>
      <c r="D4634" s="1">
        <f t="shared" si="216"/>
        <v>70</v>
      </c>
      <c r="E4634" s="1">
        <f t="shared" si="217"/>
        <v>415</v>
      </c>
      <c r="F4634" s="1" t="s">
        <v>12</v>
      </c>
    </row>
    <row r="4635" spans="1:6" x14ac:dyDescent="0.2">
      <c r="A4635" s="1">
        <f t="shared" si="215"/>
        <v>4634</v>
      </c>
      <c r="B4635" s="1" t="str">
        <f>F4635&amp;" | rest "&amp;D4635&amp;" | opt "&amp;VLOOKUP($E4635,Option!A:B,2,0)</f>
        <v>PAPA | rest 70 | opt EJECUTIVO | rest 70</v>
      </c>
      <c r="C4635" s="1">
        <v>4</v>
      </c>
      <c r="D4635" s="1">
        <f t="shared" si="216"/>
        <v>70</v>
      </c>
      <c r="E4635" s="1">
        <f t="shared" si="217"/>
        <v>415</v>
      </c>
      <c r="F4635" s="1" t="s">
        <v>21</v>
      </c>
    </row>
    <row r="4636" spans="1:6" x14ac:dyDescent="0.2">
      <c r="A4636" s="1">
        <f t="shared" si="215"/>
        <v>4635</v>
      </c>
      <c r="B4636" s="1" t="str">
        <f>F4636&amp;" | rest "&amp;D4636&amp;" | opt "&amp;VLOOKUP($E4636,Option!A:B,2,0)</f>
        <v>TOMATE - CEBOLLA - LIMON | rest 70 | opt EJECUTIVO | rest 70</v>
      </c>
      <c r="C4636" s="1">
        <v>5</v>
      </c>
      <c r="D4636" s="1">
        <f t="shared" si="216"/>
        <v>70</v>
      </c>
      <c r="E4636" s="1">
        <f t="shared" si="217"/>
        <v>415</v>
      </c>
      <c r="F4636" s="1" t="s">
        <v>44</v>
      </c>
    </row>
    <row r="4637" spans="1:6" x14ac:dyDescent="0.2">
      <c r="A4637" s="1">
        <f t="shared" si="215"/>
        <v>4636</v>
      </c>
      <c r="B4637" s="1" t="str">
        <f>F4637&amp;" | rest "&amp;D4637&amp;" | opt "&amp;VLOOKUP($E4637,Option!A:B,2,0)</f>
        <v>MANZANA - QUESO - MANZANA | rest 70 | opt EJECUTIVO | rest 70</v>
      </c>
      <c r="C4637" s="1">
        <v>5</v>
      </c>
      <c r="D4637" s="1">
        <f t="shared" si="216"/>
        <v>70</v>
      </c>
      <c r="E4637" s="1">
        <f t="shared" si="217"/>
        <v>415</v>
      </c>
      <c r="F4637" s="1" t="s">
        <v>45</v>
      </c>
    </row>
    <row r="4638" spans="1:6" x14ac:dyDescent="0.2">
      <c r="A4638" s="1">
        <f t="shared" si="215"/>
        <v>4637</v>
      </c>
      <c r="B4638" s="1" t="str">
        <f>F4638&amp;" | rest "&amp;D4638&amp;" | opt "&amp;VLOOKUP($E4638,Option!A:B,2,0)</f>
        <v>JUGO | rest 70 | opt EJECUTIVO | rest 70</v>
      </c>
      <c r="C4638" s="1">
        <v>6</v>
      </c>
      <c r="D4638" s="1">
        <f t="shared" si="216"/>
        <v>70</v>
      </c>
      <c r="E4638" s="1">
        <f t="shared" si="217"/>
        <v>415</v>
      </c>
      <c r="F4638" s="1" t="s">
        <v>22</v>
      </c>
    </row>
    <row r="4639" spans="1:6" x14ac:dyDescent="0.2">
      <c r="A4639" s="1">
        <f t="shared" si="215"/>
        <v>4638</v>
      </c>
      <c r="B4639" s="1" t="str">
        <f>F4639&amp;" | rest "&amp;D4639&amp;" | opt "&amp;VLOOKUP($E4639,Option!A:B,2,0)</f>
        <v>GASEOSA | rest 70 | opt EJECUTIVO | rest 70</v>
      </c>
      <c r="C4639" s="1">
        <v>6</v>
      </c>
      <c r="D4639" s="1">
        <f t="shared" si="216"/>
        <v>70</v>
      </c>
      <c r="E4639" s="1">
        <f t="shared" si="217"/>
        <v>415</v>
      </c>
      <c r="F4639" s="1" t="s">
        <v>23</v>
      </c>
    </row>
    <row r="4640" spans="1:6" x14ac:dyDescent="0.2">
      <c r="A4640" s="1">
        <f t="shared" si="215"/>
        <v>4639</v>
      </c>
      <c r="B4640" s="1" t="str">
        <f>F4640&amp;" | rest "&amp;D4640&amp;" | opt "&amp;VLOOKUP($E4640,Option!A:B,2,0)</f>
        <v>AGUA | rest 70 | opt EJECUTIVO | rest 70</v>
      </c>
      <c r="C4640" s="1">
        <v>6</v>
      </c>
      <c r="D4640" s="1">
        <f t="shared" si="216"/>
        <v>70</v>
      </c>
      <c r="E4640" s="1">
        <f t="shared" si="217"/>
        <v>415</v>
      </c>
      <c r="F4640" s="1" t="s">
        <v>24</v>
      </c>
    </row>
    <row r="4641" spans="1:6" x14ac:dyDescent="0.2">
      <c r="A4641" s="1">
        <f t="shared" si="215"/>
        <v>4640</v>
      </c>
      <c r="B4641" s="1" t="str">
        <f>F4641&amp;" | rest "&amp;D4641&amp;" | opt "&amp;VLOOKUP($E4641,Option!A:B,2,0)</f>
        <v>ARROZ | rest 70 | opt ESPECIAL | rest 70</v>
      </c>
      <c r="C4641" s="1">
        <v>1</v>
      </c>
      <c r="D4641" s="1">
        <f t="shared" si="216"/>
        <v>70</v>
      </c>
      <c r="E4641" s="1">
        <f t="shared" si="217"/>
        <v>416</v>
      </c>
      <c r="F4641" s="1" t="s">
        <v>12</v>
      </c>
    </row>
    <row r="4642" spans="1:6" x14ac:dyDescent="0.2">
      <c r="A4642" s="1">
        <f t="shared" si="215"/>
        <v>4641</v>
      </c>
      <c r="B4642" s="1" t="str">
        <f>F4642&amp;" | rest "&amp;D4642&amp;" | opt "&amp;VLOOKUP($E4642,Option!A:B,2,0)</f>
        <v>PASTA | rest 70 | opt ESPECIAL | rest 70</v>
      </c>
      <c r="C4642" s="1">
        <v>1</v>
      </c>
      <c r="D4642" s="1">
        <f t="shared" si="216"/>
        <v>70</v>
      </c>
      <c r="E4642" s="1">
        <f t="shared" si="217"/>
        <v>416</v>
      </c>
      <c r="F4642" s="1" t="s">
        <v>13</v>
      </c>
    </row>
    <row r="4643" spans="1:6" x14ac:dyDescent="0.2">
      <c r="A4643" s="1">
        <f t="shared" si="215"/>
        <v>4642</v>
      </c>
      <c r="B4643" s="1" t="str">
        <f>F4643&amp;" | rest "&amp;D4643&amp;" | opt "&amp;VLOOKUP($E4643,Option!A:B,2,0)</f>
        <v>CUCHUCO | rest 70 | opt ESPECIAL | rest 70</v>
      </c>
      <c r="C4643" s="1">
        <v>1</v>
      </c>
      <c r="D4643" s="1">
        <f t="shared" si="216"/>
        <v>70</v>
      </c>
      <c r="E4643" s="1">
        <f t="shared" si="217"/>
        <v>416</v>
      </c>
      <c r="F4643" s="1" t="s">
        <v>14</v>
      </c>
    </row>
    <row r="4644" spans="1:6" x14ac:dyDescent="0.2">
      <c r="A4644" s="1">
        <f t="shared" si="215"/>
        <v>4643</v>
      </c>
      <c r="B4644" s="1" t="str">
        <f>F4644&amp;" | rest "&amp;D4644&amp;" | opt "&amp;VLOOKUP($E4644,Option!A:B,2,0)</f>
        <v>CARNE EN BISTEC | rest 70 | opt ESPECIAL | rest 70</v>
      </c>
      <c r="C4644" s="1">
        <v>3</v>
      </c>
      <c r="D4644" s="1">
        <f t="shared" si="216"/>
        <v>70</v>
      </c>
      <c r="E4644" s="1">
        <f t="shared" si="217"/>
        <v>416</v>
      </c>
      <c r="F4644" s="1" t="s">
        <v>18</v>
      </c>
    </row>
    <row r="4645" spans="1:6" x14ac:dyDescent="0.2">
      <c r="A4645" s="1">
        <f t="shared" si="215"/>
        <v>4644</v>
      </c>
      <c r="B4645" s="1" t="str">
        <f>F4645&amp;" | rest "&amp;D4645&amp;" | opt "&amp;VLOOKUP($E4645,Option!A:B,2,0)</f>
        <v>POLLO AL HORNO | rest 70 | opt ESPECIAL | rest 70</v>
      </c>
      <c r="C4645" s="1">
        <v>3</v>
      </c>
      <c r="D4645" s="1">
        <f t="shared" si="216"/>
        <v>70</v>
      </c>
      <c r="E4645" s="1">
        <f t="shared" si="217"/>
        <v>416</v>
      </c>
      <c r="F4645" s="1" t="s">
        <v>19</v>
      </c>
    </row>
    <row r="4646" spans="1:6" x14ac:dyDescent="0.2">
      <c r="A4646" s="1">
        <f t="shared" si="215"/>
        <v>4645</v>
      </c>
      <c r="B4646" s="1" t="str">
        <f>F4646&amp;" | rest "&amp;D4646&amp;" | opt "&amp;VLOOKUP($E4646,Option!A:B,2,0)</f>
        <v>PESCADO | rest 70 | opt ESPECIAL | rest 70</v>
      </c>
      <c r="C4646" s="1">
        <v>3</v>
      </c>
      <c r="D4646" s="1">
        <f t="shared" si="216"/>
        <v>70</v>
      </c>
      <c r="E4646" s="1">
        <f t="shared" si="217"/>
        <v>416</v>
      </c>
      <c r="F4646" s="1" t="s">
        <v>20</v>
      </c>
    </row>
    <row r="4647" spans="1:6" x14ac:dyDescent="0.2">
      <c r="A4647" s="1">
        <f t="shared" si="215"/>
        <v>4646</v>
      </c>
      <c r="B4647" s="1" t="str">
        <f>F4647&amp;" | rest "&amp;D4647&amp;" | opt "&amp;VLOOKUP($E4647,Option!A:B,2,0)</f>
        <v>ARROZ | rest 70 | opt ESPECIAL | rest 70</v>
      </c>
      <c r="C4647" s="1">
        <v>4</v>
      </c>
      <c r="D4647" s="1">
        <f t="shared" si="216"/>
        <v>70</v>
      </c>
      <c r="E4647" s="1">
        <f t="shared" si="217"/>
        <v>416</v>
      </c>
      <c r="F4647" s="1" t="s">
        <v>12</v>
      </c>
    </row>
    <row r="4648" spans="1:6" x14ac:dyDescent="0.2">
      <c r="A4648" s="1">
        <f t="shared" si="215"/>
        <v>4647</v>
      </c>
      <c r="B4648" s="1" t="str">
        <f>F4648&amp;" | rest "&amp;D4648&amp;" | opt "&amp;VLOOKUP($E4648,Option!A:B,2,0)</f>
        <v>PAPA | rest 70 | opt ESPECIAL | rest 70</v>
      </c>
      <c r="C4648" s="1">
        <v>4</v>
      </c>
      <c r="D4648" s="1">
        <f t="shared" si="216"/>
        <v>70</v>
      </c>
      <c r="E4648" s="1">
        <f t="shared" si="217"/>
        <v>416</v>
      </c>
      <c r="F4648" s="1" t="s">
        <v>21</v>
      </c>
    </row>
    <row r="4649" spans="1:6" x14ac:dyDescent="0.2">
      <c r="A4649" s="1">
        <f t="shared" si="215"/>
        <v>4648</v>
      </c>
      <c r="B4649" s="1" t="str">
        <f>F4649&amp;" | rest "&amp;D4649&amp;" | opt "&amp;VLOOKUP($E4649,Option!A:B,2,0)</f>
        <v>TOMATE - CEBOLLA - LIMON | rest 70 | opt ESPECIAL | rest 70</v>
      </c>
      <c r="C4649" s="1">
        <v>5</v>
      </c>
      <c r="D4649" s="1">
        <f t="shared" si="216"/>
        <v>70</v>
      </c>
      <c r="E4649" s="1">
        <f t="shared" si="217"/>
        <v>416</v>
      </c>
      <c r="F4649" s="1" t="s">
        <v>44</v>
      </c>
    </row>
    <row r="4650" spans="1:6" x14ac:dyDescent="0.2">
      <c r="A4650" s="1">
        <f t="shared" si="215"/>
        <v>4649</v>
      </c>
      <c r="B4650" s="1" t="str">
        <f>F4650&amp;" | rest "&amp;D4650&amp;" | opt "&amp;VLOOKUP($E4650,Option!A:B,2,0)</f>
        <v>MANZANA - QUESO - MANZANA | rest 70 | opt ESPECIAL | rest 70</v>
      </c>
      <c r="C4650" s="1">
        <v>5</v>
      </c>
      <c r="D4650" s="1">
        <f t="shared" si="216"/>
        <v>70</v>
      </c>
      <c r="E4650" s="1">
        <f t="shared" si="217"/>
        <v>416</v>
      </c>
      <c r="F4650" s="1" t="s">
        <v>45</v>
      </c>
    </row>
    <row r="4651" spans="1:6" x14ac:dyDescent="0.2">
      <c r="A4651" s="1">
        <f t="shared" si="215"/>
        <v>4650</v>
      </c>
      <c r="B4651" s="1" t="str">
        <f>F4651&amp;" | rest "&amp;D4651&amp;" | opt "&amp;VLOOKUP($E4651,Option!A:B,2,0)</f>
        <v>JUGO | rest 70 | opt ESPECIAL | rest 70</v>
      </c>
      <c r="C4651" s="1">
        <v>6</v>
      </c>
      <c r="D4651" s="1">
        <f t="shared" si="216"/>
        <v>70</v>
      </c>
      <c r="E4651" s="1">
        <f t="shared" si="217"/>
        <v>416</v>
      </c>
      <c r="F4651" s="1" t="s">
        <v>22</v>
      </c>
    </row>
    <row r="4652" spans="1:6" x14ac:dyDescent="0.2">
      <c r="A4652" s="1">
        <f t="shared" si="215"/>
        <v>4651</v>
      </c>
      <c r="B4652" s="1" t="str">
        <f>F4652&amp;" | rest "&amp;D4652&amp;" | opt "&amp;VLOOKUP($E4652,Option!A:B,2,0)</f>
        <v>GASEOSA | rest 70 | opt ESPECIAL | rest 70</v>
      </c>
      <c r="C4652" s="1">
        <v>6</v>
      </c>
      <c r="D4652" s="1">
        <f t="shared" si="216"/>
        <v>70</v>
      </c>
      <c r="E4652" s="1">
        <f t="shared" si="217"/>
        <v>416</v>
      </c>
      <c r="F4652" s="1" t="s">
        <v>23</v>
      </c>
    </row>
    <row r="4653" spans="1:6" x14ac:dyDescent="0.2">
      <c r="A4653" s="1">
        <f t="shared" si="215"/>
        <v>4652</v>
      </c>
      <c r="B4653" s="1" t="str">
        <f>F4653&amp;" | rest "&amp;D4653&amp;" | opt "&amp;VLOOKUP($E4653,Option!A:B,2,0)</f>
        <v>AGUA | rest 70 | opt ESPECIAL | rest 70</v>
      </c>
      <c r="C4653" s="1">
        <v>6</v>
      </c>
      <c r="D4653" s="1">
        <f t="shared" si="216"/>
        <v>70</v>
      </c>
      <c r="E4653" s="1">
        <f t="shared" si="217"/>
        <v>416</v>
      </c>
      <c r="F4653" s="1" t="s">
        <v>24</v>
      </c>
    </row>
    <row r="4654" spans="1:6" x14ac:dyDescent="0.2">
      <c r="A4654" s="1">
        <f t="shared" si="215"/>
        <v>4653</v>
      </c>
      <c r="B4654" s="1" t="str">
        <f>F4654&amp;" | rest "&amp;D4654&amp;" | opt "&amp;VLOOKUP($E4654,Option!A:B,2,0)</f>
        <v>LENTEJA | rest 70 | opt $10.000 | rest 70</v>
      </c>
      <c r="C4654" s="1">
        <v>2</v>
      </c>
      <c r="D4654" s="1">
        <f t="shared" si="216"/>
        <v>70</v>
      </c>
      <c r="E4654" s="1">
        <f t="shared" si="217"/>
        <v>417</v>
      </c>
      <c r="F4654" s="1" t="s">
        <v>15</v>
      </c>
    </row>
    <row r="4655" spans="1:6" x14ac:dyDescent="0.2">
      <c r="A4655" s="1">
        <f t="shared" si="215"/>
        <v>4654</v>
      </c>
      <c r="B4655" s="1" t="str">
        <f>F4655&amp;" | rest "&amp;D4655&amp;" | opt "&amp;VLOOKUP($E4655,Option!A:B,2,0)</f>
        <v>AHUYAMA | rest 70 | opt $10.000 | rest 70</v>
      </c>
      <c r="C4655" s="1">
        <v>2</v>
      </c>
      <c r="D4655" s="1">
        <f t="shared" si="216"/>
        <v>70</v>
      </c>
      <c r="E4655" s="1">
        <f t="shared" si="217"/>
        <v>417</v>
      </c>
      <c r="F4655" s="1" t="s">
        <v>16</v>
      </c>
    </row>
    <row r="4656" spans="1:6" x14ac:dyDescent="0.2">
      <c r="A4656" s="1">
        <f t="shared" si="215"/>
        <v>4655</v>
      </c>
      <c r="B4656" s="1" t="str">
        <f>F4656&amp;" | rest "&amp;D4656&amp;" | opt "&amp;VLOOKUP($E4656,Option!A:B,2,0)</f>
        <v>FRIJOL | rest 70 | opt $10.000 | rest 70</v>
      </c>
      <c r="C4656" s="1">
        <v>2</v>
      </c>
      <c r="D4656" s="1">
        <f t="shared" si="216"/>
        <v>70</v>
      </c>
      <c r="E4656" s="1">
        <f t="shared" si="217"/>
        <v>417</v>
      </c>
      <c r="F4656" s="1" t="s">
        <v>17</v>
      </c>
    </row>
    <row r="4657" spans="1:6" x14ac:dyDescent="0.2">
      <c r="A4657" s="1">
        <f t="shared" si="215"/>
        <v>4656</v>
      </c>
      <c r="B4657" s="1" t="str">
        <f>F4657&amp;" | rest "&amp;D4657&amp;" | opt "&amp;VLOOKUP($E4657,Option!A:B,2,0)</f>
        <v>CARNE EN BISTEC | rest 70 | opt $10.000 | rest 70</v>
      </c>
      <c r="C4657" s="1">
        <v>3</v>
      </c>
      <c r="D4657" s="1">
        <f t="shared" si="216"/>
        <v>70</v>
      </c>
      <c r="E4657" s="1">
        <f t="shared" si="217"/>
        <v>417</v>
      </c>
      <c r="F4657" s="1" t="s">
        <v>18</v>
      </c>
    </row>
    <row r="4658" spans="1:6" x14ac:dyDescent="0.2">
      <c r="A4658" s="1">
        <f t="shared" si="215"/>
        <v>4657</v>
      </c>
      <c r="B4658" s="1" t="str">
        <f>F4658&amp;" | rest "&amp;D4658&amp;" | opt "&amp;VLOOKUP($E4658,Option!A:B,2,0)</f>
        <v>POLLO AL HORNO | rest 70 | opt $10.000 | rest 70</v>
      </c>
      <c r="C4658" s="1">
        <v>3</v>
      </c>
      <c r="D4658" s="1">
        <f t="shared" si="216"/>
        <v>70</v>
      </c>
      <c r="E4658" s="1">
        <f t="shared" si="217"/>
        <v>417</v>
      </c>
      <c r="F4658" s="1" t="s">
        <v>19</v>
      </c>
    </row>
    <row r="4659" spans="1:6" x14ac:dyDescent="0.2">
      <c r="A4659" s="1">
        <f t="shared" si="215"/>
        <v>4658</v>
      </c>
      <c r="B4659" s="1" t="str">
        <f>F4659&amp;" | rest "&amp;D4659&amp;" | opt "&amp;VLOOKUP($E4659,Option!A:B,2,0)</f>
        <v>PESCADO | rest 70 | opt $10.000 | rest 70</v>
      </c>
      <c r="C4659" s="1">
        <v>3</v>
      </c>
      <c r="D4659" s="1">
        <f t="shared" si="216"/>
        <v>70</v>
      </c>
      <c r="E4659" s="1">
        <f t="shared" si="217"/>
        <v>417</v>
      </c>
      <c r="F4659" s="1" t="s">
        <v>20</v>
      </c>
    </row>
    <row r="4660" spans="1:6" x14ac:dyDescent="0.2">
      <c r="A4660" s="1">
        <f t="shared" si="215"/>
        <v>4659</v>
      </c>
      <c r="B4660" s="1" t="str">
        <f>F4660&amp;" | rest "&amp;D4660&amp;" | opt "&amp;VLOOKUP($E4660,Option!A:B,2,0)</f>
        <v>ARROZ | rest 70 | opt $10.000 | rest 70</v>
      </c>
      <c r="C4660" s="1">
        <v>4</v>
      </c>
      <c r="D4660" s="1">
        <f t="shared" si="216"/>
        <v>70</v>
      </c>
      <c r="E4660" s="1">
        <f t="shared" si="217"/>
        <v>417</v>
      </c>
      <c r="F4660" s="1" t="s">
        <v>12</v>
      </c>
    </row>
    <row r="4661" spans="1:6" x14ac:dyDescent="0.2">
      <c r="A4661" s="1">
        <f t="shared" si="215"/>
        <v>4660</v>
      </c>
      <c r="B4661" s="1" t="str">
        <f>F4661&amp;" | rest "&amp;D4661&amp;" | opt "&amp;VLOOKUP($E4661,Option!A:B,2,0)</f>
        <v>PAPA | rest 70 | opt $10.000 | rest 70</v>
      </c>
      <c r="C4661" s="1">
        <v>4</v>
      </c>
      <c r="D4661" s="1">
        <f t="shared" si="216"/>
        <v>70</v>
      </c>
      <c r="E4661" s="1">
        <f t="shared" si="217"/>
        <v>417</v>
      </c>
      <c r="F4661" s="1" t="s">
        <v>21</v>
      </c>
    </row>
    <row r="4662" spans="1:6" x14ac:dyDescent="0.2">
      <c r="A4662" s="1">
        <f t="shared" si="215"/>
        <v>4661</v>
      </c>
      <c r="B4662" s="1" t="str">
        <f>F4662&amp;" | rest "&amp;D4662&amp;" | opt "&amp;VLOOKUP($E4662,Option!A:B,2,0)</f>
        <v>TOMATE - CEBOLLA - LIMON | rest 70 | opt $10.000 | rest 70</v>
      </c>
      <c r="C4662" s="1">
        <v>5</v>
      </c>
      <c r="D4662" s="1">
        <f t="shared" si="216"/>
        <v>70</v>
      </c>
      <c r="E4662" s="1">
        <f t="shared" si="217"/>
        <v>417</v>
      </c>
      <c r="F4662" s="1" t="s">
        <v>44</v>
      </c>
    </row>
    <row r="4663" spans="1:6" x14ac:dyDescent="0.2">
      <c r="A4663" s="1">
        <f t="shared" si="215"/>
        <v>4662</v>
      </c>
      <c r="B4663" s="1" t="str">
        <f>F4663&amp;" | rest "&amp;D4663&amp;" | opt "&amp;VLOOKUP($E4663,Option!A:B,2,0)</f>
        <v>MANZANA - QUESO - MANZANA | rest 70 | opt $10.000 | rest 70</v>
      </c>
      <c r="C4663" s="1">
        <v>5</v>
      </c>
      <c r="D4663" s="1">
        <f t="shared" si="216"/>
        <v>70</v>
      </c>
      <c r="E4663" s="1">
        <f t="shared" si="217"/>
        <v>417</v>
      </c>
      <c r="F4663" s="1" t="s">
        <v>45</v>
      </c>
    </row>
    <row r="4664" spans="1:6" x14ac:dyDescent="0.2">
      <c r="A4664" s="1">
        <f t="shared" si="215"/>
        <v>4663</v>
      </c>
      <c r="B4664" s="1" t="str">
        <f>F4664&amp;" | rest "&amp;D4664&amp;" | opt "&amp;VLOOKUP($E4664,Option!A:B,2,0)</f>
        <v>JUGO | rest 70 | opt $10.000 | rest 70</v>
      </c>
      <c r="C4664" s="1">
        <v>6</v>
      </c>
      <c r="D4664" s="1">
        <f t="shared" si="216"/>
        <v>70</v>
      </c>
      <c r="E4664" s="1">
        <f t="shared" si="217"/>
        <v>417</v>
      </c>
      <c r="F4664" s="1" t="s">
        <v>22</v>
      </c>
    </row>
    <row r="4665" spans="1:6" x14ac:dyDescent="0.2">
      <c r="A4665" s="1">
        <f t="shared" si="215"/>
        <v>4664</v>
      </c>
      <c r="B4665" s="1" t="str">
        <f>F4665&amp;" | rest "&amp;D4665&amp;" | opt "&amp;VLOOKUP($E4665,Option!A:B,2,0)</f>
        <v>GASEOSA | rest 70 | opt $10.000 | rest 70</v>
      </c>
      <c r="C4665" s="1">
        <v>6</v>
      </c>
      <c r="D4665" s="1">
        <f t="shared" si="216"/>
        <v>70</v>
      </c>
      <c r="E4665" s="1">
        <f t="shared" si="217"/>
        <v>417</v>
      </c>
      <c r="F4665" s="1" t="s">
        <v>23</v>
      </c>
    </row>
    <row r="4666" spans="1:6" x14ac:dyDescent="0.2">
      <c r="A4666" s="1">
        <f t="shared" si="215"/>
        <v>4665</v>
      </c>
      <c r="B4666" s="1" t="str">
        <f>F4666&amp;" | rest "&amp;D4666&amp;" | opt "&amp;VLOOKUP($E4666,Option!A:B,2,0)</f>
        <v>AGUA | rest 70 | opt $10.000 | rest 70</v>
      </c>
      <c r="C4666" s="1">
        <v>6</v>
      </c>
      <c r="D4666" s="1">
        <f t="shared" si="216"/>
        <v>70</v>
      </c>
      <c r="E4666" s="1">
        <f t="shared" si="217"/>
        <v>417</v>
      </c>
      <c r="F4666" s="1" t="s">
        <v>24</v>
      </c>
    </row>
    <row r="4667" spans="1:6" x14ac:dyDescent="0.2">
      <c r="A4667" s="1">
        <f t="shared" si="215"/>
        <v>4666</v>
      </c>
      <c r="B4667" s="1" t="str">
        <f>F4667&amp;" | rest "&amp;D4667&amp;" | opt "&amp;VLOOKUP($E4667,Option!A:B,2,0)</f>
        <v>CARNE EN BISTEC | rest 70 | opt $15.000 | rest 70</v>
      </c>
      <c r="C4667" s="1">
        <v>3</v>
      </c>
      <c r="D4667" s="1">
        <f t="shared" si="216"/>
        <v>70</v>
      </c>
      <c r="E4667" s="1">
        <f t="shared" si="217"/>
        <v>418</v>
      </c>
      <c r="F4667" s="1" t="s">
        <v>18</v>
      </c>
    </row>
    <row r="4668" spans="1:6" x14ac:dyDescent="0.2">
      <c r="A4668" s="1">
        <f t="shared" si="215"/>
        <v>4667</v>
      </c>
      <c r="B4668" s="1" t="str">
        <f>F4668&amp;" | rest "&amp;D4668&amp;" | opt "&amp;VLOOKUP($E4668,Option!A:B,2,0)</f>
        <v>POLLO AL HORNO | rest 70 | opt $15.000 | rest 70</v>
      </c>
      <c r="C4668" s="1">
        <v>3</v>
      </c>
      <c r="D4668" s="1">
        <f t="shared" si="216"/>
        <v>70</v>
      </c>
      <c r="E4668" s="1">
        <f t="shared" si="217"/>
        <v>418</v>
      </c>
      <c r="F4668" s="1" t="s">
        <v>19</v>
      </c>
    </row>
    <row r="4669" spans="1:6" x14ac:dyDescent="0.2">
      <c r="A4669" s="1">
        <f t="shared" si="215"/>
        <v>4668</v>
      </c>
      <c r="B4669" s="1" t="str">
        <f>F4669&amp;" | rest "&amp;D4669&amp;" | opt "&amp;VLOOKUP($E4669,Option!A:B,2,0)</f>
        <v>PESCADO | rest 70 | opt $15.000 | rest 70</v>
      </c>
      <c r="C4669" s="1">
        <v>3</v>
      </c>
      <c r="D4669" s="1">
        <f t="shared" si="216"/>
        <v>70</v>
      </c>
      <c r="E4669" s="1">
        <f t="shared" si="217"/>
        <v>418</v>
      </c>
      <c r="F4669" s="1" t="s">
        <v>20</v>
      </c>
    </row>
    <row r="4670" spans="1:6" x14ac:dyDescent="0.2">
      <c r="A4670" s="1">
        <f t="shared" si="215"/>
        <v>4669</v>
      </c>
      <c r="B4670" s="1" t="str">
        <f>F4670&amp;" | rest "&amp;D4670&amp;" | opt "&amp;VLOOKUP($E4670,Option!A:B,2,0)</f>
        <v>ARROZ | rest 70 | opt $15.000 | rest 70</v>
      </c>
      <c r="C4670" s="1">
        <v>4</v>
      </c>
      <c r="D4670" s="1">
        <f t="shared" si="216"/>
        <v>70</v>
      </c>
      <c r="E4670" s="1">
        <f t="shared" si="217"/>
        <v>418</v>
      </c>
      <c r="F4670" s="1" t="s">
        <v>12</v>
      </c>
    </row>
    <row r="4671" spans="1:6" x14ac:dyDescent="0.2">
      <c r="A4671" s="1">
        <f t="shared" si="215"/>
        <v>4670</v>
      </c>
      <c r="B4671" s="1" t="str">
        <f>F4671&amp;" | rest "&amp;D4671&amp;" | opt "&amp;VLOOKUP($E4671,Option!A:B,2,0)</f>
        <v>PAPA | rest 70 | opt $15.000 | rest 70</v>
      </c>
      <c r="C4671" s="1">
        <v>4</v>
      </c>
      <c r="D4671" s="1">
        <f t="shared" si="216"/>
        <v>70</v>
      </c>
      <c r="E4671" s="1">
        <f t="shared" si="217"/>
        <v>418</v>
      </c>
      <c r="F4671" s="1" t="s">
        <v>21</v>
      </c>
    </row>
    <row r="4672" spans="1:6" x14ac:dyDescent="0.2">
      <c r="A4672" s="1">
        <f t="shared" si="215"/>
        <v>4671</v>
      </c>
      <c r="B4672" s="1" t="str">
        <f>F4672&amp;" | rest "&amp;D4672&amp;" | opt "&amp;VLOOKUP($E4672,Option!A:B,2,0)</f>
        <v>TOMATE - CEBOLLA - LIMON | rest 70 | opt $15.000 | rest 70</v>
      </c>
      <c r="C4672" s="1">
        <v>5</v>
      </c>
      <c r="D4672" s="1">
        <f t="shared" si="216"/>
        <v>70</v>
      </c>
      <c r="E4672" s="1">
        <f t="shared" si="217"/>
        <v>418</v>
      </c>
      <c r="F4672" s="1" t="s">
        <v>44</v>
      </c>
    </row>
    <row r="4673" spans="1:6" x14ac:dyDescent="0.2">
      <c r="A4673" s="1">
        <f t="shared" si="215"/>
        <v>4672</v>
      </c>
      <c r="B4673" s="1" t="str">
        <f>F4673&amp;" | rest "&amp;D4673&amp;" | opt "&amp;VLOOKUP($E4673,Option!A:B,2,0)</f>
        <v>MANZANA - QUESO - MANZANA | rest 70 | opt $15.000 | rest 70</v>
      </c>
      <c r="C4673" s="1">
        <v>5</v>
      </c>
      <c r="D4673" s="1">
        <f t="shared" si="216"/>
        <v>70</v>
      </c>
      <c r="E4673" s="1">
        <f t="shared" si="217"/>
        <v>418</v>
      </c>
      <c r="F4673" s="1" t="s">
        <v>45</v>
      </c>
    </row>
    <row r="4674" spans="1:6" x14ac:dyDescent="0.2">
      <c r="A4674" s="1">
        <f t="shared" si="215"/>
        <v>4673</v>
      </c>
      <c r="B4674" s="1" t="str">
        <f>F4674&amp;" | rest "&amp;D4674&amp;" | opt "&amp;VLOOKUP($E4674,Option!A:B,2,0)</f>
        <v>JUGO | rest 70 | opt $15.000 | rest 70</v>
      </c>
      <c r="C4674" s="1">
        <v>6</v>
      </c>
      <c r="D4674" s="1">
        <f t="shared" si="216"/>
        <v>70</v>
      </c>
      <c r="E4674" s="1">
        <f t="shared" si="217"/>
        <v>418</v>
      </c>
      <c r="F4674" s="1" t="s">
        <v>22</v>
      </c>
    </row>
    <row r="4675" spans="1:6" x14ac:dyDescent="0.2">
      <c r="A4675" s="1">
        <f t="shared" ref="A4675:A4738" si="218">A4674+1</f>
        <v>4674</v>
      </c>
      <c r="B4675" s="1" t="str">
        <f>F4675&amp;" | rest "&amp;D4675&amp;" | opt "&amp;VLOOKUP($E4675,Option!A:B,2,0)</f>
        <v>GASEOSA | rest 70 | opt $15.000 | rest 70</v>
      </c>
      <c r="C4675" s="1">
        <v>6</v>
      </c>
      <c r="D4675" s="1">
        <f t="shared" si="216"/>
        <v>70</v>
      </c>
      <c r="E4675" s="1">
        <f t="shared" si="217"/>
        <v>418</v>
      </c>
      <c r="F4675" s="1" t="s">
        <v>23</v>
      </c>
    </row>
    <row r="4676" spans="1:6" x14ac:dyDescent="0.2">
      <c r="A4676" s="1">
        <f t="shared" si="218"/>
        <v>4675</v>
      </c>
      <c r="B4676" s="1" t="str">
        <f>F4676&amp;" | rest "&amp;D4676&amp;" | opt "&amp;VLOOKUP($E4676,Option!A:B,2,0)</f>
        <v>AGUA | rest 70 | opt $15.000 | rest 70</v>
      </c>
      <c r="C4676" s="1">
        <v>6</v>
      </c>
      <c r="D4676" s="1">
        <f t="shared" si="216"/>
        <v>70</v>
      </c>
      <c r="E4676" s="1">
        <f t="shared" si="217"/>
        <v>418</v>
      </c>
      <c r="F4676" s="1" t="s">
        <v>24</v>
      </c>
    </row>
    <row r="4677" spans="1:6" x14ac:dyDescent="0.2">
      <c r="A4677" s="1">
        <f t="shared" si="218"/>
        <v>4676</v>
      </c>
      <c r="B4677" s="1" t="str">
        <f>F4677&amp;" | rest "&amp;D4677&amp;" | opt "&amp;VLOOKUP($E4677,Option!A:B,2,0)</f>
        <v>ARROZ | rest 70 | opt $20.000 | rest 70</v>
      </c>
      <c r="C4677" s="1">
        <v>4</v>
      </c>
      <c r="D4677" s="1">
        <f t="shared" ref="D4677:D4740" si="219">D4610+1</f>
        <v>70</v>
      </c>
      <c r="E4677" s="1">
        <f t="shared" ref="E4677:E4740" si="220">E4610+6</f>
        <v>419</v>
      </c>
      <c r="F4677" s="1" t="s">
        <v>12</v>
      </c>
    </row>
    <row r="4678" spans="1:6" x14ac:dyDescent="0.2">
      <c r="A4678" s="1">
        <f t="shared" si="218"/>
        <v>4677</v>
      </c>
      <c r="B4678" s="1" t="str">
        <f>F4678&amp;" | rest "&amp;D4678&amp;" | opt "&amp;VLOOKUP($E4678,Option!A:B,2,0)</f>
        <v>PAPA | rest 70 | opt $20.000 | rest 70</v>
      </c>
      <c r="C4678" s="1">
        <v>4</v>
      </c>
      <c r="D4678" s="1">
        <f t="shared" si="219"/>
        <v>70</v>
      </c>
      <c r="E4678" s="1">
        <f t="shared" si="220"/>
        <v>419</v>
      </c>
      <c r="F4678" s="1" t="s">
        <v>21</v>
      </c>
    </row>
    <row r="4679" spans="1:6" x14ac:dyDescent="0.2">
      <c r="A4679" s="1">
        <f t="shared" si="218"/>
        <v>4678</v>
      </c>
      <c r="B4679" s="1" t="str">
        <f>F4679&amp;" | rest "&amp;D4679&amp;" | opt "&amp;VLOOKUP($E4679,Option!A:B,2,0)</f>
        <v>TOMATE - CEBOLLA - LIMON | rest 70 | opt $20.000 | rest 70</v>
      </c>
      <c r="C4679" s="1">
        <v>5</v>
      </c>
      <c r="D4679" s="1">
        <f t="shared" si="219"/>
        <v>70</v>
      </c>
      <c r="E4679" s="1">
        <f t="shared" si="220"/>
        <v>419</v>
      </c>
      <c r="F4679" s="1" t="s">
        <v>44</v>
      </c>
    </row>
    <row r="4680" spans="1:6" x14ac:dyDescent="0.2">
      <c r="A4680" s="1">
        <f t="shared" si="218"/>
        <v>4679</v>
      </c>
      <c r="B4680" s="1" t="str">
        <f>F4680&amp;" | rest "&amp;D4680&amp;" | opt "&amp;VLOOKUP($E4680,Option!A:B,2,0)</f>
        <v>MANZANA - QUESO - MANZANA | rest 70 | opt $20.000 | rest 70</v>
      </c>
      <c r="C4680" s="1">
        <v>5</v>
      </c>
      <c r="D4680" s="1">
        <f t="shared" si="219"/>
        <v>70</v>
      </c>
      <c r="E4680" s="1">
        <f t="shared" si="220"/>
        <v>419</v>
      </c>
      <c r="F4680" s="1" t="s">
        <v>45</v>
      </c>
    </row>
    <row r="4681" spans="1:6" x14ac:dyDescent="0.2">
      <c r="A4681" s="1">
        <f t="shared" si="218"/>
        <v>4680</v>
      </c>
      <c r="B4681" s="1" t="str">
        <f>F4681&amp;" | rest "&amp;D4681&amp;" | opt "&amp;VLOOKUP($E4681,Option!A:B,2,0)</f>
        <v>JUGO | rest 70 | opt $20.000 | rest 70</v>
      </c>
      <c r="C4681" s="1">
        <v>6</v>
      </c>
      <c r="D4681" s="1">
        <f t="shared" si="219"/>
        <v>70</v>
      </c>
      <c r="E4681" s="1">
        <f t="shared" si="220"/>
        <v>419</v>
      </c>
      <c r="F4681" s="1" t="s">
        <v>22</v>
      </c>
    </row>
    <row r="4682" spans="1:6" x14ac:dyDescent="0.2">
      <c r="A4682" s="1">
        <f t="shared" si="218"/>
        <v>4681</v>
      </c>
      <c r="B4682" s="1" t="str">
        <f>F4682&amp;" | rest "&amp;D4682&amp;" | opt "&amp;VLOOKUP($E4682,Option!A:B,2,0)</f>
        <v>GASEOSA | rest 70 | opt $20.000 | rest 70</v>
      </c>
      <c r="C4682" s="1">
        <v>6</v>
      </c>
      <c r="D4682" s="1">
        <f t="shared" si="219"/>
        <v>70</v>
      </c>
      <c r="E4682" s="1">
        <f t="shared" si="220"/>
        <v>419</v>
      </c>
      <c r="F4682" s="1" t="s">
        <v>23</v>
      </c>
    </row>
    <row r="4683" spans="1:6" x14ac:dyDescent="0.2">
      <c r="A4683" s="1">
        <f t="shared" si="218"/>
        <v>4682</v>
      </c>
      <c r="B4683" s="1" t="str">
        <f>F4683&amp;" | rest "&amp;D4683&amp;" | opt "&amp;VLOOKUP($E4683,Option!A:B,2,0)</f>
        <v>AGUA | rest 70 | opt $20.000 | rest 70</v>
      </c>
      <c r="C4683" s="1">
        <v>6</v>
      </c>
      <c r="D4683" s="1">
        <f t="shared" si="219"/>
        <v>70</v>
      </c>
      <c r="E4683" s="1">
        <f t="shared" si="220"/>
        <v>419</v>
      </c>
      <c r="F4683" s="1" t="s">
        <v>24</v>
      </c>
    </row>
    <row r="4684" spans="1:6" x14ac:dyDescent="0.2">
      <c r="A4684" s="1">
        <f t="shared" si="218"/>
        <v>4683</v>
      </c>
      <c r="B4684" s="1" t="str">
        <f>F4684&amp;" | rest "&amp;D4684&amp;" | opt "&amp;VLOOKUP($E4684,Option!A:B,2,0)</f>
        <v>ARROZ | rest 70 | opt $30.000 | rest 70</v>
      </c>
      <c r="C4684" s="1">
        <v>1</v>
      </c>
      <c r="D4684" s="1">
        <f t="shared" si="219"/>
        <v>70</v>
      </c>
      <c r="E4684" s="1">
        <f t="shared" si="220"/>
        <v>420</v>
      </c>
      <c r="F4684" s="1" t="s">
        <v>12</v>
      </c>
    </row>
    <row r="4685" spans="1:6" x14ac:dyDescent="0.2">
      <c r="A4685" s="1">
        <f t="shared" si="218"/>
        <v>4684</v>
      </c>
      <c r="B4685" s="1" t="str">
        <f>F4685&amp;" | rest "&amp;D4685&amp;" | opt "&amp;VLOOKUP($E4685,Option!A:B,2,0)</f>
        <v>PASTA | rest 70 | opt $30.000 | rest 70</v>
      </c>
      <c r="C4685" s="1">
        <v>1</v>
      </c>
      <c r="D4685" s="1">
        <f t="shared" si="219"/>
        <v>70</v>
      </c>
      <c r="E4685" s="1">
        <f t="shared" si="220"/>
        <v>420</v>
      </c>
      <c r="F4685" s="1" t="s">
        <v>13</v>
      </c>
    </row>
    <row r="4686" spans="1:6" x14ac:dyDescent="0.2">
      <c r="A4686" s="1">
        <f t="shared" si="218"/>
        <v>4685</v>
      </c>
      <c r="B4686" s="1" t="str">
        <f>F4686&amp;" | rest "&amp;D4686&amp;" | opt "&amp;VLOOKUP($E4686,Option!A:B,2,0)</f>
        <v>CUCHUCO | rest 70 | opt $30.000 | rest 70</v>
      </c>
      <c r="C4686" s="1">
        <v>1</v>
      </c>
      <c r="D4686" s="1">
        <f t="shared" si="219"/>
        <v>70</v>
      </c>
      <c r="E4686" s="1">
        <f t="shared" si="220"/>
        <v>420</v>
      </c>
      <c r="F4686" s="1" t="s">
        <v>14</v>
      </c>
    </row>
    <row r="4687" spans="1:6" x14ac:dyDescent="0.2">
      <c r="A4687" s="1">
        <f t="shared" si="218"/>
        <v>4686</v>
      </c>
      <c r="B4687" s="1" t="str">
        <f>F4687&amp;" | rest "&amp;D4687&amp;" | opt "&amp;VLOOKUP($E4687,Option!A:B,2,0)</f>
        <v>TOMATE - CEBOLLA - LIMON | rest 70 | opt $30.000 | rest 70</v>
      </c>
      <c r="C4687" s="1">
        <v>5</v>
      </c>
      <c r="D4687" s="1">
        <f t="shared" si="219"/>
        <v>70</v>
      </c>
      <c r="E4687" s="1">
        <f t="shared" si="220"/>
        <v>420</v>
      </c>
      <c r="F4687" s="1" t="s">
        <v>44</v>
      </c>
    </row>
    <row r="4688" spans="1:6" x14ac:dyDescent="0.2">
      <c r="A4688" s="1">
        <f t="shared" si="218"/>
        <v>4687</v>
      </c>
      <c r="B4688" s="1" t="str">
        <f>F4688&amp;" | rest "&amp;D4688&amp;" | opt "&amp;VLOOKUP($E4688,Option!A:B,2,0)</f>
        <v>MANZANA - QUESO - MANZANA | rest 70 | opt $30.000 | rest 70</v>
      </c>
      <c r="C4688" s="1">
        <v>5</v>
      </c>
      <c r="D4688" s="1">
        <f t="shared" si="219"/>
        <v>70</v>
      </c>
      <c r="E4688" s="1">
        <f t="shared" si="220"/>
        <v>420</v>
      </c>
      <c r="F4688" s="1" t="s">
        <v>45</v>
      </c>
    </row>
    <row r="4689" spans="1:6" x14ac:dyDescent="0.2">
      <c r="A4689" s="1">
        <f t="shared" si="218"/>
        <v>4688</v>
      </c>
      <c r="B4689" s="1" t="str">
        <f>F4689&amp;" | rest "&amp;D4689&amp;" | opt "&amp;VLOOKUP($E4689,Option!A:B,2,0)</f>
        <v>JUGO | rest 70 | opt $30.000 | rest 70</v>
      </c>
      <c r="C4689" s="1">
        <v>6</v>
      </c>
      <c r="D4689" s="1">
        <f t="shared" si="219"/>
        <v>70</v>
      </c>
      <c r="E4689" s="1">
        <f t="shared" si="220"/>
        <v>420</v>
      </c>
      <c r="F4689" s="1" t="s">
        <v>22</v>
      </c>
    </row>
    <row r="4690" spans="1:6" x14ac:dyDescent="0.2">
      <c r="A4690" s="1">
        <f t="shared" si="218"/>
        <v>4689</v>
      </c>
      <c r="B4690" s="1" t="str">
        <f>F4690&amp;" | rest "&amp;D4690&amp;" | opt "&amp;VLOOKUP($E4690,Option!A:B,2,0)</f>
        <v>GASEOSA | rest 70 | opt $30.000 | rest 70</v>
      </c>
      <c r="C4690" s="1">
        <v>6</v>
      </c>
      <c r="D4690" s="1">
        <f t="shared" si="219"/>
        <v>70</v>
      </c>
      <c r="E4690" s="1">
        <f t="shared" si="220"/>
        <v>420</v>
      </c>
      <c r="F4690" s="1" t="s">
        <v>23</v>
      </c>
    </row>
    <row r="4691" spans="1:6" x14ac:dyDescent="0.2">
      <c r="A4691" s="1">
        <f t="shared" si="218"/>
        <v>4690</v>
      </c>
      <c r="B4691" s="1" t="str">
        <f>F4691&amp;" | rest "&amp;D4691&amp;" | opt "&amp;VLOOKUP($E4691,Option!A:B,2,0)</f>
        <v>AGUA | rest 70 | opt $30.000 | rest 70</v>
      </c>
      <c r="C4691" s="1">
        <v>6</v>
      </c>
      <c r="D4691" s="1">
        <f t="shared" si="219"/>
        <v>70</v>
      </c>
      <c r="E4691" s="1">
        <f t="shared" si="220"/>
        <v>420</v>
      </c>
      <c r="F4691" s="1" t="s">
        <v>24</v>
      </c>
    </row>
    <row r="4692" spans="1:6" x14ac:dyDescent="0.2">
      <c r="A4692" s="1">
        <f t="shared" si="218"/>
        <v>4691</v>
      </c>
      <c r="B4692" s="1" t="str">
        <f>F4692&amp;" | rest "&amp;D4692&amp;" | opt "&amp;VLOOKUP($E4692,Option!A:B,2,0)</f>
        <v>ARROZ | rest 71 | opt EJECUTIVO | rest 71</v>
      </c>
      <c r="C4692" s="1">
        <v>1</v>
      </c>
      <c r="D4692" s="1">
        <f t="shared" si="219"/>
        <v>71</v>
      </c>
      <c r="E4692" s="1">
        <f t="shared" si="220"/>
        <v>421</v>
      </c>
      <c r="F4692" s="1" t="s">
        <v>12</v>
      </c>
    </row>
    <row r="4693" spans="1:6" x14ac:dyDescent="0.2">
      <c r="A4693" s="1">
        <f t="shared" si="218"/>
        <v>4692</v>
      </c>
      <c r="B4693" s="1" t="str">
        <f>F4693&amp;" | rest "&amp;D4693&amp;" | opt "&amp;VLOOKUP($E4693,Option!A:B,2,0)</f>
        <v>PASTA | rest 71 | opt EJECUTIVO | rest 71</v>
      </c>
      <c r="C4693" s="1">
        <v>1</v>
      </c>
      <c r="D4693" s="1">
        <f t="shared" si="219"/>
        <v>71</v>
      </c>
      <c r="E4693" s="1">
        <f t="shared" si="220"/>
        <v>421</v>
      </c>
      <c r="F4693" s="1" t="s">
        <v>13</v>
      </c>
    </row>
    <row r="4694" spans="1:6" x14ac:dyDescent="0.2">
      <c r="A4694" s="1">
        <f t="shared" si="218"/>
        <v>4693</v>
      </c>
      <c r="B4694" s="1" t="str">
        <f>F4694&amp;" | rest "&amp;D4694&amp;" | opt "&amp;VLOOKUP($E4694,Option!A:B,2,0)</f>
        <v>CUCHUCO | rest 71 | opt EJECUTIVO | rest 71</v>
      </c>
      <c r="C4694" s="1">
        <v>1</v>
      </c>
      <c r="D4694" s="1">
        <f t="shared" si="219"/>
        <v>71</v>
      </c>
      <c r="E4694" s="1">
        <f t="shared" si="220"/>
        <v>421</v>
      </c>
      <c r="F4694" s="1" t="s">
        <v>14</v>
      </c>
    </row>
    <row r="4695" spans="1:6" x14ac:dyDescent="0.2">
      <c r="A4695" s="1">
        <f t="shared" si="218"/>
        <v>4694</v>
      </c>
      <c r="B4695" s="1" t="str">
        <f>F4695&amp;" | rest "&amp;D4695&amp;" | opt "&amp;VLOOKUP($E4695,Option!A:B,2,0)</f>
        <v>LENTEJA | rest 71 | opt EJECUTIVO | rest 71</v>
      </c>
      <c r="C4695" s="1">
        <v>2</v>
      </c>
      <c r="D4695" s="1">
        <f t="shared" si="219"/>
        <v>71</v>
      </c>
      <c r="E4695" s="1">
        <f t="shared" si="220"/>
        <v>421</v>
      </c>
      <c r="F4695" s="1" t="s">
        <v>15</v>
      </c>
    </row>
    <row r="4696" spans="1:6" x14ac:dyDescent="0.2">
      <c r="A4696" s="1">
        <f t="shared" si="218"/>
        <v>4695</v>
      </c>
      <c r="B4696" s="1" t="str">
        <f>F4696&amp;" | rest "&amp;D4696&amp;" | opt "&amp;VLOOKUP($E4696,Option!A:B,2,0)</f>
        <v>AHUYAMA | rest 71 | opt EJECUTIVO | rest 71</v>
      </c>
      <c r="C4696" s="1">
        <v>2</v>
      </c>
      <c r="D4696" s="1">
        <f t="shared" si="219"/>
        <v>71</v>
      </c>
      <c r="E4696" s="1">
        <f t="shared" si="220"/>
        <v>421</v>
      </c>
      <c r="F4696" s="1" t="s">
        <v>16</v>
      </c>
    </row>
    <row r="4697" spans="1:6" x14ac:dyDescent="0.2">
      <c r="A4697" s="1">
        <f t="shared" si="218"/>
        <v>4696</v>
      </c>
      <c r="B4697" s="1" t="str">
        <f>F4697&amp;" | rest "&amp;D4697&amp;" | opt "&amp;VLOOKUP($E4697,Option!A:B,2,0)</f>
        <v>FRIJOL | rest 71 | opt EJECUTIVO | rest 71</v>
      </c>
      <c r="C4697" s="1">
        <v>2</v>
      </c>
      <c r="D4697" s="1">
        <f t="shared" si="219"/>
        <v>71</v>
      </c>
      <c r="E4697" s="1">
        <f t="shared" si="220"/>
        <v>421</v>
      </c>
      <c r="F4697" s="1" t="s">
        <v>17</v>
      </c>
    </row>
    <row r="4698" spans="1:6" x14ac:dyDescent="0.2">
      <c r="A4698" s="1">
        <f t="shared" si="218"/>
        <v>4697</v>
      </c>
      <c r="B4698" s="1" t="str">
        <f>F4698&amp;" | rest "&amp;D4698&amp;" | opt "&amp;VLOOKUP($E4698,Option!A:B,2,0)</f>
        <v>CARNE EN BISTEC | rest 71 | opt EJECUTIVO | rest 71</v>
      </c>
      <c r="C4698" s="1">
        <v>3</v>
      </c>
      <c r="D4698" s="1">
        <f t="shared" si="219"/>
        <v>71</v>
      </c>
      <c r="E4698" s="1">
        <f t="shared" si="220"/>
        <v>421</v>
      </c>
      <c r="F4698" s="1" t="s">
        <v>18</v>
      </c>
    </row>
    <row r="4699" spans="1:6" x14ac:dyDescent="0.2">
      <c r="A4699" s="1">
        <f t="shared" si="218"/>
        <v>4698</v>
      </c>
      <c r="B4699" s="1" t="str">
        <f>F4699&amp;" | rest "&amp;D4699&amp;" | opt "&amp;VLOOKUP($E4699,Option!A:B,2,0)</f>
        <v>POLLO AL HORNO | rest 71 | opt EJECUTIVO | rest 71</v>
      </c>
      <c r="C4699" s="1">
        <v>3</v>
      </c>
      <c r="D4699" s="1">
        <f t="shared" si="219"/>
        <v>71</v>
      </c>
      <c r="E4699" s="1">
        <f t="shared" si="220"/>
        <v>421</v>
      </c>
      <c r="F4699" s="1" t="s">
        <v>19</v>
      </c>
    </row>
    <row r="4700" spans="1:6" x14ac:dyDescent="0.2">
      <c r="A4700" s="1">
        <f t="shared" si="218"/>
        <v>4699</v>
      </c>
      <c r="B4700" s="1" t="str">
        <f>F4700&amp;" | rest "&amp;D4700&amp;" | opt "&amp;VLOOKUP($E4700,Option!A:B,2,0)</f>
        <v>PESCADO | rest 71 | opt EJECUTIVO | rest 71</v>
      </c>
      <c r="C4700" s="1">
        <v>3</v>
      </c>
      <c r="D4700" s="1">
        <f t="shared" si="219"/>
        <v>71</v>
      </c>
      <c r="E4700" s="1">
        <f t="shared" si="220"/>
        <v>421</v>
      </c>
      <c r="F4700" s="1" t="s">
        <v>20</v>
      </c>
    </row>
    <row r="4701" spans="1:6" x14ac:dyDescent="0.2">
      <c r="A4701" s="1">
        <f t="shared" si="218"/>
        <v>4700</v>
      </c>
      <c r="B4701" s="1" t="str">
        <f>F4701&amp;" | rest "&amp;D4701&amp;" | opt "&amp;VLOOKUP($E4701,Option!A:B,2,0)</f>
        <v>ARROZ | rest 71 | opt EJECUTIVO | rest 71</v>
      </c>
      <c r="C4701" s="1">
        <v>4</v>
      </c>
      <c r="D4701" s="1">
        <f t="shared" si="219"/>
        <v>71</v>
      </c>
      <c r="E4701" s="1">
        <f t="shared" si="220"/>
        <v>421</v>
      </c>
      <c r="F4701" s="1" t="s">
        <v>12</v>
      </c>
    </row>
    <row r="4702" spans="1:6" x14ac:dyDescent="0.2">
      <c r="A4702" s="1">
        <f t="shared" si="218"/>
        <v>4701</v>
      </c>
      <c r="B4702" s="1" t="str">
        <f>F4702&amp;" | rest "&amp;D4702&amp;" | opt "&amp;VLOOKUP($E4702,Option!A:B,2,0)</f>
        <v>PAPA | rest 71 | opt EJECUTIVO | rest 71</v>
      </c>
      <c r="C4702" s="1">
        <v>4</v>
      </c>
      <c r="D4702" s="1">
        <f t="shared" si="219"/>
        <v>71</v>
      </c>
      <c r="E4702" s="1">
        <f t="shared" si="220"/>
        <v>421</v>
      </c>
      <c r="F4702" s="1" t="s">
        <v>21</v>
      </c>
    </row>
    <row r="4703" spans="1:6" x14ac:dyDescent="0.2">
      <c r="A4703" s="1">
        <f t="shared" si="218"/>
        <v>4702</v>
      </c>
      <c r="B4703" s="1" t="str">
        <f>F4703&amp;" | rest "&amp;D4703&amp;" | opt "&amp;VLOOKUP($E4703,Option!A:B,2,0)</f>
        <v>TOMATE - CEBOLLA - LIMON | rest 71 | opt EJECUTIVO | rest 71</v>
      </c>
      <c r="C4703" s="1">
        <v>5</v>
      </c>
      <c r="D4703" s="1">
        <f t="shared" si="219"/>
        <v>71</v>
      </c>
      <c r="E4703" s="1">
        <f t="shared" si="220"/>
        <v>421</v>
      </c>
      <c r="F4703" s="1" t="s">
        <v>44</v>
      </c>
    </row>
    <row r="4704" spans="1:6" x14ac:dyDescent="0.2">
      <c r="A4704" s="1">
        <f t="shared" si="218"/>
        <v>4703</v>
      </c>
      <c r="B4704" s="1" t="str">
        <f>F4704&amp;" | rest "&amp;D4704&amp;" | opt "&amp;VLOOKUP($E4704,Option!A:B,2,0)</f>
        <v>MANZANA - QUESO - MANZANA | rest 71 | opt EJECUTIVO | rest 71</v>
      </c>
      <c r="C4704" s="1">
        <v>5</v>
      </c>
      <c r="D4704" s="1">
        <f t="shared" si="219"/>
        <v>71</v>
      </c>
      <c r="E4704" s="1">
        <f t="shared" si="220"/>
        <v>421</v>
      </c>
      <c r="F4704" s="1" t="s">
        <v>45</v>
      </c>
    </row>
    <row r="4705" spans="1:6" x14ac:dyDescent="0.2">
      <c r="A4705" s="1">
        <f t="shared" si="218"/>
        <v>4704</v>
      </c>
      <c r="B4705" s="1" t="str">
        <f>F4705&amp;" | rest "&amp;D4705&amp;" | opt "&amp;VLOOKUP($E4705,Option!A:B,2,0)</f>
        <v>JUGO | rest 71 | opt EJECUTIVO | rest 71</v>
      </c>
      <c r="C4705" s="1">
        <v>6</v>
      </c>
      <c r="D4705" s="1">
        <f t="shared" si="219"/>
        <v>71</v>
      </c>
      <c r="E4705" s="1">
        <f t="shared" si="220"/>
        <v>421</v>
      </c>
      <c r="F4705" s="1" t="s">
        <v>22</v>
      </c>
    </row>
    <row r="4706" spans="1:6" x14ac:dyDescent="0.2">
      <c r="A4706" s="1">
        <f t="shared" si="218"/>
        <v>4705</v>
      </c>
      <c r="B4706" s="1" t="str">
        <f>F4706&amp;" | rest "&amp;D4706&amp;" | opt "&amp;VLOOKUP($E4706,Option!A:B,2,0)</f>
        <v>GASEOSA | rest 71 | opt EJECUTIVO | rest 71</v>
      </c>
      <c r="C4706" s="1">
        <v>6</v>
      </c>
      <c r="D4706" s="1">
        <f t="shared" si="219"/>
        <v>71</v>
      </c>
      <c r="E4706" s="1">
        <f t="shared" si="220"/>
        <v>421</v>
      </c>
      <c r="F4706" s="1" t="s">
        <v>23</v>
      </c>
    </row>
    <row r="4707" spans="1:6" x14ac:dyDescent="0.2">
      <c r="A4707" s="1">
        <f t="shared" si="218"/>
        <v>4706</v>
      </c>
      <c r="B4707" s="1" t="str">
        <f>F4707&amp;" | rest "&amp;D4707&amp;" | opt "&amp;VLOOKUP($E4707,Option!A:B,2,0)</f>
        <v>AGUA | rest 71 | opt EJECUTIVO | rest 71</v>
      </c>
      <c r="C4707" s="1">
        <v>6</v>
      </c>
      <c r="D4707" s="1">
        <f t="shared" si="219"/>
        <v>71</v>
      </c>
      <c r="E4707" s="1">
        <f t="shared" si="220"/>
        <v>421</v>
      </c>
      <c r="F4707" s="1" t="s">
        <v>24</v>
      </c>
    </row>
    <row r="4708" spans="1:6" x14ac:dyDescent="0.2">
      <c r="A4708" s="1">
        <f t="shared" si="218"/>
        <v>4707</v>
      </c>
      <c r="B4708" s="1" t="str">
        <f>F4708&amp;" | rest "&amp;D4708&amp;" | opt "&amp;VLOOKUP($E4708,Option!A:B,2,0)</f>
        <v>ARROZ | rest 71 | opt ESPECIAL | rest 71</v>
      </c>
      <c r="C4708" s="1">
        <v>1</v>
      </c>
      <c r="D4708" s="1">
        <f t="shared" si="219"/>
        <v>71</v>
      </c>
      <c r="E4708" s="1">
        <f t="shared" si="220"/>
        <v>422</v>
      </c>
      <c r="F4708" s="1" t="s">
        <v>12</v>
      </c>
    </row>
    <row r="4709" spans="1:6" x14ac:dyDescent="0.2">
      <c r="A4709" s="1">
        <f t="shared" si="218"/>
        <v>4708</v>
      </c>
      <c r="B4709" s="1" t="str">
        <f>F4709&amp;" | rest "&amp;D4709&amp;" | opt "&amp;VLOOKUP($E4709,Option!A:B,2,0)</f>
        <v>PASTA | rest 71 | opt ESPECIAL | rest 71</v>
      </c>
      <c r="C4709" s="1">
        <v>1</v>
      </c>
      <c r="D4709" s="1">
        <f t="shared" si="219"/>
        <v>71</v>
      </c>
      <c r="E4709" s="1">
        <f t="shared" si="220"/>
        <v>422</v>
      </c>
      <c r="F4709" s="1" t="s">
        <v>13</v>
      </c>
    </row>
    <row r="4710" spans="1:6" x14ac:dyDescent="0.2">
      <c r="A4710" s="1">
        <f t="shared" si="218"/>
        <v>4709</v>
      </c>
      <c r="B4710" s="1" t="str">
        <f>F4710&amp;" | rest "&amp;D4710&amp;" | opt "&amp;VLOOKUP($E4710,Option!A:B,2,0)</f>
        <v>CUCHUCO | rest 71 | opt ESPECIAL | rest 71</v>
      </c>
      <c r="C4710" s="1">
        <v>1</v>
      </c>
      <c r="D4710" s="1">
        <f t="shared" si="219"/>
        <v>71</v>
      </c>
      <c r="E4710" s="1">
        <f t="shared" si="220"/>
        <v>422</v>
      </c>
      <c r="F4710" s="1" t="s">
        <v>14</v>
      </c>
    </row>
    <row r="4711" spans="1:6" x14ac:dyDescent="0.2">
      <c r="A4711" s="1">
        <f t="shared" si="218"/>
        <v>4710</v>
      </c>
      <c r="B4711" s="1" t="str">
        <f>F4711&amp;" | rest "&amp;D4711&amp;" | opt "&amp;VLOOKUP($E4711,Option!A:B,2,0)</f>
        <v>CARNE EN BISTEC | rest 71 | opt ESPECIAL | rest 71</v>
      </c>
      <c r="C4711" s="1">
        <v>3</v>
      </c>
      <c r="D4711" s="1">
        <f t="shared" si="219"/>
        <v>71</v>
      </c>
      <c r="E4711" s="1">
        <f t="shared" si="220"/>
        <v>422</v>
      </c>
      <c r="F4711" s="1" t="s">
        <v>18</v>
      </c>
    </row>
    <row r="4712" spans="1:6" x14ac:dyDescent="0.2">
      <c r="A4712" s="1">
        <f t="shared" si="218"/>
        <v>4711</v>
      </c>
      <c r="B4712" s="1" t="str">
        <f>F4712&amp;" | rest "&amp;D4712&amp;" | opt "&amp;VLOOKUP($E4712,Option!A:B,2,0)</f>
        <v>POLLO AL HORNO | rest 71 | opt ESPECIAL | rest 71</v>
      </c>
      <c r="C4712" s="1">
        <v>3</v>
      </c>
      <c r="D4712" s="1">
        <f t="shared" si="219"/>
        <v>71</v>
      </c>
      <c r="E4712" s="1">
        <f t="shared" si="220"/>
        <v>422</v>
      </c>
      <c r="F4712" s="1" t="s">
        <v>19</v>
      </c>
    </row>
    <row r="4713" spans="1:6" x14ac:dyDescent="0.2">
      <c r="A4713" s="1">
        <f t="shared" si="218"/>
        <v>4712</v>
      </c>
      <c r="B4713" s="1" t="str">
        <f>F4713&amp;" | rest "&amp;D4713&amp;" | opt "&amp;VLOOKUP($E4713,Option!A:B,2,0)</f>
        <v>PESCADO | rest 71 | opt ESPECIAL | rest 71</v>
      </c>
      <c r="C4713" s="1">
        <v>3</v>
      </c>
      <c r="D4713" s="1">
        <f t="shared" si="219"/>
        <v>71</v>
      </c>
      <c r="E4713" s="1">
        <f t="shared" si="220"/>
        <v>422</v>
      </c>
      <c r="F4713" s="1" t="s">
        <v>20</v>
      </c>
    </row>
    <row r="4714" spans="1:6" x14ac:dyDescent="0.2">
      <c r="A4714" s="1">
        <f t="shared" si="218"/>
        <v>4713</v>
      </c>
      <c r="B4714" s="1" t="str">
        <f>F4714&amp;" | rest "&amp;D4714&amp;" | opt "&amp;VLOOKUP($E4714,Option!A:B,2,0)</f>
        <v>ARROZ | rest 71 | opt ESPECIAL | rest 71</v>
      </c>
      <c r="C4714" s="1">
        <v>4</v>
      </c>
      <c r="D4714" s="1">
        <f t="shared" si="219"/>
        <v>71</v>
      </c>
      <c r="E4714" s="1">
        <f t="shared" si="220"/>
        <v>422</v>
      </c>
      <c r="F4714" s="1" t="s">
        <v>12</v>
      </c>
    </row>
    <row r="4715" spans="1:6" x14ac:dyDescent="0.2">
      <c r="A4715" s="1">
        <f t="shared" si="218"/>
        <v>4714</v>
      </c>
      <c r="B4715" s="1" t="str">
        <f>F4715&amp;" | rest "&amp;D4715&amp;" | opt "&amp;VLOOKUP($E4715,Option!A:B,2,0)</f>
        <v>PAPA | rest 71 | opt ESPECIAL | rest 71</v>
      </c>
      <c r="C4715" s="1">
        <v>4</v>
      </c>
      <c r="D4715" s="1">
        <f t="shared" si="219"/>
        <v>71</v>
      </c>
      <c r="E4715" s="1">
        <f t="shared" si="220"/>
        <v>422</v>
      </c>
      <c r="F4715" s="1" t="s">
        <v>21</v>
      </c>
    </row>
    <row r="4716" spans="1:6" x14ac:dyDescent="0.2">
      <c r="A4716" s="1">
        <f t="shared" si="218"/>
        <v>4715</v>
      </c>
      <c r="B4716" s="1" t="str">
        <f>F4716&amp;" | rest "&amp;D4716&amp;" | opt "&amp;VLOOKUP($E4716,Option!A:B,2,0)</f>
        <v>TOMATE - CEBOLLA - LIMON | rest 71 | opt ESPECIAL | rest 71</v>
      </c>
      <c r="C4716" s="1">
        <v>5</v>
      </c>
      <c r="D4716" s="1">
        <f t="shared" si="219"/>
        <v>71</v>
      </c>
      <c r="E4716" s="1">
        <f t="shared" si="220"/>
        <v>422</v>
      </c>
      <c r="F4716" s="1" t="s">
        <v>44</v>
      </c>
    </row>
    <row r="4717" spans="1:6" x14ac:dyDescent="0.2">
      <c r="A4717" s="1">
        <f t="shared" si="218"/>
        <v>4716</v>
      </c>
      <c r="B4717" s="1" t="str">
        <f>F4717&amp;" | rest "&amp;D4717&amp;" | opt "&amp;VLOOKUP($E4717,Option!A:B,2,0)</f>
        <v>MANZANA - QUESO - MANZANA | rest 71 | opt ESPECIAL | rest 71</v>
      </c>
      <c r="C4717" s="1">
        <v>5</v>
      </c>
      <c r="D4717" s="1">
        <f t="shared" si="219"/>
        <v>71</v>
      </c>
      <c r="E4717" s="1">
        <f t="shared" si="220"/>
        <v>422</v>
      </c>
      <c r="F4717" s="1" t="s">
        <v>45</v>
      </c>
    </row>
    <row r="4718" spans="1:6" x14ac:dyDescent="0.2">
      <c r="A4718" s="1">
        <f t="shared" si="218"/>
        <v>4717</v>
      </c>
      <c r="B4718" s="1" t="str">
        <f>F4718&amp;" | rest "&amp;D4718&amp;" | opt "&amp;VLOOKUP($E4718,Option!A:B,2,0)</f>
        <v>JUGO | rest 71 | opt ESPECIAL | rest 71</v>
      </c>
      <c r="C4718" s="1">
        <v>6</v>
      </c>
      <c r="D4718" s="1">
        <f t="shared" si="219"/>
        <v>71</v>
      </c>
      <c r="E4718" s="1">
        <f t="shared" si="220"/>
        <v>422</v>
      </c>
      <c r="F4718" s="1" t="s">
        <v>22</v>
      </c>
    </row>
    <row r="4719" spans="1:6" x14ac:dyDescent="0.2">
      <c r="A4719" s="1">
        <f t="shared" si="218"/>
        <v>4718</v>
      </c>
      <c r="B4719" s="1" t="str">
        <f>F4719&amp;" | rest "&amp;D4719&amp;" | opt "&amp;VLOOKUP($E4719,Option!A:B,2,0)</f>
        <v>GASEOSA | rest 71 | opt ESPECIAL | rest 71</v>
      </c>
      <c r="C4719" s="1">
        <v>6</v>
      </c>
      <c r="D4719" s="1">
        <f t="shared" si="219"/>
        <v>71</v>
      </c>
      <c r="E4719" s="1">
        <f t="shared" si="220"/>
        <v>422</v>
      </c>
      <c r="F4719" s="1" t="s">
        <v>23</v>
      </c>
    </row>
    <row r="4720" spans="1:6" x14ac:dyDescent="0.2">
      <c r="A4720" s="1">
        <f t="shared" si="218"/>
        <v>4719</v>
      </c>
      <c r="B4720" s="1" t="str">
        <f>F4720&amp;" | rest "&amp;D4720&amp;" | opt "&amp;VLOOKUP($E4720,Option!A:B,2,0)</f>
        <v>AGUA | rest 71 | opt ESPECIAL | rest 71</v>
      </c>
      <c r="C4720" s="1">
        <v>6</v>
      </c>
      <c r="D4720" s="1">
        <f t="shared" si="219"/>
        <v>71</v>
      </c>
      <c r="E4720" s="1">
        <f t="shared" si="220"/>
        <v>422</v>
      </c>
      <c r="F4720" s="1" t="s">
        <v>24</v>
      </c>
    </row>
    <row r="4721" spans="1:6" x14ac:dyDescent="0.2">
      <c r="A4721" s="1">
        <f t="shared" si="218"/>
        <v>4720</v>
      </c>
      <c r="B4721" s="1" t="str">
        <f>F4721&amp;" | rest "&amp;D4721&amp;" | opt "&amp;VLOOKUP($E4721,Option!A:B,2,0)</f>
        <v>LENTEJA | rest 71 | opt $10.000 | rest 71</v>
      </c>
      <c r="C4721" s="1">
        <v>2</v>
      </c>
      <c r="D4721" s="1">
        <f t="shared" si="219"/>
        <v>71</v>
      </c>
      <c r="E4721" s="1">
        <f t="shared" si="220"/>
        <v>423</v>
      </c>
      <c r="F4721" s="1" t="s">
        <v>15</v>
      </c>
    </row>
    <row r="4722" spans="1:6" x14ac:dyDescent="0.2">
      <c r="A4722" s="1">
        <f t="shared" si="218"/>
        <v>4721</v>
      </c>
      <c r="B4722" s="1" t="str">
        <f>F4722&amp;" | rest "&amp;D4722&amp;" | opt "&amp;VLOOKUP($E4722,Option!A:B,2,0)</f>
        <v>AHUYAMA | rest 71 | opt $10.000 | rest 71</v>
      </c>
      <c r="C4722" s="1">
        <v>2</v>
      </c>
      <c r="D4722" s="1">
        <f t="shared" si="219"/>
        <v>71</v>
      </c>
      <c r="E4722" s="1">
        <f t="shared" si="220"/>
        <v>423</v>
      </c>
      <c r="F4722" s="1" t="s">
        <v>16</v>
      </c>
    </row>
    <row r="4723" spans="1:6" x14ac:dyDescent="0.2">
      <c r="A4723" s="1">
        <f t="shared" si="218"/>
        <v>4722</v>
      </c>
      <c r="B4723" s="1" t="str">
        <f>F4723&amp;" | rest "&amp;D4723&amp;" | opt "&amp;VLOOKUP($E4723,Option!A:B,2,0)</f>
        <v>FRIJOL | rest 71 | opt $10.000 | rest 71</v>
      </c>
      <c r="C4723" s="1">
        <v>2</v>
      </c>
      <c r="D4723" s="1">
        <f t="shared" si="219"/>
        <v>71</v>
      </c>
      <c r="E4723" s="1">
        <f t="shared" si="220"/>
        <v>423</v>
      </c>
      <c r="F4723" s="1" t="s">
        <v>17</v>
      </c>
    </row>
    <row r="4724" spans="1:6" x14ac:dyDescent="0.2">
      <c r="A4724" s="1">
        <f t="shared" si="218"/>
        <v>4723</v>
      </c>
      <c r="B4724" s="1" t="str">
        <f>F4724&amp;" | rest "&amp;D4724&amp;" | opt "&amp;VLOOKUP($E4724,Option!A:B,2,0)</f>
        <v>CARNE EN BISTEC | rest 71 | opt $10.000 | rest 71</v>
      </c>
      <c r="C4724" s="1">
        <v>3</v>
      </c>
      <c r="D4724" s="1">
        <f t="shared" si="219"/>
        <v>71</v>
      </c>
      <c r="E4724" s="1">
        <f t="shared" si="220"/>
        <v>423</v>
      </c>
      <c r="F4724" s="1" t="s">
        <v>18</v>
      </c>
    </row>
    <row r="4725" spans="1:6" x14ac:dyDescent="0.2">
      <c r="A4725" s="1">
        <f t="shared" si="218"/>
        <v>4724</v>
      </c>
      <c r="B4725" s="1" t="str">
        <f>F4725&amp;" | rest "&amp;D4725&amp;" | opt "&amp;VLOOKUP($E4725,Option!A:B,2,0)</f>
        <v>POLLO AL HORNO | rest 71 | opt $10.000 | rest 71</v>
      </c>
      <c r="C4725" s="1">
        <v>3</v>
      </c>
      <c r="D4725" s="1">
        <f t="shared" si="219"/>
        <v>71</v>
      </c>
      <c r="E4725" s="1">
        <f t="shared" si="220"/>
        <v>423</v>
      </c>
      <c r="F4725" s="1" t="s">
        <v>19</v>
      </c>
    </row>
    <row r="4726" spans="1:6" x14ac:dyDescent="0.2">
      <c r="A4726" s="1">
        <f t="shared" si="218"/>
        <v>4725</v>
      </c>
      <c r="B4726" s="1" t="str">
        <f>F4726&amp;" | rest "&amp;D4726&amp;" | opt "&amp;VLOOKUP($E4726,Option!A:B,2,0)</f>
        <v>PESCADO | rest 71 | opt $10.000 | rest 71</v>
      </c>
      <c r="C4726" s="1">
        <v>3</v>
      </c>
      <c r="D4726" s="1">
        <f t="shared" si="219"/>
        <v>71</v>
      </c>
      <c r="E4726" s="1">
        <f t="shared" si="220"/>
        <v>423</v>
      </c>
      <c r="F4726" s="1" t="s">
        <v>20</v>
      </c>
    </row>
    <row r="4727" spans="1:6" x14ac:dyDescent="0.2">
      <c r="A4727" s="1">
        <f t="shared" si="218"/>
        <v>4726</v>
      </c>
      <c r="B4727" s="1" t="str">
        <f>F4727&amp;" | rest "&amp;D4727&amp;" | opt "&amp;VLOOKUP($E4727,Option!A:B,2,0)</f>
        <v>ARROZ | rest 71 | opt $10.000 | rest 71</v>
      </c>
      <c r="C4727" s="1">
        <v>4</v>
      </c>
      <c r="D4727" s="1">
        <f t="shared" si="219"/>
        <v>71</v>
      </c>
      <c r="E4727" s="1">
        <f t="shared" si="220"/>
        <v>423</v>
      </c>
      <c r="F4727" s="1" t="s">
        <v>12</v>
      </c>
    </row>
    <row r="4728" spans="1:6" x14ac:dyDescent="0.2">
      <c r="A4728" s="1">
        <f t="shared" si="218"/>
        <v>4727</v>
      </c>
      <c r="B4728" s="1" t="str">
        <f>F4728&amp;" | rest "&amp;D4728&amp;" | opt "&amp;VLOOKUP($E4728,Option!A:B,2,0)</f>
        <v>PAPA | rest 71 | opt $10.000 | rest 71</v>
      </c>
      <c r="C4728" s="1">
        <v>4</v>
      </c>
      <c r="D4728" s="1">
        <f t="shared" si="219"/>
        <v>71</v>
      </c>
      <c r="E4728" s="1">
        <f t="shared" si="220"/>
        <v>423</v>
      </c>
      <c r="F4728" s="1" t="s">
        <v>21</v>
      </c>
    </row>
    <row r="4729" spans="1:6" x14ac:dyDescent="0.2">
      <c r="A4729" s="1">
        <f t="shared" si="218"/>
        <v>4728</v>
      </c>
      <c r="B4729" s="1" t="str">
        <f>F4729&amp;" | rest "&amp;D4729&amp;" | opt "&amp;VLOOKUP($E4729,Option!A:B,2,0)</f>
        <v>TOMATE - CEBOLLA - LIMON | rest 71 | opt $10.000 | rest 71</v>
      </c>
      <c r="C4729" s="1">
        <v>5</v>
      </c>
      <c r="D4729" s="1">
        <f t="shared" si="219"/>
        <v>71</v>
      </c>
      <c r="E4729" s="1">
        <f t="shared" si="220"/>
        <v>423</v>
      </c>
      <c r="F4729" s="1" t="s">
        <v>44</v>
      </c>
    </row>
    <row r="4730" spans="1:6" x14ac:dyDescent="0.2">
      <c r="A4730" s="1">
        <f t="shared" si="218"/>
        <v>4729</v>
      </c>
      <c r="B4730" s="1" t="str">
        <f>F4730&amp;" | rest "&amp;D4730&amp;" | opt "&amp;VLOOKUP($E4730,Option!A:B,2,0)</f>
        <v>MANZANA - QUESO - MANZANA | rest 71 | opt $10.000 | rest 71</v>
      </c>
      <c r="C4730" s="1">
        <v>5</v>
      </c>
      <c r="D4730" s="1">
        <f t="shared" si="219"/>
        <v>71</v>
      </c>
      <c r="E4730" s="1">
        <f t="shared" si="220"/>
        <v>423</v>
      </c>
      <c r="F4730" s="1" t="s">
        <v>45</v>
      </c>
    </row>
    <row r="4731" spans="1:6" x14ac:dyDescent="0.2">
      <c r="A4731" s="1">
        <f t="shared" si="218"/>
        <v>4730</v>
      </c>
      <c r="B4731" s="1" t="str">
        <f>F4731&amp;" | rest "&amp;D4731&amp;" | opt "&amp;VLOOKUP($E4731,Option!A:B,2,0)</f>
        <v>JUGO | rest 71 | opt $10.000 | rest 71</v>
      </c>
      <c r="C4731" s="1">
        <v>6</v>
      </c>
      <c r="D4731" s="1">
        <f t="shared" si="219"/>
        <v>71</v>
      </c>
      <c r="E4731" s="1">
        <f t="shared" si="220"/>
        <v>423</v>
      </c>
      <c r="F4731" s="1" t="s">
        <v>22</v>
      </c>
    </row>
    <row r="4732" spans="1:6" x14ac:dyDescent="0.2">
      <c r="A4732" s="1">
        <f t="shared" si="218"/>
        <v>4731</v>
      </c>
      <c r="B4732" s="1" t="str">
        <f>F4732&amp;" | rest "&amp;D4732&amp;" | opt "&amp;VLOOKUP($E4732,Option!A:B,2,0)</f>
        <v>GASEOSA | rest 71 | opt $10.000 | rest 71</v>
      </c>
      <c r="C4732" s="1">
        <v>6</v>
      </c>
      <c r="D4732" s="1">
        <f t="shared" si="219"/>
        <v>71</v>
      </c>
      <c r="E4732" s="1">
        <f t="shared" si="220"/>
        <v>423</v>
      </c>
      <c r="F4732" s="1" t="s">
        <v>23</v>
      </c>
    </row>
    <row r="4733" spans="1:6" x14ac:dyDescent="0.2">
      <c r="A4733" s="1">
        <f t="shared" si="218"/>
        <v>4732</v>
      </c>
      <c r="B4733" s="1" t="str">
        <f>F4733&amp;" | rest "&amp;D4733&amp;" | opt "&amp;VLOOKUP($E4733,Option!A:B,2,0)</f>
        <v>AGUA | rest 71 | opt $10.000 | rest 71</v>
      </c>
      <c r="C4733" s="1">
        <v>6</v>
      </c>
      <c r="D4733" s="1">
        <f t="shared" si="219"/>
        <v>71</v>
      </c>
      <c r="E4733" s="1">
        <f t="shared" si="220"/>
        <v>423</v>
      </c>
      <c r="F4733" s="1" t="s">
        <v>24</v>
      </c>
    </row>
    <row r="4734" spans="1:6" x14ac:dyDescent="0.2">
      <c r="A4734" s="1">
        <f t="shared" si="218"/>
        <v>4733</v>
      </c>
      <c r="B4734" s="1" t="str">
        <f>F4734&amp;" | rest "&amp;D4734&amp;" | opt "&amp;VLOOKUP($E4734,Option!A:B,2,0)</f>
        <v>CARNE EN BISTEC | rest 71 | opt $15.000 | rest 71</v>
      </c>
      <c r="C4734" s="1">
        <v>3</v>
      </c>
      <c r="D4734" s="1">
        <f t="shared" si="219"/>
        <v>71</v>
      </c>
      <c r="E4734" s="1">
        <f t="shared" si="220"/>
        <v>424</v>
      </c>
      <c r="F4734" s="1" t="s">
        <v>18</v>
      </c>
    </row>
    <row r="4735" spans="1:6" x14ac:dyDescent="0.2">
      <c r="A4735" s="1">
        <f t="shared" si="218"/>
        <v>4734</v>
      </c>
      <c r="B4735" s="1" t="str">
        <f>F4735&amp;" | rest "&amp;D4735&amp;" | opt "&amp;VLOOKUP($E4735,Option!A:B,2,0)</f>
        <v>POLLO AL HORNO | rest 71 | opt $15.000 | rest 71</v>
      </c>
      <c r="C4735" s="1">
        <v>3</v>
      </c>
      <c r="D4735" s="1">
        <f t="shared" si="219"/>
        <v>71</v>
      </c>
      <c r="E4735" s="1">
        <f t="shared" si="220"/>
        <v>424</v>
      </c>
      <c r="F4735" s="1" t="s">
        <v>19</v>
      </c>
    </row>
    <row r="4736" spans="1:6" x14ac:dyDescent="0.2">
      <c r="A4736" s="1">
        <f t="shared" si="218"/>
        <v>4735</v>
      </c>
      <c r="B4736" s="1" t="str">
        <f>F4736&amp;" | rest "&amp;D4736&amp;" | opt "&amp;VLOOKUP($E4736,Option!A:B,2,0)</f>
        <v>PESCADO | rest 71 | opt $15.000 | rest 71</v>
      </c>
      <c r="C4736" s="1">
        <v>3</v>
      </c>
      <c r="D4736" s="1">
        <f t="shared" si="219"/>
        <v>71</v>
      </c>
      <c r="E4736" s="1">
        <f t="shared" si="220"/>
        <v>424</v>
      </c>
      <c r="F4736" s="1" t="s">
        <v>20</v>
      </c>
    </row>
    <row r="4737" spans="1:6" x14ac:dyDescent="0.2">
      <c r="A4737" s="1">
        <f t="shared" si="218"/>
        <v>4736</v>
      </c>
      <c r="B4737" s="1" t="str">
        <f>F4737&amp;" | rest "&amp;D4737&amp;" | opt "&amp;VLOOKUP($E4737,Option!A:B,2,0)</f>
        <v>ARROZ | rest 71 | opt $15.000 | rest 71</v>
      </c>
      <c r="C4737" s="1">
        <v>4</v>
      </c>
      <c r="D4737" s="1">
        <f t="shared" si="219"/>
        <v>71</v>
      </c>
      <c r="E4737" s="1">
        <f t="shared" si="220"/>
        <v>424</v>
      </c>
      <c r="F4737" s="1" t="s">
        <v>12</v>
      </c>
    </row>
    <row r="4738" spans="1:6" x14ac:dyDescent="0.2">
      <c r="A4738" s="1">
        <f t="shared" si="218"/>
        <v>4737</v>
      </c>
      <c r="B4738" s="1" t="str">
        <f>F4738&amp;" | rest "&amp;D4738&amp;" | opt "&amp;VLOOKUP($E4738,Option!A:B,2,0)</f>
        <v>PAPA | rest 71 | opt $15.000 | rest 71</v>
      </c>
      <c r="C4738" s="1">
        <v>4</v>
      </c>
      <c r="D4738" s="1">
        <f t="shared" si="219"/>
        <v>71</v>
      </c>
      <c r="E4738" s="1">
        <f t="shared" si="220"/>
        <v>424</v>
      </c>
      <c r="F4738" s="1" t="s">
        <v>21</v>
      </c>
    </row>
    <row r="4739" spans="1:6" x14ac:dyDescent="0.2">
      <c r="A4739" s="1">
        <f t="shared" ref="A4739:A4802" si="221">A4738+1</f>
        <v>4738</v>
      </c>
      <c r="B4739" s="1" t="str">
        <f>F4739&amp;" | rest "&amp;D4739&amp;" | opt "&amp;VLOOKUP($E4739,Option!A:B,2,0)</f>
        <v>TOMATE - CEBOLLA - LIMON | rest 71 | opt $15.000 | rest 71</v>
      </c>
      <c r="C4739" s="1">
        <v>5</v>
      </c>
      <c r="D4739" s="1">
        <f t="shared" si="219"/>
        <v>71</v>
      </c>
      <c r="E4739" s="1">
        <f t="shared" si="220"/>
        <v>424</v>
      </c>
      <c r="F4739" s="1" t="s">
        <v>44</v>
      </c>
    </row>
    <row r="4740" spans="1:6" x14ac:dyDescent="0.2">
      <c r="A4740" s="1">
        <f t="shared" si="221"/>
        <v>4739</v>
      </c>
      <c r="B4740" s="1" t="str">
        <f>F4740&amp;" | rest "&amp;D4740&amp;" | opt "&amp;VLOOKUP($E4740,Option!A:B,2,0)</f>
        <v>MANZANA - QUESO - MANZANA | rest 71 | opt $15.000 | rest 71</v>
      </c>
      <c r="C4740" s="1">
        <v>5</v>
      </c>
      <c r="D4740" s="1">
        <f t="shared" si="219"/>
        <v>71</v>
      </c>
      <c r="E4740" s="1">
        <f t="shared" si="220"/>
        <v>424</v>
      </c>
      <c r="F4740" s="1" t="s">
        <v>45</v>
      </c>
    </row>
    <row r="4741" spans="1:6" x14ac:dyDescent="0.2">
      <c r="A4741" s="1">
        <f t="shared" si="221"/>
        <v>4740</v>
      </c>
      <c r="B4741" s="1" t="str">
        <f>F4741&amp;" | rest "&amp;D4741&amp;" | opt "&amp;VLOOKUP($E4741,Option!A:B,2,0)</f>
        <v>JUGO | rest 71 | opt $15.000 | rest 71</v>
      </c>
      <c r="C4741" s="1">
        <v>6</v>
      </c>
      <c r="D4741" s="1">
        <f t="shared" ref="D4741:D4804" si="222">D4674+1</f>
        <v>71</v>
      </c>
      <c r="E4741" s="1">
        <f t="shared" ref="E4741:E4804" si="223">E4674+6</f>
        <v>424</v>
      </c>
      <c r="F4741" s="1" t="s">
        <v>22</v>
      </c>
    </row>
    <row r="4742" spans="1:6" x14ac:dyDescent="0.2">
      <c r="A4742" s="1">
        <f t="shared" si="221"/>
        <v>4741</v>
      </c>
      <c r="B4742" s="1" t="str">
        <f>F4742&amp;" | rest "&amp;D4742&amp;" | opt "&amp;VLOOKUP($E4742,Option!A:B,2,0)</f>
        <v>GASEOSA | rest 71 | opt $15.000 | rest 71</v>
      </c>
      <c r="C4742" s="1">
        <v>6</v>
      </c>
      <c r="D4742" s="1">
        <f t="shared" si="222"/>
        <v>71</v>
      </c>
      <c r="E4742" s="1">
        <f t="shared" si="223"/>
        <v>424</v>
      </c>
      <c r="F4742" s="1" t="s">
        <v>23</v>
      </c>
    </row>
    <row r="4743" spans="1:6" x14ac:dyDescent="0.2">
      <c r="A4743" s="1">
        <f t="shared" si="221"/>
        <v>4742</v>
      </c>
      <c r="B4743" s="1" t="str">
        <f>F4743&amp;" | rest "&amp;D4743&amp;" | opt "&amp;VLOOKUP($E4743,Option!A:B,2,0)</f>
        <v>AGUA | rest 71 | opt $15.000 | rest 71</v>
      </c>
      <c r="C4743" s="1">
        <v>6</v>
      </c>
      <c r="D4743" s="1">
        <f t="shared" si="222"/>
        <v>71</v>
      </c>
      <c r="E4743" s="1">
        <f t="shared" si="223"/>
        <v>424</v>
      </c>
      <c r="F4743" s="1" t="s">
        <v>24</v>
      </c>
    </row>
    <row r="4744" spans="1:6" x14ac:dyDescent="0.2">
      <c r="A4744" s="1">
        <f t="shared" si="221"/>
        <v>4743</v>
      </c>
      <c r="B4744" s="1" t="str">
        <f>F4744&amp;" | rest "&amp;D4744&amp;" | opt "&amp;VLOOKUP($E4744,Option!A:B,2,0)</f>
        <v>ARROZ | rest 71 | opt $20.000 | rest 71</v>
      </c>
      <c r="C4744" s="1">
        <v>4</v>
      </c>
      <c r="D4744" s="1">
        <f t="shared" si="222"/>
        <v>71</v>
      </c>
      <c r="E4744" s="1">
        <f t="shared" si="223"/>
        <v>425</v>
      </c>
      <c r="F4744" s="1" t="s">
        <v>12</v>
      </c>
    </row>
    <row r="4745" spans="1:6" x14ac:dyDescent="0.2">
      <c r="A4745" s="1">
        <f t="shared" si="221"/>
        <v>4744</v>
      </c>
      <c r="B4745" s="1" t="str">
        <f>F4745&amp;" | rest "&amp;D4745&amp;" | opt "&amp;VLOOKUP($E4745,Option!A:B,2,0)</f>
        <v>PAPA | rest 71 | opt $20.000 | rest 71</v>
      </c>
      <c r="C4745" s="1">
        <v>4</v>
      </c>
      <c r="D4745" s="1">
        <f t="shared" si="222"/>
        <v>71</v>
      </c>
      <c r="E4745" s="1">
        <f t="shared" si="223"/>
        <v>425</v>
      </c>
      <c r="F4745" s="1" t="s">
        <v>21</v>
      </c>
    </row>
    <row r="4746" spans="1:6" x14ac:dyDescent="0.2">
      <c r="A4746" s="1">
        <f t="shared" si="221"/>
        <v>4745</v>
      </c>
      <c r="B4746" s="1" t="str">
        <f>F4746&amp;" | rest "&amp;D4746&amp;" | opt "&amp;VLOOKUP($E4746,Option!A:B,2,0)</f>
        <v>TOMATE - CEBOLLA - LIMON | rest 71 | opt $20.000 | rest 71</v>
      </c>
      <c r="C4746" s="1">
        <v>5</v>
      </c>
      <c r="D4746" s="1">
        <f t="shared" si="222"/>
        <v>71</v>
      </c>
      <c r="E4746" s="1">
        <f t="shared" si="223"/>
        <v>425</v>
      </c>
      <c r="F4746" s="1" t="s">
        <v>44</v>
      </c>
    </row>
    <row r="4747" spans="1:6" x14ac:dyDescent="0.2">
      <c r="A4747" s="1">
        <f t="shared" si="221"/>
        <v>4746</v>
      </c>
      <c r="B4747" s="1" t="str">
        <f>F4747&amp;" | rest "&amp;D4747&amp;" | opt "&amp;VLOOKUP($E4747,Option!A:B,2,0)</f>
        <v>MANZANA - QUESO - MANZANA | rest 71 | opt $20.000 | rest 71</v>
      </c>
      <c r="C4747" s="1">
        <v>5</v>
      </c>
      <c r="D4747" s="1">
        <f t="shared" si="222"/>
        <v>71</v>
      </c>
      <c r="E4747" s="1">
        <f t="shared" si="223"/>
        <v>425</v>
      </c>
      <c r="F4747" s="1" t="s">
        <v>45</v>
      </c>
    </row>
    <row r="4748" spans="1:6" x14ac:dyDescent="0.2">
      <c r="A4748" s="1">
        <f t="shared" si="221"/>
        <v>4747</v>
      </c>
      <c r="B4748" s="1" t="str">
        <f>F4748&amp;" | rest "&amp;D4748&amp;" | opt "&amp;VLOOKUP($E4748,Option!A:B,2,0)</f>
        <v>JUGO | rest 71 | opt $20.000 | rest 71</v>
      </c>
      <c r="C4748" s="1">
        <v>6</v>
      </c>
      <c r="D4748" s="1">
        <f t="shared" si="222"/>
        <v>71</v>
      </c>
      <c r="E4748" s="1">
        <f t="shared" si="223"/>
        <v>425</v>
      </c>
      <c r="F4748" s="1" t="s">
        <v>22</v>
      </c>
    </row>
    <row r="4749" spans="1:6" x14ac:dyDescent="0.2">
      <c r="A4749" s="1">
        <f t="shared" si="221"/>
        <v>4748</v>
      </c>
      <c r="B4749" s="1" t="str">
        <f>F4749&amp;" | rest "&amp;D4749&amp;" | opt "&amp;VLOOKUP($E4749,Option!A:B,2,0)</f>
        <v>GASEOSA | rest 71 | opt $20.000 | rest 71</v>
      </c>
      <c r="C4749" s="1">
        <v>6</v>
      </c>
      <c r="D4749" s="1">
        <f t="shared" si="222"/>
        <v>71</v>
      </c>
      <c r="E4749" s="1">
        <f t="shared" si="223"/>
        <v>425</v>
      </c>
      <c r="F4749" s="1" t="s">
        <v>23</v>
      </c>
    </row>
    <row r="4750" spans="1:6" x14ac:dyDescent="0.2">
      <c r="A4750" s="1">
        <f t="shared" si="221"/>
        <v>4749</v>
      </c>
      <c r="B4750" s="1" t="str">
        <f>F4750&amp;" | rest "&amp;D4750&amp;" | opt "&amp;VLOOKUP($E4750,Option!A:B,2,0)</f>
        <v>AGUA | rest 71 | opt $20.000 | rest 71</v>
      </c>
      <c r="C4750" s="1">
        <v>6</v>
      </c>
      <c r="D4750" s="1">
        <f t="shared" si="222"/>
        <v>71</v>
      </c>
      <c r="E4750" s="1">
        <f t="shared" si="223"/>
        <v>425</v>
      </c>
      <c r="F4750" s="1" t="s">
        <v>24</v>
      </c>
    </row>
    <row r="4751" spans="1:6" x14ac:dyDescent="0.2">
      <c r="A4751" s="1">
        <f t="shared" si="221"/>
        <v>4750</v>
      </c>
      <c r="B4751" s="1" t="str">
        <f>F4751&amp;" | rest "&amp;D4751&amp;" | opt "&amp;VLOOKUP($E4751,Option!A:B,2,0)</f>
        <v>ARROZ | rest 71 | opt $30.000 | rest 71</v>
      </c>
      <c r="C4751" s="1">
        <v>1</v>
      </c>
      <c r="D4751" s="1">
        <f t="shared" si="222"/>
        <v>71</v>
      </c>
      <c r="E4751" s="1">
        <f t="shared" si="223"/>
        <v>426</v>
      </c>
      <c r="F4751" s="1" t="s">
        <v>12</v>
      </c>
    </row>
    <row r="4752" spans="1:6" x14ac:dyDescent="0.2">
      <c r="A4752" s="1">
        <f t="shared" si="221"/>
        <v>4751</v>
      </c>
      <c r="B4752" s="1" t="str">
        <f>F4752&amp;" | rest "&amp;D4752&amp;" | opt "&amp;VLOOKUP($E4752,Option!A:B,2,0)</f>
        <v>PASTA | rest 71 | opt $30.000 | rest 71</v>
      </c>
      <c r="C4752" s="1">
        <v>1</v>
      </c>
      <c r="D4752" s="1">
        <f t="shared" si="222"/>
        <v>71</v>
      </c>
      <c r="E4752" s="1">
        <f t="shared" si="223"/>
        <v>426</v>
      </c>
      <c r="F4752" s="1" t="s">
        <v>13</v>
      </c>
    </row>
    <row r="4753" spans="1:6" x14ac:dyDescent="0.2">
      <c r="A4753" s="1">
        <f t="shared" si="221"/>
        <v>4752</v>
      </c>
      <c r="B4753" s="1" t="str">
        <f>F4753&amp;" | rest "&amp;D4753&amp;" | opt "&amp;VLOOKUP($E4753,Option!A:B,2,0)</f>
        <v>CUCHUCO | rest 71 | opt $30.000 | rest 71</v>
      </c>
      <c r="C4753" s="1">
        <v>1</v>
      </c>
      <c r="D4753" s="1">
        <f t="shared" si="222"/>
        <v>71</v>
      </c>
      <c r="E4753" s="1">
        <f t="shared" si="223"/>
        <v>426</v>
      </c>
      <c r="F4753" s="1" t="s">
        <v>14</v>
      </c>
    </row>
    <row r="4754" spans="1:6" x14ac:dyDescent="0.2">
      <c r="A4754" s="1">
        <f t="shared" si="221"/>
        <v>4753</v>
      </c>
      <c r="B4754" s="1" t="str">
        <f>F4754&amp;" | rest "&amp;D4754&amp;" | opt "&amp;VLOOKUP($E4754,Option!A:B,2,0)</f>
        <v>TOMATE - CEBOLLA - LIMON | rest 71 | opt $30.000 | rest 71</v>
      </c>
      <c r="C4754" s="1">
        <v>5</v>
      </c>
      <c r="D4754" s="1">
        <f t="shared" si="222"/>
        <v>71</v>
      </c>
      <c r="E4754" s="1">
        <f t="shared" si="223"/>
        <v>426</v>
      </c>
      <c r="F4754" s="1" t="s">
        <v>44</v>
      </c>
    </row>
    <row r="4755" spans="1:6" x14ac:dyDescent="0.2">
      <c r="A4755" s="1">
        <f t="shared" si="221"/>
        <v>4754</v>
      </c>
      <c r="B4755" s="1" t="str">
        <f>F4755&amp;" | rest "&amp;D4755&amp;" | opt "&amp;VLOOKUP($E4755,Option!A:B,2,0)</f>
        <v>MANZANA - QUESO - MANZANA | rest 71 | opt $30.000 | rest 71</v>
      </c>
      <c r="C4755" s="1">
        <v>5</v>
      </c>
      <c r="D4755" s="1">
        <f t="shared" si="222"/>
        <v>71</v>
      </c>
      <c r="E4755" s="1">
        <f t="shared" si="223"/>
        <v>426</v>
      </c>
      <c r="F4755" s="1" t="s">
        <v>45</v>
      </c>
    </row>
    <row r="4756" spans="1:6" x14ac:dyDescent="0.2">
      <c r="A4756" s="1">
        <f t="shared" si="221"/>
        <v>4755</v>
      </c>
      <c r="B4756" s="1" t="str">
        <f>F4756&amp;" | rest "&amp;D4756&amp;" | opt "&amp;VLOOKUP($E4756,Option!A:B,2,0)</f>
        <v>JUGO | rest 71 | opt $30.000 | rest 71</v>
      </c>
      <c r="C4756" s="1">
        <v>6</v>
      </c>
      <c r="D4756" s="1">
        <f t="shared" si="222"/>
        <v>71</v>
      </c>
      <c r="E4756" s="1">
        <f t="shared" si="223"/>
        <v>426</v>
      </c>
      <c r="F4756" s="1" t="s">
        <v>22</v>
      </c>
    </row>
    <row r="4757" spans="1:6" x14ac:dyDescent="0.2">
      <c r="A4757" s="1">
        <f t="shared" si="221"/>
        <v>4756</v>
      </c>
      <c r="B4757" s="1" t="str">
        <f>F4757&amp;" | rest "&amp;D4757&amp;" | opt "&amp;VLOOKUP($E4757,Option!A:B,2,0)</f>
        <v>GASEOSA | rest 71 | opt $30.000 | rest 71</v>
      </c>
      <c r="C4757" s="1">
        <v>6</v>
      </c>
      <c r="D4757" s="1">
        <f t="shared" si="222"/>
        <v>71</v>
      </c>
      <c r="E4757" s="1">
        <f t="shared" si="223"/>
        <v>426</v>
      </c>
      <c r="F4757" s="1" t="s">
        <v>23</v>
      </c>
    </row>
    <row r="4758" spans="1:6" x14ac:dyDescent="0.2">
      <c r="A4758" s="1">
        <f t="shared" si="221"/>
        <v>4757</v>
      </c>
      <c r="B4758" s="1" t="str">
        <f>F4758&amp;" | rest "&amp;D4758&amp;" | opt "&amp;VLOOKUP($E4758,Option!A:B,2,0)</f>
        <v>AGUA | rest 71 | opt $30.000 | rest 71</v>
      </c>
      <c r="C4758" s="1">
        <v>6</v>
      </c>
      <c r="D4758" s="1">
        <f t="shared" si="222"/>
        <v>71</v>
      </c>
      <c r="E4758" s="1">
        <f t="shared" si="223"/>
        <v>426</v>
      </c>
      <c r="F4758" s="1" t="s">
        <v>24</v>
      </c>
    </row>
    <row r="4759" spans="1:6" x14ac:dyDescent="0.2">
      <c r="A4759" s="1">
        <f t="shared" si="221"/>
        <v>4758</v>
      </c>
      <c r="B4759" s="1" t="str">
        <f>F4759&amp;" | rest "&amp;D4759&amp;" | opt "&amp;VLOOKUP($E4759,Option!A:B,2,0)</f>
        <v>ARROZ | rest 72 | opt EJECUTIVO | rest 72</v>
      </c>
      <c r="C4759" s="1">
        <v>1</v>
      </c>
      <c r="D4759" s="1">
        <f t="shared" si="222"/>
        <v>72</v>
      </c>
      <c r="E4759" s="1">
        <f t="shared" si="223"/>
        <v>427</v>
      </c>
      <c r="F4759" s="1" t="s">
        <v>12</v>
      </c>
    </row>
    <row r="4760" spans="1:6" x14ac:dyDescent="0.2">
      <c r="A4760" s="1">
        <f t="shared" si="221"/>
        <v>4759</v>
      </c>
      <c r="B4760" s="1" t="str">
        <f>F4760&amp;" | rest "&amp;D4760&amp;" | opt "&amp;VLOOKUP($E4760,Option!A:B,2,0)</f>
        <v>PASTA | rest 72 | opt EJECUTIVO | rest 72</v>
      </c>
      <c r="C4760" s="1">
        <v>1</v>
      </c>
      <c r="D4760" s="1">
        <f t="shared" si="222"/>
        <v>72</v>
      </c>
      <c r="E4760" s="1">
        <f t="shared" si="223"/>
        <v>427</v>
      </c>
      <c r="F4760" s="1" t="s">
        <v>13</v>
      </c>
    </row>
    <row r="4761" spans="1:6" x14ac:dyDescent="0.2">
      <c r="A4761" s="1">
        <f t="shared" si="221"/>
        <v>4760</v>
      </c>
      <c r="B4761" s="1" t="str">
        <f>F4761&amp;" | rest "&amp;D4761&amp;" | opt "&amp;VLOOKUP($E4761,Option!A:B,2,0)</f>
        <v>CUCHUCO | rest 72 | opt EJECUTIVO | rest 72</v>
      </c>
      <c r="C4761" s="1">
        <v>1</v>
      </c>
      <c r="D4761" s="1">
        <f t="shared" si="222"/>
        <v>72</v>
      </c>
      <c r="E4761" s="1">
        <f t="shared" si="223"/>
        <v>427</v>
      </c>
      <c r="F4761" s="1" t="s">
        <v>14</v>
      </c>
    </row>
    <row r="4762" spans="1:6" x14ac:dyDescent="0.2">
      <c r="A4762" s="1">
        <f t="shared" si="221"/>
        <v>4761</v>
      </c>
      <c r="B4762" s="1" t="str">
        <f>F4762&amp;" | rest "&amp;D4762&amp;" | opt "&amp;VLOOKUP($E4762,Option!A:B,2,0)</f>
        <v>LENTEJA | rest 72 | opt EJECUTIVO | rest 72</v>
      </c>
      <c r="C4762" s="1">
        <v>2</v>
      </c>
      <c r="D4762" s="1">
        <f t="shared" si="222"/>
        <v>72</v>
      </c>
      <c r="E4762" s="1">
        <f t="shared" si="223"/>
        <v>427</v>
      </c>
      <c r="F4762" s="1" t="s">
        <v>15</v>
      </c>
    </row>
    <row r="4763" spans="1:6" x14ac:dyDescent="0.2">
      <c r="A4763" s="1">
        <f t="shared" si="221"/>
        <v>4762</v>
      </c>
      <c r="B4763" s="1" t="str">
        <f>F4763&amp;" | rest "&amp;D4763&amp;" | opt "&amp;VLOOKUP($E4763,Option!A:B,2,0)</f>
        <v>AHUYAMA | rest 72 | opt EJECUTIVO | rest 72</v>
      </c>
      <c r="C4763" s="1">
        <v>2</v>
      </c>
      <c r="D4763" s="1">
        <f t="shared" si="222"/>
        <v>72</v>
      </c>
      <c r="E4763" s="1">
        <f t="shared" si="223"/>
        <v>427</v>
      </c>
      <c r="F4763" s="1" t="s">
        <v>16</v>
      </c>
    </row>
    <row r="4764" spans="1:6" x14ac:dyDescent="0.2">
      <c r="A4764" s="1">
        <f t="shared" si="221"/>
        <v>4763</v>
      </c>
      <c r="B4764" s="1" t="str">
        <f>F4764&amp;" | rest "&amp;D4764&amp;" | opt "&amp;VLOOKUP($E4764,Option!A:B,2,0)</f>
        <v>FRIJOL | rest 72 | opt EJECUTIVO | rest 72</v>
      </c>
      <c r="C4764" s="1">
        <v>2</v>
      </c>
      <c r="D4764" s="1">
        <f t="shared" si="222"/>
        <v>72</v>
      </c>
      <c r="E4764" s="1">
        <f t="shared" si="223"/>
        <v>427</v>
      </c>
      <c r="F4764" s="1" t="s">
        <v>17</v>
      </c>
    </row>
    <row r="4765" spans="1:6" x14ac:dyDescent="0.2">
      <c r="A4765" s="1">
        <f t="shared" si="221"/>
        <v>4764</v>
      </c>
      <c r="B4765" s="1" t="str">
        <f>F4765&amp;" | rest "&amp;D4765&amp;" | opt "&amp;VLOOKUP($E4765,Option!A:B,2,0)</f>
        <v>CARNE EN BISTEC | rest 72 | opt EJECUTIVO | rest 72</v>
      </c>
      <c r="C4765" s="1">
        <v>3</v>
      </c>
      <c r="D4765" s="1">
        <f t="shared" si="222"/>
        <v>72</v>
      </c>
      <c r="E4765" s="1">
        <f t="shared" si="223"/>
        <v>427</v>
      </c>
      <c r="F4765" s="1" t="s">
        <v>18</v>
      </c>
    </row>
    <row r="4766" spans="1:6" x14ac:dyDescent="0.2">
      <c r="A4766" s="1">
        <f t="shared" si="221"/>
        <v>4765</v>
      </c>
      <c r="B4766" s="1" t="str">
        <f>F4766&amp;" | rest "&amp;D4766&amp;" | opt "&amp;VLOOKUP($E4766,Option!A:B,2,0)</f>
        <v>POLLO AL HORNO | rest 72 | opt EJECUTIVO | rest 72</v>
      </c>
      <c r="C4766" s="1">
        <v>3</v>
      </c>
      <c r="D4766" s="1">
        <f t="shared" si="222"/>
        <v>72</v>
      </c>
      <c r="E4766" s="1">
        <f t="shared" si="223"/>
        <v>427</v>
      </c>
      <c r="F4766" s="1" t="s">
        <v>19</v>
      </c>
    </row>
    <row r="4767" spans="1:6" x14ac:dyDescent="0.2">
      <c r="A4767" s="1">
        <f t="shared" si="221"/>
        <v>4766</v>
      </c>
      <c r="B4767" s="1" t="str">
        <f>F4767&amp;" | rest "&amp;D4767&amp;" | opt "&amp;VLOOKUP($E4767,Option!A:B,2,0)</f>
        <v>PESCADO | rest 72 | opt EJECUTIVO | rest 72</v>
      </c>
      <c r="C4767" s="1">
        <v>3</v>
      </c>
      <c r="D4767" s="1">
        <f t="shared" si="222"/>
        <v>72</v>
      </c>
      <c r="E4767" s="1">
        <f t="shared" si="223"/>
        <v>427</v>
      </c>
      <c r="F4767" s="1" t="s">
        <v>20</v>
      </c>
    </row>
    <row r="4768" spans="1:6" x14ac:dyDescent="0.2">
      <c r="A4768" s="1">
        <f t="shared" si="221"/>
        <v>4767</v>
      </c>
      <c r="B4768" s="1" t="str">
        <f>F4768&amp;" | rest "&amp;D4768&amp;" | opt "&amp;VLOOKUP($E4768,Option!A:B,2,0)</f>
        <v>ARROZ | rest 72 | opt EJECUTIVO | rest 72</v>
      </c>
      <c r="C4768" s="1">
        <v>4</v>
      </c>
      <c r="D4768" s="1">
        <f t="shared" si="222"/>
        <v>72</v>
      </c>
      <c r="E4768" s="1">
        <f t="shared" si="223"/>
        <v>427</v>
      </c>
      <c r="F4768" s="1" t="s">
        <v>12</v>
      </c>
    </row>
    <row r="4769" spans="1:6" x14ac:dyDescent="0.2">
      <c r="A4769" s="1">
        <f t="shared" si="221"/>
        <v>4768</v>
      </c>
      <c r="B4769" s="1" t="str">
        <f>F4769&amp;" | rest "&amp;D4769&amp;" | opt "&amp;VLOOKUP($E4769,Option!A:B,2,0)</f>
        <v>PAPA | rest 72 | opt EJECUTIVO | rest 72</v>
      </c>
      <c r="C4769" s="1">
        <v>4</v>
      </c>
      <c r="D4769" s="1">
        <f t="shared" si="222"/>
        <v>72</v>
      </c>
      <c r="E4769" s="1">
        <f t="shared" si="223"/>
        <v>427</v>
      </c>
      <c r="F4769" s="1" t="s">
        <v>21</v>
      </c>
    </row>
    <row r="4770" spans="1:6" x14ac:dyDescent="0.2">
      <c r="A4770" s="1">
        <f t="shared" si="221"/>
        <v>4769</v>
      </c>
      <c r="B4770" s="1" t="str">
        <f>F4770&amp;" | rest "&amp;D4770&amp;" | opt "&amp;VLOOKUP($E4770,Option!A:B,2,0)</f>
        <v>TOMATE - CEBOLLA - LIMON | rest 72 | opt EJECUTIVO | rest 72</v>
      </c>
      <c r="C4770" s="1">
        <v>5</v>
      </c>
      <c r="D4770" s="1">
        <f t="shared" si="222"/>
        <v>72</v>
      </c>
      <c r="E4770" s="1">
        <f t="shared" si="223"/>
        <v>427</v>
      </c>
      <c r="F4770" s="1" t="s">
        <v>44</v>
      </c>
    </row>
    <row r="4771" spans="1:6" x14ac:dyDescent="0.2">
      <c r="A4771" s="1">
        <f t="shared" si="221"/>
        <v>4770</v>
      </c>
      <c r="B4771" s="1" t="str">
        <f>F4771&amp;" | rest "&amp;D4771&amp;" | opt "&amp;VLOOKUP($E4771,Option!A:B,2,0)</f>
        <v>MANZANA - QUESO - MANZANA | rest 72 | opt EJECUTIVO | rest 72</v>
      </c>
      <c r="C4771" s="1">
        <v>5</v>
      </c>
      <c r="D4771" s="1">
        <f t="shared" si="222"/>
        <v>72</v>
      </c>
      <c r="E4771" s="1">
        <f t="shared" si="223"/>
        <v>427</v>
      </c>
      <c r="F4771" s="1" t="s">
        <v>45</v>
      </c>
    </row>
    <row r="4772" spans="1:6" x14ac:dyDescent="0.2">
      <c r="A4772" s="1">
        <f t="shared" si="221"/>
        <v>4771</v>
      </c>
      <c r="B4772" s="1" t="str">
        <f>F4772&amp;" | rest "&amp;D4772&amp;" | opt "&amp;VLOOKUP($E4772,Option!A:B,2,0)</f>
        <v>JUGO | rest 72 | opt EJECUTIVO | rest 72</v>
      </c>
      <c r="C4772" s="1">
        <v>6</v>
      </c>
      <c r="D4772" s="1">
        <f t="shared" si="222"/>
        <v>72</v>
      </c>
      <c r="E4772" s="1">
        <f t="shared" si="223"/>
        <v>427</v>
      </c>
      <c r="F4772" s="1" t="s">
        <v>22</v>
      </c>
    </row>
    <row r="4773" spans="1:6" x14ac:dyDescent="0.2">
      <c r="A4773" s="1">
        <f t="shared" si="221"/>
        <v>4772</v>
      </c>
      <c r="B4773" s="1" t="str">
        <f>F4773&amp;" | rest "&amp;D4773&amp;" | opt "&amp;VLOOKUP($E4773,Option!A:B,2,0)</f>
        <v>GASEOSA | rest 72 | opt EJECUTIVO | rest 72</v>
      </c>
      <c r="C4773" s="1">
        <v>6</v>
      </c>
      <c r="D4773" s="1">
        <f t="shared" si="222"/>
        <v>72</v>
      </c>
      <c r="E4773" s="1">
        <f t="shared" si="223"/>
        <v>427</v>
      </c>
      <c r="F4773" s="1" t="s">
        <v>23</v>
      </c>
    </row>
    <row r="4774" spans="1:6" x14ac:dyDescent="0.2">
      <c r="A4774" s="1">
        <f t="shared" si="221"/>
        <v>4773</v>
      </c>
      <c r="B4774" s="1" t="str">
        <f>F4774&amp;" | rest "&amp;D4774&amp;" | opt "&amp;VLOOKUP($E4774,Option!A:B,2,0)</f>
        <v>AGUA | rest 72 | opt EJECUTIVO | rest 72</v>
      </c>
      <c r="C4774" s="1">
        <v>6</v>
      </c>
      <c r="D4774" s="1">
        <f t="shared" si="222"/>
        <v>72</v>
      </c>
      <c r="E4774" s="1">
        <f t="shared" si="223"/>
        <v>427</v>
      </c>
      <c r="F4774" s="1" t="s">
        <v>24</v>
      </c>
    </row>
    <row r="4775" spans="1:6" x14ac:dyDescent="0.2">
      <c r="A4775" s="1">
        <f t="shared" si="221"/>
        <v>4774</v>
      </c>
      <c r="B4775" s="1" t="str">
        <f>F4775&amp;" | rest "&amp;D4775&amp;" | opt "&amp;VLOOKUP($E4775,Option!A:B,2,0)</f>
        <v>ARROZ | rest 72 | opt ESPECIAL | rest 72</v>
      </c>
      <c r="C4775" s="1">
        <v>1</v>
      </c>
      <c r="D4775" s="1">
        <f t="shared" si="222"/>
        <v>72</v>
      </c>
      <c r="E4775" s="1">
        <f t="shared" si="223"/>
        <v>428</v>
      </c>
      <c r="F4775" s="1" t="s">
        <v>12</v>
      </c>
    </row>
    <row r="4776" spans="1:6" x14ac:dyDescent="0.2">
      <c r="A4776" s="1">
        <f t="shared" si="221"/>
        <v>4775</v>
      </c>
      <c r="B4776" s="1" t="str">
        <f>F4776&amp;" | rest "&amp;D4776&amp;" | opt "&amp;VLOOKUP($E4776,Option!A:B,2,0)</f>
        <v>PASTA | rest 72 | opt ESPECIAL | rest 72</v>
      </c>
      <c r="C4776" s="1">
        <v>1</v>
      </c>
      <c r="D4776" s="1">
        <f t="shared" si="222"/>
        <v>72</v>
      </c>
      <c r="E4776" s="1">
        <f t="shared" si="223"/>
        <v>428</v>
      </c>
      <c r="F4776" s="1" t="s">
        <v>13</v>
      </c>
    </row>
    <row r="4777" spans="1:6" x14ac:dyDescent="0.2">
      <c r="A4777" s="1">
        <f t="shared" si="221"/>
        <v>4776</v>
      </c>
      <c r="B4777" s="1" t="str">
        <f>F4777&amp;" | rest "&amp;D4777&amp;" | opt "&amp;VLOOKUP($E4777,Option!A:B,2,0)</f>
        <v>CUCHUCO | rest 72 | opt ESPECIAL | rest 72</v>
      </c>
      <c r="C4777" s="1">
        <v>1</v>
      </c>
      <c r="D4777" s="1">
        <f t="shared" si="222"/>
        <v>72</v>
      </c>
      <c r="E4777" s="1">
        <f t="shared" si="223"/>
        <v>428</v>
      </c>
      <c r="F4777" s="1" t="s">
        <v>14</v>
      </c>
    </row>
    <row r="4778" spans="1:6" x14ac:dyDescent="0.2">
      <c r="A4778" s="1">
        <f t="shared" si="221"/>
        <v>4777</v>
      </c>
      <c r="B4778" s="1" t="str">
        <f>F4778&amp;" | rest "&amp;D4778&amp;" | opt "&amp;VLOOKUP($E4778,Option!A:B,2,0)</f>
        <v>CARNE EN BISTEC | rest 72 | opt ESPECIAL | rest 72</v>
      </c>
      <c r="C4778" s="1">
        <v>3</v>
      </c>
      <c r="D4778" s="1">
        <f t="shared" si="222"/>
        <v>72</v>
      </c>
      <c r="E4778" s="1">
        <f t="shared" si="223"/>
        <v>428</v>
      </c>
      <c r="F4778" s="1" t="s">
        <v>18</v>
      </c>
    </row>
    <row r="4779" spans="1:6" x14ac:dyDescent="0.2">
      <c r="A4779" s="1">
        <f t="shared" si="221"/>
        <v>4778</v>
      </c>
      <c r="B4779" s="1" t="str">
        <f>F4779&amp;" | rest "&amp;D4779&amp;" | opt "&amp;VLOOKUP($E4779,Option!A:B,2,0)</f>
        <v>POLLO AL HORNO | rest 72 | opt ESPECIAL | rest 72</v>
      </c>
      <c r="C4779" s="1">
        <v>3</v>
      </c>
      <c r="D4779" s="1">
        <f t="shared" si="222"/>
        <v>72</v>
      </c>
      <c r="E4779" s="1">
        <f t="shared" si="223"/>
        <v>428</v>
      </c>
      <c r="F4779" s="1" t="s">
        <v>19</v>
      </c>
    </row>
    <row r="4780" spans="1:6" x14ac:dyDescent="0.2">
      <c r="A4780" s="1">
        <f t="shared" si="221"/>
        <v>4779</v>
      </c>
      <c r="B4780" s="1" t="str">
        <f>F4780&amp;" | rest "&amp;D4780&amp;" | opt "&amp;VLOOKUP($E4780,Option!A:B,2,0)</f>
        <v>PESCADO | rest 72 | opt ESPECIAL | rest 72</v>
      </c>
      <c r="C4780" s="1">
        <v>3</v>
      </c>
      <c r="D4780" s="1">
        <f t="shared" si="222"/>
        <v>72</v>
      </c>
      <c r="E4780" s="1">
        <f t="shared" si="223"/>
        <v>428</v>
      </c>
      <c r="F4780" s="1" t="s">
        <v>20</v>
      </c>
    </row>
    <row r="4781" spans="1:6" x14ac:dyDescent="0.2">
      <c r="A4781" s="1">
        <f t="shared" si="221"/>
        <v>4780</v>
      </c>
      <c r="B4781" s="1" t="str">
        <f>F4781&amp;" | rest "&amp;D4781&amp;" | opt "&amp;VLOOKUP($E4781,Option!A:B,2,0)</f>
        <v>ARROZ | rest 72 | opt ESPECIAL | rest 72</v>
      </c>
      <c r="C4781" s="1">
        <v>4</v>
      </c>
      <c r="D4781" s="1">
        <f t="shared" si="222"/>
        <v>72</v>
      </c>
      <c r="E4781" s="1">
        <f t="shared" si="223"/>
        <v>428</v>
      </c>
      <c r="F4781" s="1" t="s">
        <v>12</v>
      </c>
    </row>
    <row r="4782" spans="1:6" x14ac:dyDescent="0.2">
      <c r="A4782" s="1">
        <f t="shared" si="221"/>
        <v>4781</v>
      </c>
      <c r="B4782" s="1" t="str">
        <f>F4782&amp;" | rest "&amp;D4782&amp;" | opt "&amp;VLOOKUP($E4782,Option!A:B,2,0)</f>
        <v>PAPA | rest 72 | opt ESPECIAL | rest 72</v>
      </c>
      <c r="C4782" s="1">
        <v>4</v>
      </c>
      <c r="D4782" s="1">
        <f t="shared" si="222"/>
        <v>72</v>
      </c>
      <c r="E4782" s="1">
        <f t="shared" si="223"/>
        <v>428</v>
      </c>
      <c r="F4782" s="1" t="s">
        <v>21</v>
      </c>
    </row>
    <row r="4783" spans="1:6" x14ac:dyDescent="0.2">
      <c r="A4783" s="1">
        <f t="shared" si="221"/>
        <v>4782</v>
      </c>
      <c r="B4783" s="1" t="str">
        <f>F4783&amp;" | rest "&amp;D4783&amp;" | opt "&amp;VLOOKUP($E4783,Option!A:B,2,0)</f>
        <v>TOMATE - CEBOLLA - LIMON | rest 72 | opt ESPECIAL | rest 72</v>
      </c>
      <c r="C4783" s="1">
        <v>5</v>
      </c>
      <c r="D4783" s="1">
        <f t="shared" si="222"/>
        <v>72</v>
      </c>
      <c r="E4783" s="1">
        <f t="shared" si="223"/>
        <v>428</v>
      </c>
      <c r="F4783" s="1" t="s">
        <v>44</v>
      </c>
    </row>
    <row r="4784" spans="1:6" x14ac:dyDescent="0.2">
      <c r="A4784" s="1">
        <f t="shared" si="221"/>
        <v>4783</v>
      </c>
      <c r="B4784" s="1" t="str">
        <f>F4784&amp;" | rest "&amp;D4784&amp;" | opt "&amp;VLOOKUP($E4784,Option!A:B,2,0)</f>
        <v>MANZANA - QUESO - MANZANA | rest 72 | opt ESPECIAL | rest 72</v>
      </c>
      <c r="C4784" s="1">
        <v>5</v>
      </c>
      <c r="D4784" s="1">
        <f t="shared" si="222"/>
        <v>72</v>
      </c>
      <c r="E4784" s="1">
        <f t="shared" si="223"/>
        <v>428</v>
      </c>
      <c r="F4784" s="1" t="s">
        <v>45</v>
      </c>
    </row>
    <row r="4785" spans="1:6" x14ac:dyDescent="0.2">
      <c r="A4785" s="1">
        <f t="shared" si="221"/>
        <v>4784</v>
      </c>
      <c r="B4785" s="1" t="str">
        <f>F4785&amp;" | rest "&amp;D4785&amp;" | opt "&amp;VLOOKUP($E4785,Option!A:B,2,0)</f>
        <v>JUGO | rest 72 | opt ESPECIAL | rest 72</v>
      </c>
      <c r="C4785" s="1">
        <v>6</v>
      </c>
      <c r="D4785" s="1">
        <f t="shared" si="222"/>
        <v>72</v>
      </c>
      <c r="E4785" s="1">
        <f t="shared" si="223"/>
        <v>428</v>
      </c>
      <c r="F4785" s="1" t="s">
        <v>22</v>
      </c>
    </row>
    <row r="4786" spans="1:6" x14ac:dyDescent="0.2">
      <c r="A4786" s="1">
        <f t="shared" si="221"/>
        <v>4785</v>
      </c>
      <c r="B4786" s="1" t="str">
        <f>F4786&amp;" | rest "&amp;D4786&amp;" | opt "&amp;VLOOKUP($E4786,Option!A:B,2,0)</f>
        <v>GASEOSA | rest 72 | opt ESPECIAL | rest 72</v>
      </c>
      <c r="C4786" s="1">
        <v>6</v>
      </c>
      <c r="D4786" s="1">
        <f t="shared" si="222"/>
        <v>72</v>
      </c>
      <c r="E4786" s="1">
        <f t="shared" si="223"/>
        <v>428</v>
      </c>
      <c r="F4786" s="1" t="s">
        <v>23</v>
      </c>
    </row>
    <row r="4787" spans="1:6" x14ac:dyDescent="0.2">
      <c r="A4787" s="1">
        <f t="shared" si="221"/>
        <v>4786</v>
      </c>
      <c r="B4787" s="1" t="str">
        <f>F4787&amp;" | rest "&amp;D4787&amp;" | opt "&amp;VLOOKUP($E4787,Option!A:B,2,0)</f>
        <v>AGUA | rest 72 | opt ESPECIAL | rest 72</v>
      </c>
      <c r="C4787" s="1">
        <v>6</v>
      </c>
      <c r="D4787" s="1">
        <f t="shared" si="222"/>
        <v>72</v>
      </c>
      <c r="E4787" s="1">
        <f t="shared" si="223"/>
        <v>428</v>
      </c>
      <c r="F4787" s="1" t="s">
        <v>24</v>
      </c>
    </row>
    <row r="4788" spans="1:6" x14ac:dyDescent="0.2">
      <c r="A4788" s="1">
        <f t="shared" si="221"/>
        <v>4787</v>
      </c>
      <c r="B4788" s="1" t="str">
        <f>F4788&amp;" | rest "&amp;D4788&amp;" | opt "&amp;VLOOKUP($E4788,Option!A:B,2,0)</f>
        <v>LENTEJA | rest 72 | opt $10.000 | rest 72</v>
      </c>
      <c r="C4788" s="1">
        <v>2</v>
      </c>
      <c r="D4788" s="1">
        <f t="shared" si="222"/>
        <v>72</v>
      </c>
      <c r="E4788" s="1">
        <f t="shared" si="223"/>
        <v>429</v>
      </c>
      <c r="F4788" s="1" t="s">
        <v>15</v>
      </c>
    </row>
    <row r="4789" spans="1:6" x14ac:dyDescent="0.2">
      <c r="A4789" s="1">
        <f t="shared" si="221"/>
        <v>4788</v>
      </c>
      <c r="B4789" s="1" t="str">
        <f>F4789&amp;" | rest "&amp;D4789&amp;" | opt "&amp;VLOOKUP($E4789,Option!A:B,2,0)</f>
        <v>AHUYAMA | rest 72 | opt $10.000 | rest 72</v>
      </c>
      <c r="C4789" s="1">
        <v>2</v>
      </c>
      <c r="D4789" s="1">
        <f t="shared" si="222"/>
        <v>72</v>
      </c>
      <c r="E4789" s="1">
        <f t="shared" si="223"/>
        <v>429</v>
      </c>
      <c r="F4789" s="1" t="s">
        <v>16</v>
      </c>
    </row>
    <row r="4790" spans="1:6" x14ac:dyDescent="0.2">
      <c r="A4790" s="1">
        <f t="shared" si="221"/>
        <v>4789</v>
      </c>
      <c r="B4790" s="1" t="str">
        <f>F4790&amp;" | rest "&amp;D4790&amp;" | opt "&amp;VLOOKUP($E4790,Option!A:B,2,0)</f>
        <v>FRIJOL | rest 72 | opt $10.000 | rest 72</v>
      </c>
      <c r="C4790" s="1">
        <v>2</v>
      </c>
      <c r="D4790" s="1">
        <f t="shared" si="222"/>
        <v>72</v>
      </c>
      <c r="E4790" s="1">
        <f t="shared" si="223"/>
        <v>429</v>
      </c>
      <c r="F4790" s="1" t="s">
        <v>17</v>
      </c>
    </row>
    <row r="4791" spans="1:6" x14ac:dyDescent="0.2">
      <c r="A4791" s="1">
        <f t="shared" si="221"/>
        <v>4790</v>
      </c>
      <c r="B4791" s="1" t="str">
        <f>F4791&amp;" | rest "&amp;D4791&amp;" | opt "&amp;VLOOKUP($E4791,Option!A:B,2,0)</f>
        <v>CARNE EN BISTEC | rest 72 | opt $10.000 | rest 72</v>
      </c>
      <c r="C4791" s="1">
        <v>3</v>
      </c>
      <c r="D4791" s="1">
        <f t="shared" si="222"/>
        <v>72</v>
      </c>
      <c r="E4791" s="1">
        <f t="shared" si="223"/>
        <v>429</v>
      </c>
      <c r="F4791" s="1" t="s">
        <v>18</v>
      </c>
    </row>
    <row r="4792" spans="1:6" x14ac:dyDescent="0.2">
      <c r="A4792" s="1">
        <f t="shared" si="221"/>
        <v>4791</v>
      </c>
      <c r="B4792" s="1" t="str">
        <f>F4792&amp;" | rest "&amp;D4792&amp;" | opt "&amp;VLOOKUP($E4792,Option!A:B,2,0)</f>
        <v>POLLO AL HORNO | rest 72 | opt $10.000 | rest 72</v>
      </c>
      <c r="C4792" s="1">
        <v>3</v>
      </c>
      <c r="D4792" s="1">
        <f t="shared" si="222"/>
        <v>72</v>
      </c>
      <c r="E4792" s="1">
        <f t="shared" si="223"/>
        <v>429</v>
      </c>
      <c r="F4792" s="1" t="s">
        <v>19</v>
      </c>
    </row>
    <row r="4793" spans="1:6" x14ac:dyDescent="0.2">
      <c r="A4793" s="1">
        <f t="shared" si="221"/>
        <v>4792</v>
      </c>
      <c r="B4793" s="1" t="str">
        <f>F4793&amp;" | rest "&amp;D4793&amp;" | opt "&amp;VLOOKUP($E4793,Option!A:B,2,0)</f>
        <v>PESCADO | rest 72 | opt $10.000 | rest 72</v>
      </c>
      <c r="C4793" s="1">
        <v>3</v>
      </c>
      <c r="D4793" s="1">
        <f t="shared" si="222"/>
        <v>72</v>
      </c>
      <c r="E4793" s="1">
        <f t="shared" si="223"/>
        <v>429</v>
      </c>
      <c r="F4793" s="1" t="s">
        <v>20</v>
      </c>
    </row>
    <row r="4794" spans="1:6" x14ac:dyDescent="0.2">
      <c r="A4794" s="1">
        <f t="shared" si="221"/>
        <v>4793</v>
      </c>
      <c r="B4794" s="1" t="str">
        <f>F4794&amp;" | rest "&amp;D4794&amp;" | opt "&amp;VLOOKUP($E4794,Option!A:B,2,0)</f>
        <v>ARROZ | rest 72 | opt $10.000 | rest 72</v>
      </c>
      <c r="C4794" s="1">
        <v>4</v>
      </c>
      <c r="D4794" s="1">
        <f t="shared" si="222"/>
        <v>72</v>
      </c>
      <c r="E4794" s="1">
        <f t="shared" si="223"/>
        <v>429</v>
      </c>
      <c r="F4794" s="1" t="s">
        <v>12</v>
      </c>
    </row>
    <row r="4795" spans="1:6" x14ac:dyDescent="0.2">
      <c r="A4795" s="1">
        <f t="shared" si="221"/>
        <v>4794</v>
      </c>
      <c r="B4795" s="1" t="str">
        <f>F4795&amp;" | rest "&amp;D4795&amp;" | opt "&amp;VLOOKUP($E4795,Option!A:B,2,0)</f>
        <v>PAPA | rest 72 | opt $10.000 | rest 72</v>
      </c>
      <c r="C4795" s="1">
        <v>4</v>
      </c>
      <c r="D4795" s="1">
        <f t="shared" si="222"/>
        <v>72</v>
      </c>
      <c r="E4795" s="1">
        <f t="shared" si="223"/>
        <v>429</v>
      </c>
      <c r="F4795" s="1" t="s">
        <v>21</v>
      </c>
    </row>
    <row r="4796" spans="1:6" x14ac:dyDescent="0.2">
      <c r="A4796" s="1">
        <f t="shared" si="221"/>
        <v>4795</v>
      </c>
      <c r="B4796" s="1" t="str">
        <f>F4796&amp;" | rest "&amp;D4796&amp;" | opt "&amp;VLOOKUP($E4796,Option!A:B,2,0)</f>
        <v>TOMATE - CEBOLLA - LIMON | rest 72 | opt $10.000 | rest 72</v>
      </c>
      <c r="C4796" s="1">
        <v>5</v>
      </c>
      <c r="D4796" s="1">
        <f t="shared" si="222"/>
        <v>72</v>
      </c>
      <c r="E4796" s="1">
        <f t="shared" si="223"/>
        <v>429</v>
      </c>
      <c r="F4796" s="1" t="s">
        <v>44</v>
      </c>
    </row>
    <row r="4797" spans="1:6" x14ac:dyDescent="0.2">
      <c r="A4797" s="1">
        <f t="shared" si="221"/>
        <v>4796</v>
      </c>
      <c r="B4797" s="1" t="str">
        <f>F4797&amp;" | rest "&amp;D4797&amp;" | opt "&amp;VLOOKUP($E4797,Option!A:B,2,0)</f>
        <v>MANZANA - QUESO - MANZANA | rest 72 | opt $10.000 | rest 72</v>
      </c>
      <c r="C4797" s="1">
        <v>5</v>
      </c>
      <c r="D4797" s="1">
        <f t="shared" si="222"/>
        <v>72</v>
      </c>
      <c r="E4797" s="1">
        <f t="shared" si="223"/>
        <v>429</v>
      </c>
      <c r="F4797" s="1" t="s">
        <v>45</v>
      </c>
    </row>
    <row r="4798" spans="1:6" x14ac:dyDescent="0.2">
      <c r="A4798" s="1">
        <f t="shared" si="221"/>
        <v>4797</v>
      </c>
      <c r="B4798" s="1" t="str">
        <f>F4798&amp;" | rest "&amp;D4798&amp;" | opt "&amp;VLOOKUP($E4798,Option!A:B,2,0)</f>
        <v>JUGO | rest 72 | opt $10.000 | rest 72</v>
      </c>
      <c r="C4798" s="1">
        <v>6</v>
      </c>
      <c r="D4798" s="1">
        <f t="shared" si="222"/>
        <v>72</v>
      </c>
      <c r="E4798" s="1">
        <f t="shared" si="223"/>
        <v>429</v>
      </c>
      <c r="F4798" s="1" t="s">
        <v>22</v>
      </c>
    </row>
    <row r="4799" spans="1:6" x14ac:dyDescent="0.2">
      <c r="A4799" s="1">
        <f t="shared" si="221"/>
        <v>4798</v>
      </c>
      <c r="B4799" s="1" t="str">
        <f>F4799&amp;" | rest "&amp;D4799&amp;" | opt "&amp;VLOOKUP($E4799,Option!A:B,2,0)</f>
        <v>GASEOSA | rest 72 | opt $10.000 | rest 72</v>
      </c>
      <c r="C4799" s="1">
        <v>6</v>
      </c>
      <c r="D4799" s="1">
        <f t="shared" si="222"/>
        <v>72</v>
      </c>
      <c r="E4799" s="1">
        <f t="shared" si="223"/>
        <v>429</v>
      </c>
      <c r="F4799" s="1" t="s">
        <v>23</v>
      </c>
    </row>
    <row r="4800" spans="1:6" x14ac:dyDescent="0.2">
      <c r="A4800" s="1">
        <f t="shared" si="221"/>
        <v>4799</v>
      </c>
      <c r="B4800" s="1" t="str">
        <f>F4800&amp;" | rest "&amp;D4800&amp;" | opt "&amp;VLOOKUP($E4800,Option!A:B,2,0)</f>
        <v>AGUA | rest 72 | opt $10.000 | rest 72</v>
      </c>
      <c r="C4800" s="1">
        <v>6</v>
      </c>
      <c r="D4800" s="1">
        <f t="shared" si="222"/>
        <v>72</v>
      </c>
      <c r="E4800" s="1">
        <f t="shared" si="223"/>
        <v>429</v>
      </c>
      <c r="F4800" s="1" t="s">
        <v>24</v>
      </c>
    </row>
    <row r="4801" spans="1:6" x14ac:dyDescent="0.2">
      <c r="A4801" s="1">
        <f t="shared" si="221"/>
        <v>4800</v>
      </c>
      <c r="B4801" s="1" t="str">
        <f>F4801&amp;" | rest "&amp;D4801&amp;" | opt "&amp;VLOOKUP($E4801,Option!A:B,2,0)</f>
        <v>CARNE EN BISTEC | rest 72 | opt $15.000 | rest 72</v>
      </c>
      <c r="C4801" s="1">
        <v>3</v>
      </c>
      <c r="D4801" s="1">
        <f t="shared" si="222"/>
        <v>72</v>
      </c>
      <c r="E4801" s="1">
        <f t="shared" si="223"/>
        <v>430</v>
      </c>
      <c r="F4801" s="1" t="s">
        <v>18</v>
      </c>
    </row>
    <row r="4802" spans="1:6" x14ac:dyDescent="0.2">
      <c r="A4802" s="1">
        <f t="shared" si="221"/>
        <v>4801</v>
      </c>
      <c r="B4802" s="1" t="str">
        <f>F4802&amp;" | rest "&amp;D4802&amp;" | opt "&amp;VLOOKUP($E4802,Option!A:B,2,0)</f>
        <v>POLLO AL HORNO | rest 72 | opt $15.000 | rest 72</v>
      </c>
      <c r="C4802" s="1">
        <v>3</v>
      </c>
      <c r="D4802" s="1">
        <f t="shared" si="222"/>
        <v>72</v>
      </c>
      <c r="E4802" s="1">
        <f t="shared" si="223"/>
        <v>430</v>
      </c>
      <c r="F4802" s="1" t="s">
        <v>19</v>
      </c>
    </row>
    <row r="4803" spans="1:6" x14ac:dyDescent="0.2">
      <c r="A4803" s="1">
        <f t="shared" ref="A4803:A4866" si="224">A4802+1</f>
        <v>4802</v>
      </c>
      <c r="B4803" s="1" t="str">
        <f>F4803&amp;" | rest "&amp;D4803&amp;" | opt "&amp;VLOOKUP($E4803,Option!A:B,2,0)</f>
        <v>PESCADO | rest 72 | opt $15.000 | rest 72</v>
      </c>
      <c r="C4803" s="1">
        <v>3</v>
      </c>
      <c r="D4803" s="1">
        <f t="shared" si="222"/>
        <v>72</v>
      </c>
      <c r="E4803" s="1">
        <f t="shared" si="223"/>
        <v>430</v>
      </c>
      <c r="F4803" s="1" t="s">
        <v>20</v>
      </c>
    </row>
    <row r="4804" spans="1:6" x14ac:dyDescent="0.2">
      <c r="A4804" s="1">
        <f t="shared" si="224"/>
        <v>4803</v>
      </c>
      <c r="B4804" s="1" t="str">
        <f>F4804&amp;" | rest "&amp;D4804&amp;" | opt "&amp;VLOOKUP($E4804,Option!A:B,2,0)</f>
        <v>ARROZ | rest 72 | opt $15.000 | rest 72</v>
      </c>
      <c r="C4804" s="1">
        <v>4</v>
      </c>
      <c r="D4804" s="1">
        <f t="shared" si="222"/>
        <v>72</v>
      </c>
      <c r="E4804" s="1">
        <f t="shared" si="223"/>
        <v>430</v>
      </c>
      <c r="F4804" s="1" t="s">
        <v>12</v>
      </c>
    </row>
    <row r="4805" spans="1:6" x14ac:dyDescent="0.2">
      <c r="A4805" s="1">
        <f t="shared" si="224"/>
        <v>4804</v>
      </c>
      <c r="B4805" s="1" t="str">
        <f>F4805&amp;" | rest "&amp;D4805&amp;" | opt "&amp;VLOOKUP($E4805,Option!A:B,2,0)</f>
        <v>PAPA | rest 72 | opt $15.000 | rest 72</v>
      </c>
      <c r="C4805" s="1">
        <v>4</v>
      </c>
      <c r="D4805" s="1">
        <f t="shared" ref="D4805:D4868" si="225">D4738+1</f>
        <v>72</v>
      </c>
      <c r="E4805" s="1">
        <f t="shared" ref="E4805:E4868" si="226">E4738+6</f>
        <v>430</v>
      </c>
      <c r="F4805" s="1" t="s">
        <v>21</v>
      </c>
    </row>
    <row r="4806" spans="1:6" x14ac:dyDescent="0.2">
      <c r="A4806" s="1">
        <f t="shared" si="224"/>
        <v>4805</v>
      </c>
      <c r="B4806" s="1" t="str">
        <f>F4806&amp;" | rest "&amp;D4806&amp;" | opt "&amp;VLOOKUP($E4806,Option!A:B,2,0)</f>
        <v>TOMATE - CEBOLLA - LIMON | rest 72 | opt $15.000 | rest 72</v>
      </c>
      <c r="C4806" s="1">
        <v>5</v>
      </c>
      <c r="D4806" s="1">
        <f t="shared" si="225"/>
        <v>72</v>
      </c>
      <c r="E4806" s="1">
        <f t="shared" si="226"/>
        <v>430</v>
      </c>
      <c r="F4806" s="1" t="s">
        <v>44</v>
      </c>
    </row>
    <row r="4807" spans="1:6" x14ac:dyDescent="0.2">
      <c r="A4807" s="1">
        <f t="shared" si="224"/>
        <v>4806</v>
      </c>
      <c r="B4807" s="1" t="str">
        <f>F4807&amp;" | rest "&amp;D4807&amp;" | opt "&amp;VLOOKUP($E4807,Option!A:B,2,0)</f>
        <v>MANZANA - QUESO - MANZANA | rest 72 | opt $15.000 | rest 72</v>
      </c>
      <c r="C4807" s="1">
        <v>5</v>
      </c>
      <c r="D4807" s="1">
        <f t="shared" si="225"/>
        <v>72</v>
      </c>
      <c r="E4807" s="1">
        <f t="shared" si="226"/>
        <v>430</v>
      </c>
      <c r="F4807" s="1" t="s">
        <v>45</v>
      </c>
    </row>
    <row r="4808" spans="1:6" x14ac:dyDescent="0.2">
      <c r="A4808" s="1">
        <f t="shared" si="224"/>
        <v>4807</v>
      </c>
      <c r="B4808" s="1" t="str">
        <f>F4808&amp;" | rest "&amp;D4808&amp;" | opt "&amp;VLOOKUP($E4808,Option!A:B,2,0)</f>
        <v>JUGO | rest 72 | opt $15.000 | rest 72</v>
      </c>
      <c r="C4808" s="1">
        <v>6</v>
      </c>
      <c r="D4808" s="1">
        <f t="shared" si="225"/>
        <v>72</v>
      </c>
      <c r="E4808" s="1">
        <f t="shared" si="226"/>
        <v>430</v>
      </c>
      <c r="F4808" s="1" t="s">
        <v>22</v>
      </c>
    </row>
    <row r="4809" spans="1:6" x14ac:dyDescent="0.2">
      <c r="A4809" s="1">
        <f t="shared" si="224"/>
        <v>4808</v>
      </c>
      <c r="B4809" s="1" t="str">
        <f>F4809&amp;" | rest "&amp;D4809&amp;" | opt "&amp;VLOOKUP($E4809,Option!A:B,2,0)</f>
        <v>GASEOSA | rest 72 | opt $15.000 | rest 72</v>
      </c>
      <c r="C4809" s="1">
        <v>6</v>
      </c>
      <c r="D4809" s="1">
        <f t="shared" si="225"/>
        <v>72</v>
      </c>
      <c r="E4809" s="1">
        <f t="shared" si="226"/>
        <v>430</v>
      </c>
      <c r="F4809" s="1" t="s">
        <v>23</v>
      </c>
    </row>
    <row r="4810" spans="1:6" x14ac:dyDescent="0.2">
      <c r="A4810" s="1">
        <f t="shared" si="224"/>
        <v>4809</v>
      </c>
      <c r="B4810" s="1" t="str">
        <f>F4810&amp;" | rest "&amp;D4810&amp;" | opt "&amp;VLOOKUP($E4810,Option!A:B,2,0)</f>
        <v>AGUA | rest 72 | opt $15.000 | rest 72</v>
      </c>
      <c r="C4810" s="1">
        <v>6</v>
      </c>
      <c r="D4810" s="1">
        <f t="shared" si="225"/>
        <v>72</v>
      </c>
      <c r="E4810" s="1">
        <f t="shared" si="226"/>
        <v>430</v>
      </c>
      <c r="F4810" s="1" t="s">
        <v>24</v>
      </c>
    </row>
    <row r="4811" spans="1:6" x14ac:dyDescent="0.2">
      <c r="A4811" s="1">
        <f t="shared" si="224"/>
        <v>4810</v>
      </c>
      <c r="B4811" s="1" t="str">
        <f>F4811&amp;" | rest "&amp;D4811&amp;" | opt "&amp;VLOOKUP($E4811,Option!A:B,2,0)</f>
        <v>ARROZ | rest 72 | opt $20.000 | rest 72</v>
      </c>
      <c r="C4811" s="1">
        <v>4</v>
      </c>
      <c r="D4811" s="1">
        <f t="shared" si="225"/>
        <v>72</v>
      </c>
      <c r="E4811" s="1">
        <f t="shared" si="226"/>
        <v>431</v>
      </c>
      <c r="F4811" s="1" t="s">
        <v>12</v>
      </c>
    </row>
    <row r="4812" spans="1:6" x14ac:dyDescent="0.2">
      <c r="A4812" s="1">
        <f t="shared" si="224"/>
        <v>4811</v>
      </c>
      <c r="B4812" s="1" t="str">
        <f>F4812&amp;" | rest "&amp;D4812&amp;" | opt "&amp;VLOOKUP($E4812,Option!A:B,2,0)</f>
        <v>PAPA | rest 72 | opt $20.000 | rest 72</v>
      </c>
      <c r="C4812" s="1">
        <v>4</v>
      </c>
      <c r="D4812" s="1">
        <f t="shared" si="225"/>
        <v>72</v>
      </c>
      <c r="E4812" s="1">
        <f t="shared" si="226"/>
        <v>431</v>
      </c>
      <c r="F4812" s="1" t="s">
        <v>21</v>
      </c>
    </row>
    <row r="4813" spans="1:6" x14ac:dyDescent="0.2">
      <c r="A4813" s="1">
        <f t="shared" si="224"/>
        <v>4812</v>
      </c>
      <c r="B4813" s="1" t="str">
        <f>F4813&amp;" | rest "&amp;D4813&amp;" | opt "&amp;VLOOKUP($E4813,Option!A:B,2,0)</f>
        <v>TOMATE - CEBOLLA - LIMON | rest 72 | opt $20.000 | rest 72</v>
      </c>
      <c r="C4813" s="1">
        <v>5</v>
      </c>
      <c r="D4813" s="1">
        <f t="shared" si="225"/>
        <v>72</v>
      </c>
      <c r="E4813" s="1">
        <f t="shared" si="226"/>
        <v>431</v>
      </c>
      <c r="F4813" s="1" t="s">
        <v>44</v>
      </c>
    </row>
    <row r="4814" spans="1:6" x14ac:dyDescent="0.2">
      <c r="A4814" s="1">
        <f t="shared" si="224"/>
        <v>4813</v>
      </c>
      <c r="B4814" s="1" t="str">
        <f>F4814&amp;" | rest "&amp;D4814&amp;" | opt "&amp;VLOOKUP($E4814,Option!A:B,2,0)</f>
        <v>MANZANA - QUESO - MANZANA | rest 72 | opt $20.000 | rest 72</v>
      </c>
      <c r="C4814" s="1">
        <v>5</v>
      </c>
      <c r="D4814" s="1">
        <f t="shared" si="225"/>
        <v>72</v>
      </c>
      <c r="E4814" s="1">
        <f t="shared" si="226"/>
        <v>431</v>
      </c>
      <c r="F4814" s="1" t="s">
        <v>45</v>
      </c>
    </row>
    <row r="4815" spans="1:6" x14ac:dyDescent="0.2">
      <c r="A4815" s="1">
        <f t="shared" si="224"/>
        <v>4814</v>
      </c>
      <c r="B4815" s="1" t="str">
        <f>F4815&amp;" | rest "&amp;D4815&amp;" | opt "&amp;VLOOKUP($E4815,Option!A:B,2,0)</f>
        <v>JUGO | rest 72 | opt $20.000 | rest 72</v>
      </c>
      <c r="C4815" s="1">
        <v>6</v>
      </c>
      <c r="D4815" s="1">
        <f t="shared" si="225"/>
        <v>72</v>
      </c>
      <c r="E4815" s="1">
        <f t="shared" si="226"/>
        <v>431</v>
      </c>
      <c r="F4815" s="1" t="s">
        <v>22</v>
      </c>
    </row>
    <row r="4816" spans="1:6" x14ac:dyDescent="0.2">
      <c r="A4816" s="1">
        <f t="shared" si="224"/>
        <v>4815</v>
      </c>
      <c r="B4816" s="1" t="str">
        <f>F4816&amp;" | rest "&amp;D4816&amp;" | opt "&amp;VLOOKUP($E4816,Option!A:B,2,0)</f>
        <v>GASEOSA | rest 72 | opt $20.000 | rest 72</v>
      </c>
      <c r="C4816" s="1">
        <v>6</v>
      </c>
      <c r="D4816" s="1">
        <f t="shared" si="225"/>
        <v>72</v>
      </c>
      <c r="E4816" s="1">
        <f t="shared" si="226"/>
        <v>431</v>
      </c>
      <c r="F4816" s="1" t="s">
        <v>23</v>
      </c>
    </row>
    <row r="4817" spans="1:6" x14ac:dyDescent="0.2">
      <c r="A4817" s="1">
        <f t="shared" si="224"/>
        <v>4816</v>
      </c>
      <c r="B4817" s="1" t="str">
        <f>F4817&amp;" | rest "&amp;D4817&amp;" | opt "&amp;VLOOKUP($E4817,Option!A:B,2,0)</f>
        <v>AGUA | rest 72 | opt $20.000 | rest 72</v>
      </c>
      <c r="C4817" s="1">
        <v>6</v>
      </c>
      <c r="D4817" s="1">
        <f t="shared" si="225"/>
        <v>72</v>
      </c>
      <c r="E4817" s="1">
        <f t="shared" si="226"/>
        <v>431</v>
      </c>
      <c r="F4817" s="1" t="s">
        <v>24</v>
      </c>
    </row>
    <row r="4818" spans="1:6" x14ac:dyDescent="0.2">
      <c r="A4818" s="1">
        <f t="shared" si="224"/>
        <v>4817</v>
      </c>
      <c r="B4818" s="1" t="str">
        <f>F4818&amp;" | rest "&amp;D4818&amp;" | opt "&amp;VLOOKUP($E4818,Option!A:B,2,0)</f>
        <v>ARROZ | rest 72 | opt $30.000 | rest 72</v>
      </c>
      <c r="C4818" s="1">
        <v>1</v>
      </c>
      <c r="D4818" s="1">
        <f t="shared" si="225"/>
        <v>72</v>
      </c>
      <c r="E4818" s="1">
        <f t="shared" si="226"/>
        <v>432</v>
      </c>
      <c r="F4818" s="1" t="s">
        <v>12</v>
      </c>
    </row>
    <row r="4819" spans="1:6" x14ac:dyDescent="0.2">
      <c r="A4819" s="1">
        <f t="shared" si="224"/>
        <v>4818</v>
      </c>
      <c r="B4819" s="1" t="str">
        <f>F4819&amp;" | rest "&amp;D4819&amp;" | opt "&amp;VLOOKUP($E4819,Option!A:B,2,0)</f>
        <v>PASTA | rest 72 | opt $30.000 | rest 72</v>
      </c>
      <c r="C4819" s="1">
        <v>1</v>
      </c>
      <c r="D4819" s="1">
        <f t="shared" si="225"/>
        <v>72</v>
      </c>
      <c r="E4819" s="1">
        <f t="shared" si="226"/>
        <v>432</v>
      </c>
      <c r="F4819" s="1" t="s">
        <v>13</v>
      </c>
    </row>
    <row r="4820" spans="1:6" x14ac:dyDescent="0.2">
      <c r="A4820" s="1">
        <f t="shared" si="224"/>
        <v>4819</v>
      </c>
      <c r="B4820" s="1" t="str">
        <f>F4820&amp;" | rest "&amp;D4820&amp;" | opt "&amp;VLOOKUP($E4820,Option!A:B,2,0)</f>
        <v>CUCHUCO | rest 72 | opt $30.000 | rest 72</v>
      </c>
      <c r="C4820" s="1">
        <v>1</v>
      </c>
      <c r="D4820" s="1">
        <f t="shared" si="225"/>
        <v>72</v>
      </c>
      <c r="E4820" s="1">
        <f t="shared" si="226"/>
        <v>432</v>
      </c>
      <c r="F4820" s="1" t="s">
        <v>14</v>
      </c>
    </row>
    <row r="4821" spans="1:6" x14ac:dyDescent="0.2">
      <c r="A4821" s="1">
        <f t="shared" si="224"/>
        <v>4820</v>
      </c>
      <c r="B4821" s="1" t="str">
        <f>F4821&amp;" | rest "&amp;D4821&amp;" | opt "&amp;VLOOKUP($E4821,Option!A:B,2,0)</f>
        <v>TOMATE - CEBOLLA - LIMON | rest 72 | opt $30.000 | rest 72</v>
      </c>
      <c r="C4821" s="1">
        <v>5</v>
      </c>
      <c r="D4821" s="1">
        <f t="shared" si="225"/>
        <v>72</v>
      </c>
      <c r="E4821" s="1">
        <f t="shared" si="226"/>
        <v>432</v>
      </c>
      <c r="F4821" s="1" t="s">
        <v>44</v>
      </c>
    </row>
    <row r="4822" spans="1:6" x14ac:dyDescent="0.2">
      <c r="A4822" s="1">
        <f t="shared" si="224"/>
        <v>4821</v>
      </c>
      <c r="B4822" s="1" t="str">
        <f>F4822&amp;" | rest "&amp;D4822&amp;" | opt "&amp;VLOOKUP($E4822,Option!A:B,2,0)</f>
        <v>MANZANA - QUESO - MANZANA | rest 72 | opt $30.000 | rest 72</v>
      </c>
      <c r="C4822" s="1">
        <v>5</v>
      </c>
      <c r="D4822" s="1">
        <f t="shared" si="225"/>
        <v>72</v>
      </c>
      <c r="E4822" s="1">
        <f t="shared" si="226"/>
        <v>432</v>
      </c>
      <c r="F4822" s="1" t="s">
        <v>45</v>
      </c>
    </row>
    <row r="4823" spans="1:6" x14ac:dyDescent="0.2">
      <c r="A4823" s="1">
        <f t="shared" si="224"/>
        <v>4822</v>
      </c>
      <c r="B4823" s="1" t="str">
        <f>F4823&amp;" | rest "&amp;D4823&amp;" | opt "&amp;VLOOKUP($E4823,Option!A:B,2,0)</f>
        <v>JUGO | rest 72 | opt $30.000 | rest 72</v>
      </c>
      <c r="C4823" s="1">
        <v>6</v>
      </c>
      <c r="D4823" s="1">
        <f t="shared" si="225"/>
        <v>72</v>
      </c>
      <c r="E4823" s="1">
        <f t="shared" si="226"/>
        <v>432</v>
      </c>
      <c r="F4823" s="1" t="s">
        <v>22</v>
      </c>
    </row>
    <row r="4824" spans="1:6" x14ac:dyDescent="0.2">
      <c r="A4824" s="1">
        <f t="shared" si="224"/>
        <v>4823</v>
      </c>
      <c r="B4824" s="1" t="str">
        <f>F4824&amp;" | rest "&amp;D4824&amp;" | opt "&amp;VLOOKUP($E4824,Option!A:B,2,0)</f>
        <v>GASEOSA | rest 72 | opt $30.000 | rest 72</v>
      </c>
      <c r="C4824" s="1">
        <v>6</v>
      </c>
      <c r="D4824" s="1">
        <f t="shared" si="225"/>
        <v>72</v>
      </c>
      <c r="E4824" s="1">
        <f t="shared" si="226"/>
        <v>432</v>
      </c>
      <c r="F4824" s="1" t="s">
        <v>23</v>
      </c>
    </row>
    <row r="4825" spans="1:6" x14ac:dyDescent="0.2">
      <c r="A4825" s="1">
        <f t="shared" si="224"/>
        <v>4824</v>
      </c>
      <c r="B4825" s="1" t="str">
        <f>F4825&amp;" | rest "&amp;D4825&amp;" | opt "&amp;VLOOKUP($E4825,Option!A:B,2,0)</f>
        <v>AGUA | rest 72 | opt $30.000 | rest 72</v>
      </c>
      <c r="C4825" s="1">
        <v>6</v>
      </c>
      <c r="D4825" s="1">
        <f t="shared" si="225"/>
        <v>72</v>
      </c>
      <c r="E4825" s="1">
        <f t="shared" si="226"/>
        <v>432</v>
      </c>
      <c r="F4825" s="1" t="s">
        <v>24</v>
      </c>
    </row>
    <row r="4826" spans="1:6" x14ac:dyDescent="0.2">
      <c r="A4826" s="1">
        <f t="shared" si="224"/>
        <v>4825</v>
      </c>
      <c r="B4826" s="1" t="str">
        <f>F4826&amp;" | rest "&amp;D4826&amp;" | opt "&amp;VLOOKUP($E4826,Option!A:B,2,0)</f>
        <v>ARROZ | rest 73 | opt EJECUTIVO | rest 73</v>
      </c>
      <c r="C4826" s="1">
        <v>1</v>
      </c>
      <c r="D4826" s="1">
        <f t="shared" si="225"/>
        <v>73</v>
      </c>
      <c r="E4826" s="1">
        <f t="shared" si="226"/>
        <v>433</v>
      </c>
      <c r="F4826" s="1" t="s">
        <v>12</v>
      </c>
    </row>
    <row r="4827" spans="1:6" x14ac:dyDescent="0.2">
      <c r="A4827" s="1">
        <f t="shared" si="224"/>
        <v>4826</v>
      </c>
      <c r="B4827" s="1" t="str">
        <f>F4827&amp;" | rest "&amp;D4827&amp;" | opt "&amp;VLOOKUP($E4827,Option!A:B,2,0)</f>
        <v>PASTA | rest 73 | opt EJECUTIVO | rest 73</v>
      </c>
      <c r="C4827" s="1">
        <v>1</v>
      </c>
      <c r="D4827" s="1">
        <f t="shared" si="225"/>
        <v>73</v>
      </c>
      <c r="E4827" s="1">
        <f t="shared" si="226"/>
        <v>433</v>
      </c>
      <c r="F4827" s="1" t="s">
        <v>13</v>
      </c>
    </row>
    <row r="4828" spans="1:6" x14ac:dyDescent="0.2">
      <c r="A4828" s="1">
        <f t="shared" si="224"/>
        <v>4827</v>
      </c>
      <c r="B4828" s="1" t="str">
        <f>F4828&amp;" | rest "&amp;D4828&amp;" | opt "&amp;VLOOKUP($E4828,Option!A:B,2,0)</f>
        <v>CUCHUCO | rest 73 | opt EJECUTIVO | rest 73</v>
      </c>
      <c r="C4828" s="1">
        <v>1</v>
      </c>
      <c r="D4828" s="1">
        <f t="shared" si="225"/>
        <v>73</v>
      </c>
      <c r="E4828" s="1">
        <f t="shared" si="226"/>
        <v>433</v>
      </c>
      <c r="F4828" s="1" t="s">
        <v>14</v>
      </c>
    </row>
    <row r="4829" spans="1:6" x14ac:dyDescent="0.2">
      <c r="A4829" s="1">
        <f t="shared" si="224"/>
        <v>4828</v>
      </c>
      <c r="B4829" s="1" t="str">
        <f>F4829&amp;" | rest "&amp;D4829&amp;" | opt "&amp;VLOOKUP($E4829,Option!A:B,2,0)</f>
        <v>LENTEJA | rest 73 | opt EJECUTIVO | rest 73</v>
      </c>
      <c r="C4829" s="1">
        <v>2</v>
      </c>
      <c r="D4829" s="1">
        <f t="shared" si="225"/>
        <v>73</v>
      </c>
      <c r="E4829" s="1">
        <f t="shared" si="226"/>
        <v>433</v>
      </c>
      <c r="F4829" s="1" t="s">
        <v>15</v>
      </c>
    </row>
    <row r="4830" spans="1:6" x14ac:dyDescent="0.2">
      <c r="A4830" s="1">
        <f t="shared" si="224"/>
        <v>4829</v>
      </c>
      <c r="B4830" s="1" t="str">
        <f>F4830&amp;" | rest "&amp;D4830&amp;" | opt "&amp;VLOOKUP($E4830,Option!A:B,2,0)</f>
        <v>AHUYAMA | rest 73 | opt EJECUTIVO | rest 73</v>
      </c>
      <c r="C4830" s="1">
        <v>2</v>
      </c>
      <c r="D4830" s="1">
        <f t="shared" si="225"/>
        <v>73</v>
      </c>
      <c r="E4830" s="1">
        <f t="shared" si="226"/>
        <v>433</v>
      </c>
      <c r="F4830" s="1" t="s">
        <v>16</v>
      </c>
    </row>
    <row r="4831" spans="1:6" x14ac:dyDescent="0.2">
      <c r="A4831" s="1">
        <f t="shared" si="224"/>
        <v>4830</v>
      </c>
      <c r="B4831" s="1" t="str">
        <f>F4831&amp;" | rest "&amp;D4831&amp;" | opt "&amp;VLOOKUP($E4831,Option!A:B,2,0)</f>
        <v>FRIJOL | rest 73 | opt EJECUTIVO | rest 73</v>
      </c>
      <c r="C4831" s="1">
        <v>2</v>
      </c>
      <c r="D4831" s="1">
        <f t="shared" si="225"/>
        <v>73</v>
      </c>
      <c r="E4831" s="1">
        <f t="shared" si="226"/>
        <v>433</v>
      </c>
      <c r="F4831" s="1" t="s">
        <v>17</v>
      </c>
    </row>
    <row r="4832" spans="1:6" x14ac:dyDescent="0.2">
      <c r="A4832" s="1">
        <f t="shared" si="224"/>
        <v>4831</v>
      </c>
      <c r="B4832" s="1" t="str">
        <f>F4832&amp;" | rest "&amp;D4832&amp;" | opt "&amp;VLOOKUP($E4832,Option!A:B,2,0)</f>
        <v>CARNE EN BISTEC | rest 73 | opt EJECUTIVO | rest 73</v>
      </c>
      <c r="C4832" s="1">
        <v>3</v>
      </c>
      <c r="D4832" s="1">
        <f t="shared" si="225"/>
        <v>73</v>
      </c>
      <c r="E4832" s="1">
        <f t="shared" si="226"/>
        <v>433</v>
      </c>
      <c r="F4832" s="1" t="s">
        <v>18</v>
      </c>
    </row>
    <row r="4833" spans="1:6" x14ac:dyDescent="0.2">
      <c r="A4833" s="1">
        <f t="shared" si="224"/>
        <v>4832</v>
      </c>
      <c r="B4833" s="1" t="str">
        <f>F4833&amp;" | rest "&amp;D4833&amp;" | opt "&amp;VLOOKUP($E4833,Option!A:B,2,0)</f>
        <v>POLLO AL HORNO | rest 73 | opt EJECUTIVO | rest 73</v>
      </c>
      <c r="C4833" s="1">
        <v>3</v>
      </c>
      <c r="D4833" s="1">
        <f t="shared" si="225"/>
        <v>73</v>
      </c>
      <c r="E4833" s="1">
        <f t="shared" si="226"/>
        <v>433</v>
      </c>
      <c r="F4833" s="1" t="s">
        <v>19</v>
      </c>
    </row>
    <row r="4834" spans="1:6" x14ac:dyDescent="0.2">
      <c r="A4834" s="1">
        <f t="shared" si="224"/>
        <v>4833</v>
      </c>
      <c r="B4834" s="1" t="str">
        <f>F4834&amp;" | rest "&amp;D4834&amp;" | opt "&amp;VLOOKUP($E4834,Option!A:B,2,0)</f>
        <v>PESCADO | rest 73 | opt EJECUTIVO | rest 73</v>
      </c>
      <c r="C4834" s="1">
        <v>3</v>
      </c>
      <c r="D4834" s="1">
        <f t="shared" si="225"/>
        <v>73</v>
      </c>
      <c r="E4834" s="1">
        <f t="shared" si="226"/>
        <v>433</v>
      </c>
      <c r="F4834" s="1" t="s">
        <v>20</v>
      </c>
    </row>
    <row r="4835" spans="1:6" x14ac:dyDescent="0.2">
      <c r="A4835" s="1">
        <f t="shared" si="224"/>
        <v>4834</v>
      </c>
      <c r="B4835" s="1" t="str">
        <f>F4835&amp;" | rest "&amp;D4835&amp;" | opt "&amp;VLOOKUP($E4835,Option!A:B,2,0)</f>
        <v>ARROZ | rest 73 | opt EJECUTIVO | rest 73</v>
      </c>
      <c r="C4835" s="1">
        <v>4</v>
      </c>
      <c r="D4835" s="1">
        <f t="shared" si="225"/>
        <v>73</v>
      </c>
      <c r="E4835" s="1">
        <f t="shared" si="226"/>
        <v>433</v>
      </c>
      <c r="F4835" s="1" t="s">
        <v>12</v>
      </c>
    </row>
    <row r="4836" spans="1:6" x14ac:dyDescent="0.2">
      <c r="A4836" s="1">
        <f t="shared" si="224"/>
        <v>4835</v>
      </c>
      <c r="B4836" s="1" t="str">
        <f>F4836&amp;" | rest "&amp;D4836&amp;" | opt "&amp;VLOOKUP($E4836,Option!A:B,2,0)</f>
        <v>PAPA | rest 73 | opt EJECUTIVO | rest 73</v>
      </c>
      <c r="C4836" s="1">
        <v>4</v>
      </c>
      <c r="D4836" s="1">
        <f t="shared" si="225"/>
        <v>73</v>
      </c>
      <c r="E4836" s="1">
        <f t="shared" si="226"/>
        <v>433</v>
      </c>
      <c r="F4836" s="1" t="s">
        <v>21</v>
      </c>
    </row>
    <row r="4837" spans="1:6" x14ac:dyDescent="0.2">
      <c r="A4837" s="1">
        <f t="shared" si="224"/>
        <v>4836</v>
      </c>
      <c r="B4837" s="1" t="str">
        <f>F4837&amp;" | rest "&amp;D4837&amp;" | opt "&amp;VLOOKUP($E4837,Option!A:B,2,0)</f>
        <v>TOMATE - CEBOLLA - LIMON | rest 73 | opt EJECUTIVO | rest 73</v>
      </c>
      <c r="C4837" s="1">
        <v>5</v>
      </c>
      <c r="D4837" s="1">
        <f t="shared" si="225"/>
        <v>73</v>
      </c>
      <c r="E4837" s="1">
        <f t="shared" si="226"/>
        <v>433</v>
      </c>
      <c r="F4837" s="1" t="s">
        <v>44</v>
      </c>
    </row>
    <row r="4838" spans="1:6" x14ac:dyDescent="0.2">
      <c r="A4838" s="1">
        <f t="shared" si="224"/>
        <v>4837</v>
      </c>
      <c r="B4838" s="1" t="str">
        <f>F4838&amp;" | rest "&amp;D4838&amp;" | opt "&amp;VLOOKUP($E4838,Option!A:B,2,0)</f>
        <v>MANZANA - QUESO - MANZANA | rest 73 | opt EJECUTIVO | rest 73</v>
      </c>
      <c r="C4838" s="1">
        <v>5</v>
      </c>
      <c r="D4838" s="1">
        <f t="shared" si="225"/>
        <v>73</v>
      </c>
      <c r="E4838" s="1">
        <f t="shared" si="226"/>
        <v>433</v>
      </c>
      <c r="F4838" s="1" t="s">
        <v>45</v>
      </c>
    </row>
    <row r="4839" spans="1:6" x14ac:dyDescent="0.2">
      <c r="A4839" s="1">
        <f t="shared" si="224"/>
        <v>4838</v>
      </c>
      <c r="B4839" s="1" t="str">
        <f>F4839&amp;" | rest "&amp;D4839&amp;" | opt "&amp;VLOOKUP($E4839,Option!A:B,2,0)</f>
        <v>JUGO | rest 73 | opt EJECUTIVO | rest 73</v>
      </c>
      <c r="C4839" s="1">
        <v>6</v>
      </c>
      <c r="D4839" s="1">
        <f t="shared" si="225"/>
        <v>73</v>
      </c>
      <c r="E4839" s="1">
        <f t="shared" si="226"/>
        <v>433</v>
      </c>
      <c r="F4839" s="1" t="s">
        <v>22</v>
      </c>
    </row>
    <row r="4840" spans="1:6" x14ac:dyDescent="0.2">
      <c r="A4840" s="1">
        <f t="shared" si="224"/>
        <v>4839</v>
      </c>
      <c r="B4840" s="1" t="str">
        <f>F4840&amp;" | rest "&amp;D4840&amp;" | opt "&amp;VLOOKUP($E4840,Option!A:B,2,0)</f>
        <v>GASEOSA | rest 73 | opt EJECUTIVO | rest 73</v>
      </c>
      <c r="C4840" s="1">
        <v>6</v>
      </c>
      <c r="D4840" s="1">
        <f t="shared" si="225"/>
        <v>73</v>
      </c>
      <c r="E4840" s="1">
        <f t="shared" si="226"/>
        <v>433</v>
      </c>
      <c r="F4840" s="1" t="s">
        <v>23</v>
      </c>
    </row>
    <row r="4841" spans="1:6" x14ac:dyDescent="0.2">
      <c r="A4841" s="1">
        <f t="shared" si="224"/>
        <v>4840</v>
      </c>
      <c r="B4841" s="1" t="str">
        <f>F4841&amp;" | rest "&amp;D4841&amp;" | opt "&amp;VLOOKUP($E4841,Option!A:B,2,0)</f>
        <v>AGUA | rest 73 | opt EJECUTIVO | rest 73</v>
      </c>
      <c r="C4841" s="1">
        <v>6</v>
      </c>
      <c r="D4841" s="1">
        <f t="shared" si="225"/>
        <v>73</v>
      </c>
      <c r="E4841" s="1">
        <f t="shared" si="226"/>
        <v>433</v>
      </c>
      <c r="F4841" s="1" t="s">
        <v>24</v>
      </c>
    </row>
    <row r="4842" spans="1:6" x14ac:dyDescent="0.2">
      <c r="A4842" s="1">
        <f t="shared" si="224"/>
        <v>4841</v>
      </c>
      <c r="B4842" s="1" t="str">
        <f>F4842&amp;" | rest "&amp;D4842&amp;" | opt "&amp;VLOOKUP($E4842,Option!A:B,2,0)</f>
        <v>ARROZ | rest 73 | opt ESPECIAL | rest 73</v>
      </c>
      <c r="C4842" s="1">
        <v>1</v>
      </c>
      <c r="D4842" s="1">
        <f t="shared" si="225"/>
        <v>73</v>
      </c>
      <c r="E4842" s="1">
        <f t="shared" si="226"/>
        <v>434</v>
      </c>
      <c r="F4842" s="1" t="s">
        <v>12</v>
      </c>
    </row>
    <row r="4843" spans="1:6" x14ac:dyDescent="0.2">
      <c r="A4843" s="1">
        <f t="shared" si="224"/>
        <v>4842</v>
      </c>
      <c r="B4843" s="1" t="str">
        <f>F4843&amp;" | rest "&amp;D4843&amp;" | opt "&amp;VLOOKUP($E4843,Option!A:B,2,0)</f>
        <v>PASTA | rest 73 | opt ESPECIAL | rest 73</v>
      </c>
      <c r="C4843" s="1">
        <v>1</v>
      </c>
      <c r="D4843" s="1">
        <f t="shared" si="225"/>
        <v>73</v>
      </c>
      <c r="E4843" s="1">
        <f t="shared" si="226"/>
        <v>434</v>
      </c>
      <c r="F4843" s="1" t="s">
        <v>13</v>
      </c>
    </row>
    <row r="4844" spans="1:6" x14ac:dyDescent="0.2">
      <c r="A4844" s="1">
        <f t="shared" si="224"/>
        <v>4843</v>
      </c>
      <c r="B4844" s="1" t="str">
        <f>F4844&amp;" | rest "&amp;D4844&amp;" | opt "&amp;VLOOKUP($E4844,Option!A:B,2,0)</f>
        <v>CUCHUCO | rest 73 | opt ESPECIAL | rest 73</v>
      </c>
      <c r="C4844" s="1">
        <v>1</v>
      </c>
      <c r="D4844" s="1">
        <f t="shared" si="225"/>
        <v>73</v>
      </c>
      <c r="E4844" s="1">
        <f t="shared" si="226"/>
        <v>434</v>
      </c>
      <c r="F4844" s="1" t="s">
        <v>14</v>
      </c>
    </row>
    <row r="4845" spans="1:6" x14ac:dyDescent="0.2">
      <c r="A4845" s="1">
        <f t="shared" si="224"/>
        <v>4844</v>
      </c>
      <c r="B4845" s="1" t="str">
        <f>F4845&amp;" | rest "&amp;D4845&amp;" | opt "&amp;VLOOKUP($E4845,Option!A:B,2,0)</f>
        <v>CARNE EN BISTEC | rest 73 | opt ESPECIAL | rest 73</v>
      </c>
      <c r="C4845" s="1">
        <v>3</v>
      </c>
      <c r="D4845" s="1">
        <f t="shared" si="225"/>
        <v>73</v>
      </c>
      <c r="E4845" s="1">
        <f t="shared" si="226"/>
        <v>434</v>
      </c>
      <c r="F4845" s="1" t="s">
        <v>18</v>
      </c>
    </row>
    <row r="4846" spans="1:6" x14ac:dyDescent="0.2">
      <c r="A4846" s="1">
        <f t="shared" si="224"/>
        <v>4845</v>
      </c>
      <c r="B4846" s="1" t="str">
        <f>F4846&amp;" | rest "&amp;D4846&amp;" | opt "&amp;VLOOKUP($E4846,Option!A:B,2,0)</f>
        <v>POLLO AL HORNO | rest 73 | opt ESPECIAL | rest 73</v>
      </c>
      <c r="C4846" s="1">
        <v>3</v>
      </c>
      <c r="D4846" s="1">
        <f t="shared" si="225"/>
        <v>73</v>
      </c>
      <c r="E4846" s="1">
        <f t="shared" si="226"/>
        <v>434</v>
      </c>
      <c r="F4846" s="1" t="s">
        <v>19</v>
      </c>
    </row>
    <row r="4847" spans="1:6" x14ac:dyDescent="0.2">
      <c r="A4847" s="1">
        <f t="shared" si="224"/>
        <v>4846</v>
      </c>
      <c r="B4847" s="1" t="str">
        <f>F4847&amp;" | rest "&amp;D4847&amp;" | opt "&amp;VLOOKUP($E4847,Option!A:B,2,0)</f>
        <v>PESCADO | rest 73 | opt ESPECIAL | rest 73</v>
      </c>
      <c r="C4847" s="1">
        <v>3</v>
      </c>
      <c r="D4847" s="1">
        <f t="shared" si="225"/>
        <v>73</v>
      </c>
      <c r="E4847" s="1">
        <f t="shared" si="226"/>
        <v>434</v>
      </c>
      <c r="F4847" s="1" t="s">
        <v>20</v>
      </c>
    </row>
    <row r="4848" spans="1:6" x14ac:dyDescent="0.2">
      <c r="A4848" s="1">
        <f t="shared" si="224"/>
        <v>4847</v>
      </c>
      <c r="B4848" s="1" t="str">
        <f>F4848&amp;" | rest "&amp;D4848&amp;" | opt "&amp;VLOOKUP($E4848,Option!A:B,2,0)</f>
        <v>ARROZ | rest 73 | opt ESPECIAL | rest 73</v>
      </c>
      <c r="C4848" s="1">
        <v>4</v>
      </c>
      <c r="D4848" s="1">
        <f t="shared" si="225"/>
        <v>73</v>
      </c>
      <c r="E4848" s="1">
        <f t="shared" si="226"/>
        <v>434</v>
      </c>
      <c r="F4848" s="1" t="s">
        <v>12</v>
      </c>
    </row>
    <row r="4849" spans="1:6" x14ac:dyDescent="0.2">
      <c r="A4849" s="1">
        <f t="shared" si="224"/>
        <v>4848</v>
      </c>
      <c r="B4849" s="1" t="str">
        <f>F4849&amp;" | rest "&amp;D4849&amp;" | opt "&amp;VLOOKUP($E4849,Option!A:B,2,0)</f>
        <v>PAPA | rest 73 | opt ESPECIAL | rest 73</v>
      </c>
      <c r="C4849" s="1">
        <v>4</v>
      </c>
      <c r="D4849" s="1">
        <f t="shared" si="225"/>
        <v>73</v>
      </c>
      <c r="E4849" s="1">
        <f t="shared" si="226"/>
        <v>434</v>
      </c>
      <c r="F4849" s="1" t="s">
        <v>21</v>
      </c>
    </row>
    <row r="4850" spans="1:6" x14ac:dyDescent="0.2">
      <c r="A4850" s="1">
        <f t="shared" si="224"/>
        <v>4849</v>
      </c>
      <c r="B4850" s="1" t="str">
        <f>F4850&amp;" | rest "&amp;D4850&amp;" | opt "&amp;VLOOKUP($E4850,Option!A:B,2,0)</f>
        <v>TOMATE - CEBOLLA - LIMON | rest 73 | opt ESPECIAL | rest 73</v>
      </c>
      <c r="C4850" s="1">
        <v>5</v>
      </c>
      <c r="D4850" s="1">
        <f t="shared" si="225"/>
        <v>73</v>
      </c>
      <c r="E4850" s="1">
        <f t="shared" si="226"/>
        <v>434</v>
      </c>
      <c r="F4850" s="1" t="s">
        <v>44</v>
      </c>
    </row>
    <row r="4851" spans="1:6" x14ac:dyDescent="0.2">
      <c r="A4851" s="1">
        <f t="shared" si="224"/>
        <v>4850</v>
      </c>
      <c r="B4851" s="1" t="str">
        <f>F4851&amp;" | rest "&amp;D4851&amp;" | opt "&amp;VLOOKUP($E4851,Option!A:B,2,0)</f>
        <v>MANZANA - QUESO - MANZANA | rest 73 | opt ESPECIAL | rest 73</v>
      </c>
      <c r="C4851" s="1">
        <v>5</v>
      </c>
      <c r="D4851" s="1">
        <f t="shared" si="225"/>
        <v>73</v>
      </c>
      <c r="E4851" s="1">
        <f t="shared" si="226"/>
        <v>434</v>
      </c>
      <c r="F4851" s="1" t="s">
        <v>45</v>
      </c>
    </row>
    <row r="4852" spans="1:6" x14ac:dyDescent="0.2">
      <c r="A4852" s="1">
        <f t="shared" si="224"/>
        <v>4851</v>
      </c>
      <c r="B4852" s="1" t="str">
        <f>F4852&amp;" | rest "&amp;D4852&amp;" | opt "&amp;VLOOKUP($E4852,Option!A:B,2,0)</f>
        <v>JUGO | rest 73 | opt ESPECIAL | rest 73</v>
      </c>
      <c r="C4852" s="1">
        <v>6</v>
      </c>
      <c r="D4852" s="1">
        <f t="shared" si="225"/>
        <v>73</v>
      </c>
      <c r="E4852" s="1">
        <f t="shared" si="226"/>
        <v>434</v>
      </c>
      <c r="F4852" s="1" t="s">
        <v>22</v>
      </c>
    </row>
    <row r="4853" spans="1:6" x14ac:dyDescent="0.2">
      <c r="A4853" s="1">
        <f t="shared" si="224"/>
        <v>4852</v>
      </c>
      <c r="B4853" s="1" t="str">
        <f>F4853&amp;" | rest "&amp;D4853&amp;" | opt "&amp;VLOOKUP($E4853,Option!A:B,2,0)</f>
        <v>GASEOSA | rest 73 | opt ESPECIAL | rest 73</v>
      </c>
      <c r="C4853" s="1">
        <v>6</v>
      </c>
      <c r="D4853" s="1">
        <f t="shared" si="225"/>
        <v>73</v>
      </c>
      <c r="E4853" s="1">
        <f t="shared" si="226"/>
        <v>434</v>
      </c>
      <c r="F4853" s="1" t="s">
        <v>23</v>
      </c>
    </row>
    <row r="4854" spans="1:6" x14ac:dyDescent="0.2">
      <c r="A4854" s="1">
        <f t="shared" si="224"/>
        <v>4853</v>
      </c>
      <c r="B4854" s="1" t="str">
        <f>F4854&amp;" | rest "&amp;D4854&amp;" | opt "&amp;VLOOKUP($E4854,Option!A:B,2,0)</f>
        <v>AGUA | rest 73 | opt ESPECIAL | rest 73</v>
      </c>
      <c r="C4854" s="1">
        <v>6</v>
      </c>
      <c r="D4854" s="1">
        <f t="shared" si="225"/>
        <v>73</v>
      </c>
      <c r="E4854" s="1">
        <f t="shared" si="226"/>
        <v>434</v>
      </c>
      <c r="F4854" s="1" t="s">
        <v>24</v>
      </c>
    </row>
    <row r="4855" spans="1:6" x14ac:dyDescent="0.2">
      <c r="A4855" s="1">
        <f t="shared" si="224"/>
        <v>4854</v>
      </c>
      <c r="B4855" s="1" t="str">
        <f>F4855&amp;" | rest "&amp;D4855&amp;" | opt "&amp;VLOOKUP($E4855,Option!A:B,2,0)</f>
        <v>LENTEJA | rest 73 | opt $10.000 | rest 73</v>
      </c>
      <c r="C4855" s="1">
        <v>2</v>
      </c>
      <c r="D4855" s="1">
        <f t="shared" si="225"/>
        <v>73</v>
      </c>
      <c r="E4855" s="1">
        <f t="shared" si="226"/>
        <v>435</v>
      </c>
      <c r="F4855" s="1" t="s">
        <v>15</v>
      </c>
    </row>
    <row r="4856" spans="1:6" x14ac:dyDescent="0.2">
      <c r="A4856" s="1">
        <f t="shared" si="224"/>
        <v>4855</v>
      </c>
      <c r="B4856" s="1" t="str">
        <f>F4856&amp;" | rest "&amp;D4856&amp;" | opt "&amp;VLOOKUP($E4856,Option!A:B,2,0)</f>
        <v>AHUYAMA | rest 73 | opt $10.000 | rest 73</v>
      </c>
      <c r="C4856" s="1">
        <v>2</v>
      </c>
      <c r="D4856" s="1">
        <f t="shared" si="225"/>
        <v>73</v>
      </c>
      <c r="E4856" s="1">
        <f t="shared" si="226"/>
        <v>435</v>
      </c>
      <c r="F4856" s="1" t="s">
        <v>16</v>
      </c>
    </row>
    <row r="4857" spans="1:6" x14ac:dyDescent="0.2">
      <c r="A4857" s="1">
        <f t="shared" si="224"/>
        <v>4856</v>
      </c>
      <c r="B4857" s="1" t="str">
        <f>F4857&amp;" | rest "&amp;D4857&amp;" | opt "&amp;VLOOKUP($E4857,Option!A:B,2,0)</f>
        <v>FRIJOL | rest 73 | opt $10.000 | rest 73</v>
      </c>
      <c r="C4857" s="1">
        <v>2</v>
      </c>
      <c r="D4857" s="1">
        <f t="shared" si="225"/>
        <v>73</v>
      </c>
      <c r="E4857" s="1">
        <f t="shared" si="226"/>
        <v>435</v>
      </c>
      <c r="F4857" s="1" t="s">
        <v>17</v>
      </c>
    </row>
    <row r="4858" spans="1:6" x14ac:dyDescent="0.2">
      <c r="A4858" s="1">
        <f t="shared" si="224"/>
        <v>4857</v>
      </c>
      <c r="B4858" s="1" t="str">
        <f>F4858&amp;" | rest "&amp;D4858&amp;" | opt "&amp;VLOOKUP($E4858,Option!A:B,2,0)</f>
        <v>CARNE EN BISTEC | rest 73 | opt $10.000 | rest 73</v>
      </c>
      <c r="C4858" s="1">
        <v>3</v>
      </c>
      <c r="D4858" s="1">
        <f t="shared" si="225"/>
        <v>73</v>
      </c>
      <c r="E4858" s="1">
        <f t="shared" si="226"/>
        <v>435</v>
      </c>
      <c r="F4858" s="1" t="s">
        <v>18</v>
      </c>
    </row>
    <row r="4859" spans="1:6" x14ac:dyDescent="0.2">
      <c r="A4859" s="1">
        <f t="shared" si="224"/>
        <v>4858</v>
      </c>
      <c r="B4859" s="1" t="str">
        <f>F4859&amp;" | rest "&amp;D4859&amp;" | opt "&amp;VLOOKUP($E4859,Option!A:B,2,0)</f>
        <v>POLLO AL HORNO | rest 73 | opt $10.000 | rest 73</v>
      </c>
      <c r="C4859" s="1">
        <v>3</v>
      </c>
      <c r="D4859" s="1">
        <f t="shared" si="225"/>
        <v>73</v>
      </c>
      <c r="E4859" s="1">
        <f t="shared" si="226"/>
        <v>435</v>
      </c>
      <c r="F4859" s="1" t="s">
        <v>19</v>
      </c>
    </row>
    <row r="4860" spans="1:6" x14ac:dyDescent="0.2">
      <c r="A4860" s="1">
        <f t="shared" si="224"/>
        <v>4859</v>
      </c>
      <c r="B4860" s="1" t="str">
        <f>F4860&amp;" | rest "&amp;D4860&amp;" | opt "&amp;VLOOKUP($E4860,Option!A:B,2,0)</f>
        <v>PESCADO | rest 73 | opt $10.000 | rest 73</v>
      </c>
      <c r="C4860" s="1">
        <v>3</v>
      </c>
      <c r="D4860" s="1">
        <f t="shared" si="225"/>
        <v>73</v>
      </c>
      <c r="E4860" s="1">
        <f t="shared" si="226"/>
        <v>435</v>
      </c>
      <c r="F4860" s="1" t="s">
        <v>20</v>
      </c>
    </row>
    <row r="4861" spans="1:6" x14ac:dyDescent="0.2">
      <c r="A4861" s="1">
        <f t="shared" si="224"/>
        <v>4860</v>
      </c>
      <c r="B4861" s="1" t="str">
        <f>F4861&amp;" | rest "&amp;D4861&amp;" | opt "&amp;VLOOKUP($E4861,Option!A:B,2,0)</f>
        <v>ARROZ | rest 73 | opt $10.000 | rest 73</v>
      </c>
      <c r="C4861" s="1">
        <v>4</v>
      </c>
      <c r="D4861" s="1">
        <f t="shared" si="225"/>
        <v>73</v>
      </c>
      <c r="E4861" s="1">
        <f t="shared" si="226"/>
        <v>435</v>
      </c>
      <c r="F4861" s="1" t="s">
        <v>12</v>
      </c>
    </row>
    <row r="4862" spans="1:6" x14ac:dyDescent="0.2">
      <c r="A4862" s="1">
        <f t="shared" si="224"/>
        <v>4861</v>
      </c>
      <c r="B4862" s="1" t="str">
        <f>F4862&amp;" | rest "&amp;D4862&amp;" | opt "&amp;VLOOKUP($E4862,Option!A:B,2,0)</f>
        <v>PAPA | rest 73 | opt $10.000 | rest 73</v>
      </c>
      <c r="C4862" s="1">
        <v>4</v>
      </c>
      <c r="D4862" s="1">
        <f t="shared" si="225"/>
        <v>73</v>
      </c>
      <c r="E4862" s="1">
        <f t="shared" si="226"/>
        <v>435</v>
      </c>
      <c r="F4862" s="1" t="s">
        <v>21</v>
      </c>
    </row>
    <row r="4863" spans="1:6" x14ac:dyDescent="0.2">
      <c r="A4863" s="1">
        <f t="shared" si="224"/>
        <v>4862</v>
      </c>
      <c r="B4863" s="1" t="str">
        <f>F4863&amp;" | rest "&amp;D4863&amp;" | opt "&amp;VLOOKUP($E4863,Option!A:B,2,0)</f>
        <v>TOMATE - CEBOLLA - LIMON | rest 73 | opt $10.000 | rest 73</v>
      </c>
      <c r="C4863" s="1">
        <v>5</v>
      </c>
      <c r="D4863" s="1">
        <f t="shared" si="225"/>
        <v>73</v>
      </c>
      <c r="E4863" s="1">
        <f t="shared" si="226"/>
        <v>435</v>
      </c>
      <c r="F4863" s="1" t="s">
        <v>44</v>
      </c>
    </row>
    <row r="4864" spans="1:6" x14ac:dyDescent="0.2">
      <c r="A4864" s="1">
        <f t="shared" si="224"/>
        <v>4863</v>
      </c>
      <c r="B4864" s="1" t="str">
        <f>F4864&amp;" | rest "&amp;D4864&amp;" | opt "&amp;VLOOKUP($E4864,Option!A:B,2,0)</f>
        <v>MANZANA - QUESO - MANZANA | rest 73 | opt $10.000 | rest 73</v>
      </c>
      <c r="C4864" s="1">
        <v>5</v>
      </c>
      <c r="D4864" s="1">
        <f t="shared" si="225"/>
        <v>73</v>
      </c>
      <c r="E4864" s="1">
        <f t="shared" si="226"/>
        <v>435</v>
      </c>
      <c r="F4864" s="1" t="s">
        <v>45</v>
      </c>
    </row>
    <row r="4865" spans="1:6" x14ac:dyDescent="0.2">
      <c r="A4865" s="1">
        <f t="shared" si="224"/>
        <v>4864</v>
      </c>
      <c r="B4865" s="1" t="str">
        <f>F4865&amp;" | rest "&amp;D4865&amp;" | opt "&amp;VLOOKUP($E4865,Option!A:B,2,0)</f>
        <v>JUGO | rest 73 | opt $10.000 | rest 73</v>
      </c>
      <c r="C4865" s="1">
        <v>6</v>
      </c>
      <c r="D4865" s="1">
        <f t="shared" si="225"/>
        <v>73</v>
      </c>
      <c r="E4865" s="1">
        <f t="shared" si="226"/>
        <v>435</v>
      </c>
      <c r="F4865" s="1" t="s">
        <v>22</v>
      </c>
    </row>
    <row r="4866" spans="1:6" x14ac:dyDescent="0.2">
      <c r="A4866" s="1">
        <f t="shared" si="224"/>
        <v>4865</v>
      </c>
      <c r="B4866" s="1" t="str">
        <f>F4866&amp;" | rest "&amp;D4866&amp;" | opt "&amp;VLOOKUP($E4866,Option!A:B,2,0)</f>
        <v>GASEOSA | rest 73 | opt $10.000 | rest 73</v>
      </c>
      <c r="C4866" s="1">
        <v>6</v>
      </c>
      <c r="D4866" s="1">
        <f t="shared" si="225"/>
        <v>73</v>
      </c>
      <c r="E4866" s="1">
        <f t="shared" si="226"/>
        <v>435</v>
      </c>
      <c r="F4866" s="1" t="s">
        <v>23</v>
      </c>
    </row>
    <row r="4867" spans="1:6" x14ac:dyDescent="0.2">
      <c r="A4867" s="1">
        <f t="shared" ref="A4867:A4930" si="227">A4866+1</f>
        <v>4866</v>
      </c>
      <c r="B4867" s="1" t="str">
        <f>F4867&amp;" | rest "&amp;D4867&amp;" | opt "&amp;VLOOKUP($E4867,Option!A:B,2,0)</f>
        <v>AGUA | rest 73 | opt $10.000 | rest 73</v>
      </c>
      <c r="C4867" s="1">
        <v>6</v>
      </c>
      <c r="D4867" s="1">
        <f t="shared" si="225"/>
        <v>73</v>
      </c>
      <c r="E4867" s="1">
        <f t="shared" si="226"/>
        <v>435</v>
      </c>
      <c r="F4867" s="1" t="s">
        <v>24</v>
      </c>
    </row>
    <row r="4868" spans="1:6" x14ac:dyDescent="0.2">
      <c r="A4868" s="1">
        <f t="shared" si="227"/>
        <v>4867</v>
      </c>
      <c r="B4868" s="1" t="str">
        <f>F4868&amp;" | rest "&amp;D4868&amp;" | opt "&amp;VLOOKUP($E4868,Option!A:B,2,0)</f>
        <v>CARNE EN BISTEC | rest 73 | opt $15.000 | rest 73</v>
      </c>
      <c r="C4868" s="1">
        <v>3</v>
      </c>
      <c r="D4868" s="1">
        <f t="shared" si="225"/>
        <v>73</v>
      </c>
      <c r="E4868" s="1">
        <f t="shared" si="226"/>
        <v>436</v>
      </c>
      <c r="F4868" s="1" t="s">
        <v>18</v>
      </c>
    </row>
    <row r="4869" spans="1:6" x14ac:dyDescent="0.2">
      <c r="A4869" s="1">
        <f t="shared" si="227"/>
        <v>4868</v>
      </c>
      <c r="B4869" s="1" t="str">
        <f>F4869&amp;" | rest "&amp;D4869&amp;" | opt "&amp;VLOOKUP($E4869,Option!A:B,2,0)</f>
        <v>POLLO AL HORNO | rest 73 | opt $15.000 | rest 73</v>
      </c>
      <c r="C4869" s="1">
        <v>3</v>
      </c>
      <c r="D4869" s="1">
        <f t="shared" ref="D4869:D4932" si="228">D4802+1</f>
        <v>73</v>
      </c>
      <c r="E4869" s="1">
        <f t="shared" ref="E4869:E4932" si="229">E4802+6</f>
        <v>436</v>
      </c>
      <c r="F4869" s="1" t="s">
        <v>19</v>
      </c>
    </row>
    <row r="4870" spans="1:6" x14ac:dyDescent="0.2">
      <c r="A4870" s="1">
        <f t="shared" si="227"/>
        <v>4869</v>
      </c>
      <c r="B4870" s="1" t="str">
        <f>F4870&amp;" | rest "&amp;D4870&amp;" | opt "&amp;VLOOKUP($E4870,Option!A:B,2,0)</f>
        <v>PESCADO | rest 73 | opt $15.000 | rest 73</v>
      </c>
      <c r="C4870" s="1">
        <v>3</v>
      </c>
      <c r="D4870" s="1">
        <f t="shared" si="228"/>
        <v>73</v>
      </c>
      <c r="E4870" s="1">
        <f t="shared" si="229"/>
        <v>436</v>
      </c>
      <c r="F4870" s="1" t="s">
        <v>20</v>
      </c>
    </row>
    <row r="4871" spans="1:6" x14ac:dyDescent="0.2">
      <c r="A4871" s="1">
        <f t="shared" si="227"/>
        <v>4870</v>
      </c>
      <c r="B4871" s="1" t="str">
        <f>F4871&amp;" | rest "&amp;D4871&amp;" | opt "&amp;VLOOKUP($E4871,Option!A:B,2,0)</f>
        <v>ARROZ | rest 73 | opt $15.000 | rest 73</v>
      </c>
      <c r="C4871" s="1">
        <v>4</v>
      </c>
      <c r="D4871" s="1">
        <f t="shared" si="228"/>
        <v>73</v>
      </c>
      <c r="E4871" s="1">
        <f t="shared" si="229"/>
        <v>436</v>
      </c>
      <c r="F4871" s="1" t="s">
        <v>12</v>
      </c>
    </row>
    <row r="4872" spans="1:6" x14ac:dyDescent="0.2">
      <c r="A4872" s="1">
        <f t="shared" si="227"/>
        <v>4871</v>
      </c>
      <c r="B4872" s="1" t="str">
        <f>F4872&amp;" | rest "&amp;D4872&amp;" | opt "&amp;VLOOKUP($E4872,Option!A:B,2,0)</f>
        <v>PAPA | rest 73 | opt $15.000 | rest 73</v>
      </c>
      <c r="C4872" s="1">
        <v>4</v>
      </c>
      <c r="D4872" s="1">
        <f t="shared" si="228"/>
        <v>73</v>
      </c>
      <c r="E4872" s="1">
        <f t="shared" si="229"/>
        <v>436</v>
      </c>
      <c r="F4872" s="1" t="s">
        <v>21</v>
      </c>
    </row>
    <row r="4873" spans="1:6" x14ac:dyDescent="0.2">
      <c r="A4873" s="1">
        <f t="shared" si="227"/>
        <v>4872</v>
      </c>
      <c r="B4873" s="1" t="str">
        <f>F4873&amp;" | rest "&amp;D4873&amp;" | opt "&amp;VLOOKUP($E4873,Option!A:B,2,0)</f>
        <v>TOMATE - CEBOLLA - LIMON | rest 73 | opt $15.000 | rest 73</v>
      </c>
      <c r="C4873" s="1">
        <v>5</v>
      </c>
      <c r="D4873" s="1">
        <f t="shared" si="228"/>
        <v>73</v>
      </c>
      <c r="E4873" s="1">
        <f t="shared" si="229"/>
        <v>436</v>
      </c>
      <c r="F4873" s="1" t="s">
        <v>44</v>
      </c>
    </row>
    <row r="4874" spans="1:6" x14ac:dyDescent="0.2">
      <c r="A4874" s="1">
        <f t="shared" si="227"/>
        <v>4873</v>
      </c>
      <c r="B4874" s="1" t="str">
        <f>F4874&amp;" | rest "&amp;D4874&amp;" | opt "&amp;VLOOKUP($E4874,Option!A:B,2,0)</f>
        <v>MANZANA - QUESO - MANZANA | rest 73 | opt $15.000 | rest 73</v>
      </c>
      <c r="C4874" s="1">
        <v>5</v>
      </c>
      <c r="D4874" s="1">
        <f t="shared" si="228"/>
        <v>73</v>
      </c>
      <c r="E4874" s="1">
        <f t="shared" si="229"/>
        <v>436</v>
      </c>
      <c r="F4874" s="1" t="s">
        <v>45</v>
      </c>
    </row>
    <row r="4875" spans="1:6" x14ac:dyDescent="0.2">
      <c r="A4875" s="1">
        <f t="shared" si="227"/>
        <v>4874</v>
      </c>
      <c r="B4875" s="1" t="str">
        <f>F4875&amp;" | rest "&amp;D4875&amp;" | opt "&amp;VLOOKUP($E4875,Option!A:B,2,0)</f>
        <v>JUGO | rest 73 | opt $15.000 | rest 73</v>
      </c>
      <c r="C4875" s="1">
        <v>6</v>
      </c>
      <c r="D4875" s="1">
        <f t="shared" si="228"/>
        <v>73</v>
      </c>
      <c r="E4875" s="1">
        <f t="shared" si="229"/>
        <v>436</v>
      </c>
      <c r="F4875" s="1" t="s">
        <v>22</v>
      </c>
    </row>
    <row r="4876" spans="1:6" x14ac:dyDescent="0.2">
      <c r="A4876" s="1">
        <f t="shared" si="227"/>
        <v>4875</v>
      </c>
      <c r="B4876" s="1" t="str">
        <f>F4876&amp;" | rest "&amp;D4876&amp;" | opt "&amp;VLOOKUP($E4876,Option!A:B,2,0)</f>
        <v>GASEOSA | rest 73 | opt $15.000 | rest 73</v>
      </c>
      <c r="C4876" s="1">
        <v>6</v>
      </c>
      <c r="D4876" s="1">
        <f t="shared" si="228"/>
        <v>73</v>
      </c>
      <c r="E4876" s="1">
        <f t="shared" si="229"/>
        <v>436</v>
      </c>
      <c r="F4876" s="1" t="s">
        <v>23</v>
      </c>
    </row>
    <row r="4877" spans="1:6" x14ac:dyDescent="0.2">
      <c r="A4877" s="1">
        <f t="shared" si="227"/>
        <v>4876</v>
      </c>
      <c r="B4877" s="1" t="str">
        <f>F4877&amp;" | rest "&amp;D4877&amp;" | opt "&amp;VLOOKUP($E4877,Option!A:B,2,0)</f>
        <v>AGUA | rest 73 | opt $15.000 | rest 73</v>
      </c>
      <c r="C4877" s="1">
        <v>6</v>
      </c>
      <c r="D4877" s="1">
        <f t="shared" si="228"/>
        <v>73</v>
      </c>
      <c r="E4877" s="1">
        <f t="shared" si="229"/>
        <v>436</v>
      </c>
      <c r="F4877" s="1" t="s">
        <v>24</v>
      </c>
    </row>
    <row r="4878" spans="1:6" x14ac:dyDescent="0.2">
      <c r="A4878" s="1">
        <f t="shared" si="227"/>
        <v>4877</v>
      </c>
      <c r="B4878" s="1" t="str">
        <f>F4878&amp;" | rest "&amp;D4878&amp;" | opt "&amp;VLOOKUP($E4878,Option!A:B,2,0)</f>
        <v>ARROZ | rest 73 | opt $20.000 | rest 73</v>
      </c>
      <c r="C4878" s="1">
        <v>4</v>
      </c>
      <c r="D4878" s="1">
        <f t="shared" si="228"/>
        <v>73</v>
      </c>
      <c r="E4878" s="1">
        <f t="shared" si="229"/>
        <v>437</v>
      </c>
      <c r="F4878" s="1" t="s">
        <v>12</v>
      </c>
    </row>
    <row r="4879" spans="1:6" x14ac:dyDescent="0.2">
      <c r="A4879" s="1">
        <f t="shared" si="227"/>
        <v>4878</v>
      </c>
      <c r="B4879" s="1" t="str">
        <f>F4879&amp;" | rest "&amp;D4879&amp;" | opt "&amp;VLOOKUP($E4879,Option!A:B,2,0)</f>
        <v>PAPA | rest 73 | opt $20.000 | rest 73</v>
      </c>
      <c r="C4879" s="1">
        <v>4</v>
      </c>
      <c r="D4879" s="1">
        <f t="shared" si="228"/>
        <v>73</v>
      </c>
      <c r="E4879" s="1">
        <f t="shared" si="229"/>
        <v>437</v>
      </c>
      <c r="F4879" s="1" t="s">
        <v>21</v>
      </c>
    </row>
    <row r="4880" spans="1:6" x14ac:dyDescent="0.2">
      <c r="A4880" s="1">
        <f t="shared" si="227"/>
        <v>4879</v>
      </c>
      <c r="B4880" s="1" t="str">
        <f>F4880&amp;" | rest "&amp;D4880&amp;" | opt "&amp;VLOOKUP($E4880,Option!A:B,2,0)</f>
        <v>TOMATE - CEBOLLA - LIMON | rest 73 | opt $20.000 | rest 73</v>
      </c>
      <c r="C4880" s="1">
        <v>5</v>
      </c>
      <c r="D4880" s="1">
        <f t="shared" si="228"/>
        <v>73</v>
      </c>
      <c r="E4880" s="1">
        <f t="shared" si="229"/>
        <v>437</v>
      </c>
      <c r="F4880" s="1" t="s">
        <v>44</v>
      </c>
    </row>
    <row r="4881" spans="1:6" x14ac:dyDescent="0.2">
      <c r="A4881" s="1">
        <f t="shared" si="227"/>
        <v>4880</v>
      </c>
      <c r="B4881" s="1" t="str">
        <f>F4881&amp;" | rest "&amp;D4881&amp;" | opt "&amp;VLOOKUP($E4881,Option!A:B,2,0)</f>
        <v>MANZANA - QUESO - MANZANA | rest 73 | opt $20.000 | rest 73</v>
      </c>
      <c r="C4881" s="1">
        <v>5</v>
      </c>
      <c r="D4881" s="1">
        <f t="shared" si="228"/>
        <v>73</v>
      </c>
      <c r="E4881" s="1">
        <f t="shared" si="229"/>
        <v>437</v>
      </c>
      <c r="F4881" s="1" t="s">
        <v>45</v>
      </c>
    </row>
    <row r="4882" spans="1:6" x14ac:dyDescent="0.2">
      <c r="A4882" s="1">
        <f t="shared" si="227"/>
        <v>4881</v>
      </c>
      <c r="B4882" s="1" t="str">
        <f>F4882&amp;" | rest "&amp;D4882&amp;" | opt "&amp;VLOOKUP($E4882,Option!A:B,2,0)</f>
        <v>JUGO | rest 73 | opt $20.000 | rest 73</v>
      </c>
      <c r="C4882" s="1">
        <v>6</v>
      </c>
      <c r="D4882" s="1">
        <f t="shared" si="228"/>
        <v>73</v>
      </c>
      <c r="E4882" s="1">
        <f t="shared" si="229"/>
        <v>437</v>
      </c>
      <c r="F4882" s="1" t="s">
        <v>22</v>
      </c>
    </row>
    <row r="4883" spans="1:6" x14ac:dyDescent="0.2">
      <c r="A4883" s="1">
        <f t="shared" si="227"/>
        <v>4882</v>
      </c>
      <c r="B4883" s="1" t="str">
        <f>F4883&amp;" | rest "&amp;D4883&amp;" | opt "&amp;VLOOKUP($E4883,Option!A:B,2,0)</f>
        <v>GASEOSA | rest 73 | opt $20.000 | rest 73</v>
      </c>
      <c r="C4883" s="1">
        <v>6</v>
      </c>
      <c r="D4883" s="1">
        <f t="shared" si="228"/>
        <v>73</v>
      </c>
      <c r="E4883" s="1">
        <f t="shared" si="229"/>
        <v>437</v>
      </c>
      <c r="F4883" s="1" t="s">
        <v>23</v>
      </c>
    </row>
    <row r="4884" spans="1:6" x14ac:dyDescent="0.2">
      <c r="A4884" s="1">
        <f t="shared" si="227"/>
        <v>4883</v>
      </c>
      <c r="B4884" s="1" t="str">
        <f>F4884&amp;" | rest "&amp;D4884&amp;" | opt "&amp;VLOOKUP($E4884,Option!A:B,2,0)</f>
        <v>AGUA | rest 73 | opt $20.000 | rest 73</v>
      </c>
      <c r="C4884" s="1">
        <v>6</v>
      </c>
      <c r="D4884" s="1">
        <f t="shared" si="228"/>
        <v>73</v>
      </c>
      <c r="E4884" s="1">
        <f t="shared" si="229"/>
        <v>437</v>
      </c>
      <c r="F4884" s="1" t="s">
        <v>24</v>
      </c>
    </row>
    <row r="4885" spans="1:6" x14ac:dyDescent="0.2">
      <c r="A4885" s="1">
        <f t="shared" si="227"/>
        <v>4884</v>
      </c>
      <c r="B4885" s="1" t="str">
        <f>F4885&amp;" | rest "&amp;D4885&amp;" | opt "&amp;VLOOKUP($E4885,Option!A:B,2,0)</f>
        <v>ARROZ | rest 73 | opt $30.000 | rest 73</v>
      </c>
      <c r="C4885" s="1">
        <v>1</v>
      </c>
      <c r="D4885" s="1">
        <f t="shared" si="228"/>
        <v>73</v>
      </c>
      <c r="E4885" s="1">
        <f t="shared" si="229"/>
        <v>438</v>
      </c>
      <c r="F4885" s="1" t="s">
        <v>12</v>
      </c>
    </row>
    <row r="4886" spans="1:6" x14ac:dyDescent="0.2">
      <c r="A4886" s="1">
        <f t="shared" si="227"/>
        <v>4885</v>
      </c>
      <c r="B4886" s="1" t="str">
        <f>F4886&amp;" | rest "&amp;D4886&amp;" | opt "&amp;VLOOKUP($E4886,Option!A:B,2,0)</f>
        <v>PASTA | rest 73 | opt $30.000 | rest 73</v>
      </c>
      <c r="C4886" s="1">
        <v>1</v>
      </c>
      <c r="D4886" s="1">
        <f t="shared" si="228"/>
        <v>73</v>
      </c>
      <c r="E4886" s="1">
        <f t="shared" si="229"/>
        <v>438</v>
      </c>
      <c r="F4886" s="1" t="s">
        <v>13</v>
      </c>
    </row>
    <row r="4887" spans="1:6" x14ac:dyDescent="0.2">
      <c r="A4887" s="1">
        <f t="shared" si="227"/>
        <v>4886</v>
      </c>
      <c r="B4887" s="1" t="str">
        <f>F4887&amp;" | rest "&amp;D4887&amp;" | opt "&amp;VLOOKUP($E4887,Option!A:B,2,0)</f>
        <v>CUCHUCO | rest 73 | opt $30.000 | rest 73</v>
      </c>
      <c r="C4887" s="1">
        <v>1</v>
      </c>
      <c r="D4887" s="1">
        <f t="shared" si="228"/>
        <v>73</v>
      </c>
      <c r="E4887" s="1">
        <f t="shared" si="229"/>
        <v>438</v>
      </c>
      <c r="F4887" s="1" t="s">
        <v>14</v>
      </c>
    </row>
    <row r="4888" spans="1:6" x14ac:dyDescent="0.2">
      <c r="A4888" s="1">
        <f t="shared" si="227"/>
        <v>4887</v>
      </c>
      <c r="B4888" s="1" t="str">
        <f>F4888&amp;" | rest "&amp;D4888&amp;" | opt "&amp;VLOOKUP($E4888,Option!A:B,2,0)</f>
        <v>TOMATE - CEBOLLA - LIMON | rest 73 | opt $30.000 | rest 73</v>
      </c>
      <c r="C4888" s="1">
        <v>5</v>
      </c>
      <c r="D4888" s="1">
        <f t="shared" si="228"/>
        <v>73</v>
      </c>
      <c r="E4888" s="1">
        <f t="shared" si="229"/>
        <v>438</v>
      </c>
      <c r="F4888" s="1" t="s">
        <v>44</v>
      </c>
    </row>
    <row r="4889" spans="1:6" x14ac:dyDescent="0.2">
      <c r="A4889" s="1">
        <f t="shared" si="227"/>
        <v>4888</v>
      </c>
      <c r="B4889" s="1" t="str">
        <f>F4889&amp;" | rest "&amp;D4889&amp;" | opt "&amp;VLOOKUP($E4889,Option!A:B,2,0)</f>
        <v>MANZANA - QUESO - MANZANA | rest 73 | opt $30.000 | rest 73</v>
      </c>
      <c r="C4889" s="1">
        <v>5</v>
      </c>
      <c r="D4889" s="1">
        <f t="shared" si="228"/>
        <v>73</v>
      </c>
      <c r="E4889" s="1">
        <f t="shared" si="229"/>
        <v>438</v>
      </c>
      <c r="F4889" s="1" t="s">
        <v>45</v>
      </c>
    </row>
    <row r="4890" spans="1:6" x14ac:dyDescent="0.2">
      <c r="A4890" s="1">
        <f t="shared" si="227"/>
        <v>4889</v>
      </c>
      <c r="B4890" s="1" t="str">
        <f>F4890&amp;" | rest "&amp;D4890&amp;" | opt "&amp;VLOOKUP($E4890,Option!A:B,2,0)</f>
        <v>JUGO | rest 73 | opt $30.000 | rest 73</v>
      </c>
      <c r="C4890" s="1">
        <v>6</v>
      </c>
      <c r="D4890" s="1">
        <f t="shared" si="228"/>
        <v>73</v>
      </c>
      <c r="E4890" s="1">
        <f t="shared" si="229"/>
        <v>438</v>
      </c>
      <c r="F4890" s="1" t="s">
        <v>22</v>
      </c>
    </row>
    <row r="4891" spans="1:6" x14ac:dyDescent="0.2">
      <c r="A4891" s="1">
        <f t="shared" si="227"/>
        <v>4890</v>
      </c>
      <c r="B4891" s="1" t="str">
        <f>F4891&amp;" | rest "&amp;D4891&amp;" | opt "&amp;VLOOKUP($E4891,Option!A:B,2,0)</f>
        <v>GASEOSA | rest 73 | opt $30.000 | rest 73</v>
      </c>
      <c r="C4891" s="1">
        <v>6</v>
      </c>
      <c r="D4891" s="1">
        <f t="shared" si="228"/>
        <v>73</v>
      </c>
      <c r="E4891" s="1">
        <f t="shared" si="229"/>
        <v>438</v>
      </c>
      <c r="F4891" s="1" t="s">
        <v>23</v>
      </c>
    </row>
    <row r="4892" spans="1:6" x14ac:dyDescent="0.2">
      <c r="A4892" s="1">
        <f t="shared" si="227"/>
        <v>4891</v>
      </c>
      <c r="B4892" s="1" t="str">
        <f>F4892&amp;" | rest "&amp;D4892&amp;" | opt "&amp;VLOOKUP($E4892,Option!A:B,2,0)</f>
        <v>AGUA | rest 73 | opt $30.000 | rest 73</v>
      </c>
      <c r="C4892" s="1">
        <v>6</v>
      </c>
      <c r="D4892" s="1">
        <f t="shared" si="228"/>
        <v>73</v>
      </c>
      <c r="E4892" s="1">
        <f t="shared" si="229"/>
        <v>438</v>
      </c>
      <c r="F4892" s="1" t="s">
        <v>24</v>
      </c>
    </row>
    <row r="4893" spans="1:6" x14ac:dyDescent="0.2">
      <c r="A4893" s="1">
        <f t="shared" si="227"/>
        <v>4892</v>
      </c>
      <c r="B4893" s="1" t="str">
        <f>F4893&amp;" | rest "&amp;D4893&amp;" | opt "&amp;VLOOKUP($E4893,Option!A:B,2,0)</f>
        <v>ARROZ | rest 74 | opt EJECUTIVO | rest 74</v>
      </c>
      <c r="C4893" s="1">
        <v>1</v>
      </c>
      <c r="D4893" s="1">
        <f t="shared" si="228"/>
        <v>74</v>
      </c>
      <c r="E4893" s="1">
        <f t="shared" si="229"/>
        <v>439</v>
      </c>
      <c r="F4893" s="1" t="s">
        <v>12</v>
      </c>
    </row>
    <row r="4894" spans="1:6" x14ac:dyDescent="0.2">
      <c r="A4894" s="1">
        <f t="shared" si="227"/>
        <v>4893</v>
      </c>
      <c r="B4894" s="1" t="str">
        <f>F4894&amp;" | rest "&amp;D4894&amp;" | opt "&amp;VLOOKUP($E4894,Option!A:B,2,0)</f>
        <v>PASTA | rest 74 | opt EJECUTIVO | rest 74</v>
      </c>
      <c r="C4894" s="1">
        <v>1</v>
      </c>
      <c r="D4894" s="1">
        <f t="shared" si="228"/>
        <v>74</v>
      </c>
      <c r="E4894" s="1">
        <f t="shared" si="229"/>
        <v>439</v>
      </c>
      <c r="F4894" s="1" t="s">
        <v>13</v>
      </c>
    </row>
    <row r="4895" spans="1:6" x14ac:dyDescent="0.2">
      <c r="A4895" s="1">
        <f t="shared" si="227"/>
        <v>4894</v>
      </c>
      <c r="B4895" s="1" t="str">
        <f>F4895&amp;" | rest "&amp;D4895&amp;" | opt "&amp;VLOOKUP($E4895,Option!A:B,2,0)</f>
        <v>CUCHUCO | rest 74 | opt EJECUTIVO | rest 74</v>
      </c>
      <c r="C4895" s="1">
        <v>1</v>
      </c>
      <c r="D4895" s="1">
        <f t="shared" si="228"/>
        <v>74</v>
      </c>
      <c r="E4895" s="1">
        <f t="shared" si="229"/>
        <v>439</v>
      </c>
      <c r="F4895" s="1" t="s">
        <v>14</v>
      </c>
    </row>
    <row r="4896" spans="1:6" x14ac:dyDescent="0.2">
      <c r="A4896" s="1">
        <f t="shared" si="227"/>
        <v>4895</v>
      </c>
      <c r="B4896" s="1" t="str">
        <f>F4896&amp;" | rest "&amp;D4896&amp;" | opt "&amp;VLOOKUP($E4896,Option!A:B,2,0)</f>
        <v>LENTEJA | rest 74 | opt EJECUTIVO | rest 74</v>
      </c>
      <c r="C4896" s="1">
        <v>2</v>
      </c>
      <c r="D4896" s="1">
        <f t="shared" si="228"/>
        <v>74</v>
      </c>
      <c r="E4896" s="1">
        <f t="shared" si="229"/>
        <v>439</v>
      </c>
      <c r="F4896" s="1" t="s">
        <v>15</v>
      </c>
    </row>
    <row r="4897" spans="1:6" x14ac:dyDescent="0.2">
      <c r="A4897" s="1">
        <f t="shared" si="227"/>
        <v>4896</v>
      </c>
      <c r="B4897" s="1" t="str">
        <f>F4897&amp;" | rest "&amp;D4897&amp;" | opt "&amp;VLOOKUP($E4897,Option!A:B,2,0)</f>
        <v>AHUYAMA | rest 74 | opt EJECUTIVO | rest 74</v>
      </c>
      <c r="C4897" s="1">
        <v>2</v>
      </c>
      <c r="D4897" s="1">
        <f t="shared" si="228"/>
        <v>74</v>
      </c>
      <c r="E4897" s="1">
        <f t="shared" si="229"/>
        <v>439</v>
      </c>
      <c r="F4897" s="1" t="s">
        <v>16</v>
      </c>
    </row>
    <row r="4898" spans="1:6" x14ac:dyDescent="0.2">
      <c r="A4898" s="1">
        <f t="shared" si="227"/>
        <v>4897</v>
      </c>
      <c r="B4898" s="1" t="str">
        <f>F4898&amp;" | rest "&amp;D4898&amp;" | opt "&amp;VLOOKUP($E4898,Option!A:B,2,0)</f>
        <v>FRIJOL | rest 74 | opt EJECUTIVO | rest 74</v>
      </c>
      <c r="C4898" s="1">
        <v>2</v>
      </c>
      <c r="D4898" s="1">
        <f t="shared" si="228"/>
        <v>74</v>
      </c>
      <c r="E4898" s="1">
        <f t="shared" si="229"/>
        <v>439</v>
      </c>
      <c r="F4898" s="1" t="s">
        <v>17</v>
      </c>
    </row>
    <row r="4899" spans="1:6" x14ac:dyDescent="0.2">
      <c r="A4899" s="1">
        <f t="shared" si="227"/>
        <v>4898</v>
      </c>
      <c r="B4899" s="1" t="str">
        <f>F4899&amp;" | rest "&amp;D4899&amp;" | opt "&amp;VLOOKUP($E4899,Option!A:B,2,0)</f>
        <v>CARNE EN BISTEC | rest 74 | opt EJECUTIVO | rest 74</v>
      </c>
      <c r="C4899" s="1">
        <v>3</v>
      </c>
      <c r="D4899" s="1">
        <f t="shared" si="228"/>
        <v>74</v>
      </c>
      <c r="E4899" s="1">
        <f t="shared" si="229"/>
        <v>439</v>
      </c>
      <c r="F4899" s="1" t="s">
        <v>18</v>
      </c>
    </row>
    <row r="4900" spans="1:6" x14ac:dyDescent="0.2">
      <c r="A4900" s="1">
        <f t="shared" si="227"/>
        <v>4899</v>
      </c>
      <c r="B4900" s="1" t="str">
        <f>F4900&amp;" | rest "&amp;D4900&amp;" | opt "&amp;VLOOKUP($E4900,Option!A:B,2,0)</f>
        <v>POLLO AL HORNO | rest 74 | opt EJECUTIVO | rest 74</v>
      </c>
      <c r="C4900" s="1">
        <v>3</v>
      </c>
      <c r="D4900" s="1">
        <f t="shared" si="228"/>
        <v>74</v>
      </c>
      <c r="E4900" s="1">
        <f t="shared" si="229"/>
        <v>439</v>
      </c>
      <c r="F4900" s="1" t="s">
        <v>19</v>
      </c>
    </row>
    <row r="4901" spans="1:6" x14ac:dyDescent="0.2">
      <c r="A4901" s="1">
        <f t="shared" si="227"/>
        <v>4900</v>
      </c>
      <c r="B4901" s="1" t="str">
        <f>F4901&amp;" | rest "&amp;D4901&amp;" | opt "&amp;VLOOKUP($E4901,Option!A:B,2,0)</f>
        <v>PESCADO | rest 74 | opt EJECUTIVO | rest 74</v>
      </c>
      <c r="C4901" s="1">
        <v>3</v>
      </c>
      <c r="D4901" s="1">
        <f t="shared" si="228"/>
        <v>74</v>
      </c>
      <c r="E4901" s="1">
        <f t="shared" si="229"/>
        <v>439</v>
      </c>
      <c r="F4901" s="1" t="s">
        <v>20</v>
      </c>
    </row>
    <row r="4902" spans="1:6" x14ac:dyDescent="0.2">
      <c r="A4902" s="1">
        <f t="shared" si="227"/>
        <v>4901</v>
      </c>
      <c r="B4902" s="1" t="str">
        <f>F4902&amp;" | rest "&amp;D4902&amp;" | opt "&amp;VLOOKUP($E4902,Option!A:B,2,0)</f>
        <v>ARROZ | rest 74 | opt EJECUTIVO | rest 74</v>
      </c>
      <c r="C4902" s="1">
        <v>4</v>
      </c>
      <c r="D4902" s="1">
        <f t="shared" si="228"/>
        <v>74</v>
      </c>
      <c r="E4902" s="1">
        <f t="shared" si="229"/>
        <v>439</v>
      </c>
      <c r="F4902" s="1" t="s">
        <v>12</v>
      </c>
    </row>
    <row r="4903" spans="1:6" x14ac:dyDescent="0.2">
      <c r="A4903" s="1">
        <f t="shared" si="227"/>
        <v>4902</v>
      </c>
      <c r="B4903" s="1" t="str">
        <f>F4903&amp;" | rest "&amp;D4903&amp;" | opt "&amp;VLOOKUP($E4903,Option!A:B,2,0)</f>
        <v>PAPA | rest 74 | opt EJECUTIVO | rest 74</v>
      </c>
      <c r="C4903" s="1">
        <v>4</v>
      </c>
      <c r="D4903" s="1">
        <f t="shared" si="228"/>
        <v>74</v>
      </c>
      <c r="E4903" s="1">
        <f t="shared" si="229"/>
        <v>439</v>
      </c>
      <c r="F4903" s="1" t="s">
        <v>21</v>
      </c>
    </row>
    <row r="4904" spans="1:6" x14ac:dyDescent="0.2">
      <c r="A4904" s="1">
        <f t="shared" si="227"/>
        <v>4903</v>
      </c>
      <c r="B4904" s="1" t="str">
        <f>F4904&amp;" | rest "&amp;D4904&amp;" | opt "&amp;VLOOKUP($E4904,Option!A:B,2,0)</f>
        <v>TOMATE - CEBOLLA - LIMON | rest 74 | opt EJECUTIVO | rest 74</v>
      </c>
      <c r="C4904" s="1">
        <v>5</v>
      </c>
      <c r="D4904" s="1">
        <f t="shared" si="228"/>
        <v>74</v>
      </c>
      <c r="E4904" s="1">
        <f t="shared" si="229"/>
        <v>439</v>
      </c>
      <c r="F4904" s="1" t="s">
        <v>44</v>
      </c>
    </row>
    <row r="4905" spans="1:6" x14ac:dyDescent="0.2">
      <c r="A4905" s="1">
        <f t="shared" si="227"/>
        <v>4904</v>
      </c>
      <c r="B4905" s="1" t="str">
        <f>F4905&amp;" | rest "&amp;D4905&amp;" | opt "&amp;VLOOKUP($E4905,Option!A:B,2,0)</f>
        <v>MANZANA - QUESO - MANZANA | rest 74 | opt EJECUTIVO | rest 74</v>
      </c>
      <c r="C4905" s="1">
        <v>5</v>
      </c>
      <c r="D4905" s="1">
        <f t="shared" si="228"/>
        <v>74</v>
      </c>
      <c r="E4905" s="1">
        <f t="shared" si="229"/>
        <v>439</v>
      </c>
      <c r="F4905" s="1" t="s">
        <v>45</v>
      </c>
    </row>
    <row r="4906" spans="1:6" x14ac:dyDescent="0.2">
      <c r="A4906" s="1">
        <f t="shared" si="227"/>
        <v>4905</v>
      </c>
      <c r="B4906" s="1" t="str">
        <f>F4906&amp;" | rest "&amp;D4906&amp;" | opt "&amp;VLOOKUP($E4906,Option!A:B,2,0)</f>
        <v>JUGO | rest 74 | opt EJECUTIVO | rest 74</v>
      </c>
      <c r="C4906" s="1">
        <v>6</v>
      </c>
      <c r="D4906" s="1">
        <f t="shared" si="228"/>
        <v>74</v>
      </c>
      <c r="E4906" s="1">
        <f t="shared" si="229"/>
        <v>439</v>
      </c>
      <c r="F4906" s="1" t="s">
        <v>22</v>
      </c>
    </row>
    <row r="4907" spans="1:6" x14ac:dyDescent="0.2">
      <c r="A4907" s="1">
        <f t="shared" si="227"/>
        <v>4906</v>
      </c>
      <c r="B4907" s="1" t="str">
        <f>F4907&amp;" | rest "&amp;D4907&amp;" | opt "&amp;VLOOKUP($E4907,Option!A:B,2,0)</f>
        <v>GASEOSA | rest 74 | opt EJECUTIVO | rest 74</v>
      </c>
      <c r="C4907" s="1">
        <v>6</v>
      </c>
      <c r="D4907" s="1">
        <f t="shared" si="228"/>
        <v>74</v>
      </c>
      <c r="E4907" s="1">
        <f t="shared" si="229"/>
        <v>439</v>
      </c>
      <c r="F4907" s="1" t="s">
        <v>23</v>
      </c>
    </row>
    <row r="4908" spans="1:6" x14ac:dyDescent="0.2">
      <c r="A4908" s="1">
        <f t="shared" si="227"/>
        <v>4907</v>
      </c>
      <c r="B4908" s="1" t="str">
        <f>F4908&amp;" | rest "&amp;D4908&amp;" | opt "&amp;VLOOKUP($E4908,Option!A:B,2,0)</f>
        <v>AGUA | rest 74 | opt EJECUTIVO | rest 74</v>
      </c>
      <c r="C4908" s="1">
        <v>6</v>
      </c>
      <c r="D4908" s="1">
        <f t="shared" si="228"/>
        <v>74</v>
      </c>
      <c r="E4908" s="1">
        <f t="shared" si="229"/>
        <v>439</v>
      </c>
      <c r="F4908" s="1" t="s">
        <v>24</v>
      </c>
    </row>
    <row r="4909" spans="1:6" x14ac:dyDescent="0.2">
      <c r="A4909" s="1">
        <f t="shared" si="227"/>
        <v>4908</v>
      </c>
      <c r="B4909" s="1" t="str">
        <f>F4909&amp;" | rest "&amp;D4909&amp;" | opt "&amp;VLOOKUP($E4909,Option!A:B,2,0)</f>
        <v>ARROZ | rest 74 | opt ESPECIAL | rest 74</v>
      </c>
      <c r="C4909" s="1">
        <v>1</v>
      </c>
      <c r="D4909" s="1">
        <f t="shared" si="228"/>
        <v>74</v>
      </c>
      <c r="E4909" s="1">
        <f t="shared" si="229"/>
        <v>440</v>
      </c>
      <c r="F4909" s="1" t="s">
        <v>12</v>
      </c>
    </row>
    <row r="4910" spans="1:6" x14ac:dyDescent="0.2">
      <c r="A4910" s="1">
        <f t="shared" si="227"/>
        <v>4909</v>
      </c>
      <c r="B4910" s="1" t="str">
        <f>F4910&amp;" | rest "&amp;D4910&amp;" | opt "&amp;VLOOKUP($E4910,Option!A:B,2,0)</f>
        <v>PASTA | rest 74 | opt ESPECIAL | rest 74</v>
      </c>
      <c r="C4910" s="1">
        <v>1</v>
      </c>
      <c r="D4910" s="1">
        <f t="shared" si="228"/>
        <v>74</v>
      </c>
      <c r="E4910" s="1">
        <f t="shared" si="229"/>
        <v>440</v>
      </c>
      <c r="F4910" s="1" t="s">
        <v>13</v>
      </c>
    </row>
    <row r="4911" spans="1:6" x14ac:dyDescent="0.2">
      <c r="A4911" s="1">
        <f t="shared" si="227"/>
        <v>4910</v>
      </c>
      <c r="B4911" s="1" t="str">
        <f>F4911&amp;" | rest "&amp;D4911&amp;" | opt "&amp;VLOOKUP($E4911,Option!A:B,2,0)</f>
        <v>CUCHUCO | rest 74 | opt ESPECIAL | rest 74</v>
      </c>
      <c r="C4911" s="1">
        <v>1</v>
      </c>
      <c r="D4911" s="1">
        <f t="shared" si="228"/>
        <v>74</v>
      </c>
      <c r="E4911" s="1">
        <f t="shared" si="229"/>
        <v>440</v>
      </c>
      <c r="F4911" s="1" t="s">
        <v>14</v>
      </c>
    </row>
    <row r="4912" spans="1:6" x14ac:dyDescent="0.2">
      <c r="A4912" s="1">
        <f t="shared" si="227"/>
        <v>4911</v>
      </c>
      <c r="B4912" s="1" t="str">
        <f>F4912&amp;" | rest "&amp;D4912&amp;" | opt "&amp;VLOOKUP($E4912,Option!A:B,2,0)</f>
        <v>CARNE EN BISTEC | rest 74 | opt ESPECIAL | rest 74</v>
      </c>
      <c r="C4912" s="1">
        <v>3</v>
      </c>
      <c r="D4912" s="1">
        <f t="shared" si="228"/>
        <v>74</v>
      </c>
      <c r="E4912" s="1">
        <f t="shared" si="229"/>
        <v>440</v>
      </c>
      <c r="F4912" s="1" t="s">
        <v>18</v>
      </c>
    </row>
    <row r="4913" spans="1:6" x14ac:dyDescent="0.2">
      <c r="A4913" s="1">
        <f t="shared" si="227"/>
        <v>4912</v>
      </c>
      <c r="B4913" s="1" t="str">
        <f>F4913&amp;" | rest "&amp;D4913&amp;" | opt "&amp;VLOOKUP($E4913,Option!A:B,2,0)</f>
        <v>POLLO AL HORNO | rest 74 | opt ESPECIAL | rest 74</v>
      </c>
      <c r="C4913" s="1">
        <v>3</v>
      </c>
      <c r="D4913" s="1">
        <f t="shared" si="228"/>
        <v>74</v>
      </c>
      <c r="E4913" s="1">
        <f t="shared" si="229"/>
        <v>440</v>
      </c>
      <c r="F4913" s="1" t="s">
        <v>19</v>
      </c>
    </row>
    <row r="4914" spans="1:6" x14ac:dyDescent="0.2">
      <c r="A4914" s="1">
        <f t="shared" si="227"/>
        <v>4913</v>
      </c>
      <c r="B4914" s="1" t="str">
        <f>F4914&amp;" | rest "&amp;D4914&amp;" | opt "&amp;VLOOKUP($E4914,Option!A:B,2,0)</f>
        <v>PESCADO | rest 74 | opt ESPECIAL | rest 74</v>
      </c>
      <c r="C4914" s="1">
        <v>3</v>
      </c>
      <c r="D4914" s="1">
        <f t="shared" si="228"/>
        <v>74</v>
      </c>
      <c r="E4914" s="1">
        <f t="shared" si="229"/>
        <v>440</v>
      </c>
      <c r="F4914" s="1" t="s">
        <v>20</v>
      </c>
    </row>
    <row r="4915" spans="1:6" x14ac:dyDescent="0.2">
      <c r="A4915" s="1">
        <f t="shared" si="227"/>
        <v>4914</v>
      </c>
      <c r="B4915" s="1" t="str">
        <f>F4915&amp;" | rest "&amp;D4915&amp;" | opt "&amp;VLOOKUP($E4915,Option!A:B,2,0)</f>
        <v>ARROZ | rest 74 | opt ESPECIAL | rest 74</v>
      </c>
      <c r="C4915" s="1">
        <v>4</v>
      </c>
      <c r="D4915" s="1">
        <f t="shared" si="228"/>
        <v>74</v>
      </c>
      <c r="E4915" s="1">
        <f t="shared" si="229"/>
        <v>440</v>
      </c>
      <c r="F4915" s="1" t="s">
        <v>12</v>
      </c>
    </row>
    <row r="4916" spans="1:6" x14ac:dyDescent="0.2">
      <c r="A4916" s="1">
        <f t="shared" si="227"/>
        <v>4915</v>
      </c>
      <c r="B4916" s="1" t="str">
        <f>F4916&amp;" | rest "&amp;D4916&amp;" | opt "&amp;VLOOKUP($E4916,Option!A:B,2,0)</f>
        <v>PAPA | rest 74 | opt ESPECIAL | rest 74</v>
      </c>
      <c r="C4916" s="1">
        <v>4</v>
      </c>
      <c r="D4916" s="1">
        <f t="shared" si="228"/>
        <v>74</v>
      </c>
      <c r="E4916" s="1">
        <f t="shared" si="229"/>
        <v>440</v>
      </c>
      <c r="F4916" s="1" t="s">
        <v>21</v>
      </c>
    </row>
    <row r="4917" spans="1:6" x14ac:dyDescent="0.2">
      <c r="A4917" s="1">
        <f t="shared" si="227"/>
        <v>4916</v>
      </c>
      <c r="B4917" s="1" t="str">
        <f>F4917&amp;" | rest "&amp;D4917&amp;" | opt "&amp;VLOOKUP($E4917,Option!A:B,2,0)</f>
        <v>TOMATE - CEBOLLA - LIMON | rest 74 | opt ESPECIAL | rest 74</v>
      </c>
      <c r="C4917" s="1">
        <v>5</v>
      </c>
      <c r="D4917" s="1">
        <f t="shared" si="228"/>
        <v>74</v>
      </c>
      <c r="E4917" s="1">
        <f t="shared" si="229"/>
        <v>440</v>
      </c>
      <c r="F4917" s="1" t="s">
        <v>44</v>
      </c>
    </row>
    <row r="4918" spans="1:6" x14ac:dyDescent="0.2">
      <c r="A4918" s="1">
        <f t="shared" si="227"/>
        <v>4917</v>
      </c>
      <c r="B4918" s="1" t="str">
        <f>F4918&amp;" | rest "&amp;D4918&amp;" | opt "&amp;VLOOKUP($E4918,Option!A:B,2,0)</f>
        <v>MANZANA - QUESO - MANZANA | rest 74 | opt ESPECIAL | rest 74</v>
      </c>
      <c r="C4918" s="1">
        <v>5</v>
      </c>
      <c r="D4918" s="1">
        <f t="shared" si="228"/>
        <v>74</v>
      </c>
      <c r="E4918" s="1">
        <f t="shared" si="229"/>
        <v>440</v>
      </c>
      <c r="F4918" s="1" t="s">
        <v>45</v>
      </c>
    </row>
    <row r="4919" spans="1:6" x14ac:dyDescent="0.2">
      <c r="A4919" s="1">
        <f t="shared" si="227"/>
        <v>4918</v>
      </c>
      <c r="B4919" s="1" t="str">
        <f>F4919&amp;" | rest "&amp;D4919&amp;" | opt "&amp;VLOOKUP($E4919,Option!A:B,2,0)</f>
        <v>JUGO | rest 74 | opt ESPECIAL | rest 74</v>
      </c>
      <c r="C4919" s="1">
        <v>6</v>
      </c>
      <c r="D4919" s="1">
        <f t="shared" si="228"/>
        <v>74</v>
      </c>
      <c r="E4919" s="1">
        <f t="shared" si="229"/>
        <v>440</v>
      </c>
      <c r="F4919" s="1" t="s">
        <v>22</v>
      </c>
    </row>
    <row r="4920" spans="1:6" x14ac:dyDescent="0.2">
      <c r="A4920" s="1">
        <f t="shared" si="227"/>
        <v>4919</v>
      </c>
      <c r="B4920" s="1" t="str">
        <f>F4920&amp;" | rest "&amp;D4920&amp;" | opt "&amp;VLOOKUP($E4920,Option!A:B,2,0)</f>
        <v>GASEOSA | rest 74 | opt ESPECIAL | rest 74</v>
      </c>
      <c r="C4920" s="1">
        <v>6</v>
      </c>
      <c r="D4920" s="1">
        <f t="shared" si="228"/>
        <v>74</v>
      </c>
      <c r="E4920" s="1">
        <f t="shared" si="229"/>
        <v>440</v>
      </c>
      <c r="F4920" s="1" t="s">
        <v>23</v>
      </c>
    </row>
    <row r="4921" spans="1:6" x14ac:dyDescent="0.2">
      <c r="A4921" s="1">
        <f t="shared" si="227"/>
        <v>4920</v>
      </c>
      <c r="B4921" s="1" t="str">
        <f>F4921&amp;" | rest "&amp;D4921&amp;" | opt "&amp;VLOOKUP($E4921,Option!A:B,2,0)</f>
        <v>AGUA | rest 74 | opt ESPECIAL | rest 74</v>
      </c>
      <c r="C4921" s="1">
        <v>6</v>
      </c>
      <c r="D4921" s="1">
        <f t="shared" si="228"/>
        <v>74</v>
      </c>
      <c r="E4921" s="1">
        <f t="shared" si="229"/>
        <v>440</v>
      </c>
      <c r="F4921" s="1" t="s">
        <v>24</v>
      </c>
    </row>
    <row r="4922" spans="1:6" x14ac:dyDescent="0.2">
      <c r="A4922" s="1">
        <f t="shared" si="227"/>
        <v>4921</v>
      </c>
      <c r="B4922" s="1" t="str">
        <f>F4922&amp;" | rest "&amp;D4922&amp;" | opt "&amp;VLOOKUP($E4922,Option!A:B,2,0)</f>
        <v>LENTEJA | rest 74 | opt $10.000 | rest 74</v>
      </c>
      <c r="C4922" s="1">
        <v>2</v>
      </c>
      <c r="D4922" s="1">
        <f t="shared" si="228"/>
        <v>74</v>
      </c>
      <c r="E4922" s="1">
        <f t="shared" si="229"/>
        <v>441</v>
      </c>
      <c r="F4922" s="1" t="s">
        <v>15</v>
      </c>
    </row>
    <row r="4923" spans="1:6" x14ac:dyDescent="0.2">
      <c r="A4923" s="1">
        <f t="shared" si="227"/>
        <v>4922</v>
      </c>
      <c r="B4923" s="1" t="str">
        <f>F4923&amp;" | rest "&amp;D4923&amp;" | opt "&amp;VLOOKUP($E4923,Option!A:B,2,0)</f>
        <v>AHUYAMA | rest 74 | opt $10.000 | rest 74</v>
      </c>
      <c r="C4923" s="1">
        <v>2</v>
      </c>
      <c r="D4923" s="1">
        <f t="shared" si="228"/>
        <v>74</v>
      </c>
      <c r="E4923" s="1">
        <f t="shared" si="229"/>
        <v>441</v>
      </c>
      <c r="F4923" s="1" t="s">
        <v>16</v>
      </c>
    </row>
    <row r="4924" spans="1:6" x14ac:dyDescent="0.2">
      <c r="A4924" s="1">
        <f t="shared" si="227"/>
        <v>4923</v>
      </c>
      <c r="B4924" s="1" t="str">
        <f>F4924&amp;" | rest "&amp;D4924&amp;" | opt "&amp;VLOOKUP($E4924,Option!A:B,2,0)</f>
        <v>FRIJOL | rest 74 | opt $10.000 | rest 74</v>
      </c>
      <c r="C4924" s="1">
        <v>2</v>
      </c>
      <c r="D4924" s="1">
        <f t="shared" si="228"/>
        <v>74</v>
      </c>
      <c r="E4924" s="1">
        <f t="shared" si="229"/>
        <v>441</v>
      </c>
      <c r="F4924" s="1" t="s">
        <v>17</v>
      </c>
    </row>
    <row r="4925" spans="1:6" x14ac:dyDescent="0.2">
      <c r="A4925" s="1">
        <f t="shared" si="227"/>
        <v>4924</v>
      </c>
      <c r="B4925" s="1" t="str">
        <f>F4925&amp;" | rest "&amp;D4925&amp;" | opt "&amp;VLOOKUP($E4925,Option!A:B,2,0)</f>
        <v>CARNE EN BISTEC | rest 74 | opt $10.000 | rest 74</v>
      </c>
      <c r="C4925" s="1">
        <v>3</v>
      </c>
      <c r="D4925" s="1">
        <f t="shared" si="228"/>
        <v>74</v>
      </c>
      <c r="E4925" s="1">
        <f t="shared" si="229"/>
        <v>441</v>
      </c>
      <c r="F4925" s="1" t="s">
        <v>18</v>
      </c>
    </row>
    <row r="4926" spans="1:6" x14ac:dyDescent="0.2">
      <c r="A4926" s="1">
        <f t="shared" si="227"/>
        <v>4925</v>
      </c>
      <c r="B4926" s="1" t="str">
        <f>F4926&amp;" | rest "&amp;D4926&amp;" | opt "&amp;VLOOKUP($E4926,Option!A:B,2,0)</f>
        <v>POLLO AL HORNO | rest 74 | opt $10.000 | rest 74</v>
      </c>
      <c r="C4926" s="1">
        <v>3</v>
      </c>
      <c r="D4926" s="1">
        <f t="shared" si="228"/>
        <v>74</v>
      </c>
      <c r="E4926" s="1">
        <f t="shared" si="229"/>
        <v>441</v>
      </c>
      <c r="F4926" s="1" t="s">
        <v>19</v>
      </c>
    </row>
    <row r="4927" spans="1:6" x14ac:dyDescent="0.2">
      <c r="A4927" s="1">
        <f t="shared" si="227"/>
        <v>4926</v>
      </c>
      <c r="B4927" s="1" t="str">
        <f>F4927&amp;" | rest "&amp;D4927&amp;" | opt "&amp;VLOOKUP($E4927,Option!A:B,2,0)</f>
        <v>PESCADO | rest 74 | opt $10.000 | rest 74</v>
      </c>
      <c r="C4927" s="1">
        <v>3</v>
      </c>
      <c r="D4927" s="1">
        <f t="shared" si="228"/>
        <v>74</v>
      </c>
      <c r="E4927" s="1">
        <f t="shared" si="229"/>
        <v>441</v>
      </c>
      <c r="F4927" s="1" t="s">
        <v>20</v>
      </c>
    </row>
    <row r="4928" spans="1:6" x14ac:dyDescent="0.2">
      <c r="A4928" s="1">
        <f t="shared" si="227"/>
        <v>4927</v>
      </c>
      <c r="B4928" s="1" t="str">
        <f>F4928&amp;" | rest "&amp;D4928&amp;" | opt "&amp;VLOOKUP($E4928,Option!A:B,2,0)</f>
        <v>ARROZ | rest 74 | opt $10.000 | rest 74</v>
      </c>
      <c r="C4928" s="1">
        <v>4</v>
      </c>
      <c r="D4928" s="1">
        <f t="shared" si="228"/>
        <v>74</v>
      </c>
      <c r="E4928" s="1">
        <f t="shared" si="229"/>
        <v>441</v>
      </c>
      <c r="F4928" s="1" t="s">
        <v>12</v>
      </c>
    </row>
    <row r="4929" spans="1:6" x14ac:dyDescent="0.2">
      <c r="A4929" s="1">
        <f t="shared" si="227"/>
        <v>4928</v>
      </c>
      <c r="B4929" s="1" t="str">
        <f>F4929&amp;" | rest "&amp;D4929&amp;" | opt "&amp;VLOOKUP($E4929,Option!A:B,2,0)</f>
        <v>PAPA | rest 74 | opt $10.000 | rest 74</v>
      </c>
      <c r="C4929" s="1">
        <v>4</v>
      </c>
      <c r="D4929" s="1">
        <f t="shared" si="228"/>
        <v>74</v>
      </c>
      <c r="E4929" s="1">
        <f t="shared" si="229"/>
        <v>441</v>
      </c>
      <c r="F4929" s="1" t="s">
        <v>21</v>
      </c>
    </row>
    <row r="4930" spans="1:6" x14ac:dyDescent="0.2">
      <c r="A4930" s="1">
        <f t="shared" si="227"/>
        <v>4929</v>
      </c>
      <c r="B4930" s="1" t="str">
        <f>F4930&amp;" | rest "&amp;D4930&amp;" | opt "&amp;VLOOKUP($E4930,Option!A:B,2,0)</f>
        <v>TOMATE - CEBOLLA - LIMON | rest 74 | opt $10.000 | rest 74</v>
      </c>
      <c r="C4930" s="1">
        <v>5</v>
      </c>
      <c r="D4930" s="1">
        <f t="shared" si="228"/>
        <v>74</v>
      </c>
      <c r="E4930" s="1">
        <f t="shared" si="229"/>
        <v>441</v>
      </c>
      <c r="F4930" s="1" t="s">
        <v>44</v>
      </c>
    </row>
    <row r="4931" spans="1:6" x14ac:dyDescent="0.2">
      <c r="A4931" s="1">
        <f t="shared" ref="A4931:A4994" si="230">A4930+1</f>
        <v>4930</v>
      </c>
      <c r="B4931" s="1" t="str">
        <f>F4931&amp;" | rest "&amp;D4931&amp;" | opt "&amp;VLOOKUP($E4931,Option!A:B,2,0)</f>
        <v>MANZANA - QUESO - MANZANA | rest 74 | opt $10.000 | rest 74</v>
      </c>
      <c r="C4931" s="1">
        <v>5</v>
      </c>
      <c r="D4931" s="1">
        <f t="shared" si="228"/>
        <v>74</v>
      </c>
      <c r="E4931" s="1">
        <f t="shared" si="229"/>
        <v>441</v>
      </c>
      <c r="F4931" s="1" t="s">
        <v>45</v>
      </c>
    </row>
    <row r="4932" spans="1:6" x14ac:dyDescent="0.2">
      <c r="A4932" s="1">
        <f t="shared" si="230"/>
        <v>4931</v>
      </c>
      <c r="B4932" s="1" t="str">
        <f>F4932&amp;" | rest "&amp;D4932&amp;" | opt "&amp;VLOOKUP($E4932,Option!A:B,2,0)</f>
        <v>JUGO | rest 74 | opt $10.000 | rest 74</v>
      </c>
      <c r="C4932" s="1">
        <v>6</v>
      </c>
      <c r="D4932" s="1">
        <f t="shared" si="228"/>
        <v>74</v>
      </c>
      <c r="E4932" s="1">
        <f t="shared" si="229"/>
        <v>441</v>
      </c>
      <c r="F4932" s="1" t="s">
        <v>22</v>
      </c>
    </row>
    <row r="4933" spans="1:6" x14ac:dyDescent="0.2">
      <c r="A4933" s="1">
        <f t="shared" si="230"/>
        <v>4932</v>
      </c>
      <c r="B4933" s="1" t="str">
        <f>F4933&amp;" | rest "&amp;D4933&amp;" | opt "&amp;VLOOKUP($E4933,Option!A:B,2,0)</f>
        <v>GASEOSA | rest 74 | opt $10.000 | rest 74</v>
      </c>
      <c r="C4933" s="1">
        <v>6</v>
      </c>
      <c r="D4933" s="1">
        <f t="shared" ref="D4933:D4996" si="231">D4866+1</f>
        <v>74</v>
      </c>
      <c r="E4933" s="1">
        <f t="shared" ref="E4933:E4996" si="232">E4866+6</f>
        <v>441</v>
      </c>
      <c r="F4933" s="1" t="s">
        <v>23</v>
      </c>
    </row>
    <row r="4934" spans="1:6" x14ac:dyDescent="0.2">
      <c r="A4934" s="1">
        <f t="shared" si="230"/>
        <v>4933</v>
      </c>
      <c r="B4934" s="1" t="str">
        <f>F4934&amp;" | rest "&amp;D4934&amp;" | opt "&amp;VLOOKUP($E4934,Option!A:B,2,0)</f>
        <v>AGUA | rest 74 | opt $10.000 | rest 74</v>
      </c>
      <c r="C4934" s="1">
        <v>6</v>
      </c>
      <c r="D4934" s="1">
        <f t="shared" si="231"/>
        <v>74</v>
      </c>
      <c r="E4934" s="1">
        <f t="shared" si="232"/>
        <v>441</v>
      </c>
      <c r="F4934" s="1" t="s">
        <v>24</v>
      </c>
    </row>
    <row r="4935" spans="1:6" x14ac:dyDescent="0.2">
      <c r="A4935" s="1">
        <f t="shared" si="230"/>
        <v>4934</v>
      </c>
      <c r="B4935" s="1" t="str">
        <f>F4935&amp;" | rest "&amp;D4935&amp;" | opt "&amp;VLOOKUP($E4935,Option!A:B,2,0)</f>
        <v>CARNE EN BISTEC | rest 74 | opt $15.000 | rest 74</v>
      </c>
      <c r="C4935" s="1">
        <v>3</v>
      </c>
      <c r="D4935" s="1">
        <f t="shared" si="231"/>
        <v>74</v>
      </c>
      <c r="E4935" s="1">
        <f t="shared" si="232"/>
        <v>442</v>
      </c>
      <c r="F4935" s="1" t="s">
        <v>18</v>
      </c>
    </row>
    <row r="4936" spans="1:6" x14ac:dyDescent="0.2">
      <c r="A4936" s="1">
        <f t="shared" si="230"/>
        <v>4935</v>
      </c>
      <c r="B4936" s="1" t="str">
        <f>F4936&amp;" | rest "&amp;D4936&amp;" | opt "&amp;VLOOKUP($E4936,Option!A:B,2,0)</f>
        <v>POLLO AL HORNO | rest 74 | opt $15.000 | rest 74</v>
      </c>
      <c r="C4936" s="1">
        <v>3</v>
      </c>
      <c r="D4936" s="1">
        <f t="shared" si="231"/>
        <v>74</v>
      </c>
      <c r="E4936" s="1">
        <f t="shared" si="232"/>
        <v>442</v>
      </c>
      <c r="F4936" s="1" t="s">
        <v>19</v>
      </c>
    </row>
    <row r="4937" spans="1:6" x14ac:dyDescent="0.2">
      <c r="A4937" s="1">
        <f t="shared" si="230"/>
        <v>4936</v>
      </c>
      <c r="B4937" s="1" t="str">
        <f>F4937&amp;" | rest "&amp;D4937&amp;" | opt "&amp;VLOOKUP($E4937,Option!A:B,2,0)</f>
        <v>PESCADO | rest 74 | opt $15.000 | rest 74</v>
      </c>
      <c r="C4937" s="1">
        <v>3</v>
      </c>
      <c r="D4937" s="1">
        <f t="shared" si="231"/>
        <v>74</v>
      </c>
      <c r="E4937" s="1">
        <f t="shared" si="232"/>
        <v>442</v>
      </c>
      <c r="F4937" s="1" t="s">
        <v>20</v>
      </c>
    </row>
    <row r="4938" spans="1:6" x14ac:dyDescent="0.2">
      <c r="A4938" s="1">
        <f t="shared" si="230"/>
        <v>4937</v>
      </c>
      <c r="B4938" s="1" t="str">
        <f>F4938&amp;" | rest "&amp;D4938&amp;" | opt "&amp;VLOOKUP($E4938,Option!A:B,2,0)</f>
        <v>ARROZ | rest 74 | opt $15.000 | rest 74</v>
      </c>
      <c r="C4938" s="1">
        <v>4</v>
      </c>
      <c r="D4938" s="1">
        <f t="shared" si="231"/>
        <v>74</v>
      </c>
      <c r="E4938" s="1">
        <f t="shared" si="232"/>
        <v>442</v>
      </c>
      <c r="F4938" s="1" t="s">
        <v>12</v>
      </c>
    </row>
    <row r="4939" spans="1:6" x14ac:dyDescent="0.2">
      <c r="A4939" s="1">
        <f t="shared" si="230"/>
        <v>4938</v>
      </c>
      <c r="B4939" s="1" t="str">
        <f>F4939&amp;" | rest "&amp;D4939&amp;" | opt "&amp;VLOOKUP($E4939,Option!A:B,2,0)</f>
        <v>PAPA | rest 74 | opt $15.000 | rest 74</v>
      </c>
      <c r="C4939" s="1">
        <v>4</v>
      </c>
      <c r="D4939" s="1">
        <f t="shared" si="231"/>
        <v>74</v>
      </c>
      <c r="E4939" s="1">
        <f t="shared" si="232"/>
        <v>442</v>
      </c>
      <c r="F4939" s="1" t="s">
        <v>21</v>
      </c>
    </row>
    <row r="4940" spans="1:6" x14ac:dyDescent="0.2">
      <c r="A4940" s="1">
        <f t="shared" si="230"/>
        <v>4939</v>
      </c>
      <c r="B4940" s="1" t="str">
        <f>F4940&amp;" | rest "&amp;D4940&amp;" | opt "&amp;VLOOKUP($E4940,Option!A:B,2,0)</f>
        <v>TOMATE - CEBOLLA - LIMON | rest 74 | opt $15.000 | rest 74</v>
      </c>
      <c r="C4940" s="1">
        <v>5</v>
      </c>
      <c r="D4940" s="1">
        <f t="shared" si="231"/>
        <v>74</v>
      </c>
      <c r="E4940" s="1">
        <f t="shared" si="232"/>
        <v>442</v>
      </c>
      <c r="F4940" s="1" t="s">
        <v>44</v>
      </c>
    </row>
    <row r="4941" spans="1:6" x14ac:dyDescent="0.2">
      <c r="A4941" s="1">
        <f t="shared" si="230"/>
        <v>4940</v>
      </c>
      <c r="B4941" s="1" t="str">
        <f>F4941&amp;" | rest "&amp;D4941&amp;" | opt "&amp;VLOOKUP($E4941,Option!A:B,2,0)</f>
        <v>MANZANA - QUESO - MANZANA | rest 74 | opt $15.000 | rest 74</v>
      </c>
      <c r="C4941" s="1">
        <v>5</v>
      </c>
      <c r="D4941" s="1">
        <f t="shared" si="231"/>
        <v>74</v>
      </c>
      <c r="E4941" s="1">
        <f t="shared" si="232"/>
        <v>442</v>
      </c>
      <c r="F4941" s="1" t="s">
        <v>45</v>
      </c>
    </row>
    <row r="4942" spans="1:6" x14ac:dyDescent="0.2">
      <c r="A4942" s="1">
        <f t="shared" si="230"/>
        <v>4941</v>
      </c>
      <c r="B4942" s="1" t="str">
        <f>F4942&amp;" | rest "&amp;D4942&amp;" | opt "&amp;VLOOKUP($E4942,Option!A:B,2,0)</f>
        <v>JUGO | rest 74 | opt $15.000 | rest 74</v>
      </c>
      <c r="C4942" s="1">
        <v>6</v>
      </c>
      <c r="D4942" s="1">
        <f t="shared" si="231"/>
        <v>74</v>
      </c>
      <c r="E4942" s="1">
        <f t="shared" si="232"/>
        <v>442</v>
      </c>
      <c r="F4942" s="1" t="s">
        <v>22</v>
      </c>
    </row>
    <row r="4943" spans="1:6" x14ac:dyDescent="0.2">
      <c r="A4943" s="1">
        <f t="shared" si="230"/>
        <v>4942</v>
      </c>
      <c r="B4943" s="1" t="str">
        <f>F4943&amp;" | rest "&amp;D4943&amp;" | opt "&amp;VLOOKUP($E4943,Option!A:B,2,0)</f>
        <v>GASEOSA | rest 74 | opt $15.000 | rest 74</v>
      </c>
      <c r="C4943" s="1">
        <v>6</v>
      </c>
      <c r="D4943" s="1">
        <f t="shared" si="231"/>
        <v>74</v>
      </c>
      <c r="E4943" s="1">
        <f t="shared" si="232"/>
        <v>442</v>
      </c>
      <c r="F4943" s="1" t="s">
        <v>23</v>
      </c>
    </row>
    <row r="4944" spans="1:6" x14ac:dyDescent="0.2">
      <c r="A4944" s="1">
        <f t="shared" si="230"/>
        <v>4943</v>
      </c>
      <c r="B4944" s="1" t="str">
        <f>F4944&amp;" | rest "&amp;D4944&amp;" | opt "&amp;VLOOKUP($E4944,Option!A:B,2,0)</f>
        <v>AGUA | rest 74 | opt $15.000 | rest 74</v>
      </c>
      <c r="C4944" s="1">
        <v>6</v>
      </c>
      <c r="D4944" s="1">
        <f t="shared" si="231"/>
        <v>74</v>
      </c>
      <c r="E4944" s="1">
        <f t="shared" si="232"/>
        <v>442</v>
      </c>
      <c r="F4944" s="1" t="s">
        <v>24</v>
      </c>
    </row>
    <row r="4945" spans="1:6" x14ac:dyDescent="0.2">
      <c r="A4945" s="1">
        <f t="shared" si="230"/>
        <v>4944</v>
      </c>
      <c r="B4945" s="1" t="str">
        <f>F4945&amp;" | rest "&amp;D4945&amp;" | opt "&amp;VLOOKUP($E4945,Option!A:B,2,0)</f>
        <v>ARROZ | rest 74 | opt $20.000 | rest 74</v>
      </c>
      <c r="C4945" s="1">
        <v>4</v>
      </c>
      <c r="D4945" s="1">
        <f t="shared" si="231"/>
        <v>74</v>
      </c>
      <c r="E4945" s="1">
        <f t="shared" si="232"/>
        <v>443</v>
      </c>
      <c r="F4945" s="1" t="s">
        <v>12</v>
      </c>
    </row>
    <row r="4946" spans="1:6" x14ac:dyDescent="0.2">
      <c r="A4946" s="1">
        <f t="shared" si="230"/>
        <v>4945</v>
      </c>
      <c r="B4946" s="1" t="str">
        <f>F4946&amp;" | rest "&amp;D4946&amp;" | opt "&amp;VLOOKUP($E4946,Option!A:B,2,0)</f>
        <v>PAPA | rest 74 | opt $20.000 | rest 74</v>
      </c>
      <c r="C4946" s="1">
        <v>4</v>
      </c>
      <c r="D4946" s="1">
        <f t="shared" si="231"/>
        <v>74</v>
      </c>
      <c r="E4946" s="1">
        <f t="shared" si="232"/>
        <v>443</v>
      </c>
      <c r="F4946" s="1" t="s">
        <v>21</v>
      </c>
    </row>
    <row r="4947" spans="1:6" x14ac:dyDescent="0.2">
      <c r="A4947" s="1">
        <f t="shared" si="230"/>
        <v>4946</v>
      </c>
      <c r="B4947" s="1" t="str">
        <f>F4947&amp;" | rest "&amp;D4947&amp;" | opt "&amp;VLOOKUP($E4947,Option!A:B,2,0)</f>
        <v>TOMATE - CEBOLLA - LIMON | rest 74 | opt $20.000 | rest 74</v>
      </c>
      <c r="C4947" s="1">
        <v>5</v>
      </c>
      <c r="D4947" s="1">
        <f t="shared" si="231"/>
        <v>74</v>
      </c>
      <c r="E4947" s="1">
        <f t="shared" si="232"/>
        <v>443</v>
      </c>
      <c r="F4947" s="1" t="s">
        <v>44</v>
      </c>
    </row>
    <row r="4948" spans="1:6" x14ac:dyDescent="0.2">
      <c r="A4948" s="1">
        <f t="shared" si="230"/>
        <v>4947</v>
      </c>
      <c r="B4948" s="1" t="str">
        <f>F4948&amp;" | rest "&amp;D4948&amp;" | opt "&amp;VLOOKUP($E4948,Option!A:B,2,0)</f>
        <v>MANZANA - QUESO - MANZANA | rest 74 | opt $20.000 | rest 74</v>
      </c>
      <c r="C4948" s="1">
        <v>5</v>
      </c>
      <c r="D4948" s="1">
        <f t="shared" si="231"/>
        <v>74</v>
      </c>
      <c r="E4948" s="1">
        <f t="shared" si="232"/>
        <v>443</v>
      </c>
      <c r="F4948" s="1" t="s">
        <v>45</v>
      </c>
    </row>
    <row r="4949" spans="1:6" x14ac:dyDescent="0.2">
      <c r="A4949" s="1">
        <f t="shared" si="230"/>
        <v>4948</v>
      </c>
      <c r="B4949" s="1" t="str">
        <f>F4949&amp;" | rest "&amp;D4949&amp;" | opt "&amp;VLOOKUP($E4949,Option!A:B,2,0)</f>
        <v>JUGO | rest 74 | opt $20.000 | rest 74</v>
      </c>
      <c r="C4949" s="1">
        <v>6</v>
      </c>
      <c r="D4949" s="1">
        <f t="shared" si="231"/>
        <v>74</v>
      </c>
      <c r="E4949" s="1">
        <f t="shared" si="232"/>
        <v>443</v>
      </c>
      <c r="F4949" s="1" t="s">
        <v>22</v>
      </c>
    </row>
    <row r="4950" spans="1:6" x14ac:dyDescent="0.2">
      <c r="A4950" s="1">
        <f t="shared" si="230"/>
        <v>4949</v>
      </c>
      <c r="B4950" s="1" t="str">
        <f>F4950&amp;" | rest "&amp;D4950&amp;" | opt "&amp;VLOOKUP($E4950,Option!A:B,2,0)</f>
        <v>GASEOSA | rest 74 | opt $20.000 | rest 74</v>
      </c>
      <c r="C4950" s="1">
        <v>6</v>
      </c>
      <c r="D4950" s="1">
        <f t="shared" si="231"/>
        <v>74</v>
      </c>
      <c r="E4950" s="1">
        <f t="shared" si="232"/>
        <v>443</v>
      </c>
      <c r="F4950" s="1" t="s">
        <v>23</v>
      </c>
    </row>
    <row r="4951" spans="1:6" x14ac:dyDescent="0.2">
      <c r="A4951" s="1">
        <f t="shared" si="230"/>
        <v>4950</v>
      </c>
      <c r="B4951" s="1" t="str">
        <f>F4951&amp;" | rest "&amp;D4951&amp;" | opt "&amp;VLOOKUP($E4951,Option!A:B,2,0)</f>
        <v>AGUA | rest 74 | opt $20.000 | rest 74</v>
      </c>
      <c r="C4951" s="1">
        <v>6</v>
      </c>
      <c r="D4951" s="1">
        <f t="shared" si="231"/>
        <v>74</v>
      </c>
      <c r="E4951" s="1">
        <f t="shared" si="232"/>
        <v>443</v>
      </c>
      <c r="F4951" s="1" t="s">
        <v>24</v>
      </c>
    </row>
    <row r="4952" spans="1:6" x14ac:dyDescent="0.2">
      <c r="A4952" s="1">
        <f t="shared" si="230"/>
        <v>4951</v>
      </c>
      <c r="B4952" s="1" t="str">
        <f>F4952&amp;" | rest "&amp;D4952&amp;" | opt "&amp;VLOOKUP($E4952,Option!A:B,2,0)</f>
        <v>ARROZ | rest 74 | opt $30.000 | rest 74</v>
      </c>
      <c r="C4952" s="1">
        <v>1</v>
      </c>
      <c r="D4952" s="1">
        <f t="shared" si="231"/>
        <v>74</v>
      </c>
      <c r="E4952" s="1">
        <f t="shared" si="232"/>
        <v>444</v>
      </c>
      <c r="F4952" s="1" t="s">
        <v>12</v>
      </c>
    </row>
    <row r="4953" spans="1:6" x14ac:dyDescent="0.2">
      <c r="A4953" s="1">
        <f t="shared" si="230"/>
        <v>4952</v>
      </c>
      <c r="B4953" s="1" t="str">
        <f>F4953&amp;" | rest "&amp;D4953&amp;" | opt "&amp;VLOOKUP($E4953,Option!A:B,2,0)</f>
        <v>PASTA | rest 74 | opt $30.000 | rest 74</v>
      </c>
      <c r="C4953" s="1">
        <v>1</v>
      </c>
      <c r="D4953" s="1">
        <f t="shared" si="231"/>
        <v>74</v>
      </c>
      <c r="E4953" s="1">
        <f t="shared" si="232"/>
        <v>444</v>
      </c>
      <c r="F4953" s="1" t="s">
        <v>13</v>
      </c>
    </row>
    <row r="4954" spans="1:6" x14ac:dyDescent="0.2">
      <c r="A4954" s="1">
        <f t="shared" si="230"/>
        <v>4953</v>
      </c>
      <c r="B4954" s="1" t="str">
        <f>F4954&amp;" | rest "&amp;D4954&amp;" | opt "&amp;VLOOKUP($E4954,Option!A:B,2,0)</f>
        <v>CUCHUCO | rest 74 | opt $30.000 | rest 74</v>
      </c>
      <c r="C4954" s="1">
        <v>1</v>
      </c>
      <c r="D4954" s="1">
        <f t="shared" si="231"/>
        <v>74</v>
      </c>
      <c r="E4954" s="1">
        <f t="shared" si="232"/>
        <v>444</v>
      </c>
      <c r="F4954" s="1" t="s">
        <v>14</v>
      </c>
    </row>
    <row r="4955" spans="1:6" x14ac:dyDescent="0.2">
      <c r="A4955" s="1">
        <f t="shared" si="230"/>
        <v>4954</v>
      </c>
      <c r="B4955" s="1" t="str">
        <f>F4955&amp;" | rest "&amp;D4955&amp;" | opt "&amp;VLOOKUP($E4955,Option!A:B,2,0)</f>
        <v>TOMATE - CEBOLLA - LIMON | rest 74 | opt $30.000 | rest 74</v>
      </c>
      <c r="C4955" s="1">
        <v>5</v>
      </c>
      <c r="D4955" s="1">
        <f t="shared" si="231"/>
        <v>74</v>
      </c>
      <c r="E4955" s="1">
        <f t="shared" si="232"/>
        <v>444</v>
      </c>
      <c r="F4955" s="1" t="s">
        <v>44</v>
      </c>
    </row>
    <row r="4956" spans="1:6" x14ac:dyDescent="0.2">
      <c r="A4956" s="1">
        <f t="shared" si="230"/>
        <v>4955</v>
      </c>
      <c r="B4956" s="1" t="str">
        <f>F4956&amp;" | rest "&amp;D4956&amp;" | opt "&amp;VLOOKUP($E4956,Option!A:B,2,0)</f>
        <v>MANZANA - QUESO - MANZANA | rest 74 | opt $30.000 | rest 74</v>
      </c>
      <c r="C4956" s="1">
        <v>5</v>
      </c>
      <c r="D4956" s="1">
        <f t="shared" si="231"/>
        <v>74</v>
      </c>
      <c r="E4956" s="1">
        <f t="shared" si="232"/>
        <v>444</v>
      </c>
      <c r="F4956" s="1" t="s">
        <v>45</v>
      </c>
    </row>
    <row r="4957" spans="1:6" x14ac:dyDescent="0.2">
      <c r="A4957" s="1">
        <f t="shared" si="230"/>
        <v>4956</v>
      </c>
      <c r="B4957" s="1" t="str">
        <f>F4957&amp;" | rest "&amp;D4957&amp;" | opt "&amp;VLOOKUP($E4957,Option!A:B,2,0)</f>
        <v>JUGO | rest 74 | opt $30.000 | rest 74</v>
      </c>
      <c r="C4957" s="1">
        <v>6</v>
      </c>
      <c r="D4957" s="1">
        <f t="shared" si="231"/>
        <v>74</v>
      </c>
      <c r="E4957" s="1">
        <f t="shared" si="232"/>
        <v>444</v>
      </c>
      <c r="F4957" s="1" t="s">
        <v>22</v>
      </c>
    </row>
    <row r="4958" spans="1:6" x14ac:dyDescent="0.2">
      <c r="A4958" s="1">
        <f t="shared" si="230"/>
        <v>4957</v>
      </c>
      <c r="B4958" s="1" t="str">
        <f>F4958&amp;" | rest "&amp;D4958&amp;" | opt "&amp;VLOOKUP($E4958,Option!A:B,2,0)</f>
        <v>GASEOSA | rest 74 | opt $30.000 | rest 74</v>
      </c>
      <c r="C4958" s="1">
        <v>6</v>
      </c>
      <c r="D4958" s="1">
        <f t="shared" si="231"/>
        <v>74</v>
      </c>
      <c r="E4958" s="1">
        <f t="shared" si="232"/>
        <v>444</v>
      </c>
      <c r="F4958" s="1" t="s">
        <v>23</v>
      </c>
    </row>
    <row r="4959" spans="1:6" x14ac:dyDescent="0.2">
      <c r="A4959" s="1">
        <f t="shared" si="230"/>
        <v>4958</v>
      </c>
      <c r="B4959" s="1" t="str">
        <f>F4959&amp;" | rest "&amp;D4959&amp;" | opt "&amp;VLOOKUP($E4959,Option!A:B,2,0)</f>
        <v>AGUA | rest 74 | opt $30.000 | rest 74</v>
      </c>
      <c r="C4959" s="1">
        <v>6</v>
      </c>
      <c r="D4959" s="1">
        <f t="shared" si="231"/>
        <v>74</v>
      </c>
      <c r="E4959" s="1">
        <f t="shared" si="232"/>
        <v>444</v>
      </c>
      <c r="F4959" s="1" t="s">
        <v>24</v>
      </c>
    </row>
    <row r="4960" spans="1:6" x14ac:dyDescent="0.2">
      <c r="A4960" s="1">
        <f t="shared" si="230"/>
        <v>4959</v>
      </c>
      <c r="B4960" s="1" t="str">
        <f>F4960&amp;" | rest "&amp;D4960&amp;" | opt "&amp;VLOOKUP($E4960,Option!A:B,2,0)</f>
        <v>ARROZ | rest 75 | opt EJECUTIVO | rest 75</v>
      </c>
      <c r="C4960" s="1">
        <v>1</v>
      </c>
      <c r="D4960" s="1">
        <f t="shared" si="231"/>
        <v>75</v>
      </c>
      <c r="E4960" s="1">
        <f t="shared" si="232"/>
        <v>445</v>
      </c>
      <c r="F4960" s="1" t="s">
        <v>12</v>
      </c>
    </row>
    <row r="4961" spans="1:6" x14ac:dyDescent="0.2">
      <c r="A4961" s="1">
        <f t="shared" si="230"/>
        <v>4960</v>
      </c>
      <c r="B4961" s="1" t="str">
        <f>F4961&amp;" | rest "&amp;D4961&amp;" | opt "&amp;VLOOKUP($E4961,Option!A:B,2,0)</f>
        <v>PASTA | rest 75 | opt EJECUTIVO | rest 75</v>
      </c>
      <c r="C4961" s="1">
        <v>1</v>
      </c>
      <c r="D4961" s="1">
        <f t="shared" si="231"/>
        <v>75</v>
      </c>
      <c r="E4961" s="1">
        <f t="shared" si="232"/>
        <v>445</v>
      </c>
      <c r="F4961" s="1" t="s">
        <v>13</v>
      </c>
    </row>
    <row r="4962" spans="1:6" x14ac:dyDescent="0.2">
      <c r="A4962" s="1">
        <f t="shared" si="230"/>
        <v>4961</v>
      </c>
      <c r="B4962" s="1" t="str">
        <f>F4962&amp;" | rest "&amp;D4962&amp;" | opt "&amp;VLOOKUP($E4962,Option!A:B,2,0)</f>
        <v>CUCHUCO | rest 75 | opt EJECUTIVO | rest 75</v>
      </c>
      <c r="C4962" s="1">
        <v>1</v>
      </c>
      <c r="D4962" s="1">
        <f t="shared" si="231"/>
        <v>75</v>
      </c>
      <c r="E4962" s="1">
        <f t="shared" si="232"/>
        <v>445</v>
      </c>
      <c r="F4962" s="1" t="s">
        <v>14</v>
      </c>
    </row>
    <row r="4963" spans="1:6" x14ac:dyDescent="0.2">
      <c r="A4963" s="1">
        <f t="shared" si="230"/>
        <v>4962</v>
      </c>
      <c r="B4963" s="1" t="str">
        <f>F4963&amp;" | rest "&amp;D4963&amp;" | opt "&amp;VLOOKUP($E4963,Option!A:B,2,0)</f>
        <v>LENTEJA | rest 75 | opt EJECUTIVO | rest 75</v>
      </c>
      <c r="C4963" s="1">
        <v>2</v>
      </c>
      <c r="D4963" s="1">
        <f t="shared" si="231"/>
        <v>75</v>
      </c>
      <c r="E4963" s="1">
        <f t="shared" si="232"/>
        <v>445</v>
      </c>
      <c r="F4963" s="1" t="s">
        <v>15</v>
      </c>
    </row>
    <row r="4964" spans="1:6" x14ac:dyDescent="0.2">
      <c r="A4964" s="1">
        <f t="shared" si="230"/>
        <v>4963</v>
      </c>
      <c r="B4964" s="1" t="str">
        <f>F4964&amp;" | rest "&amp;D4964&amp;" | opt "&amp;VLOOKUP($E4964,Option!A:B,2,0)</f>
        <v>AHUYAMA | rest 75 | opt EJECUTIVO | rest 75</v>
      </c>
      <c r="C4964" s="1">
        <v>2</v>
      </c>
      <c r="D4964" s="1">
        <f t="shared" si="231"/>
        <v>75</v>
      </c>
      <c r="E4964" s="1">
        <f t="shared" si="232"/>
        <v>445</v>
      </c>
      <c r="F4964" s="1" t="s">
        <v>16</v>
      </c>
    </row>
    <row r="4965" spans="1:6" x14ac:dyDescent="0.2">
      <c r="A4965" s="1">
        <f t="shared" si="230"/>
        <v>4964</v>
      </c>
      <c r="B4965" s="1" t="str">
        <f>F4965&amp;" | rest "&amp;D4965&amp;" | opt "&amp;VLOOKUP($E4965,Option!A:B,2,0)</f>
        <v>FRIJOL | rest 75 | opt EJECUTIVO | rest 75</v>
      </c>
      <c r="C4965" s="1">
        <v>2</v>
      </c>
      <c r="D4965" s="1">
        <f t="shared" si="231"/>
        <v>75</v>
      </c>
      <c r="E4965" s="1">
        <f t="shared" si="232"/>
        <v>445</v>
      </c>
      <c r="F4965" s="1" t="s">
        <v>17</v>
      </c>
    </row>
    <row r="4966" spans="1:6" x14ac:dyDescent="0.2">
      <c r="A4966" s="1">
        <f t="shared" si="230"/>
        <v>4965</v>
      </c>
      <c r="B4966" s="1" t="str">
        <f>F4966&amp;" | rest "&amp;D4966&amp;" | opt "&amp;VLOOKUP($E4966,Option!A:B,2,0)</f>
        <v>CARNE EN BISTEC | rest 75 | opt EJECUTIVO | rest 75</v>
      </c>
      <c r="C4966" s="1">
        <v>3</v>
      </c>
      <c r="D4966" s="1">
        <f t="shared" si="231"/>
        <v>75</v>
      </c>
      <c r="E4966" s="1">
        <f t="shared" si="232"/>
        <v>445</v>
      </c>
      <c r="F4966" s="1" t="s">
        <v>18</v>
      </c>
    </row>
    <row r="4967" spans="1:6" x14ac:dyDescent="0.2">
      <c r="A4967" s="1">
        <f t="shared" si="230"/>
        <v>4966</v>
      </c>
      <c r="B4967" s="1" t="str">
        <f>F4967&amp;" | rest "&amp;D4967&amp;" | opt "&amp;VLOOKUP($E4967,Option!A:B,2,0)</f>
        <v>POLLO AL HORNO | rest 75 | opt EJECUTIVO | rest 75</v>
      </c>
      <c r="C4967" s="1">
        <v>3</v>
      </c>
      <c r="D4967" s="1">
        <f t="shared" si="231"/>
        <v>75</v>
      </c>
      <c r="E4967" s="1">
        <f t="shared" si="232"/>
        <v>445</v>
      </c>
      <c r="F4967" s="1" t="s">
        <v>19</v>
      </c>
    </row>
    <row r="4968" spans="1:6" x14ac:dyDescent="0.2">
      <c r="A4968" s="1">
        <f t="shared" si="230"/>
        <v>4967</v>
      </c>
      <c r="B4968" s="1" t="str">
        <f>F4968&amp;" | rest "&amp;D4968&amp;" | opt "&amp;VLOOKUP($E4968,Option!A:B,2,0)</f>
        <v>PESCADO | rest 75 | opt EJECUTIVO | rest 75</v>
      </c>
      <c r="C4968" s="1">
        <v>3</v>
      </c>
      <c r="D4968" s="1">
        <f t="shared" si="231"/>
        <v>75</v>
      </c>
      <c r="E4968" s="1">
        <f t="shared" si="232"/>
        <v>445</v>
      </c>
      <c r="F4968" s="1" t="s">
        <v>20</v>
      </c>
    </row>
    <row r="4969" spans="1:6" x14ac:dyDescent="0.2">
      <c r="A4969" s="1">
        <f t="shared" si="230"/>
        <v>4968</v>
      </c>
      <c r="B4969" s="1" t="str">
        <f>F4969&amp;" | rest "&amp;D4969&amp;" | opt "&amp;VLOOKUP($E4969,Option!A:B,2,0)</f>
        <v>ARROZ | rest 75 | opt EJECUTIVO | rest 75</v>
      </c>
      <c r="C4969" s="1">
        <v>4</v>
      </c>
      <c r="D4969" s="1">
        <f t="shared" si="231"/>
        <v>75</v>
      </c>
      <c r="E4969" s="1">
        <f t="shared" si="232"/>
        <v>445</v>
      </c>
      <c r="F4969" s="1" t="s">
        <v>12</v>
      </c>
    </row>
    <row r="4970" spans="1:6" x14ac:dyDescent="0.2">
      <c r="A4970" s="1">
        <f t="shared" si="230"/>
        <v>4969</v>
      </c>
      <c r="B4970" s="1" t="str">
        <f>F4970&amp;" | rest "&amp;D4970&amp;" | opt "&amp;VLOOKUP($E4970,Option!A:B,2,0)</f>
        <v>PAPA | rest 75 | opt EJECUTIVO | rest 75</v>
      </c>
      <c r="C4970" s="1">
        <v>4</v>
      </c>
      <c r="D4970" s="1">
        <f t="shared" si="231"/>
        <v>75</v>
      </c>
      <c r="E4970" s="1">
        <f t="shared" si="232"/>
        <v>445</v>
      </c>
      <c r="F4970" s="1" t="s">
        <v>21</v>
      </c>
    </row>
    <row r="4971" spans="1:6" x14ac:dyDescent="0.2">
      <c r="A4971" s="1">
        <f t="shared" si="230"/>
        <v>4970</v>
      </c>
      <c r="B4971" s="1" t="str">
        <f>F4971&amp;" | rest "&amp;D4971&amp;" | opt "&amp;VLOOKUP($E4971,Option!A:B,2,0)</f>
        <v>TOMATE - CEBOLLA - LIMON | rest 75 | opt EJECUTIVO | rest 75</v>
      </c>
      <c r="C4971" s="1">
        <v>5</v>
      </c>
      <c r="D4971" s="1">
        <f t="shared" si="231"/>
        <v>75</v>
      </c>
      <c r="E4971" s="1">
        <f t="shared" si="232"/>
        <v>445</v>
      </c>
      <c r="F4971" s="1" t="s">
        <v>44</v>
      </c>
    </row>
    <row r="4972" spans="1:6" x14ac:dyDescent="0.2">
      <c r="A4972" s="1">
        <f t="shared" si="230"/>
        <v>4971</v>
      </c>
      <c r="B4972" s="1" t="str">
        <f>F4972&amp;" | rest "&amp;D4972&amp;" | opt "&amp;VLOOKUP($E4972,Option!A:B,2,0)</f>
        <v>MANZANA - QUESO - MANZANA | rest 75 | opt EJECUTIVO | rest 75</v>
      </c>
      <c r="C4972" s="1">
        <v>5</v>
      </c>
      <c r="D4972" s="1">
        <f t="shared" si="231"/>
        <v>75</v>
      </c>
      <c r="E4972" s="1">
        <f t="shared" si="232"/>
        <v>445</v>
      </c>
      <c r="F4972" s="1" t="s">
        <v>45</v>
      </c>
    </row>
    <row r="4973" spans="1:6" x14ac:dyDescent="0.2">
      <c r="A4973" s="1">
        <f t="shared" si="230"/>
        <v>4972</v>
      </c>
      <c r="B4973" s="1" t="str">
        <f>F4973&amp;" | rest "&amp;D4973&amp;" | opt "&amp;VLOOKUP($E4973,Option!A:B,2,0)</f>
        <v>JUGO | rest 75 | opt EJECUTIVO | rest 75</v>
      </c>
      <c r="C4973" s="1">
        <v>6</v>
      </c>
      <c r="D4973" s="1">
        <f t="shared" si="231"/>
        <v>75</v>
      </c>
      <c r="E4973" s="1">
        <f t="shared" si="232"/>
        <v>445</v>
      </c>
      <c r="F4973" s="1" t="s">
        <v>22</v>
      </c>
    </row>
    <row r="4974" spans="1:6" x14ac:dyDescent="0.2">
      <c r="A4974" s="1">
        <f t="shared" si="230"/>
        <v>4973</v>
      </c>
      <c r="B4974" s="1" t="str">
        <f>F4974&amp;" | rest "&amp;D4974&amp;" | opt "&amp;VLOOKUP($E4974,Option!A:B,2,0)</f>
        <v>GASEOSA | rest 75 | opt EJECUTIVO | rest 75</v>
      </c>
      <c r="C4974" s="1">
        <v>6</v>
      </c>
      <c r="D4974" s="1">
        <f t="shared" si="231"/>
        <v>75</v>
      </c>
      <c r="E4974" s="1">
        <f t="shared" si="232"/>
        <v>445</v>
      </c>
      <c r="F4974" s="1" t="s">
        <v>23</v>
      </c>
    </row>
    <row r="4975" spans="1:6" x14ac:dyDescent="0.2">
      <c r="A4975" s="1">
        <f t="shared" si="230"/>
        <v>4974</v>
      </c>
      <c r="B4975" s="1" t="str">
        <f>F4975&amp;" | rest "&amp;D4975&amp;" | opt "&amp;VLOOKUP($E4975,Option!A:B,2,0)</f>
        <v>AGUA | rest 75 | opt EJECUTIVO | rest 75</v>
      </c>
      <c r="C4975" s="1">
        <v>6</v>
      </c>
      <c r="D4975" s="1">
        <f t="shared" si="231"/>
        <v>75</v>
      </c>
      <c r="E4975" s="1">
        <f t="shared" si="232"/>
        <v>445</v>
      </c>
      <c r="F4975" s="1" t="s">
        <v>24</v>
      </c>
    </row>
    <row r="4976" spans="1:6" x14ac:dyDescent="0.2">
      <c r="A4976" s="1">
        <f t="shared" si="230"/>
        <v>4975</v>
      </c>
      <c r="B4976" s="1" t="str">
        <f>F4976&amp;" | rest "&amp;D4976&amp;" | opt "&amp;VLOOKUP($E4976,Option!A:B,2,0)</f>
        <v>ARROZ | rest 75 | opt ESPECIAL | rest 75</v>
      </c>
      <c r="C4976" s="1">
        <v>1</v>
      </c>
      <c r="D4976" s="1">
        <f t="shared" si="231"/>
        <v>75</v>
      </c>
      <c r="E4976" s="1">
        <f t="shared" si="232"/>
        <v>446</v>
      </c>
      <c r="F4976" s="1" t="s">
        <v>12</v>
      </c>
    </row>
    <row r="4977" spans="1:6" x14ac:dyDescent="0.2">
      <c r="A4977" s="1">
        <f t="shared" si="230"/>
        <v>4976</v>
      </c>
      <c r="B4977" s="1" t="str">
        <f>F4977&amp;" | rest "&amp;D4977&amp;" | opt "&amp;VLOOKUP($E4977,Option!A:B,2,0)</f>
        <v>PASTA | rest 75 | opt ESPECIAL | rest 75</v>
      </c>
      <c r="C4977" s="1">
        <v>1</v>
      </c>
      <c r="D4977" s="1">
        <f t="shared" si="231"/>
        <v>75</v>
      </c>
      <c r="E4977" s="1">
        <f t="shared" si="232"/>
        <v>446</v>
      </c>
      <c r="F4977" s="1" t="s">
        <v>13</v>
      </c>
    </row>
    <row r="4978" spans="1:6" x14ac:dyDescent="0.2">
      <c r="A4978" s="1">
        <f t="shared" si="230"/>
        <v>4977</v>
      </c>
      <c r="B4978" s="1" t="str">
        <f>F4978&amp;" | rest "&amp;D4978&amp;" | opt "&amp;VLOOKUP($E4978,Option!A:B,2,0)</f>
        <v>CUCHUCO | rest 75 | opt ESPECIAL | rest 75</v>
      </c>
      <c r="C4978" s="1">
        <v>1</v>
      </c>
      <c r="D4978" s="1">
        <f t="shared" si="231"/>
        <v>75</v>
      </c>
      <c r="E4978" s="1">
        <f t="shared" si="232"/>
        <v>446</v>
      </c>
      <c r="F4978" s="1" t="s">
        <v>14</v>
      </c>
    </row>
    <row r="4979" spans="1:6" x14ac:dyDescent="0.2">
      <c r="A4979" s="1">
        <f t="shared" si="230"/>
        <v>4978</v>
      </c>
      <c r="B4979" s="1" t="str">
        <f>F4979&amp;" | rest "&amp;D4979&amp;" | opt "&amp;VLOOKUP($E4979,Option!A:B,2,0)</f>
        <v>CARNE EN BISTEC | rest 75 | opt ESPECIAL | rest 75</v>
      </c>
      <c r="C4979" s="1">
        <v>3</v>
      </c>
      <c r="D4979" s="1">
        <f t="shared" si="231"/>
        <v>75</v>
      </c>
      <c r="E4979" s="1">
        <f t="shared" si="232"/>
        <v>446</v>
      </c>
      <c r="F4979" s="1" t="s">
        <v>18</v>
      </c>
    </row>
    <row r="4980" spans="1:6" x14ac:dyDescent="0.2">
      <c r="A4980" s="1">
        <f t="shared" si="230"/>
        <v>4979</v>
      </c>
      <c r="B4980" s="1" t="str">
        <f>F4980&amp;" | rest "&amp;D4980&amp;" | opt "&amp;VLOOKUP($E4980,Option!A:B,2,0)</f>
        <v>POLLO AL HORNO | rest 75 | opt ESPECIAL | rest 75</v>
      </c>
      <c r="C4980" s="1">
        <v>3</v>
      </c>
      <c r="D4980" s="1">
        <f t="shared" si="231"/>
        <v>75</v>
      </c>
      <c r="E4980" s="1">
        <f t="shared" si="232"/>
        <v>446</v>
      </c>
      <c r="F4980" s="1" t="s">
        <v>19</v>
      </c>
    </row>
    <row r="4981" spans="1:6" x14ac:dyDescent="0.2">
      <c r="A4981" s="1">
        <f t="shared" si="230"/>
        <v>4980</v>
      </c>
      <c r="B4981" s="1" t="str">
        <f>F4981&amp;" | rest "&amp;D4981&amp;" | opt "&amp;VLOOKUP($E4981,Option!A:B,2,0)</f>
        <v>PESCADO | rest 75 | opt ESPECIAL | rest 75</v>
      </c>
      <c r="C4981" s="1">
        <v>3</v>
      </c>
      <c r="D4981" s="1">
        <f t="shared" si="231"/>
        <v>75</v>
      </c>
      <c r="E4981" s="1">
        <f t="shared" si="232"/>
        <v>446</v>
      </c>
      <c r="F4981" s="1" t="s">
        <v>20</v>
      </c>
    </row>
    <row r="4982" spans="1:6" x14ac:dyDescent="0.2">
      <c r="A4982" s="1">
        <f t="shared" si="230"/>
        <v>4981</v>
      </c>
      <c r="B4982" s="1" t="str">
        <f>F4982&amp;" | rest "&amp;D4982&amp;" | opt "&amp;VLOOKUP($E4982,Option!A:B,2,0)</f>
        <v>ARROZ | rest 75 | opt ESPECIAL | rest 75</v>
      </c>
      <c r="C4982" s="1">
        <v>4</v>
      </c>
      <c r="D4982" s="1">
        <f t="shared" si="231"/>
        <v>75</v>
      </c>
      <c r="E4982" s="1">
        <f t="shared" si="232"/>
        <v>446</v>
      </c>
      <c r="F4982" s="1" t="s">
        <v>12</v>
      </c>
    </row>
    <row r="4983" spans="1:6" x14ac:dyDescent="0.2">
      <c r="A4983" s="1">
        <f t="shared" si="230"/>
        <v>4982</v>
      </c>
      <c r="B4983" s="1" t="str">
        <f>F4983&amp;" | rest "&amp;D4983&amp;" | opt "&amp;VLOOKUP($E4983,Option!A:B,2,0)</f>
        <v>PAPA | rest 75 | opt ESPECIAL | rest 75</v>
      </c>
      <c r="C4983" s="1">
        <v>4</v>
      </c>
      <c r="D4983" s="1">
        <f t="shared" si="231"/>
        <v>75</v>
      </c>
      <c r="E4983" s="1">
        <f t="shared" si="232"/>
        <v>446</v>
      </c>
      <c r="F4983" s="1" t="s">
        <v>21</v>
      </c>
    </row>
    <row r="4984" spans="1:6" x14ac:dyDescent="0.2">
      <c r="A4984" s="1">
        <f t="shared" si="230"/>
        <v>4983</v>
      </c>
      <c r="B4984" s="1" t="str">
        <f>F4984&amp;" | rest "&amp;D4984&amp;" | opt "&amp;VLOOKUP($E4984,Option!A:B,2,0)</f>
        <v>TOMATE - CEBOLLA - LIMON | rest 75 | opt ESPECIAL | rest 75</v>
      </c>
      <c r="C4984" s="1">
        <v>5</v>
      </c>
      <c r="D4984" s="1">
        <f t="shared" si="231"/>
        <v>75</v>
      </c>
      <c r="E4984" s="1">
        <f t="shared" si="232"/>
        <v>446</v>
      </c>
      <c r="F4984" s="1" t="s">
        <v>44</v>
      </c>
    </row>
    <row r="4985" spans="1:6" x14ac:dyDescent="0.2">
      <c r="A4985" s="1">
        <f t="shared" si="230"/>
        <v>4984</v>
      </c>
      <c r="B4985" s="1" t="str">
        <f>F4985&amp;" | rest "&amp;D4985&amp;" | opt "&amp;VLOOKUP($E4985,Option!A:B,2,0)</f>
        <v>MANZANA - QUESO - MANZANA | rest 75 | opt ESPECIAL | rest 75</v>
      </c>
      <c r="C4985" s="1">
        <v>5</v>
      </c>
      <c r="D4985" s="1">
        <f t="shared" si="231"/>
        <v>75</v>
      </c>
      <c r="E4985" s="1">
        <f t="shared" si="232"/>
        <v>446</v>
      </c>
      <c r="F4985" s="1" t="s">
        <v>45</v>
      </c>
    </row>
    <row r="4986" spans="1:6" x14ac:dyDescent="0.2">
      <c r="A4986" s="1">
        <f t="shared" si="230"/>
        <v>4985</v>
      </c>
      <c r="B4986" s="1" t="str">
        <f>F4986&amp;" | rest "&amp;D4986&amp;" | opt "&amp;VLOOKUP($E4986,Option!A:B,2,0)</f>
        <v>JUGO | rest 75 | opt ESPECIAL | rest 75</v>
      </c>
      <c r="C4986" s="1">
        <v>6</v>
      </c>
      <c r="D4986" s="1">
        <f t="shared" si="231"/>
        <v>75</v>
      </c>
      <c r="E4986" s="1">
        <f t="shared" si="232"/>
        <v>446</v>
      </c>
      <c r="F4986" s="1" t="s">
        <v>22</v>
      </c>
    </row>
    <row r="4987" spans="1:6" x14ac:dyDescent="0.2">
      <c r="A4987" s="1">
        <f t="shared" si="230"/>
        <v>4986</v>
      </c>
      <c r="B4987" s="1" t="str">
        <f>F4987&amp;" | rest "&amp;D4987&amp;" | opt "&amp;VLOOKUP($E4987,Option!A:B,2,0)</f>
        <v>GASEOSA | rest 75 | opt ESPECIAL | rest 75</v>
      </c>
      <c r="C4987" s="1">
        <v>6</v>
      </c>
      <c r="D4987" s="1">
        <f t="shared" si="231"/>
        <v>75</v>
      </c>
      <c r="E4987" s="1">
        <f t="shared" si="232"/>
        <v>446</v>
      </c>
      <c r="F4987" s="1" t="s">
        <v>23</v>
      </c>
    </row>
    <row r="4988" spans="1:6" x14ac:dyDescent="0.2">
      <c r="A4988" s="1">
        <f t="shared" si="230"/>
        <v>4987</v>
      </c>
      <c r="B4988" s="1" t="str">
        <f>F4988&amp;" | rest "&amp;D4988&amp;" | opt "&amp;VLOOKUP($E4988,Option!A:B,2,0)</f>
        <v>AGUA | rest 75 | opt ESPECIAL | rest 75</v>
      </c>
      <c r="C4988" s="1">
        <v>6</v>
      </c>
      <c r="D4988" s="1">
        <f t="shared" si="231"/>
        <v>75</v>
      </c>
      <c r="E4988" s="1">
        <f t="shared" si="232"/>
        <v>446</v>
      </c>
      <c r="F4988" s="1" t="s">
        <v>24</v>
      </c>
    </row>
    <row r="4989" spans="1:6" x14ac:dyDescent="0.2">
      <c r="A4989" s="1">
        <f t="shared" si="230"/>
        <v>4988</v>
      </c>
      <c r="B4989" s="1" t="str">
        <f>F4989&amp;" | rest "&amp;D4989&amp;" | opt "&amp;VLOOKUP($E4989,Option!A:B,2,0)</f>
        <v>LENTEJA | rest 75 | opt $10.000 | rest 75</v>
      </c>
      <c r="C4989" s="1">
        <v>2</v>
      </c>
      <c r="D4989" s="1">
        <f t="shared" si="231"/>
        <v>75</v>
      </c>
      <c r="E4989" s="1">
        <f t="shared" si="232"/>
        <v>447</v>
      </c>
      <c r="F4989" s="1" t="s">
        <v>15</v>
      </c>
    </row>
    <row r="4990" spans="1:6" x14ac:dyDescent="0.2">
      <c r="A4990" s="1">
        <f t="shared" si="230"/>
        <v>4989</v>
      </c>
      <c r="B4990" s="1" t="str">
        <f>F4990&amp;" | rest "&amp;D4990&amp;" | opt "&amp;VLOOKUP($E4990,Option!A:B,2,0)</f>
        <v>AHUYAMA | rest 75 | opt $10.000 | rest 75</v>
      </c>
      <c r="C4990" s="1">
        <v>2</v>
      </c>
      <c r="D4990" s="1">
        <f t="shared" si="231"/>
        <v>75</v>
      </c>
      <c r="E4990" s="1">
        <f t="shared" si="232"/>
        <v>447</v>
      </c>
      <c r="F4990" s="1" t="s">
        <v>16</v>
      </c>
    </row>
    <row r="4991" spans="1:6" x14ac:dyDescent="0.2">
      <c r="A4991" s="1">
        <f t="shared" si="230"/>
        <v>4990</v>
      </c>
      <c r="B4991" s="1" t="str">
        <f>F4991&amp;" | rest "&amp;D4991&amp;" | opt "&amp;VLOOKUP($E4991,Option!A:B,2,0)</f>
        <v>FRIJOL | rest 75 | opt $10.000 | rest 75</v>
      </c>
      <c r="C4991" s="1">
        <v>2</v>
      </c>
      <c r="D4991" s="1">
        <f t="shared" si="231"/>
        <v>75</v>
      </c>
      <c r="E4991" s="1">
        <f t="shared" si="232"/>
        <v>447</v>
      </c>
      <c r="F4991" s="1" t="s">
        <v>17</v>
      </c>
    </row>
    <row r="4992" spans="1:6" x14ac:dyDescent="0.2">
      <c r="A4992" s="1">
        <f t="shared" si="230"/>
        <v>4991</v>
      </c>
      <c r="B4992" s="1" t="str">
        <f>F4992&amp;" | rest "&amp;D4992&amp;" | opt "&amp;VLOOKUP($E4992,Option!A:B,2,0)</f>
        <v>CARNE EN BISTEC | rest 75 | opt $10.000 | rest 75</v>
      </c>
      <c r="C4992" s="1">
        <v>3</v>
      </c>
      <c r="D4992" s="1">
        <f t="shared" si="231"/>
        <v>75</v>
      </c>
      <c r="E4992" s="1">
        <f t="shared" si="232"/>
        <v>447</v>
      </c>
      <c r="F4992" s="1" t="s">
        <v>18</v>
      </c>
    </row>
    <row r="4993" spans="1:6" x14ac:dyDescent="0.2">
      <c r="A4993" s="1">
        <f t="shared" si="230"/>
        <v>4992</v>
      </c>
      <c r="B4993" s="1" t="str">
        <f>F4993&amp;" | rest "&amp;D4993&amp;" | opt "&amp;VLOOKUP($E4993,Option!A:B,2,0)</f>
        <v>POLLO AL HORNO | rest 75 | opt $10.000 | rest 75</v>
      </c>
      <c r="C4993" s="1">
        <v>3</v>
      </c>
      <c r="D4993" s="1">
        <f t="shared" si="231"/>
        <v>75</v>
      </c>
      <c r="E4993" s="1">
        <f t="shared" si="232"/>
        <v>447</v>
      </c>
      <c r="F4993" s="1" t="s">
        <v>19</v>
      </c>
    </row>
    <row r="4994" spans="1:6" x14ac:dyDescent="0.2">
      <c r="A4994" s="1">
        <f t="shared" si="230"/>
        <v>4993</v>
      </c>
      <c r="B4994" s="1" t="str">
        <f>F4994&amp;" | rest "&amp;D4994&amp;" | opt "&amp;VLOOKUP($E4994,Option!A:B,2,0)</f>
        <v>PESCADO | rest 75 | opt $10.000 | rest 75</v>
      </c>
      <c r="C4994" s="1">
        <v>3</v>
      </c>
      <c r="D4994" s="1">
        <f t="shared" si="231"/>
        <v>75</v>
      </c>
      <c r="E4994" s="1">
        <f t="shared" si="232"/>
        <v>447</v>
      </c>
      <c r="F4994" s="1" t="s">
        <v>20</v>
      </c>
    </row>
    <row r="4995" spans="1:6" x14ac:dyDescent="0.2">
      <c r="A4995" s="1">
        <f t="shared" ref="A4995:A5058" si="233">A4994+1</f>
        <v>4994</v>
      </c>
      <c r="B4995" s="1" t="str">
        <f>F4995&amp;" | rest "&amp;D4995&amp;" | opt "&amp;VLOOKUP($E4995,Option!A:B,2,0)</f>
        <v>ARROZ | rest 75 | opt $10.000 | rest 75</v>
      </c>
      <c r="C4995" s="1">
        <v>4</v>
      </c>
      <c r="D4995" s="1">
        <f t="shared" si="231"/>
        <v>75</v>
      </c>
      <c r="E4995" s="1">
        <f t="shared" si="232"/>
        <v>447</v>
      </c>
      <c r="F4995" s="1" t="s">
        <v>12</v>
      </c>
    </row>
    <row r="4996" spans="1:6" x14ac:dyDescent="0.2">
      <c r="A4996" s="1">
        <f t="shared" si="233"/>
        <v>4995</v>
      </c>
      <c r="B4996" s="1" t="str">
        <f>F4996&amp;" | rest "&amp;D4996&amp;" | opt "&amp;VLOOKUP($E4996,Option!A:B,2,0)</f>
        <v>PAPA | rest 75 | opt $10.000 | rest 75</v>
      </c>
      <c r="C4996" s="1">
        <v>4</v>
      </c>
      <c r="D4996" s="1">
        <f t="shared" si="231"/>
        <v>75</v>
      </c>
      <c r="E4996" s="1">
        <f t="shared" si="232"/>
        <v>447</v>
      </c>
      <c r="F4996" s="1" t="s">
        <v>21</v>
      </c>
    </row>
    <row r="4997" spans="1:6" x14ac:dyDescent="0.2">
      <c r="A4997" s="1">
        <f t="shared" si="233"/>
        <v>4996</v>
      </c>
      <c r="B4997" s="1" t="str">
        <f>F4997&amp;" | rest "&amp;D4997&amp;" | opt "&amp;VLOOKUP($E4997,Option!A:B,2,0)</f>
        <v>TOMATE - CEBOLLA - LIMON | rest 75 | opt $10.000 | rest 75</v>
      </c>
      <c r="C4997" s="1">
        <v>5</v>
      </c>
      <c r="D4997" s="1">
        <f t="shared" ref="D4997:D5060" si="234">D4930+1</f>
        <v>75</v>
      </c>
      <c r="E4997" s="1">
        <f t="shared" ref="E4997:E5060" si="235">E4930+6</f>
        <v>447</v>
      </c>
      <c r="F4997" s="1" t="s">
        <v>44</v>
      </c>
    </row>
    <row r="4998" spans="1:6" x14ac:dyDescent="0.2">
      <c r="A4998" s="1">
        <f t="shared" si="233"/>
        <v>4997</v>
      </c>
      <c r="B4998" s="1" t="str">
        <f>F4998&amp;" | rest "&amp;D4998&amp;" | opt "&amp;VLOOKUP($E4998,Option!A:B,2,0)</f>
        <v>MANZANA - QUESO - MANZANA | rest 75 | opt $10.000 | rest 75</v>
      </c>
      <c r="C4998" s="1">
        <v>5</v>
      </c>
      <c r="D4998" s="1">
        <f t="shared" si="234"/>
        <v>75</v>
      </c>
      <c r="E4998" s="1">
        <f t="shared" si="235"/>
        <v>447</v>
      </c>
      <c r="F4998" s="1" t="s">
        <v>45</v>
      </c>
    </row>
    <row r="4999" spans="1:6" x14ac:dyDescent="0.2">
      <c r="A4999" s="1">
        <f t="shared" si="233"/>
        <v>4998</v>
      </c>
      <c r="B4999" s="1" t="str">
        <f>F4999&amp;" | rest "&amp;D4999&amp;" | opt "&amp;VLOOKUP($E4999,Option!A:B,2,0)</f>
        <v>JUGO | rest 75 | opt $10.000 | rest 75</v>
      </c>
      <c r="C4999" s="1">
        <v>6</v>
      </c>
      <c r="D4999" s="1">
        <f t="shared" si="234"/>
        <v>75</v>
      </c>
      <c r="E4999" s="1">
        <f t="shared" si="235"/>
        <v>447</v>
      </c>
      <c r="F4999" s="1" t="s">
        <v>22</v>
      </c>
    </row>
    <row r="5000" spans="1:6" x14ac:dyDescent="0.2">
      <c r="A5000" s="1">
        <f t="shared" si="233"/>
        <v>4999</v>
      </c>
      <c r="B5000" s="1" t="str">
        <f>F5000&amp;" | rest "&amp;D5000&amp;" | opt "&amp;VLOOKUP($E5000,Option!A:B,2,0)</f>
        <v>GASEOSA | rest 75 | opt $10.000 | rest 75</v>
      </c>
      <c r="C5000" s="1">
        <v>6</v>
      </c>
      <c r="D5000" s="1">
        <f t="shared" si="234"/>
        <v>75</v>
      </c>
      <c r="E5000" s="1">
        <f t="shared" si="235"/>
        <v>447</v>
      </c>
      <c r="F5000" s="1" t="s">
        <v>23</v>
      </c>
    </row>
    <row r="5001" spans="1:6" x14ac:dyDescent="0.2">
      <c r="A5001" s="1">
        <f t="shared" si="233"/>
        <v>5000</v>
      </c>
      <c r="B5001" s="1" t="str">
        <f>F5001&amp;" | rest "&amp;D5001&amp;" | opt "&amp;VLOOKUP($E5001,Option!A:B,2,0)</f>
        <v>AGUA | rest 75 | opt $10.000 | rest 75</v>
      </c>
      <c r="C5001" s="1">
        <v>6</v>
      </c>
      <c r="D5001" s="1">
        <f t="shared" si="234"/>
        <v>75</v>
      </c>
      <c r="E5001" s="1">
        <f t="shared" si="235"/>
        <v>447</v>
      </c>
      <c r="F5001" s="1" t="s">
        <v>24</v>
      </c>
    </row>
    <row r="5002" spans="1:6" x14ac:dyDescent="0.2">
      <c r="A5002" s="1">
        <f t="shared" si="233"/>
        <v>5001</v>
      </c>
      <c r="B5002" s="1" t="str">
        <f>F5002&amp;" | rest "&amp;D5002&amp;" | opt "&amp;VLOOKUP($E5002,Option!A:B,2,0)</f>
        <v>CARNE EN BISTEC | rest 75 | opt $15.000 | rest 75</v>
      </c>
      <c r="C5002" s="1">
        <v>3</v>
      </c>
      <c r="D5002" s="1">
        <f t="shared" si="234"/>
        <v>75</v>
      </c>
      <c r="E5002" s="1">
        <f t="shared" si="235"/>
        <v>448</v>
      </c>
      <c r="F5002" s="1" t="s">
        <v>18</v>
      </c>
    </row>
    <row r="5003" spans="1:6" x14ac:dyDescent="0.2">
      <c r="A5003" s="1">
        <f t="shared" si="233"/>
        <v>5002</v>
      </c>
      <c r="B5003" s="1" t="str">
        <f>F5003&amp;" | rest "&amp;D5003&amp;" | opt "&amp;VLOOKUP($E5003,Option!A:B,2,0)</f>
        <v>POLLO AL HORNO | rest 75 | opt $15.000 | rest 75</v>
      </c>
      <c r="C5003" s="1">
        <v>3</v>
      </c>
      <c r="D5003" s="1">
        <f t="shared" si="234"/>
        <v>75</v>
      </c>
      <c r="E5003" s="1">
        <f t="shared" si="235"/>
        <v>448</v>
      </c>
      <c r="F5003" s="1" t="s">
        <v>19</v>
      </c>
    </row>
    <row r="5004" spans="1:6" x14ac:dyDescent="0.2">
      <c r="A5004" s="1">
        <f t="shared" si="233"/>
        <v>5003</v>
      </c>
      <c r="B5004" s="1" t="str">
        <f>F5004&amp;" | rest "&amp;D5004&amp;" | opt "&amp;VLOOKUP($E5004,Option!A:B,2,0)</f>
        <v>PESCADO | rest 75 | opt $15.000 | rest 75</v>
      </c>
      <c r="C5004" s="1">
        <v>3</v>
      </c>
      <c r="D5004" s="1">
        <f t="shared" si="234"/>
        <v>75</v>
      </c>
      <c r="E5004" s="1">
        <f t="shared" si="235"/>
        <v>448</v>
      </c>
      <c r="F5004" s="1" t="s">
        <v>20</v>
      </c>
    </row>
    <row r="5005" spans="1:6" x14ac:dyDescent="0.2">
      <c r="A5005" s="1">
        <f t="shared" si="233"/>
        <v>5004</v>
      </c>
      <c r="B5005" s="1" t="str">
        <f>F5005&amp;" | rest "&amp;D5005&amp;" | opt "&amp;VLOOKUP($E5005,Option!A:B,2,0)</f>
        <v>ARROZ | rest 75 | opt $15.000 | rest 75</v>
      </c>
      <c r="C5005" s="1">
        <v>4</v>
      </c>
      <c r="D5005" s="1">
        <f t="shared" si="234"/>
        <v>75</v>
      </c>
      <c r="E5005" s="1">
        <f t="shared" si="235"/>
        <v>448</v>
      </c>
      <c r="F5005" s="1" t="s">
        <v>12</v>
      </c>
    </row>
    <row r="5006" spans="1:6" x14ac:dyDescent="0.2">
      <c r="A5006" s="1">
        <f t="shared" si="233"/>
        <v>5005</v>
      </c>
      <c r="B5006" s="1" t="str">
        <f>F5006&amp;" | rest "&amp;D5006&amp;" | opt "&amp;VLOOKUP($E5006,Option!A:B,2,0)</f>
        <v>PAPA | rest 75 | opt $15.000 | rest 75</v>
      </c>
      <c r="C5006" s="1">
        <v>4</v>
      </c>
      <c r="D5006" s="1">
        <f t="shared" si="234"/>
        <v>75</v>
      </c>
      <c r="E5006" s="1">
        <f t="shared" si="235"/>
        <v>448</v>
      </c>
      <c r="F5006" s="1" t="s">
        <v>21</v>
      </c>
    </row>
    <row r="5007" spans="1:6" x14ac:dyDescent="0.2">
      <c r="A5007" s="1">
        <f t="shared" si="233"/>
        <v>5006</v>
      </c>
      <c r="B5007" s="1" t="str">
        <f>F5007&amp;" | rest "&amp;D5007&amp;" | opt "&amp;VLOOKUP($E5007,Option!A:B,2,0)</f>
        <v>TOMATE - CEBOLLA - LIMON | rest 75 | opt $15.000 | rest 75</v>
      </c>
      <c r="C5007" s="1">
        <v>5</v>
      </c>
      <c r="D5007" s="1">
        <f t="shared" si="234"/>
        <v>75</v>
      </c>
      <c r="E5007" s="1">
        <f t="shared" si="235"/>
        <v>448</v>
      </c>
      <c r="F5007" s="1" t="s">
        <v>44</v>
      </c>
    </row>
    <row r="5008" spans="1:6" x14ac:dyDescent="0.2">
      <c r="A5008" s="1">
        <f t="shared" si="233"/>
        <v>5007</v>
      </c>
      <c r="B5008" s="1" t="str">
        <f>F5008&amp;" | rest "&amp;D5008&amp;" | opt "&amp;VLOOKUP($E5008,Option!A:B,2,0)</f>
        <v>MANZANA - QUESO - MANZANA | rest 75 | opt $15.000 | rest 75</v>
      </c>
      <c r="C5008" s="1">
        <v>5</v>
      </c>
      <c r="D5008" s="1">
        <f t="shared" si="234"/>
        <v>75</v>
      </c>
      <c r="E5008" s="1">
        <f t="shared" si="235"/>
        <v>448</v>
      </c>
      <c r="F5008" s="1" t="s">
        <v>45</v>
      </c>
    </row>
    <row r="5009" spans="1:6" x14ac:dyDescent="0.2">
      <c r="A5009" s="1">
        <f t="shared" si="233"/>
        <v>5008</v>
      </c>
      <c r="B5009" s="1" t="str">
        <f>F5009&amp;" | rest "&amp;D5009&amp;" | opt "&amp;VLOOKUP($E5009,Option!A:B,2,0)</f>
        <v>JUGO | rest 75 | opt $15.000 | rest 75</v>
      </c>
      <c r="C5009" s="1">
        <v>6</v>
      </c>
      <c r="D5009" s="1">
        <f t="shared" si="234"/>
        <v>75</v>
      </c>
      <c r="E5009" s="1">
        <f t="shared" si="235"/>
        <v>448</v>
      </c>
      <c r="F5009" s="1" t="s">
        <v>22</v>
      </c>
    </row>
    <row r="5010" spans="1:6" x14ac:dyDescent="0.2">
      <c r="A5010" s="1">
        <f t="shared" si="233"/>
        <v>5009</v>
      </c>
      <c r="B5010" s="1" t="str">
        <f>F5010&amp;" | rest "&amp;D5010&amp;" | opt "&amp;VLOOKUP($E5010,Option!A:B,2,0)</f>
        <v>GASEOSA | rest 75 | opt $15.000 | rest 75</v>
      </c>
      <c r="C5010" s="1">
        <v>6</v>
      </c>
      <c r="D5010" s="1">
        <f t="shared" si="234"/>
        <v>75</v>
      </c>
      <c r="E5010" s="1">
        <f t="shared" si="235"/>
        <v>448</v>
      </c>
      <c r="F5010" s="1" t="s">
        <v>23</v>
      </c>
    </row>
    <row r="5011" spans="1:6" x14ac:dyDescent="0.2">
      <c r="A5011" s="1">
        <f t="shared" si="233"/>
        <v>5010</v>
      </c>
      <c r="B5011" s="1" t="str">
        <f>F5011&amp;" | rest "&amp;D5011&amp;" | opt "&amp;VLOOKUP($E5011,Option!A:B,2,0)</f>
        <v>AGUA | rest 75 | opt $15.000 | rest 75</v>
      </c>
      <c r="C5011" s="1">
        <v>6</v>
      </c>
      <c r="D5011" s="1">
        <f t="shared" si="234"/>
        <v>75</v>
      </c>
      <c r="E5011" s="1">
        <f t="shared" si="235"/>
        <v>448</v>
      </c>
      <c r="F5011" s="1" t="s">
        <v>24</v>
      </c>
    </row>
    <row r="5012" spans="1:6" x14ac:dyDescent="0.2">
      <c r="A5012" s="1">
        <f t="shared" si="233"/>
        <v>5011</v>
      </c>
      <c r="B5012" s="1" t="str">
        <f>F5012&amp;" | rest "&amp;D5012&amp;" | opt "&amp;VLOOKUP($E5012,Option!A:B,2,0)</f>
        <v>ARROZ | rest 75 | opt $20.000 | rest 75</v>
      </c>
      <c r="C5012" s="1">
        <v>4</v>
      </c>
      <c r="D5012" s="1">
        <f t="shared" si="234"/>
        <v>75</v>
      </c>
      <c r="E5012" s="1">
        <f t="shared" si="235"/>
        <v>449</v>
      </c>
      <c r="F5012" s="1" t="s">
        <v>12</v>
      </c>
    </row>
    <row r="5013" spans="1:6" x14ac:dyDescent="0.2">
      <c r="A5013" s="1">
        <f t="shared" si="233"/>
        <v>5012</v>
      </c>
      <c r="B5013" s="1" t="str">
        <f>F5013&amp;" | rest "&amp;D5013&amp;" | opt "&amp;VLOOKUP($E5013,Option!A:B,2,0)</f>
        <v>PAPA | rest 75 | opt $20.000 | rest 75</v>
      </c>
      <c r="C5013" s="1">
        <v>4</v>
      </c>
      <c r="D5013" s="1">
        <f t="shared" si="234"/>
        <v>75</v>
      </c>
      <c r="E5013" s="1">
        <f t="shared" si="235"/>
        <v>449</v>
      </c>
      <c r="F5013" s="1" t="s">
        <v>21</v>
      </c>
    </row>
    <row r="5014" spans="1:6" x14ac:dyDescent="0.2">
      <c r="A5014" s="1">
        <f t="shared" si="233"/>
        <v>5013</v>
      </c>
      <c r="B5014" s="1" t="str">
        <f>F5014&amp;" | rest "&amp;D5014&amp;" | opt "&amp;VLOOKUP($E5014,Option!A:B,2,0)</f>
        <v>TOMATE - CEBOLLA - LIMON | rest 75 | opt $20.000 | rest 75</v>
      </c>
      <c r="C5014" s="1">
        <v>5</v>
      </c>
      <c r="D5014" s="1">
        <f t="shared" si="234"/>
        <v>75</v>
      </c>
      <c r="E5014" s="1">
        <f t="shared" si="235"/>
        <v>449</v>
      </c>
      <c r="F5014" s="1" t="s">
        <v>44</v>
      </c>
    </row>
    <row r="5015" spans="1:6" x14ac:dyDescent="0.2">
      <c r="A5015" s="1">
        <f t="shared" si="233"/>
        <v>5014</v>
      </c>
      <c r="B5015" s="1" t="str">
        <f>F5015&amp;" | rest "&amp;D5015&amp;" | opt "&amp;VLOOKUP($E5015,Option!A:B,2,0)</f>
        <v>MANZANA - QUESO - MANZANA | rest 75 | opt $20.000 | rest 75</v>
      </c>
      <c r="C5015" s="1">
        <v>5</v>
      </c>
      <c r="D5015" s="1">
        <f t="shared" si="234"/>
        <v>75</v>
      </c>
      <c r="E5015" s="1">
        <f t="shared" si="235"/>
        <v>449</v>
      </c>
      <c r="F5015" s="1" t="s">
        <v>45</v>
      </c>
    </row>
    <row r="5016" spans="1:6" x14ac:dyDescent="0.2">
      <c r="A5016" s="1">
        <f t="shared" si="233"/>
        <v>5015</v>
      </c>
      <c r="B5016" s="1" t="str">
        <f>F5016&amp;" | rest "&amp;D5016&amp;" | opt "&amp;VLOOKUP($E5016,Option!A:B,2,0)</f>
        <v>JUGO | rest 75 | opt $20.000 | rest 75</v>
      </c>
      <c r="C5016" s="1">
        <v>6</v>
      </c>
      <c r="D5016" s="1">
        <f t="shared" si="234"/>
        <v>75</v>
      </c>
      <c r="E5016" s="1">
        <f t="shared" si="235"/>
        <v>449</v>
      </c>
      <c r="F5016" s="1" t="s">
        <v>22</v>
      </c>
    </row>
    <row r="5017" spans="1:6" x14ac:dyDescent="0.2">
      <c r="A5017" s="1">
        <f t="shared" si="233"/>
        <v>5016</v>
      </c>
      <c r="B5017" s="1" t="str">
        <f>F5017&amp;" | rest "&amp;D5017&amp;" | opt "&amp;VLOOKUP($E5017,Option!A:B,2,0)</f>
        <v>GASEOSA | rest 75 | opt $20.000 | rest 75</v>
      </c>
      <c r="C5017" s="1">
        <v>6</v>
      </c>
      <c r="D5017" s="1">
        <f t="shared" si="234"/>
        <v>75</v>
      </c>
      <c r="E5017" s="1">
        <f t="shared" si="235"/>
        <v>449</v>
      </c>
      <c r="F5017" s="1" t="s">
        <v>23</v>
      </c>
    </row>
    <row r="5018" spans="1:6" x14ac:dyDescent="0.2">
      <c r="A5018" s="1">
        <f t="shared" si="233"/>
        <v>5017</v>
      </c>
      <c r="B5018" s="1" t="str">
        <f>F5018&amp;" | rest "&amp;D5018&amp;" | opt "&amp;VLOOKUP($E5018,Option!A:B,2,0)</f>
        <v>AGUA | rest 75 | opt $20.000 | rest 75</v>
      </c>
      <c r="C5018" s="1">
        <v>6</v>
      </c>
      <c r="D5018" s="1">
        <f t="shared" si="234"/>
        <v>75</v>
      </c>
      <c r="E5018" s="1">
        <f t="shared" si="235"/>
        <v>449</v>
      </c>
      <c r="F5018" s="1" t="s">
        <v>24</v>
      </c>
    </row>
    <row r="5019" spans="1:6" x14ac:dyDescent="0.2">
      <c r="A5019" s="1">
        <f t="shared" si="233"/>
        <v>5018</v>
      </c>
      <c r="B5019" s="1" t="str">
        <f>F5019&amp;" | rest "&amp;D5019&amp;" | opt "&amp;VLOOKUP($E5019,Option!A:B,2,0)</f>
        <v>ARROZ | rest 75 | opt $30.000 | rest 75</v>
      </c>
      <c r="C5019" s="1">
        <v>1</v>
      </c>
      <c r="D5019" s="1">
        <f t="shared" si="234"/>
        <v>75</v>
      </c>
      <c r="E5019" s="1">
        <f t="shared" si="235"/>
        <v>450</v>
      </c>
      <c r="F5019" s="1" t="s">
        <v>12</v>
      </c>
    </row>
    <row r="5020" spans="1:6" x14ac:dyDescent="0.2">
      <c r="A5020" s="1">
        <f t="shared" si="233"/>
        <v>5019</v>
      </c>
      <c r="B5020" s="1" t="str">
        <f>F5020&amp;" | rest "&amp;D5020&amp;" | opt "&amp;VLOOKUP($E5020,Option!A:B,2,0)</f>
        <v>PASTA | rest 75 | opt $30.000 | rest 75</v>
      </c>
      <c r="C5020" s="1">
        <v>1</v>
      </c>
      <c r="D5020" s="1">
        <f t="shared" si="234"/>
        <v>75</v>
      </c>
      <c r="E5020" s="1">
        <f t="shared" si="235"/>
        <v>450</v>
      </c>
      <c r="F5020" s="1" t="s">
        <v>13</v>
      </c>
    </row>
    <row r="5021" spans="1:6" x14ac:dyDescent="0.2">
      <c r="A5021" s="1">
        <f t="shared" si="233"/>
        <v>5020</v>
      </c>
      <c r="B5021" s="1" t="str">
        <f>F5021&amp;" | rest "&amp;D5021&amp;" | opt "&amp;VLOOKUP($E5021,Option!A:B,2,0)</f>
        <v>CUCHUCO | rest 75 | opt $30.000 | rest 75</v>
      </c>
      <c r="C5021" s="1">
        <v>1</v>
      </c>
      <c r="D5021" s="1">
        <f t="shared" si="234"/>
        <v>75</v>
      </c>
      <c r="E5021" s="1">
        <f t="shared" si="235"/>
        <v>450</v>
      </c>
      <c r="F5021" s="1" t="s">
        <v>14</v>
      </c>
    </row>
    <row r="5022" spans="1:6" x14ac:dyDescent="0.2">
      <c r="A5022" s="1">
        <f t="shared" si="233"/>
        <v>5021</v>
      </c>
      <c r="B5022" s="1" t="str">
        <f>F5022&amp;" | rest "&amp;D5022&amp;" | opt "&amp;VLOOKUP($E5022,Option!A:B,2,0)</f>
        <v>TOMATE - CEBOLLA - LIMON | rest 75 | opt $30.000 | rest 75</v>
      </c>
      <c r="C5022" s="1">
        <v>5</v>
      </c>
      <c r="D5022" s="1">
        <f t="shared" si="234"/>
        <v>75</v>
      </c>
      <c r="E5022" s="1">
        <f t="shared" si="235"/>
        <v>450</v>
      </c>
      <c r="F5022" s="1" t="s">
        <v>44</v>
      </c>
    </row>
    <row r="5023" spans="1:6" x14ac:dyDescent="0.2">
      <c r="A5023" s="1">
        <f t="shared" si="233"/>
        <v>5022</v>
      </c>
      <c r="B5023" s="1" t="str">
        <f>F5023&amp;" | rest "&amp;D5023&amp;" | opt "&amp;VLOOKUP($E5023,Option!A:B,2,0)</f>
        <v>MANZANA - QUESO - MANZANA | rest 75 | opt $30.000 | rest 75</v>
      </c>
      <c r="C5023" s="1">
        <v>5</v>
      </c>
      <c r="D5023" s="1">
        <f t="shared" si="234"/>
        <v>75</v>
      </c>
      <c r="E5023" s="1">
        <f t="shared" si="235"/>
        <v>450</v>
      </c>
      <c r="F5023" s="1" t="s">
        <v>45</v>
      </c>
    </row>
    <row r="5024" spans="1:6" x14ac:dyDescent="0.2">
      <c r="A5024" s="1">
        <f t="shared" si="233"/>
        <v>5023</v>
      </c>
      <c r="B5024" s="1" t="str">
        <f>F5024&amp;" | rest "&amp;D5024&amp;" | opt "&amp;VLOOKUP($E5024,Option!A:B,2,0)</f>
        <v>JUGO | rest 75 | opt $30.000 | rest 75</v>
      </c>
      <c r="C5024" s="1">
        <v>6</v>
      </c>
      <c r="D5024" s="1">
        <f t="shared" si="234"/>
        <v>75</v>
      </c>
      <c r="E5024" s="1">
        <f t="shared" si="235"/>
        <v>450</v>
      </c>
      <c r="F5024" s="1" t="s">
        <v>22</v>
      </c>
    </row>
    <row r="5025" spans="1:6" x14ac:dyDescent="0.2">
      <c r="A5025" s="1">
        <f t="shared" si="233"/>
        <v>5024</v>
      </c>
      <c r="B5025" s="1" t="str">
        <f>F5025&amp;" | rest "&amp;D5025&amp;" | opt "&amp;VLOOKUP($E5025,Option!A:B,2,0)</f>
        <v>GASEOSA | rest 75 | opt $30.000 | rest 75</v>
      </c>
      <c r="C5025" s="1">
        <v>6</v>
      </c>
      <c r="D5025" s="1">
        <f t="shared" si="234"/>
        <v>75</v>
      </c>
      <c r="E5025" s="1">
        <f t="shared" si="235"/>
        <v>450</v>
      </c>
      <c r="F5025" s="1" t="s">
        <v>23</v>
      </c>
    </row>
    <row r="5026" spans="1:6" x14ac:dyDescent="0.2">
      <c r="A5026" s="1">
        <f t="shared" si="233"/>
        <v>5025</v>
      </c>
      <c r="B5026" s="1" t="str">
        <f>F5026&amp;" | rest "&amp;D5026&amp;" | opt "&amp;VLOOKUP($E5026,Option!A:B,2,0)</f>
        <v>AGUA | rest 75 | opt $30.000 | rest 75</v>
      </c>
      <c r="C5026" s="1">
        <v>6</v>
      </c>
      <c r="D5026" s="1">
        <f t="shared" si="234"/>
        <v>75</v>
      </c>
      <c r="E5026" s="1">
        <f t="shared" si="235"/>
        <v>450</v>
      </c>
      <c r="F5026" s="1" t="s">
        <v>24</v>
      </c>
    </row>
    <row r="5027" spans="1:6" x14ac:dyDescent="0.2">
      <c r="A5027" s="1">
        <f t="shared" si="233"/>
        <v>5026</v>
      </c>
      <c r="B5027" s="1" t="str">
        <f>F5027&amp;" | rest "&amp;D5027&amp;" | opt "&amp;VLOOKUP($E5027,Option!A:B,2,0)</f>
        <v>ARROZ | rest 76 | opt EJECUTIVO | rest 76</v>
      </c>
      <c r="C5027" s="1">
        <v>1</v>
      </c>
      <c r="D5027" s="1">
        <f t="shared" si="234"/>
        <v>76</v>
      </c>
      <c r="E5027" s="1">
        <f t="shared" si="235"/>
        <v>451</v>
      </c>
      <c r="F5027" s="1" t="s">
        <v>12</v>
      </c>
    </row>
    <row r="5028" spans="1:6" x14ac:dyDescent="0.2">
      <c r="A5028" s="1">
        <f t="shared" si="233"/>
        <v>5027</v>
      </c>
      <c r="B5028" s="1" t="str">
        <f>F5028&amp;" | rest "&amp;D5028&amp;" | opt "&amp;VLOOKUP($E5028,Option!A:B,2,0)</f>
        <v>PASTA | rest 76 | opt EJECUTIVO | rest 76</v>
      </c>
      <c r="C5028" s="1">
        <v>1</v>
      </c>
      <c r="D5028" s="1">
        <f t="shared" si="234"/>
        <v>76</v>
      </c>
      <c r="E5028" s="1">
        <f t="shared" si="235"/>
        <v>451</v>
      </c>
      <c r="F5028" s="1" t="s">
        <v>13</v>
      </c>
    </row>
    <row r="5029" spans="1:6" x14ac:dyDescent="0.2">
      <c r="A5029" s="1">
        <f t="shared" si="233"/>
        <v>5028</v>
      </c>
      <c r="B5029" s="1" t="str">
        <f>F5029&amp;" | rest "&amp;D5029&amp;" | opt "&amp;VLOOKUP($E5029,Option!A:B,2,0)</f>
        <v>CUCHUCO | rest 76 | opt EJECUTIVO | rest 76</v>
      </c>
      <c r="C5029" s="1">
        <v>1</v>
      </c>
      <c r="D5029" s="1">
        <f t="shared" si="234"/>
        <v>76</v>
      </c>
      <c r="E5029" s="1">
        <f t="shared" si="235"/>
        <v>451</v>
      </c>
      <c r="F5029" s="1" t="s">
        <v>14</v>
      </c>
    </row>
    <row r="5030" spans="1:6" x14ac:dyDescent="0.2">
      <c r="A5030" s="1">
        <f t="shared" si="233"/>
        <v>5029</v>
      </c>
      <c r="B5030" s="1" t="str">
        <f>F5030&amp;" | rest "&amp;D5030&amp;" | opt "&amp;VLOOKUP($E5030,Option!A:B,2,0)</f>
        <v>LENTEJA | rest 76 | opt EJECUTIVO | rest 76</v>
      </c>
      <c r="C5030" s="1">
        <v>2</v>
      </c>
      <c r="D5030" s="1">
        <f t="shared" si="234"/>
        <v>76</v>
      </c>
      <c r="E5030" s="1">
        <f t="shared" si="235"/>
        <v>451</v>
      </c>
      <c r="F5030" s="1" t="s">
        <v>15</v>
      </c>
    </row>
    <row r="5031" spans="1:6" x14ac:dyDescent="0.2">
      <c r="A5031" s="1">
        <f t="shared" si="233"/>
        <v>5030</v>
      </c>
      <c r="B5031" s="1" t="str">
        <f>F5031&amp;" | rest "&amp;D5031&amp;" | opt "&amp;VLOOKUP($E5031,Option!A:B,2,0)</f>
        <v>AHUYAMA | rest 76 | opt EJECUTIVO | rest 76</v>
      </c>
      <c r="C5031" s="1">
        <v>2</v>
      </c>
      <c r="D5031" s="1">
        <f t="shared" si="234"/>
        <v>76</v>
      </c>
      <c r="E5031" s="1">
        <f t="shared" si="235"/>
        <v>451</v>
      </c>
      <c r="F5031" s="1" t="s">
        <v>16</v>
      </c>
    </row>
    <row r="5032" spans="1:6" x14ac:dyDescent="0.2">
      <c r="A5032" s="1">
        <f t="shared" si="233"/>
        <v>5031</v>
      </c>
      <c r="B5032" s="1" t="str">
        <f>F5032&amp;" | rest "&amp;D5032&amp;" | opt "&amp;VLOOKUP($E5032,Option!A:B,2,0)</f>
        <v>FRIJOL | rest 76 | opt EJECUTIVO | rest 76</v>
      </c>
      <c r="C5032" s="1">
        <v>2</v>
      </c>
      <c r="D5032" s="1">
        <f t="shared" si="234"/>
        <v>76</v>
      </c>
      <c r="E5032" s="1">
        <f t="shared" si="235"/>
        <v>451</v>
      </c>
      <c r="F5032" s="1" t="s">
        <v>17</v>
      </c>
    </row>
    <row r="5033" spans="1:6" x14ac:dyDescent="0.2">
      <c r="A5033" s="1">
        <f t="shared" si="233"/>
        <v>5032</v>
      </c>
      <c r="B5033" s="1" t="str">
        <f>F5033&amp;" | rest "&amp;D5033&amp;" | opt "&amp;VLOOKUP($E5033,Option!A:B,2,0)</f>
        <v>CARNE EN BISTEC | rest 76 | opt EJECUTIVO | rest 76</v>
      </c>
      <c r="C5033" s="1">
        <v>3</v>
      </c>
      <c r="D5033" s="1">
        <f t="shared" si="234"/>
        <v>76</v>
      </c>
      <c r="E5033" s="1">
        <f t="shared" si="235"/>
        <v>451</v>
      </c>
      <c r="F5033" s="1" t="s">
        <v>18</v>
      </c>
    </row>
    <row r="5034" spans="1:6" x14ac:dyDescent="0.2">
      <c r="A5034" s="1">
        <f t="shared" si="233"/>
        <v>5033</v>
      </c>
      <c r="B5034" s="1" t="str">
        <f>F5034&amp;" | rest "&amp;D5034&amp;" | opt "&amp;VLOOKUP($E5034,Option!A:B,2,0)</f>
        <v>POLLO AL HORNO | rest 76 | opt EJECUTIVO | rest 76</v>
      </c>
      <c r="C5034" s="1">
        <v>3</v>
      </c>
      <c r="D5034" s="1">
        <f t="shared" si="234"/>
        <v>76</v>
      </c>
      <c r="E5034" s="1">
        <f t="shared" si="235"/>
        <v>451</v>
      </c>
      <c r="F5034" s="1" t="s">
        <v>19</v>
      </c>
    </row>
    <row r="5035" spans="1:6" x14ac:dyDescent="0.2">
      <c r="A5035" s="1">
        <f t="shared" si="233"/>
        <v>5034</v>
      </c>
      <c r="B5035" s="1" t="str">
        <f>F5035&amp;" | rest "&amp;D5035&amp;" | opt "&amp;VLOOKUP($E5035,Option!A:B,2,0)</f>
        <v>PESCADO | rest 76 | opt EJECUTIVO | rest 76</v>
      </c>
      <c r="C5035" s="1">
        <v>3</v>
      </c>
      <c r="D5035" s="1">
        <f t="shared" si="234"/>
        <v>76</v>
      </c>
      <c r="E5035" s="1">
        <f t="shared" si="235"/>
        <v>451</v>
      </c>
      <c r="F5035" s="1" t="s">
        <v>20</v>
      </c>
    </row>
    <row r="5036" spans="1:6" x14ac:dyDescent="0.2">
      <c r="A5036" s="1">
        <f t="shared" si="233"/>
        <v>5035</v>
      </c>
      <c r="B5036" s="1" t="str">
        <f>F5036&amp;" | rest "&amp;D5036&amp;" | opt "&amp;VLOOKUP($E5036,Option!A:B,2,0)</f>
        <v>ARROZ | rest 76 | opt EJECUTIVO | rest 76</v>
      </c>
      <c r="C5036" s="1">
        <v>4</v>
      </c>
      <c r="D5036" s="1">
        <f t="shared" si="234"/>
        <v>76</v>
      </c>
      <c r="E5036" s="1">
        <f t="shared" si="235"/>
        <v>451</v>
      </c>
      <c r="F5036" s="1" t="s">
        <v>12</v>
      </c>
    </row>
    <row r="5037" spans="1:6" x14ac:dyDescent="0.2">
      <c r="A5037" s="1">
        <f t="shared" si="233"/>
        <v>5036</v>
      </c>
      <c r="B5037" s="1" t="str">
        <f>F5037&amp;" | rest "&amp;D5037&amp;" | opt "&amp;VLOOKUP($E5037,Option!A:B,2,0)</f>
        <v>PAPA | rest 76 | opt EJECUTIVO | rest 76</v>
      </c>
      <c r="C5037" s="1">
        <v>4</v>
      </c>
      <c r="D5037" s="1">
        <f t="shared" si="234"/>
        <v>76</v>
      </c>
      <c r="E5037" s="1">
        <f t="shared" si="235"/>
        <v>451</v>
      </c>
      <c r="F5037" s="1" t="s">
        <v>21</v>
      </c>
    </row>
    <row r="5038" spans="1:6" x14ac:dyDescent="0.2">
      <c r="A5038" s="1">
        <f t="shared" si="233"/>
        <v>5037</v>
      </c>
      <c r="B5038" s="1" t="str">
        <f>F5038&amp;" | rest "&amp;D5038&amp;" | opt "&amp;VLOOKUP($E5038,Option!A:B,2,0)</f>
        <v>TOMATE - CEBOLLA - LIMON | rest 76 | opt EJECUTIVO | rest 76</v>
      </c>
      <c r="C5038" s="1">
        <v>5</v>
      </c>
      <c r="D5038" s="1">
        <f t="shared" si="234"/>
        <v>76</v>
      </c>
      <c r="E5038" s="1">
        <f t="shared" si="235"/>
        <v>451</v>
      </c>
      <c r="F5038" s="1" t="s">
        <v>44</v>
      </c>
    </row>
    <row r="5039" spans="1:6" x14ac:dyDescent="0.2">
      <c r="A5039" s="1">
        <f t="shared" si="233"/>
        <v>5038</v>
      </c>
      <c r="B5039" s="1" t="str">
        <f>F5039&amp;" | rest "&amp;D5039&amp;" | opt "&amp;VLOOKUP($E5039,Option!A:B,2,0)</f>
        <v>MANZANA - QUESO - MANZANA | rest 76 | opt EJECUTIVO | rest 76</v>
      </c>
      <c r="C5039" s="1">
        <v>5</v>
      </c>
      <c r="D5039" s="1">
        <f t="shared" si="234"/>
        <v>76</v>
      </c>
      <c r="E5039" s="1">
        <f t="shared" si="235"/>
        <v>451</v>
      </c>
      <c r="F5039" s="1" t="s">
        <v>45</v>
      </c>
    </row>
    <row r="5040" spans="1:6" x14ac:dyDescent="0.2">
      <c r="A5040" s="1">
        <f t="shared" si="233"/>
        <v>5039</v>
      </c>
      <c r="B5040" s="1" t="str">
        <f>F5040&amp;" | rest "&amp;D5040&amp;" | opt "&amp;VLOOKUP($E5040,Option!A:B,2,0)</f>
        <v>JUGO | rest 76 | opt EJECUTIVO | rest 76</v>
      </c>
      <c r="C5040" s="1">
        <v>6</v>
      </c>
      <c r="D5040" s="1">
        <f t="shared" si="234"/>
        <v>76</v>
      </c>
      <c r="E5040" s="1">
        <f t="shared" si="235"/>
        <v>451</v>
      </c>
      <c r="F5040" s="1" t="s">
        <v>22</v>
      </c>
    </row>
    <row r="5041" spans="1:6" x14ac:dyDescent="0.2">
      <c r="A5041" s="1">
        <f t="shared" si="233"/>
        <v>5040</v>
      </c>
      <c r="B5041" s="1" t="str">
        <f>F5041&amp;" | rest "&amp;D5041&amp;" | opt "&amp;VLOOKUP($E5041,Option!A:B,2,0)</f>
        <v>GASEOSA | rest 76 | opt EJECUTIVO | rest 76</v>
      </c>
      <c r="C5041" s="1">
        <v>6</v>
      </c>
      <c r="D5041" s="1">
        <f t="shared" si="234"/>
        <v>76</v>
      </c>
      <c r="E5041" s="1">
        <f t="shared" si="235"/>
        <v>451</v>
      </c>
      <c r="F5041" s="1" t="s">
        <v>23</v>
      </c>
    </row>
    <row r="5042" spans="1:6" x14ac:dyDescent="0.2">
      <c r="A5042" s="1">
        <f t="shared" si="233"/>
        <v>5041</v>
      </c>
      <c r="B5042" s="1" t="str">
        <f>F5042&amp;" | rest "&amp;D5042&amp;" | opt "&amp;VLOOKUP($E5042,Option!A:B,2,0)</f>
        <v>AGUA | rest 76 | opt EJECUTIVO | rest 76</v>
      </c>
      <c r="C5042" s="1">
        <v>6</v>
      </c>
      <c r="D5042" s="1">
        <f t="shared" si="234"/>
        <v>76</v>
      </c>
      <c r="E5042" s="1">
        <f t="shared" si="235"/>
        <v>451</v>
      </c>
      <c r="F5042" s="1" t="s">
        <v>24</v>
      </c>
    </row>
    <row r="5043" spans="1:6" x14ac:dyDescent="0.2">
      <c r="A5043" s="1">
        <f t="shared" si="233"/>
        <v>5042</v>
      </c>
      <c r="B5043" s="1" t="str">
        <f>F5043&amp;" | rest "&amp;D5043&amp;" | opt "&amp;VLOOKUP($E5043,Option!A:B,2,0)</f>
        <v>ARROZ | rest 76 | opt ESPECIAL | rest 76</v>
      </c>
      <c r="C5043" s="1">
        <v>1</v>
      </c>
      <c r="D5043" s="1">
        <f t="shared" si="234"/>
        <v>76</v>
      </c>
      <c r="E5043" s="1">
        <f t="shared" si="235"/>
        <v>452</v>
      </c>
      <c r="F5043" s="1" t="s">
        <v>12</v>
      </c>
    </row>
    <row r="5044" spans="1:6" x14ac:dyDescent="0.2">
      <c r="A5044" s="1">
        <f t="shared" si="233"/>
        <v>5043</v>
      </c>
      <c r="B5044" s="1" t="str">
        <f>F5044&amp;" | rest "&amp;D5044&amp;" | opt "&amp;VLOOKUP($E5044,Option!A:B,2,0)</f>
        <v>PASTA | rest 76 | opt ESPECIAL | rest 76</v>
      </c>
      <c r="C5044" s="1">
        <v>1</v>
      </c>
      <c r="D5044" s="1">
        <f t="shared" si="234"/>
        <v>76</v>
      </c>
      <c r="E5044" s="1">
        <f t="shared" si="235"/>
        <v>452</v>
      </c>
      <c r="F5044" s="1" t="s">
        <v>13</v>
      </c>
    </row>
    <row r="5045" spans="1:6" x14ac:dyDescent="0.2">
      <c r="A5045" s="1">
        <f t="shared" si="233"/>
        <v>5044</v>
      </c>
      <c r="B5045" s="1" t="str">
        <f>F5045&amp;" | rest "&amp;D5045&amp;" | opt "&amp;VLOOKUP($E5045,Option!A:B,2,0)</f>
        <v>CUCHUCO | rest 76 | opt ESPECIAL | rest 76</v>
      </c>
      <c r="C5045" s="1">
        <v>1</v>
      </c>
      <c r="D5045" s="1">
        <f t="shared" si="234"/>
        <v>76</v>
      </c>
      <c r="E5045" s="1">
        <f t="shared" si="235"/>
        <v>452</v>
      </c>
      <c r="F5045" s="1" t="s">
        <v>14</v>
      </c>
    </row>
    <row r="5046" spans="1:6" x14ac:dyDescent="0.2">
      <c r="A5046" s="1">
        <f t="shared" si="233"/>
        <v>5045</v>
      </c>
      <c r="B5046" s="1" t="str">
        <f>F5046&amp;" | rest "&amp;D5046&amp;" | opt "&amp;VLOOKUP($E5046,Option!A:B,2,0)</f>
        <v>CARNE EN BISTEC | rest 76 | opt ESPECIAL | rest 76</v>
      </c>
      <c r="C5046" s="1">
        <v>3</v>
      </c>
      <c r="D5046" s="1">
        <f t="shared" si="234"/>
        <v>76</v>
      </c>
      <c r="E5046" s="1">
        <f t="shared" si="235"/>
        <v>452</v>
      </c>
      <c r="F5046" s="1" t="s">
        <v>18</v>
      </c>
    </row>
    <row r="5047" spans="1:6" x14ac:dyDescent="0.2">
      <c r="A5047" s="1">
        <f t="shared" si="233"/>
        <v>5046</v>
      </c>
      <c r="B5047" s="1" t="str">
        <f>F5047&amp;" | rest "&amp;D5047&amp;" | opt "&amp;VLOOKUP($E5047,Option!A:B,2,0)</f>
        <v>POLLO AL HORNO | rest 76 | opt ESPECIAL | rest 76</v>
      </c>
      <c r="C5047" s="1">
        <v>3</v>
      </c>
      <c r="D5047" s="1">
        <f t="shared" si="234"/>
        <v>76</v>
      </c>
      <c r="E5047" s="1">
        <f t="shared" si="235"/>
        <v>452</v>
      </c>
      <c r="F5047" s="1" t="s">
        <v>19</v>
      </c>
    </row>
    <row r="5048" spans="1:6" x14ac:dyDescent="0.2">
      <c r="A5048" s="1">
        <f t="shared" si="233"/>
        <v>5047</v>
      </c>
      <c r="B5048" s="1" t="str">
        <f>F5048&amp;" | rest "&amp;D5048&amp;" | opt "&amp;VLOOKUP($E5048,Option!A:B,2,0)</f>
        <v>PESCADO | rest 76 | opt ESPECIAL | rest 76</v>
      </c>
      <c r="C5048" s="1">
        <v>3</v>
      </c>
      <c r="D5048" s="1">
        <f t="shared" si="234"/>
        <v>76</v>
      </c>
      <c r="E5048" s="1">
        <f t="shared" si="235"/>
        <v>452</v>
      </c>
      <c r="F5048" s="1" t="s">
        <v>20</v>
      </c>
    </row>
    <row r="5049" spans="1:6" x14ac:dyDescent="0.2">
      <c r="A5049" s="1">
        <f t="shared" si="233"/>
        <v>5048</v>
      </c>
      <c r="B5049" s="1" t="str">
        <f>F5049&amp;" | rest "&amp;D5049&amp;" | opt "&amp;VLOOKUP($E5049,Option!A:B,2,0)</f>
        <v>ARROZ | rest 76 | opt ESPECIAL | rest 76</v>
      </c>
      <c r="C5049" s="1">
        <v>4</v>
      </c>
      <c r="D5049" s="1">
        <f t="shared" si="234"/>
        <v>76</v>
      </c>
      <c r="E5049" s="1">
        <f t="shared" si="235"/>
        <v>452</v>
      </c>
      <c r="F5049" s="1" t="s">
        <v>12</v>
      </c>
    </row>
    <row r="5050" spans="1:6" x14ac:dyDescent="0.2">
      <c r="A5050" s="1">
        <f t="shared" si="233"/>
        <v>5049</v>
      </c>
      <c r="B5050" s="1" t="str">
        <f>F5050&amp;" | rest "&amp;D5050&amp;" | opt "&amp;VLOOKUP($E5050,Option!A:B,2,0)</f>
        <v>PAPA | rest 76 | opt ESPECIAL | rest 76</v>
      </c>
      <c r="C5050" s="1">
        <v>4</v>
      </c>
      <c r="D5050" s="1">
        <f t="shared" si="234"/>
        <v>76</v>
      </c>
      <c r="E5050" s="1">
        <f t="shared" si="235"/>
        <v>452</v>
      </c>
      <c r="F5050" s="1" t="s">
        <v>21</v>
      </c>
    </row>
    <row r="5051" spans="1:6" x14ac:dyDescent="0.2">
      <c r="A5051" s="1">
        <f t="shared" si="233"/>
        <v>5050</v>
      </c>
      <c r="B5051" s="1" t="str">
        <f>F5051&amp;" | rest "&amp;D5051&amp;" | opt "&amp;VLOOKUP($E5051,Option!A:B,2,0)</f>
        <v>TOMATE - CEBOLLA - LIMON | rest 76 | opt ESPECIAL | rest 76</v>
      </c>
      <c r="C5051" s="1">
        <v>5</v>
      </c>
      <c r="D5051" s="1">
        <f t="shared" si="234"/>
        <v>76</v>
      </c>
      <c r="E5051" s="1">
        <f t="shared" si="235"/>
        <v>452</v>
      </c>
      <c r="F5051" s="1" t="s">
        <v>44</v>
      </c>
    </row>
    <row r="5052" spans="1:6" x14ac:dyDescent="0.2">
      <c r="A5052" s="1">
        <f t="shared" si="233"/>
        <v>5051</v>
      </c>
      <c r="B5052" s="1" t="str">
        <f>F5052&amp;" | rest "&amp;D5052&amp;" | opt "&amp;VLOOKUP($E5052,Option!A:B,2,0)</f>
        <v>MANZANA - QUESO - MANZANA | rest 76 | opt ESPECIAL | rest 76</v>
      </c>
      <c r="C5052" s="1">
        <v>5</v>
      </c>
      <c r="D5052" s="1">
        <f t="shared" si="234"/>
        <v>76</v>
      </c>
      <c r="E5052" s="1">
        <f t="shared" si="235"/>
        <v>452</v>
      </c>
      <c r="F5052" s="1" t="s">
        <v>45</v>
      </c>
    </row>
    <row r="5053" spans="1:6" x14ac:dyDescent="0.2">
      <c r="A5053" s="1">
        <f t="shared" si="233"/>
        <v>5052</v>
      </c>
      <c r="B5053" s="1" t="str">
        <f>F5053&amp;" | rest "&amp;D5053&amp;" | opt "&amp;VLOOKUP($E5053,Option!A:B,2,0)</f>
        <v>JUGO | rest 76 | opt ESPECIAL | rest 76</v>
      </c>
      <c r="C5053" s="1">
        <v>6</v>
      </c>
      <c r="D5053" s="1">
        <f t="shared" si="234"/>
        <v>76</v>
      </c>
      <c r="E5053" s="1">
        <f t="shared" si="235"/>
        <v>452</v>
      </c>
      <c r="F5053" s="1" t="s">
        <v>22</v>
      </c>
    </row>
    <row r="5054" spans="1:6" x14ac:dyDescent="0.2">
      <c r="A5054" s="1">
        <f t="shared" si="233"/>
        <v>5053</v>
      </c>
      <c r="B5054" s="1" t="str">
        <f>F5054&amp;" | rest "&amp;D5054&amp;" | opt "&amp;VLOOKUP($E5054,Option!A:B,2,0)</f>
        <v>GASEOSA | rest 76 | opt ESPECIAL | rest 76</v>
      </c>
      <c r="C5054" s="1">
        <v>6</v>
      </c>
      <c r="D5054" s="1">
        <f t="shared" si="234"/>
        <v>76</v>
      </c>
      <c r="E5054" s="1">
        <f t="shared" si="235"/>
        <v>452</v>
      </c>
      <c r="F5054" s="1" t="s">
        <v>23</v>
      </c>
    </row>
    <row r="5055" spans="1:6" x14ac:dyDescent="0.2">
      <c r="A5055" s="1">
        <f t="shared" si="233"/>
        <v>5054</v>
      </c>
      <c r="B5055" s="1" t="str">
        <f>F5055&amp;" | rest "&amp;D5055&amp;" | opt "&amp;VLOOKUP($E5055,Option!A:B,2,0)</f>
        <v>AGUA | rest 76 | opt ESPECIAL | rest 76</v>
      </c>
      <c r="C5055" s="1">
        <v>6</v>
      </c>
      <c r="D5055" s="1">
        <f t="shared" si="234"/>
        <v>76</v>
      </c>
      <c r="E5055" s="1">
        <f t="shared" si="235"/>
        <v>452</v>
      </c>
      <c r="F5055" s="1" t="s">
        <v>24</v>
      </c>
    </row>
    <row r="5056" spans="1:6" x14ac:dyDescent="0.2">
      <c r="A5056" s="1">
        <f t="shared" si="233"/>
        <v>5055</v>
      </c>
      <c r="B5056" s="1" t="str">
        <f>F5056&amp;" | rest "&amp;D5056&amp;" | opt "&amp;VLOOKUP($E5056,Option!A:B,2,0)</f>
        <v>LENTEJA | rest 76 | opt $10.000 | rest 76</v>
      </c>
      <c r="C5056" s="1">
        <v>2</v>
      </c>
      <c r="D5056" s="1">
        <f t="shared" si="234"/>
        <v>76</v>
      </c>
      <c r="E5056" s="1">
        <f t="shared" si="235"/>
        <v>453</v>
      </c>
      <c r="F5056" s="1" t="s">
        <v>15</v>
      </c>
    </row>
    <row r="5057" spans="1:6" x14ac:dyDescent="0.2">
      <c r="A5057" s="1">
        <f t="shared" si="233"/>
        <v>5056</v>
      </c>
      <c r="B5057" s="1" t="str">
        <f>F5057&amp;" | rest "&amp;D5057&amp;" | opt "&amp;VLOOKUP($E5057,Option!A:B,2,0)</f>
        <v>AHUYAMA | rest 76 | opt $10.000 | rest 76</v>
      </c>
      <c r="C5057" s="1">
        <v>2</v>
      </c>
      <c r="D5057" s="1">
        <f t="shared" si="234"/>
        <v>76</v>
      </c>
      <c r="E5057" s="1">
        <f t="shared" si="235"/>
        <v>453</v>
      </c>
      <c r="F5057" s="1" t="s">
        <v>16</v>
      </c>
    </row>
    <row r="5058" spans="1:6" x14ac:dyDescent="0.2">
      <c r="A5058" s="1">
        <f t="shared" si="233"/>
        <v>5057</v>
      </c>
      <c r="B5058" s="1" t="str">
        <f>F5058&amp;" | rest "&amp;D5058&amp;" | opt "&amp;VLOOKUP($E5058,Option!A:B,2,0)</f>
        <v>FRIJOL | rest 76 | opt $10.000 | rest 76</v>
      </c>
      <c r="C5058" s="1">
        <v>2</v>
      </c>
      <c r="D5058" s="1">
        <f t="shared" si="234"/>
        <v>76</v>
      </c>
      <c r="E5058" s="1">
        <f t="shared" si="235"/>
        <v>453</v>
      </c>
      <c r="F5058" s="1" t="s">
        <v>17</v>
      </c>
    </row>
    <row r="5059" spans="1:6" x14ac:dyDescent="0.2">
      <c r="A5059" s="1">
        <f t="shared" ref="A5059:A5122" si="236">A5058+1</f>
        <v>5058</v>
      </c>
      <c r="B5059" s="1" t="str">
        <f>F5059&amp;" | rest "&amp;D5059&amp;" | opt "&amp;VLOOKUP($E5059,Option!A:B,2,0)</f>
        <v>CARNE EN BISTEC | rest 76 | opt $10.000 | rest 76</v>
      </c>
      <c r="C5059" s="1">
        <v>3</v>
      </c>
      <c r="D5059" s="1">
        <f t="shared" si="234"/>
        <v>76</v>
      </c>
      <c r="E5059" s="1">
        <f t="shared" si="235"/>
        <v>453</v>
      </c>
      <c r="F5059" s="1" t="s">
        <v>18</v>
      </c>
    </row>
    <row r="5060" spans="1:6" x14ac:dyDescent="0.2">
      <c r="A5060" s="1">
        <f t="shared" si="236"/>
        <v>5059</v>
      </c>
      <c r="B5060" s="1" t="str">
        <f>F5060&amp;" | rest "&amp;D5060&amp;" | opt "&amp;VLOOKUP($E5060,Option!A:B,2,0)</f>
        <v>POLLO AL HORNO | rest 76 | opt $10.000 | rest 76</v>
      </c>
      <c r="C5060" s="1">
        <v>3</v>
      </c>
      <c r="D5060" s="1">
        <f t="shared" si="234"/>
        <v>76</v>
      </c>
      <c r="E5060" s="1">
        <f t="shared" si="235"/>
        <v>453</v>
      </c>
      <c r="F5060" s="1" t="s">
        <v>19</v>
      </c>
    </row>
    <row r="5061" spans="1:6" x14ac:dyDescent="0.2">
      <c r="A5061" s="1">
        <f t="shared" si="236"/>
        <v>5060</v>
      </c>
      <c r="B5061" s="1" t="str">
        <f>F5061&amp;" | rest "&amp;D5061&amp;" | opt "&amp;VLOOKUP($E5061,Option!A:B,2,0)</f>
        <v>PESCADO | rest 76 | opt $10.000 | rest 76</v>
      </c>
      <c r="C5061" s="1">
        <v>3</v>
      </c>
      <c r="D5061" s="1">
        <f t="shared" ref="D5061:D5124" si="237">D4994+1</f>
        <v>76</v>
      </c>
      <c r="E5061" s="1">
        <f t="shared" ref="E5061:E5124" si="238">E4994+6</f>
        <v>453</v>
      </c>
      <c r="F5061" s="1" t="s">
        <v>20</v>
      </c>
    </row>
    <row r="5062" spans="1:6" x14ac:dyDescent="0.2">
      <c r="A5062" s="1">
        <f t="shared" si="236"/>
        <v>5061</v>
      </c>
      <c r="B5062" s="1" t="str">
        <f>F5062&amp;" | rest "&amp;D5062&amp;" | opt "&amp;VLOOKUP($E5062,Option!A:B,2,0)</f>
        <v>ARROZ | rest 76 | opt $10.000 | rest 76</v>
      </c>
      <c r="C5062" s="1">
        <v>4</v>
      </c>
      <c r="D5062" s="1">
        <f t="shared" si="237"/>
        <v>76</v>
      </c>
      <c r="E5062" s="1">
        <f t="shared" si="238"/>
        <v>453</v>
      </c>
      <c r="F5062" s="1" t="s">
        <v>12</v>
      </c>
    </row>
    <row r="5063" spans="1:6" x14ac:dyDescent="0.2">
      <c r="A5063" s="1">
        <f t="shared" si="236"/>
        <v>5062</v>
      </c>
      <c r="B5063" s="1" t="str">
        <f>F5063&amp;" | rest "&amp;D5063&amp;" | opt "&amp;VLOOKUP($E5063,Option!A:B,2,0)</f>
        <v>PAPA | rest 76 | opt $10.000 | rest 76</v>
      </c>
      <c r="C5063" s="1">
        <v>4</v>
      </c>
      <c r="D5063" s="1">
        <f t="shared" si="237"/>
        <v>76</v>
      </c>
      <c r="E5063" s="1">
        <f t="shared" si="238"/>
        <v>453</v>
      </c>
      <c r="F5063" s="1" t="s">
        <v>21</v>
      </c>
    </row>
    <row r="5064" spans="1:6" x14ac:dyDescent="0.2">
      <c r="A5064" s="1">
        <f t="shared" si="236"/>
        <v>5063</v>
      </c>
      <c r="B5064" s="1" t="str">
        <f>F5064&amp;" | rest "&amp;D5064&amp;" | opt "&amp;VLOOKUP($E5064,Option!A:B,2,0)</f>
        <v>TOMATE - CEBOLLA - LIMON | rest 76 | opt $10.000 | rest 76</v>
      </c>
      <c r="C5064" s="1">
        <v>5</v>
      </c>
      <c r="D5064" s="1">
        <f t="shared" si="237"/>
        <v>76</v>
      </c>
      <c r="E5064" s="1">
        <f t="shared" si="238"/>
        <v>453</v>
      </c>
      <c r="F5064" s="1" t="s">
        <v>44</v>
      </c>
    </row>
    <row r="5065" spans="1:6" x14ac:dyDescent="0.2">
      <c r="A5065" s="1">
        <f t="shared" si="236"/>
        <v>5064</v>
      </c>
      <c r="B5065" s="1" t="str">
        <f>F5065&amp;" | rest "&amp;D5065&amp;" | opt "&amp;VLOOKUP($E5065,Option!A:B,2,0)</f>
        <v>MANZANA - QUESO - MANZANA | rest 76 | opt $10.000 | rest 76</v>
      </c>
      <c r="C5065" s="1">
        <v>5</v>
      </c>
      <c r="D5065" s="1">
        <f t="shared" si="237"/>
        <v>76</v>
      </c>
      <c r="E5065" s="1">
        <f t="shared" si="238"/>
        <v>453</v>
      </c>
      <c r="F5065" s="1" t="s">
        <v>45</v>
      </c>
    </row>
    <row r="5066" spans="1:6" x14ac:dyDescent="0.2">
      <c r="A5066" s="1">
        <f t="shared" si="236"/>
        <v>5065</v>
      </c>
      <c r="B5066" s="1" t="str">
        <f>F5066&amp;" | rest "&amp;D5066&amp;" | opt "&amp;VLOOKUP($E5066,Option!A:B,2,0)</f>
        <v>JUGO | rest 76 | opt $10.000 | rest 76</v>
      </c>
      <c r="C5066" s="1">
        <v>6</v>
      </c>
      <c r="D5066" s="1">
        <f t="shared" si="237"/>
        <v>76</v>
      </c>
      <c r="E5066" s="1">
        <f t="shared" si="238"/>
        <v>453</v>
      </c>
      <c r="F5066" s="1" t="s">
        <v>22</v>
      </c>
    </row>
    <row r="5067" spans="1:6" x14ac:dyDescent="0.2">
      <c r="A5067" s="1">
        <f t="shared" si="236"/>
        <v>5066</v>
      </c>
      <c r="B5067" s="1" t="str">
        <f>F5067&amp;" | rest "&amp;D5067&amp;" | opt "&amp;VLOOKUP($E5067,Option!A:B,2,0)</f>
        <v>GASEOSA | rest 76 | opt $10.000 | rest 76</v>
      </c>
      <c r="C5067" s="1">
        <v>6</v>
      </c>
      <c r="D5067" s="1">
        <f t="shared" si="237"/>
        <v>76</v>
      </c>
      <c r="E5067" s="1">
        <f t="shared" si="238"/>
        <v>453</v>
      </c>
      <c r="F5067" s="1" t="s">
        <v>23</v>
      </c>
    </row>
    <row r="5068" spans="1:6" x14ac:dyDescent="0.2">
      <c r="A5068" s="1">
        <f t="shared" si="236"/>
        <v>5067</v>
      </c>
      <c r="B5068" s="1" t="str">
        <f>F5068&amp;" | rest "&amp;D5068&amp;" | opt "&amp;VLOOKUP($E5068,Option!A:B,2,0)</f>
        <v>AGUA | rest 76 | opt $10.000 | rest 76</v>
      </c>
      <c r="C5068" s="1">
        <v>6</v>
      </c>
      <c r="D5068" s="1">
        <f t="shared" si="237"/>
        <v>76</v>
      </c>
      <c r="E5068" s="1">
        <f t="shared" si="238"/>
        <v>453</v>
      </c>
      <c r="F5068" s="1" t="s">
        <v>24</v>
      </c>
    </row>
    <row r="5069" spans="1:6" x14ac:dyDescent="0.2">
      <c r="A5069" s="1">
        <f t="shared" si="236"/>
        <v>5068</v>
      </c>
      <c r="B5069" s="1" t="str">
        <f>F5069&amp;" | rest "&amp;D5069&amp;" | opt "&amp;VLOOKUP($E5069,Option!A:B,2,0)</f>
        <v>CARNE EN BISTEC | rest 76 | opt $15.000 | rest 76</v>
      </c>
      <c r="C5069" s="1">
        <v>3</v>
      </c>
      <c r="D5069" s="1">
        <f t="shared" si="237"/>
        <v>76</v>
      </c>
      <c r="E5069" s="1">
        <f t="shared" si="238"/>
        <v>454</v>
      </c>
      <c r="F5069" s="1" t="s">
        <v>18</v>
      </c>
    </row>
    <row r="5070" spans="1:6" x14ac:dyDescent="0.2">
      <c r="A5070" s="1">
        <f t="shared" si="236"/>
        <v>5069</v>
      </c>
      <c r="B5070" s="1" t="str">
        <f>F5070&amp;" | rest "&amp;D5070&amp;" | opt "&amp;VLOOKUP($E5070,Option!A:B,2,0)</f>
        <v>POLLO AL HORNO | rest 76 | opt $15.000 | rest 76</v>
      </c>
      <c r="C5070" s="1">
        <v>3</v>
      </c>
      <c r="D5070" s="1">
        <f t="shared" si="237"/>
        <v>76</v>
      </c>
      <c r="E5070" s="1">
        <f t="shared" si="238"/>
        <v>454</v>
      </c>
      <c r="F5070" s="1" t="s">
        <v>19</v>
      </c>
    </row>
    <row r="5071" spans="1:6" x14ac:dyDescent="0.2">
      <c r="A5071" s="1">
        <f t="shared" si="236"/>
        <v>5070</v>
      </c>
      <c r="B5071" s="1" t="str">
        <f>F5071&amp;" | rest "&amp;D5071&amp;" | opt "&amp;VLOOKUP($E5071,Option!A:B,2,0)</f>
        <v>PESCADO | rest 76 | opt $15.000 | rest 76</v>
      </c>
      <c r="C5071" s="1">
        <v>3</v>
      </c>
      <c r="D5071" s="1">
        <f t="shared" si="237"/>
        <v>76</v>
      </c>
      <c r="E5071" s="1">
        <f t="shared" si="238"/>
        <v>454</v>
      </c>
      <c r="F5071" s="1" t="s">
        <v>20</v>
      </c>
    </row>
    <row r="5072" spans="1:6" x14ac:dyDescent="0.2">
      <c r="A5072" s="1">
        <f t="shared" si="236"/>
        <v>5071</v>
      </c>
      <c r="B5072" s="1" t="str">
        <f>F5072&amp;" | rest "&amp;D5072&amp;" | opt "&amp;VLOOKUP($E5072,Option!A:B,2,0)</f>
        <v>ARROZ | rest 76 | opt $15.000 | rest 76</v>
      </c>
      <c r="C5072" s="1">
        <v>4</v>
      </c>
      <c r="D5072" s="1">
        <f t="shared" si="237"/>
        <v>76</v>
      </c>
      <c r="E5072" s="1">
        <f t="shared" si="238"/>
        <v>454</v>
      </c>
      <c r="F5072" s="1" t="s">
        <v>12</v>
      </c>
    </row>
    <row r="5073" spans="1:6" x14ac:dyDescent="0.2">
      <c r="A5073" s="1">
        <f t="shared" si="236"/>
        <v>5072</v>
      </c>
      <c r="B5073" s="1" t="str">
        <f>F5073&amp;" | rest "&amp;D5073&amp;" | opt "&amp;VLOOKUP($E5073,Option!A:B,2,0)</f>
        <v>PAPA | rest 76 | opt $15.000 | rest 76</v>
      </c>
      <c r="C5073" s="1">
        <v>4</v>
      </c>
      <c r="D5073" s="1">
        <f t="shared" si="237"/>
        <v>76</v>
      </c>
      <c r="E5073" s="1">
        <f t="shared" si="238"/>
        <v>454</v>
      </c>
      <c r="F5073" s="1" t="s">
        <v>21</v>
      </c>
    </row>
    <row r="5074" spans="1:6" x14ac:dyDescent="0.2">
      <c r="A5074" s="1">
        <f t="shared" si="236"/>
        <v>5073</v>
      </c>
      <c r="B5074" s="1" t="str">
        <f>F5074&amp;" | rest "&amp;D5074&amp;" | opt "&amp;VLOOKUP($E5074,Option!A:B,2,0)</f>
        <v>TOMATE - CEBOLLA - LIMON | rest 76 | opt $15.000 | rest 76</v>
      </c>
      <c r="C5074" s="1">
        <v>5</v>
      </c>
      <c r="D5074" s="1">
        <f t="shared" si="237"/>
        <v>76</v>
      </c>
      <c r="E5074" s="1">
        <f t="shared" si="238"/>
        <v>454</v>
      </c>
      <c r="F5074" s="1" t="s">
        <v>44</v>
      </c>
    </row>
    <row r="5075" spans="1:6" x14ac:dyDescent="0.2">
      <c r="A5075" s="1">
        <f t="shared" si="236"/>
        <v>5074</v>
      </c>
      <c r="B5075" s="1" t="str">
        <f>F5075&amp;" | rest "&amp;D5075&amp;" | opt "&amp;VLOOKUP($E5075,Option!A:B,2,0)</f>
        <v>MANZANA - QUESO - MANZANA | rest 76 | opt $15.000 | rest 76</v>
      </c>
      <c r="C5075" s="1">
        <v>5</v>
      </c>
      <c r="D5075" s="1">
        <f t="shared" si="237"/>
        <v>76</v>
      </c>
      <c r="E5075" s="1">
        <f t="shared" si="238"/>
        <v>454</v>
      </c>
      <c r="F5075" s="1" t="s">
        <v>45</v>
      </c>
    </row>
    <row r="5076" spans="1:6" x14ac:dyDescent="0.2">
      <c r="A5076" s="1">
        <f t="shared" si="236"/>
        <v>5075</v>
      </c>
      <c r="B5076" s="1" t="str">
        <f>F5076&amp;" | rest "&amp;D5076&amp;" | opt "&amp;VLOOKUP($E5076,Option!A:B,2,0)</f>
        <v>JUGO | rest 76 | opt $15.000 | rest 76</v>
      </c>
      <c r="C5076" s="1">
        <v>6</v>
      </c>
      <c r="D5076" s="1">
        <f t="shared" si="237"/>
        <v>76</v>
      </c>
      <c r="E5076" s="1">
        <f t="shared" si="238"/>
        <v>454</v>
      </c>
      <c r="F5076" s="1" t="s">
        <v>22</v>
      </c>
    </row>
    <row r="5077" spans="1:6" x14ac:dyDescent="0.2">
      <c r="A5077" s="1">
        <f t="shared" si="236"/>
        <v>5076</v>
      </c>
      <c r="B5077" s="1" t="str">
        <f>F5077&amp;" | rest "&amp;D5077&amp;" | opt "&amp;VLOOKUP($E5077,Option!A:B,2,0)</f>
        <v>GASEOSA | rest 76 | opt $15.000 | rest 76</v>
      </c>
      <c r="C5077" s="1">
        <v>6</v>
      </c>
      <c r="D5077" s="1">
        <f t="shared" si="237"/>
        <v>76</v>
      </c>
      <c r="E5077" s="1">
        <f t="shared" si="238"/>
        <v>454</v>
      </c>
      <c r="F5077" s="1" t="s">
        <v>23</v>
      </c>
    </row>
    <row r="5078" spans="1:6" x14ac:dyDescent="0.2">
      <c r="A5078" s="1">
        <f t="shared" si="236"/>
        <v>5077</v>
      </c>
      <c r="B5078" s="1" t="str">
        <f>F5078&amp;" | rest "&amp;D5078&amp;" | opt "&amp;VLOOKUP($E5078,Option!A:B,2,0)</f>
        <v>AGUA | rest 76 | opt $15.000 | rest 76</v>
      </c>
      <c r="C5078" s="1">
        <v>6</v>
      </c>
      <c r="D5078" s="1">
        <f t="shared" si="237"/>
        <v>76</v>
      </c>
      <c r="E5078" s="1">
        <f t="shared" si="238"/>
        <v>454</v>
      </c>
      <c r="F5078" s="1" t="s">
        <v>24</v>
      </c>
    </row>
    <row r="5079" spans="1:6" x14ac:dyDescent="0.2">
      <c r="A5079" s="1">
        <f t="shared" si="236"/>
        <v>5078</v>
      </c>
      <c r="B5079" s="1" t="str">
        <f>F5079&amp;" | rest "&amp;D5079&amp;" | opt "&amp;VLOOKUP($E5079,Option!A:B,2,0)</f>
        <v>ARROZ | rest 76 | opt $20.000 | rest 76</v>
      </c>
      <c r="C5079" s="1">
        <v>4</v>
      </c>
      <c r="D5079" s="1">
        <f t="shared" si="237"/>
        <v>76</v>
      </c>
      <c r="E5079" s="1">
        <f t="shared" si="238"/>
        <v>455</v>
      </c>
      <c r="F5079" s="1" t="s">
        <v>12</v>
      </c>
    </row>
    <row r="5080" spans="1:6" x14ac:dyDescent="0.2">
      <c r="A5080" s="1">
        <f t="shared" si="236"/>
        <v>5079</v>
      </c>
      <c r="B5080" s="1" t="str">
        <f>F5080&amp;" | rest "&amp;D5080&amp;" | opt "&amp;VLOOKUP($E5080,Option!A:B,2,0)</f>
        <v>PAPA | rest 76 | opt $20.000 | rest 76</v>
      </c>
      <c r="C5080" s="1">
        <v>4</v>
      </c>
      <c r="D5080" s="1">
        <f t="shared" si="237"/>
        <v>76</v>
      </c>
      <c r="E5080" s="1">
        <f t="shared" si="238"/>
        <v>455</v>
      </c>
      <c r="F5080" s="1" t="s">
        <v>21</v>
      </c>
    </row>
    <row r="5081" spans="1:6" x14ac:dyDescent="0.2">
      <c r="A5081" s="1">
        <f t="shared" si="236"/>
        <v>5080</v>
      </c>
      <c r="B5081" s="1" t="str">
        <f>F5081&amp;" | rest "&amp;D5081&amp;" | opt "&amp;VLOOKUP($E5081,Option!A:B,2,0)</f>
        <v>TOMATE - CEBOLLA - LIMON | rest 76 | opt $20.000 | rest 76</v>
      </c>
      <c r="C5081" s="1">
        <v>5</v>
      </c>
      <c r="D5081" s="1">
        <f t="shared" si="237"/>
        <v>76</v>
      </c>
      <c r="E5081" s="1">
        <f t="shared" si="238"/>
        <v>455</v>
      </c>
      <c r="F5081" s="1" t="s">
        <v>44</v>
      </c>
    </row>
    <row r="5082" spans="1:6" x14ac:dyDescent="0.2">
      <c r="A5082" s="1">
        <f t="shared" si="236"/>
        <v>5081</v>
      </c>
      <c r="B5082" s="1" t="str">
        <f>F5082&amp;" | rest "&amp;D5082&amp;" | opt "&amp;VLOOKUP($E5082,Option!A:B,2,0)</f>
        <v>MANZANA - QUESO - MANZANA | rest 76 | opt $20.000 | rest 76</v>
      </c>
      <c r="C5082" s="1">
        <v>5</v>
      </c>
      <c r="D5082" s="1">
        <f t="shared" si="237"/>
        <v>76</v>
      </c>
      <c r="E5082" s="1">
        <f t="shared" si="238"/>
        <v>455</v>
      </c>
      <c r="F5082" s="1" t="s">
        <v>45</v>
      </c>
    </row>
    <row r="5083" spans="1:6" x14ac:dyDescent="0.2">
      <c r="A5083" s="1">
        <f t="shared" si="236"/>
        <v>5082</v>
      </c>
      <c r="B5083" s="1" t="str">
        <f>F5083&amp;" | rest "&amp;D5083&amp;" | opt "&amp;VLOOKUP($E5083,Option!A:B,2,0)</f>
        <v>JUGO | rest 76 | opt $20.000 | rest 76</v>
      </c>
      <c r="C5083" s="1">
        <v>6</v>
      </c>
      <c r="D5083" s="1">
        <f t="shared" si="237"/>
        <v>76</v>
      </c>
      <c r="E5083" s="1">
        <f t="shared" si="238"/>
        <v>455</v>
      </c>
      <c r="F5083" s="1" t="s">
        <v>22</v>
      </c>
    </row>
    <row r="5084" spans="1:6" x14ac:dyDescent="0.2">
      <c r="A5084" s="1">
        <f t="shared" si="236"/>
        <v>5083</v>
      </c>
      <c r="B5084" s="1" t="str">
        <f>F5084&amp;" | rest "&amp;D5084&amp;" | opt "&amp;VLOOKUP($E5084,Option!A:B,2,0)</f>
        <v>GASEOSA | rest 76 | opt $20.000 | rest 76</v>
      </c>
      <c r="C5084" s="1">
        <v>6</v>
      </c>
      <c r="D5084" s="1">
        <f t="shared" si="237"/>
        <v>76</v>
      </c>
      <c r="E5084" s="1">
        <f t="shared" si="238"/>
        <v>455</v>
      </c>
      <c r="F5084" s="1" t="s">
        <v>23</v>
      </c>
    </row>
    <row r="5085" spans="1:6" x14ac:dyDescent="0.2">
      <c r="A5085" s="1">
        <f t="shared" si="236"/>
        <v>5084</v>
      </c>
      <c r="B5085" s="1" t="str">
        <f>F5085&amp;" | rest "&amp;D5085&amp;" | opt "&amp;VLOOKUP($E5085,Option!A:B,2,0)</f>
        <v>AGUA | rest 76 | opt $20.000 | rest 76</v>
      </c>
      <c r="C5085" s="1">
        <v>6</v>
      </c>
      <c r="D5085" s="1">
        <f t="shared" si="237"/>
        <v>76</v>
      </c>
      <c r="E5085" s="1">
        <f t="shared" si="238"/>
        <v>455</v>
      </c>
      <c r="F5085" s="1" t="s">
        <v>24</v>
      </c>
    </row>
    <row r="5086" spans="1:6" x14ac:dyDescent="0.2">
      <c r="A5086" s="1">
        <f t="shared" si="236"/>
        <v>5085</v>
      </c>
      <c r="B5086" s="1" t="str">
        <f>F5086&amp;" | rest "&amp;D5086&amp;" | opt "&amp;VLOOKUP($E5086,Option!A:B,2,0)</f>
        <v>ARROZ | rest 76 | opt $30.000 | rest 76</v>
      </c>
      <c r="C5086" s="1">
        <v>1</v>
      </c>
      <c r="D5086" s="1">
        <f t="shared" si="237"/>
        <v>76</v>
      </c>
      <c r="E5086" s="1">
        <f t="shared" si="238"/>
        <v>456</v>
      </c>
      <c r="F5086" s="1" t="s">
        <v>12</v>
      </c>
    </row>
    <row r="5087" spans="1:6" x14ac:dyDescent="0.2">
      <c r="A5087" s="1">
        <f t="shared" si="236"/>
        <v>5086</v>
      </c>
      <c r="B5087" s="1" t="str">
        <f>F5087&amp;" | rest "&amp;D5087&amp;" | opt "&amp;VLOOKUP($E5087,Option!A:B,2,0)</f>
        <v>PASTA | rest 76 | opt $30.000 | rest 76</v>
      </c>
      <c r="C5087" s="1">
        <v>1</v>
      </c>
      <c r="D5087" s="1">
        <f t="shared" si="237"/>
        <v>76</v>
      </c>
      <c r="E5087" s="1">
        <f t="shared" si="238"/>
        <v>456</v>
      </c>
      <c r="F5087" s="1" t="s">
        <v>13</v>
      </c>
    </row>
    <row r="5088" spans="1:6" x14ac:dyDescent="0.2">
      <c r="A5088" s="1">
        <f t="shared" si="236"/>
        <v>5087</v>
      </c>
      <c r="B5088" s="1" t="str">
        <f>F5088&amp;" | rest "&amp;D5088&amp;" | opt "&amp;VLOOKUP($E5088,Option!A:B,2,0)</f>
        <v>CUCHUCO | rest 76 | opt $30.000 | rest 76</v>
      </c>
      <c r="C5088" s="1">
        <v>1</v>
      </c>
      <c r="D5088" s="1">
        <f t="shared" si="237"/>
        <v>76</v>
      </c>
      <c r="E5088" s="1">
        <f t="shared" si="238"/>
        <v>456</v>
      </c>
      <c r="F5088" s="1" t="s">
        <v>14</v>
      </c>
    </row>
    <row r="5089" spans="1:6" x14ac:dyDescent="0.2">
      <c r="A5089" s="1">
        <f t="shared" si="236"/>
        <v>5088</v>
      </c>
      <c r="B5089" s="1" t="str">
        <f>F5089&amp;" | rest "&amp;D5089&amp;" | opt "&amp;VLOOKUP($E5089,Option!A:B,2,0)</f>
        <v>TOMATE - CEBOLLA - LIMON | rest 76 | opt $30.000 | rest 76</v>
      </c>
      <c r="C5089" s="1">
        <v>5</v>
      </c>
      <c r="D5089" s="1">
        <f t="shared" si="237"/>
        <v>76</v>
      </c>
      <c r="E5089" s="1">
        <f t="shared" si="238"/>
        <v>456</v>
      </c>
      <c r="F5089" s="1" t="s">
        <v>44</v>
      </c>
    </row>
    <row r="5090" spans="1:6" x14ac:dyDescent="0.2">
      <c r="A5090" s="1">
        <f t="shared" si="236"/>
        <v>5089</v>
      </c>
      <c r="B5090" s="1" t="str">
        <f>F5090&amp;" | rest "&amp;D5090&amp;" | opt "&amp;VLOOKUP($E5090,Option!A:B,2,0)</f>
        <v>MANZANA - QUESO - MANZANA | rest 76 | opt $30.000 | rest 76</v>
      </c>
      <c r="C5090" s="1">
        <v>5</v>
      </c>
      <c r="D5090" s="1">
        <f t="shared" si="237"/>
        <v>76</v>
      </c>
      <c r="E5090" s="1">
        <f t="shared" si="238"/>
        <v>456</v>
      </c>
      <c r="F5090" s="1" t="s">
        <v>45</v>
      </c>
    </row>
    <row r="5091" spans="1:6" x14ac:dyDescent="0.2">
      <c r="A5091" s="1">
        <f t="shared" si="236"/>
        <v>5090</v>
      </c>
      <c r="B5091" s="1" t="str">
        <f>F5091&amp;" | rest "&amp;D5091&amp;" | opt "&amp;VLOOKUP($E5091,Option!A:B,2,0)</f>
        <v>JUGO | rest 76 | opt $30.000 | rest 76</v>
      </c>
      <c r="C5091" s="1">
        <v>6</v>
      </c>
      <c r="D5091" s="1">
        <f t="shared" si="237"/>
        <v>76</v>
      </c>
      <c r="E5091" s="1">
        <f t="shared" si="238"/>
        <v>456</v>
      </c>
      <c r="F5091" s="1" t="s">
        <v>22</v>
      </c>
    </row>
    <row r="5092" spans="1:6" x14ac:dyDescent="0.2">
      <c r="A5092" s="1">
        <f t="shared" si="236"/>
        <v>5091</v>
      </c>
      <c r="B5092" s="1" t="str">
        <f>F5092&amp;" | rest "&amp;D5092&amp;" | opt "&amp;VLOOKUP($E5092,Option!A:B,2,0)</f>
        <v>GASEOSA | rest 76 | opt $30.000 | rest 76</v>
      </c>
      <c r="C5092" s="1">
        <v>6</v>
      </c>
      <c r="D5092" s="1">
        <f t="shared" si="237"/>
        <v>76</v>
      </c>
      <c r="E5092" s="1">
        <f t="shared" si="238"/>
        <v>456</v>
      </c>
      <c r="F5092" s="1" t="s">
        <v>23</v>
      </c>
    </row>
    <row r="5093" spans="1:6" x14ac:dyDescent="0.2">
      <c r="A5093" s="1">
        <f t="shared" si="236"/>
        <v>5092</v>
      </c>
      <c r="B5093" s="1" t="str">
        <f>F5093&amp;" | rest "&amp;D5093&amp;" | opt "&amp;VLOOKUP($E5093,Option!A:B,2,0)</f>
        <v>AGUA | rest 76 | opt $30.000 | rest 76</v>
      </c>
      <c r="C5093" s="1">
        <v>6</v>
      </c>
      <c r="D5093" s="1">
        <f t="shared" si="237"/>
        <v>76</v>
      </c>
      <c r="E5093" s="1">
        <f t="shared" si="238"/>
        <v>456</v>
      </c>
      <c r="F5093" s="1" t="s">
        <v>24</v>
      </c>
    </row>
    <row r="5094" spans="1:6" x14ac:dyDescent="0.2">
      <c r="A5094" s="1">
        <f t="shared" si="236"/>
        <v>5093</v>
      </c>
      <c r="B5094" s="1" t="str">
        <f>F5094&amp;" | rest "&amp;D5094&amp;" | opt "&amp;VLOOKUP($E5094,Option!A:B,2,0)</f>
        <v>ARROZ | rest 77 | opt EJECUTIVO | rest 77</v>
      </c>
      <c r="C5094" s="1">
        <v>1</v>
      </c>
      <c r="D5094" s="1">
        <f t="shared" si="237"/>
        <v>77</v>
      </c>
      <c r="E5094" s="1">
        <f t="shared" si="238"/>
        <v>457</v>
      </c>
      <c r="F5094" s="1" t="s">
        <v>12</v>
      </c>
    </row>
    <row r="5095" spans="1:6" x14ac:dyDescent="0.2">
      <c r="A5095" s="1">
        <f t="shared" si="236"/>
        <v>5094</v>
      </c>
      <c r="B5095" s="1" t="str">
        <f>F5095&amp;" | rest "&amp;D5095&amp;" | opt "&amp;VLOOKUP($E5095,Option!A:B,2,0)</f>
        <v>PASTA | rest 77 | opt EJECUTIVO | rest 77</v>
      </c>
      <c r="C5095" s="1">
        <v>1</v>
      </c>
      <c r="D5095" s="1">
        <f t="shared" si="237"/>
        <v>77</v>
      </c>
      <c r="E5095" s="1">
        <f t="shared" si="238"/>
        <v>457</v>
      </c>
      <c r="F5095" s="1" t="s">
        <v>13</v>
      </c>
    </row>
    <row r="5096" spans="1:6" x14ac:dyDescent="0.2">
      <c r="A5096" s="1">
        <f t="shared" si="236"/>
        <v>5095</v>
      </c>
      <c r="B5096" s="1" t="str">
        <f>F5096&amp;" | rest "&amp;D5096&amp;" | opt "&amp;VLOOKUP($E5096,Option!A:B,2,0)</f>
        <v>CUCHUCO | rest 77 | opt EJECUTIVO | rest 77</v>
      </c>
      <c r="C5096" s="1">
        <v>1</v>
      </c>
      <c r="D5096" s="1">
        <f t="shared" si="237"/>
        <v>77</v>
      </c>
      <c r="E5096" s="1">
        <f t="shared" si="238"/>
        <v>457</v>
      </c>
      <c r="F5096" s="1" t="s">
        <v>14</v>
      </c>
    </row>
    <row r="5097" spans="1:6" x14ac:dyDescent="0.2">
      <c r="A5097" s="1">
        <f t="shared" si="236"/>
        <v>5096</v>
      </c>
      <c r="B5097" s="1" t="str">
        <f>F5097&amp;" | rest "&amp;D5097&amp;" | opt "&amp;VLOOKUP($E5097,Option!A:B,2,0)</f>
        <v>LENTEJA | rest 77 | opt EJECUTIVO | rest 77</v>
      </c>
      <c r="C5097" s="1">
        <v>2</v>
      </c>
      <c r="D5097" s="1">
        <f t="shared" si="237"/>
        <v>77</v>
      </c>
      <c r="E5097" s="1">
        <f t="shared" si="238"/>
        <v>457</v>
      </c>
      <c r="F5097" s="1" t="s">
        <v>15</v>
      </c>
    </row>
    <row r="5098" spans="1:6" x14ac:dyDescent="0.2">
      <c r="A5098" s="1">
        <f t="shared" si="236"/>
        <v>5097</v>
      </c>
      <c r="B5098" s="1" t="str">
        <f>F5098&amp;" | rest "&amp;D5098&amp;" | opt "&amp;VLOOKUP($E5098,Option!A:B,2,0)</f>
        <v>AHUYAMA | rest 77 | opt EJECUTIVO | rest 77</v>
      </c>
      <c r="C5098" s="1">
        <v>2</v>
      </c>
      <c r="D5098" s="1">
        <f t="shared" si="237"/>
        <v>77</v>
      </c>
      <c r="E5098" s="1">
        <f t="shared" si="238"/>
        <v>457</v>
      </c>
      <c r="F5098" s="1" t="s">
        <v>16</v>
      </c>
    </row>
    <row r="5099" spans="1:6" x14ac:dyDescent="0.2">
      <c r="A5099" s="1">
        <f t="shared" si="236"/>
        <v>5098</v>
      </c>
      <c r="B5099" s="1" t="str">
        <f>F5099&amp;" | rest "&amp;D5099&amp;" | opt "&amp;VLOOKUP($E5099,Option!A:B,2,0)</f>
        <v>FRIJOL | rest 77 | opt EJECUTIVO | rest 77</v>
      </c>
      <c r="C5099" s="1">
        <v>2</v>
      </c>
      <c r="D5099" s="1">
        <f t="shared" si="237"/>
        <v>77</v>
      </c>
      <c r="E5099" s="1">
        <f t="shared" si="238"/>
        <v>457</v>
      </c>
      <c r="F5099" s="1" t="s">
        <v>17</v>
      </c>
    </row>
    <row r="5100" spans="1:6" x14ac:dyDescent="0.2">
      <c r="A5100" s="1">
        <f t="shared" si="236"/>
        <v>5099</v>
      </c>
      <c r="B5100" s="1" t="str">
        <f>F5100&amp;" | rest "&amp;D5100&amp;" | opt "&amp;VLOOKUP($E5100,Option!A:B,2,0)</f>
        <v>CARNE EN BISTEC | rest 77 | opt EJECUTIVO | rest 77</v>
      </c>
      <c r="C5100" s="1">
        <v>3</v>
      </c>
      <c r="D5100" s="1">
        <f t="shared" si="237"/>
        <v>77</v>
      </c>
      <c r="E5100" s="1">
        <f t="shared" si="238"/>
        <v>457</v>
      </c>
      <c r="F5100" s="1" t="s">
        <v>18</v>
      </c>
    </row>
    <row r="5101" spans="1:6" x14ac:dyDescent="0.2">
      <c r="A5101" s="1">
        <f t="shared" si="236"/>
        <v>5100</v>
      </c>
      <c r="B5101" s="1" t="str">
        <f>F5101&amp;" | rest "&amp;D5101&amp;" | opt "&amp;VLOOKUP($E5101,Option!A:B,2,0)</f>
        <v>POLLO AL HORNO | rest 77 | opt EJECUTIVO | rest 77</v>
      </c>
      <c r="C5101" s="1">
        <v>3</v>
      </c>
      <c r="D5101" s="1">
        <f t="shared" si="237"/>
        <v>77</v>
      </c>
      <c r="E5101" s="1">
        <f t="shared" si="238"/>
        <v>457</v>
      </c>
      <c r="F5101" s="1" t="s">
        <v>19</v>
      </c>
    </row>
    <row r="5102" spans="1:6" x14ac:dyDescent="0.2">
      <c r="A5102" s="1">
        <f t="shared" si="236"/>
        <v>5101</v>
      </c>
      <c r="B5102" s="1" t="str">
        <f>F5102&amp;" | rest "&amp;D5102&amp;" | opt "&amp;VLOOKUP($E5102,Option!A:B,2,0)</f>
        <v>PESCADO | rest 77 | opt EJECUTIVO | rest 77</v>
      </c>
      <c r="C5102" s="1">
        <v>3</v>
      </c>
      <c r="D5102" s="1">
        <f t="shared" si="237"/>
        <v>77</v>
      </c>
      <c r="E5102" s="1">
        <f t="shared" si="238"/>
        <v>457</v>
      </c>
      <c r="F5102" s="1" t="s">
        <v>20</v>
      </c>
    </row>
    <row r="5103" spans="1:6" x14ac:dyDescent="0.2">
      <c r="A5103" s="1">
        <f t="shared" si="236"/>
        <v>5102</v>
      </c>
      <c r="B5103" s="1" t="str">
        <f>F5103&amp;" | rest "&amp;D5103&amp;" | opt "&amp;VLOOKUP($E5103,Option!A:B,2,0)</f>
        <v>ARROZ | rest 77 | opt EJECUTIVO | rest 77</v>
      </c>
      <c r="C5103" s="1">
        <v>4</v>
      </c>
      <c r="D5103" s="1">
        <f t="shared" si="237"/>
        <v>77</v>
      </c>
      <c r="E5103" s="1">
        <f t="shared" si="238"/>
        <v>457</v>
      </c>
      <c r="F5103" s="1" t="s">
        <v>12</v>
      </c>
    </row>
    <row r="5104" spans="1:6" x14ac:dyDescent="0.2">
      <c r="A5104" s="1">
        <f t="shared" si="236"/>
        <v>5103</v>
      </c>
      <c r="B5104" s="1" t="str">
        <f>F5104&amp;" | rest "&amp;D5104&amp;" | opt "&amp;VLOOKUP($E5104,Option!A:B,2,0)</f>
        <v>PAPA | rest 77 | opt EJECUTIVO | rest 77</v>
      </c>
      <c r="C5104" s="1">
        <v>4</v>
      </c>
      <c r="D5104" s="1">
        <f t="shared" si="237"/>
        <v>77</v>
      </c>
      <c r="E5104" s="1">
        <f t="shared" si="238"/>
        <v>457</v>
      </c>
      <c r="F5104" s="1" t="s">
        <v>21</v>
      </c>
    </row>
    <row r="5105" spans="1:6" x14ac:dyDescent="0.2">
      <c r="A5105" s="1">
        <f t="shared" si="236"/>
        <v>5104</v>
      </c>
      <c r="B5105" s="1" t="str">
        <f>F5105&amp;" | rest "&amp;D5105&amp;" | opt "&amp;VLOOKUP($E5105,Option!A:B,2,0)</f>
        <v>TOMATE - CEBOLLA - LIMON | rest 77 | opt EJECUTIVO | rest 77</v>
      </c>
      <c r="C5105" s="1">
        <v>5</v>
      </c>
      <c r="D5105" s="1">
        <f t="shared" si="237"/>
        <v>77</v>
      </c>
      <c r="E5105" s="1">
        <f t="shared" si="238"/>
        <v>457</v>
      </c>
      <c r="F5105" s="1" t="s">
        <v>44</v>
      </c>
    </row>
    <row r="5106" spans="1:6" x14ac:dyDescent="0.2">
      <c r="A5106" s="1">
        <f t="shared" si="236"/>
        <v>5105</v>
      </c>
      <c r="B5106" s="1" t="str">
        <f>F5106&amp;" | rest "&amp;D5106&amp;" | opt "&amp;VLOOKUP($E5106,Option!A:B,2,0)</f>
        <v>MANZANA - QUESO - MANZANA | rest 77 | opt EJECUTIVO | rest 77</v>
      </c>
      <c r="C5106" s="1">
        <v>5</v>
      </c>
      <c r="D5106" s="1">
        <f t="shared" si="237"/>
        <v>77</v>
      </c>
      <c r="E5106" s="1">
        <f t="shared" si="238"/>
        <v>457</v>
      </c>
      <c r="F5106" s="1" t="s">
        <v>45</v>
      </c>
    </row>
    <row r="5107" spans="1:6" x14ac:dyDescent="0.2">
      <c r="A5107" s="1">
        <f t="shared" si="236"/>
        <v>5106</v>
      </c>
      <c r="B5107" s="1" t="str">
        <f>F5107&amp;" | rest "&amp;D5107&amp;" | opt "&amp;VLOOKUP($E5107,Option!A:B,2,0)</f>
        <v>JUGO | rest 77 | opt EJECUTIVO | rest 77</v>
      </c>
      <c r="C5107" s="1">
        <v>6</v>
      </c>
      <c r="D5107" s="1">
        <f t="shared" si="237"/>
        <v>77</v>
      </c>
      <c r="E5107" s="1">
        <f t="shared" si="238"/>
        <v>457</v>
      </c>
      <c r="F5107" s="1" t="s">
        <v>22</v>
      </c>
    </row>
    <row r="5108" spans="1:6" x14ac:dyDescent="0.2">
      <c r="A5108" s="1">
        <f t="shared" si="236"/>
        <v>5107</v>
      </c>
      <c r="B5108" s="1" t="str">
        <f>F5108&amp;" | rest "&amp;D5108&amp;" | opt "&amp;VLOOKUP($E5108,Option!A:B,2,0)</f>
        <v>GASEOSA | rest 77 | opt EJECUTIVO | rest 77</v>
      </c>
      <c r="C5108" s="1">
        <v>6</v>
      </c>
      <c r="D5108" s="1">
        <f t="shared" si="237"/>
        <v>77</v>
      </c>
      <c r="E5108" s="1">
        <f t="shared" si="238"/>
        <v>457</v>
      </c>
      <c r="F5108" s="1" t="s">
        <v>23</v>
      </c>
    </row>
    <row r="5109" spans="1:6" x14ac:dyDescent="0.2">
      <c r="A5109" s="1">
        <f t="shared" si="236"/>
        <v>5108</v>
      </c>
      <c r="B5109" s="1" t="str">
        <f>F5109&amp;" | rest "&amp;D5109&amp;" | opt "&amp;VLOOKUP($E5109,Option!A:B,2,0)</f>
        <v>AGUA | rest 77 | opt EJECUTIVO | rest 77</v>
      </c>
      <c r="C5109" s="1">
        <v>6</v>
      </c>
      <c r="D5109" s="1">
        <f t="shared" si="237"/>
        <v>77</v>
      </c>
      <c r="E5109" s="1">
        <f t="shared" si="238"/>
        <v>457</v>
      </c>
      <c r="F5109" s="1" t="s">
        <v>24</v>
      </c>
    </row>
    <row r="5110" spans="1:6" x14ac:dyDescent="0.2">
      <c r="A5110" s="1">
        <f t="shared" si="236"/>
        <v>5109</v>
      </c>
      <c r="B5110" s="1" t="str">
        <f>F5110&amp;" | rest "&amp;D5110&amp;" | opt "&amp;VLOOKUP($E5110,Option!A:B,2,0)</f>
        <v>ARROZ | rest 77 | opt ESPECIAL | rest 77</v>
      </c>
      <c r="C5110" s="1">
        <v>1</v>
      </c>
      <c r="D5110" s="1">
        <f t="shared" si="237"/>
        <v>77</v>
      </c>
      <c r="E5110" s="1">
        <f t="shared" si="238"/>
        <v>458</v>
      </c>
      <c r="F5110" s="1" t="s">
        <v>12</v>
      </c>
    </row>
    <row r="5111" spans="1:6" x14ac:dyDescent="0.2">
      <c r="A5111" s="1">
        <f t="shared" si="236"/>
        <v>5110</v>
      </c>
      <c r="B5111" s="1" t="str">
        <f>F5111&amp;" | rest "&amp;D5111&amp;" | opt "&amp;VLOOKUP($E5111,Option!A:B,2,0)</f>
        <v>PASTA | rest 77 | opt ESPECIAL | rest 77</v>
      </c>
      <c r="C5111" s="1">
        <v>1</v>
      </c>
      <c r="D5111" s="1">
        <f t="shared" si="237"/>
        <v>77</v>
      </c>
      <c r="E5111" s="1">
        <f t="shared" si="238"/>
        <v>458</v>
      </c>
      <c r="F5111" s="1" t="s">
        <v>13</v>
      </c>
    </row>
    <row r="5112" spans="1:6" x14ac:dyDescent="0.2">
      <c r="A5112" s="1">
        <f t="shared" si="236"/>
        <v>5111</v>
      </c>
      <c r="B5112" s="1" t="str">
        <f>F5112&amp;" | rest "&amp;D5112&amp;" | opt "&amp;VLOOKUP($E5112,Option!A:B,2,0)</f>
        <v>CUCHUCO | rest 77 | opt ESPECIAL | rest 77</v>
      </c>
      <c r="C5112" s="1">
        <v>1</v>
      </c>
      <c r="D5112" s="1">
        <f t="shared" si="237"/>
        <v>77</v>
      </c>
      <c r="E5112" s="1">
        <f t="shared" si="238"/>
        <v>458</v>
      </c>
      <c r="F5112" s="1" t="s">
        <v>14</v>
      </c>
    </row>
    <row r="5113" spans="1:6" x14ac:dyDescent="0.2">
      <c r="A5113" s="1">
        <f t="shared" si="236"/>
        <v>5112</v>
      </c>
      <c r="B5113" s="1" t="str">
        <f>F5113&amp;" | rest "&amp;D5113&amp;" | opt "&amp;VLOOKUP($E5113,Option!A:B,2,0)</f>
        <v>CARNE EN BISTEC | rest 77 | opt ESPECIAL | rest 77</v>
      </c>
      <c r="C5113" s="1">
        <v>3</v>
      </c>
      <c r="D5113" s="1">
        <f t="shared" si="237"/>
        <v>77</v>
      </c>
      <c r="E5113" s="1">
        <f t="shared" si="238"/>
        <v>458</v>
      </c>
      <c r="F5113" s="1" t="s">
        <v>18</v>
      </c>
    </row>
    <row r="5114" spans="1:6" x14ac:dyDescent="0.2">
      <c r="A5114" s="1">
        <f t="shared" si="236"/>
        <v>5113</v>
      </c>
      <c r="B5114" s="1" t="str">
        <f>F5114&amp;" | rest "&amp;D5114&amp;" | opt "&amp;VLOOKUP($E5114,Option!A:B,2,0)</f>
        <v>POLLO AL HORNO | rest 77 | opt ESPECIAL | rest 77</v>
      </c>
      <c r="C5114" s="1">
        <v>3</v>
      </c>
      <c r="D5114" s="1">
        <f t="shared" si="237"/>
        <v>77</v>
      </c>
      <c r="E5114" s="1">
        <f t="shared" si="238"/>
        <v>458</v>
      </c>
      <c r="F5114" s="1" t="s">
        <v>19</v>
      </c>
    </row>
    <row r="5115" spans="1:6" x14ac:dyDescent="0.2">
      <c r="A5115" s="1">
        <f t="shared" si="236"/>
        <v>5114</v>
      </c>
      <c r="B5115" s="1" t="str">
        <f>F5115&amp;" | rest "&amp;D5115&amp;" | opt "&amp;VLOOKUP($E5115,Option!A:B,2,0)</f>
        <v>PESCADO | rest 77 | opt ESPECIAL | rest 77</v>
      </c>
      <c r="C5115" s="1">
        <v>3</v>
      </c>
      <c r="D5115" s="1">
        <f t="shared" si="237"/>
        <v>77</v>
      </c>
      <c r="E5115" s="1">
        <f t="shared" si="238"/>
        <v>458</v>
      </c>
      <c r="F5115" s="1" t="s">
        <v>20</v>
      </c>
    </row>
    <row r="5116" spans="1:6" x14ac:dyDescent="0.2">
      <c r="A5116" s="1">
        <f t="shared" si="236"/>
        <v>5115</v>
      </c>
      <c r="B5116" s="1" t="str">
        <f>F5116&amp;" | rest "&amp;D5116&amp;" | opt "&amp;VLOOKUP($E5116,Option!A:B,2,0)</f>
        <v>ARROZ | rest 77 | opt ESPECIAL | rest 77</v>
      </c>
      <c r="C5116" s="1">
        <v>4</v>
      </c>
      <c r="D5116" s="1">
        <f t="shared" si="237"/>
        <v>77</v>
      </c>
      <c r="E5116" s="1">
        <f t="shared" si="238"/>
        <v>458</v>
      </c>
      <c r="F5116" s="1" t="s">
        <v>12</v>
      </c>
    </row>
    <row r="5117" spans="1:6" x14ac:dyDescent="0.2">
      <c r="A5117" s="1">
        <f t="shared" si="236"/>
        <v>5116</v>
      </c>
      <c r="B5117" s="1" t="str">
        <f>F5117&amp;" | rest "&amp;D5117&amp;" | opt "&amp;VLOOKUP($E5117,Option!A:B,2,0)</f>
        <v>PAPA | rest 77 | opt ESPECIAL | rest 77</v>
      </c>
      <c r="C5117" s="1">
        <v>4</v>
      </c>
      <c r="D5117" s="1">
        <f t="shared" si="237"/>
        <v>77</v>
      </c>
      <c r="E5117" s="1">
        <f t="shared" si="238"/>
        <v>458</v>
      </c>
      <c r="F5117" s="1" t="s">
        <v>21</v>
      </c>
    </row>
    <row r="5118" spans="1:6" x14ac:dyDescent="0.2">
      <c r="A5118" s="1">
        <f t="shared" si="236"/>
        <v>5117</v>
      </c>
      <c r="B5118" s="1" t="str">
        <f>F5118&amp;" | rest "&amp;D5118&amp;" | opt "&amp;VLOOKUP($E5118,Option!A:B,2,0)</f>
        <v>TOMATE - CEBOLLA - LIMON | rest 77 | opt ESPECIAL | rest 77</v>
      </c>
      <c r="C5118" s="1">
        <v>5</v>
      </c>
      <c r="D5118" s="1">
        <f t="shared" si="237"/>
        <v>77</v>
      </c>
      <c r="E5118" s="1">
        <f t="shared" si="238"/>
        <v>458</v>
      </c>
      <c r="F5118" s="1" t="s">
        <v>44</v>
      </c>
    </row>
    <row r="5119" spans="1:6" x14ac:dyDescent="0.2">
      <c r="A5119" s="1">
        <f t="shared" si="236"/>
        <v>5118</v>
      </c>
      <c r="B5119" s="1" t="str">
        <f>F5119&amp;" | rest "&amp;D5119&amp;" | opt "&amp;VLOOKUP($E5119,Option!A:B,2,0)</f>
        <v>MANZANA - QUESO - MANZANA | rest 77 | opt ESPECIAL | rest 77</v>
      </c>
      <c r="C5119" s="1">
        <v>5</v>
      </c>
      <c r="D5119" s="1">
        <f t="shared" si="237"/>
        <v>77</v>
      </c>
      <c r="E5119" s="1">
        <f t="shared" si="238"/>
        <v>458</v>
      </c>
      <c r="F5119" s="1" t="s">
        <v>45</v>
      </c>
    </row>
    <row r="5120" spans="1:6" x14ac:dyDescent="0.2">
      <c r="A5120" s="1">
        <f t="shared" si="236"/>
        <v>5119</v>
      </c>
      <c r="B5120" s="1" t="str">
        <f>F5120&amp;" | rest "&amp;D5120&amp;" | opt "&amp;VLOOKUP($E5120,Option!A:B,2,0)</f>
        <v>JUGO | rest 77 | opt ESPECIAL | rest 77</v>
      </c>
      <c r="C5120" s="1">
        <v>6</v>
      </c>
      <c r="D5120" s="1">
        <f t="shared" si="237"/>
        <v>77</v>
      </c>
      <c r="E5120" s="1">
        <f t="shared" si="238"/>
        <v>458</v>
      </c>
      <c r="F5120" s="1" t="s">
        <v>22</v>
      </c>
    </row>
    <row r="5121" spans="1:6" x14ac:dyDescent="0.2">
      <c r="A5121" s="1">
        <f t="shared" si="236"/>
        <v>5120</v>
      </c>
      <c r="B5121" s="1" t="str">
        <f>F5121&amp;" | rest "&amp;D5121&amp;" | opt "&amp;VLOOKUP($E5121,Option!A:B,2,0)</f>
        <v>GASEOSA | rest 77 | opt ESPECIAL | rest 77</v>
      </c>
      <c r="C5121" s="1">
        <v>6</v>
      </c>
      <c r="D5121" s="1">
        <f t="shared" si="237"/>
        <v>77</v>
      </c>
      <c r="E5121" s="1">
        <f t="shared" si="238"/>
        <v>458</v>
      </c>
      <c r="F5121" s="1" t="s">
        <v>23</v>
      </c>
    </row>
    <row r="5122" spans="1:6" x14ac:dyDescent="0.2">
      <c r="A5122" s="1">
        <f t="shared" si="236"/>
        <v>5121</v>
      </c>
      <c r="B5122" s="1" t="str">
        <f>F5122&amp;" | rest "&amp;D5122&amp;" | opt "&amp;VLOOKUP($E5122,Option!A:B,2,0)</f>
        <v>AGUA | rest 77 | opt ESPECIAL | rest 77</v>
      </c>
      <c r="C5122" s="1">
        <v>6</v>
      </c>
      <c r="D5122" s="1">
        <f t="shared" si="237"/>
        <v>77</v>
      </c>
      <c r="E5122" s="1">
        <f t="shared" si="238"/>
        <v>458</v>
      </c>
      <c r="F5122" s="1" t="s">
        <v>24</v>
      </c>
    </row>
    <row r="5123" spans="1:6" x14ac:dyDescent="0.2">
      <c r="A5123" s="1">
        <f t="shared" ref="A5123:A5186" si="239">A5122+1</f>
        <v>5122</v>
      </c>
      <c r="B5123" s="1" t="str">
        <f>F5123&amp;" | rest "&amp;D5123&amp;" | opt "&amp;VLOOKUP($E5123,Option!A:B,2,0)</f>
        <v>LENTEJA | rest 77 | opt $10.000 | rest 77</v>
      </c>
      <c r="C5123" s="1">
        <v>2</v>
      </c>
      <c r="D5123" s="1">
        <f t="shared" si="237"/>
        <v>77</v>
      </c>
      <c r="E5123" s="1">
        <f t="shared" si="238"/>
        <v>459</v>
      </c>
      <c r="F5123" s="1" t="s">
        <v>15</v>
      </c>
    </row>
    <row r="5124" spans="1:6" x14ac:dyDescent="0.2">
      <c r="A5124" s="1">
        <f t="shared" si="239"/>
        <v>5123</v>
      </c>
      <c r="B5124" s="1" t="str">
        <f>F5124&amp;" | rest "&amp;D5124&amp;" | opt "&amp;VLOOKUP($E5124,Option!A:B,2,0)</f>
        <v>AHUYAMA | rest 77 | opt $10.000 | rest 77</v>
      </c>
      <c r="C5124" s="1">
        <v>2</v>
      </c>
      <c r="D5124" s="1">
        <f t="shared" si="237"/>
        <v>77</v>
      </c>
      <c r="E5124" s="1">
        <f t="shared" si="238"/>
        <v>459</v>
      </c>
      <c r="F5124" s="1" t="s">
        <v>16</v>
      </c>
    </row>
    <row r="5125" spans="1:6" x14ac:dyDescent="0.2">
      <c r="A5125" s="1">
        <f t="shared" si="239"/>
        <v>5124</v>
      </c>
      <c r="B5125" s="1" t="str">
        <f>F5125&amp;" | rest "&amp;D5125&amp;" | opt "&amp;VLOOKUP($E5125,Option!A:B,2,0)</f>
        <v>FRIJOL | rest 77 | opt $10.000 | rest 77</v>
      </c>
      <c r="C5125" s="1">
        <v>2</v>
      </c>
      <c r="D5125" s="1">
        <f t="shared" ref="D5125:D5188" si="240">D5058+1</f>
        <v>77</v>
      </c>
      <c r="E5125" s="1">
        <f t="shared" ref="E5125:E5188" si="241">E5058+6</f>
        <v>459</v>
      </c>
      <c r="F5125" s="1" t="s">
        <v>17</v>
      </c>
    </row>
    <row r="5126" spans="1:6" x14ac:dyDescent="0.2">
      <c r="A5126" s="1">
        <f t="shared" si="239"/>
        <v>5125</v>
      </c>
      <c r="B5126" s="1" t="str">
        <f>F5126&amp;" | rest "&amp;D5126&amp;" | opt "&amp;VLOOKUP($E5126,Option!A:B,2,0)</f>
        <v>CARNE EN BISTEC | rest 77 | opt $10.000 | rest 77</v>
      </c>
      <c r="C5126" s="1">
        <v>3</v>
      </c>
      <c r="D5126" s="1">
        <f t="shared" si="240"/>
        <v>77</v>
      </c>
      <c r="E5126" s="1">
        <f t="shared" si="241"/>
        <v>459</v>
      </c>
      <c r="F5126" s="1" t="s">
        <v>18</v>
      </c>
    </row>
    <row r="5127" spans="1:6" x14ac:dyDescent="0.2">
      <c r="A5127" s="1">
        <f t="shared" si="239"/>
        <v>5126</v>
      </c>
      <c r="B5127" s="1" t="str">
        <f>F5127&amp;" | rest "&amp;D5127&amp;" | opt "&amp;VLOOKUP($E5127,Option!A:B,2,0)</f>
        <v>POLLO AL HORNO | rest 77 | opt $10.000 | rest 77</v>
      </c>
      <c r="C5127" s="1">
        <v>3</v>
      </c>
      <c r="D5127" s="1">
        <f t="shared" si="240"/>
        <v>77</v>
      </c>
      <c r="E5127" s="1">
        <f t="shared" si="241"/>
        <v>459</v>
      </c>
      <c r="F5127" s="1" t="s">
        <v>19</v>
      </c>
    </row>
    <row r="5128" spans="1:6" x14ac:dyDescent="0.2">
      <c r="A5128" s="1">
        <f t="shared" si="239"/>
        <v>5127</v>
      </c>
      <c r="B5128" s="1" t="str">
        <f>F5128&amp;" | rest "&amp;D5128&amp;" | opt "&amp;VLOOKUP($E5128,Option!A:B,2,0)</f>
        <v>PESCADO | rest 77 | opt $10.000 | rest 77</v>
      </c>
      <c r="C5128" s="1">
        <v>3</v>
      </c>
      <c r="D5128" s="1">
        <f t="shared" si="240"/>
        <v>77</v>
      </c>
      <c r="E5128" s="1">
        <f t="shared" si="241"/>
        <v>459</v>
      </c>
      <c r="F5128" s="1" t="s">
        <v>20</v>
      </c>
    </row>
    <row r="5129" spans="1:6" x14ac:dyDescent="0.2">
      <c r="A5129" s="1">
        <f t="shared" si="239"/>
        <v>5128</v>
      </c>
      <c r="B5129" s="1" t="str">
        <f>F5129&amp;" | rest "&amp;D5129&amp;" | opt "&amp;VLOOKUP($E5129,Option!A:B,2,0)</f>
        <v>ARROZ | rest 77 | opt $10.000 | rest 77</v>
      </c>
      <c r="C5129" s="1">
        <v>4</v>
      </c>
      <c r="D5129" s="1">
        <f t="shared" si="240"/>
        <v>77</v>
      </c>
      <c r="E5129" s="1">
        <f t="shared" si="241"/>
        <v>459</v>
      </c>
      <c r="F5129" s="1" t="s">
        <v>12</v>
      </c>
    </row>
    <row r="5130" spans="1:6" x14ac:dyDescent="0.2">
      <c r="A5130" s="1">
        <f t="shared" si="239"/>
        <v>5129</v>
      </c>
      <c r="B5130" s="1" t="str">
        <f>F5130&amp;" | rest "&amp;D5130&amp;" | opt "&amp;VLOOKUP($E5130,Option!A:B,2,0)</f>
        <v>PAPA | rest 77 | opt $10.000 | rest 77</v>
      </c>
      <c r="C5130" s="1">
        <v>4</v>
      </c>
      <c r="D5130" s="1">
        <f t="shared" si="240"/>
        <v>77</v>
      </c>
      <c r="E5130" s="1">
        <f t="shared" si="241"/>
        <v>459</v>
      </c>
      <c r="F5130" s="1" t="s">
        <v>21</v>
      </c>
    </row>
    <row r="5131" spans="1:6" x14ac:dyDescent="0.2">
      <c r="A5131" s="1">
        <f t="shared" si="239"/>
        <v>5130</v>
      </c>
      <c r="B5131" s="1" t="str">
        <f>F5131&amp;" | rest "&amp;D5131&amp;" | opt "&amp;VLOOKUP($E5131,Option!A:B,2,0)</f>
        <v>TOMATE - CEBOLLA - LIMON | rest 77 | opt $10.000 | rest 77</v>
      </c>
      <c r="C5131" s="1">
        <v>5</v>
      </c>
      <c r="D5131" s="1">
        <f t="shared" si="240"/>
        <v>77</v>
      </c>
      <c r="E5131" s="1">
        <f t="shared" si="241"/>
        <v>459</v>
      </c>
      <c r="F5131" s="1" t="s">
        <v>44</v>
      </c>
    </row>
    <row r="5132" spans="1:6" x14ac:dyDescent="0.2">
      <c r="A5132" s="1">
        <f t="shared" si="239"/>
        <v>5131</v>
      </c>
      <c r="B5132" s="1" t="str">
        <f>F5132&amp;" | rest "&amp;D5132&amp;" | opt "&amp;VLOOKUP($E5132,Option!A:B,2,0)</f>
        <v>MANZANA - QUESO - MANZANA | rest 77 | opt $10.000 | rest 77</v>
      </c>
      <c r="C5132" s="1">
        <v>5</v>
      </c>
      <c r="D5132" s="1">
        <f t="shared" si="240"/>
        <v>77</v>
      </c>
      <c r="E5132" s="1">
        <f t="shared" si="241"/>
        <v>459</v>
      </c>
      <c r="F5132" s="1" t="s">
        <v>45</v>
      </c>
    </row>
    <row r="5133" spans="1:6" x14ac:dyDescent="0.2">
      <c r="A5133" s="1">
        <f t="shared" si="239"/>
        <v>5132</v>
      </c>
      <c r="B5133" s="1" t="str">
        <f>F5133&amp;" | rest "&amp;D5133&amp;" | opt "&amp;VLOOKUP($E5133,Option!A:B,2,0)</f>
        <v>JUGO | rest 77 | opt $10.000 | rest 77</v>
      </c>
      <c r="C5133" s="1">
        <v>6</v>
      </c>
      <c r="D5133" s="1">
        <f t="shared" si="240"/>
        <v>77</v>
      </c>
      <c r="E5133" s="1">
        <f t="shared" si="241"/>
        <v>459</v>
      </c>
      <c r="F5133" s="1" t="s">
        <v>22</v>
      </c>
    </row>
    <row r="5134" spans="1:6" x14ac:dyDescent="0.2">
      <c r="A5134" s="1">
        <f t="shared" si="239"/>
        <v>5133</v>
      </c>
      <c r="B5134" s="1" t="str">
        <f>F5134&amp;" | rest "&amp;D5134&amp;" | opt "&amp;VLOOKUP($E5134,Option!A:B,2,0)</f>
        <v>GASEOSA | rest 77 | opt $10.000 | rest 77</v>
      </c>
      <c r="C5134" s="1">
        <v>6</v>
      </c>
      <c r="D5134" s="1">
        <f t="shared" si="240"/>
        <v>77</v>
      </c>
      <c r="E5134" s="1">
        <f t="shared" si="241"/>
        <v>459</v>
      </c>
      <c r="F5134" s="1" t="s">
        <v>23</v>
      </c>
    </row>
    <row r="5135" spans="1:6" x14ac:dyDescent="0.2">
      <c r="A5135" s="1">
        <f t="shared" si="239"/>
        <v>5134</v>
      </c>
      <c r="B5135" s="1" t="str">
        <f>F5135&amp;" | rest "&amp;D5135&amp;" | opt "&amp;VLOOKUP($E5135,Option!A:B,2,0)</f>
        <v>AGUA | rest 77 | opt $10.000 | rest 77</v>
      </c>
      <c r="C5135" s="1">
        <v>6</v>
      </c>
      <c r="D5135" s="1">
        <f t="shared" si="240"/>
        <v>77</v>
      </c>
      <c r="E5135" s="1">
        <f t="shared" si="241"/>
        <v>459</v>
      </c>
      <c r="F5135" s="1" t="s">
        <v>24</v>
      </c>
    </row>
    <row r="5136" spans="1:6" x14ac:dyDescent="0.2">
      <c r="A5136" s="1">
        <f t="shared" si="239"/>
        <v>5135</v>
      </c>
      <c r="B5136" s="1" t="str">
        <f>F5136&amp;" | rest "&amp;D5136&amp;" | opt "&amp;VLOOKUP($E5136,Option!A:B,2,0)</f>
        <v>CARNE EN BISTEC | rest 77 | opt $15.000 | rest 77</v>
      </c>
      <c r="C5136" s="1">
        <v>3</v>
      </c>
      <c r="D5136" s="1">
        <f t="shared" si="240"/>
        <v>77</v>
      </c>
      <c r="E5136" s="1">
        <f t="shared" si="241"/>
        <v>460</v>
      </c>
      <c r="F5136" s="1" t="s">
        <v>18</v>
      </c>
    </row>
    <row r="5137" spans="1:6" x14ac:dyDescent="0.2">
      <c r="A5137" s="1">
        <f t="shared" si="239"/>
        <v>5136</v>
      </c>
      <c r="B5137" s="1" t="str">
        <f>F5137&amp;" | rest "&amp;D5137&amp;" | opt "&amp;VLOOKUP($E5137,Option!A:B,2,0)</f>
        <v>POLLO AL HORNO | rest 77 | opt $15.000 | rest 77</v>
      </c>
      <c r="C5137" s="1">
        <v>3</v>
      </c>
      <c r="D5137" s="1">
        <f t="shared" si="240"/>
        <v>77</v>
      </c>
      <c r="E5137" s="1">
        <f t="shared" si="241"/>
        <v>460</v>
      </c>
      <c r="F5137" s="1" t="s">
        <v>19</v>
      </c>
    </row>
    <row r="5138" spans="1:6" x14ac:dyDescent="0.2">
      <c r="A5138" s="1">
        <f t="shared" si="239"/>
        <v>5137</v>
      </c>
      <c r="B5138" s="1" t="str">
        <f>F5138&amp;" | rest "&amp;D5138&amp;" | opt "&amp;VLOOKUP($E5138,Option!A:B,2,0)</f>
        <v>PESCADO | rest 77 | opt $15.000 | rest 77</v>
      </c>
      <c r="C5138" s="1">
        <v>3</v>
      </c>
      <c r="D5138" s="1">
        <f t="shared" si="240"/>
        <v>77</v>
      </c>
      <c r="E5138" s="1">
        <f t="shared" si="241"/>
        <v>460</v>
      </c>
      <c r="F5138" s="1" t="s">
        <v>20</v>
      </c>
    </row>
    <row r="5139" spans="1:6" x14ac:dyDescent="0.2">
      <c r="A5139" s="1">
        <f t="shared" si="239"/>
        <v>5138</v>
      </c>
      <c r="B5139" s="1" t="str">
        <f>F5139&amp;" | rest "&amp;D5139&amp;" | opt "&amp;VLOOKUP($E5139,Option!A:B,2,0)</f>
        <v>ARROZ | rest 77 | opt $15.000 | rest 77</v>
      </c>
      <c r="C5139" s="1">
        <v>4</v>
      </c>
      <c r="D5139" s="1">
        <f t="shared" si="240"/>
        <v>77</v>
      </c>
      <c r="E5139" s="1">
        <f t="shared" si="241"/>
        <v>460</v>
      </c>
      <c r="F5139" s="1" t="s">
        <v>12</v>
      </c>
    </row>
    <row r="5140" spans="1:6" x14ac:dyDescent="0.2">
      <c r="A5140" s="1">
        <f t="shared" si="239"/>
        <v>5139</v>
      </c>
      <c r="B5140" s="1" t="str">
        <f>F5140&amp;" | rest "&amp;D5140&amp;" | opt "&amp;VLOOKUP($E5140,Option!A:B,2,0)</f>
        <v>PAPA | rest 77 | opt $15.000 | rest 77</v>
      </c>
      <c r="C5140" s="1">
        <v>4</v>
      </c>
      <c r="D5140" s="1">
        <f t="shared" si="240"/>
        <v>77</v>
      </c>
      <c r="E5140" s="1">
        <f t="shared" si="241"/>
        <v>460</v>
      </c>
      <c r="F5140" s="1" t="s">
        <v>21</v>
      </c>
    </row>
    <row r="5141" spans="1:6" x14ac:dyDescent="0.2">
      <c r="A5141" s="1">
        <f t="shared" si="239"/>
        <v>5140</v>
      </c>
      <c r="B5141" s="1" t="str">
        <f>F5141&amp;" | rest "&amp;D5141&amp;" | opt "&amp;VLOOKUP($E5141,Option!A:B,2,0)</f>
        <v>TOMATE - CEBOLLA - LIMON | rest 77 | opt $15.000 | rest 77</v>
      </c>
      <c r="C5141" s="1">
        <v>5</v>
      </c>
      <c r="D5141" s="1">
        <f t="shared" si="240"/>
        <v>77</v>
      </c>
      <c r="E5141" s="1">
        <f t="shared" si="241"/>
        <v>460</v>
      </c>
      <c r="F5141" s="1" t="s">
        <v>44</v>
      </c>
    </row>
    <row r="5142" spans="1:6" x14ac:dyDescent="0.2">
      <c r="A5142" s="1">
        <f t="shared" si="239"/>
        <v>5141</v>
      </c>
      <c r="B5142" s="1" t="str">
        <f>F5142&amp;" | rest "&amp;D5142&amp;" | opt "&amp;VLOOKUP($E5142,Option!A:B,2,0)</f>
        <v>MANZANA - QUESO - MANZANA | rest 77 | opt $15.000 | rest 77</v>
      </c>
      <c r="C5142" s="1">
        <v>5</v>
      </c>
      <c r="D5142" s="1">
        <f t="shared" si="240"/>
        <v>77</v>
      </c>
      <c r="E5142" s="1">
        <f t="shared" si="241"/>
        <v>460</v>
      </c>
      <c r="F5142" s="1" t="s">
        <v>45</v>
      </c>
    </row>
    <row r="5143" spans="1:6" x14ac:dyDescent="0.2">
      <c r="A5143" s="1">
        <f t="shared" si="239"/>
        <v>5142</v>
      </c>
      <c r="B5143" s="1" t="str">
        <f>F5143&amp;" | rest "&amp;D5143&amp;" | opt "&amp;VLOOKUP($E5143,Option!A:B,2,0)</f>
        <v>JUGO | rest 77 | opt $15.000 | rest 77</v>
      </c>
      <c r="C5143" s="1">
        <v>6</v>
      </c>
      <c r="D5143" s="1">
        <f t="shared" si="240"/>
        <v>77</v>
      </c>
      <c r="E5143" s="1">
        <f t="shared" si="241"/>
        <v>460</v>
      </c>
      <c r="F5143" s="1" t="s">
        <v>22</v>
      </c>
    </row>
    <row r="5144" spans="1:6" x14ac:dyDescent="0.2">
      <c r="A5144" s="1">
        <f t="shared" si="239"/>
        <v>5143</v>
      </c>
      <c r="B5144" s="1" t="str">
        <f>F5144&amp;" | rest "&amp;D5144&amp;" | opt "&amp;VLOOKUP($E5144,Option!A:B,2,0)</f>
        <v>GASEOSA | rest 77 | opt $15.000 | rest 77</v>
      </c>
      <c r="C5144" s="1">
        <v>6</v>
      </c>
      <c r="D5144" s="1">
        <f t="shared" si="240"/>
        <v>77</v>
      </c>
      <c r="E5144" s="1">
        <f t="shared" si="241"/>
        <v>460</v>
      </c>
      <c r="F5144" s="1" t="s">
        <v>23</v>
      </c>
    </row>
    <row r="5145" spans="1:6" x14ac:dyDescent="0.2">
      <c r="A5145" s="1">
        <f t="shared" si="239"/>
        <v>5144</v>
      </c>
      <c r="B5145" s="1" t="str">
        <f>F5145&amp;" | rest "&amp;D5145&amp;" | opt "&amp;VLOOKUP($E5145,Option!A:B,2,0)</f>
        <v>AGUA | rest 77 | opt $15.000 | rest 77</v>
      </c>
      <c r="C5145" s="1">
        <v>6</v>
      </c>
      <c r="D5145" s="1">
        <f t="shared" si="240"/>
        <v>77</v>
      </c>
      <c r="E5145" s="1">
        <f t="shared" si="241"/>
        <v>460</v>
      </c>
      <c r="F5145" s="1" t="s">
        <v>24</v>
      </c>
    </row>
    <row r="5146" spans="1:6" x14ac:dyDescent="0.2">
      <c r="A5146" s="1">
        <f t="shared" si="239"/>
        <v>5145</v>
      </c>
      <c r="B5146" s="1" t="str">
        <f>F5146&amp;" | rest "&amp;D5146&amp;" | opt "&amp;VLOOKUP($E5146,Option!A:B,2,0)</f>
        <v>ARROZ | rest 77 | opt $20.000 | rest 77</v>
      </c>
      <c r="C5146" s="1">
        <v>4</v>
      </c>
      <c r="D5146" s="1">
        <f t="shared" si="240"/>
        <v>77</v>
      </c>
      <c r="E5146" s="1">
        <f t="shared" si="241"/>
        <v>461</v>
      </c>
      <c r="F5146" s="1" t="s">
        <v>12</v>
      </c>
    </row>
    <row r="5147" spans="1:6" x14ac:dyDescent="0.2">
      <c r="A5147" s="1">
        <f t="shared" si="239"/>
        <v>5146</v>
      </c>
      <c r="B5147" s="1" t="str">
        <f>F5147&amp;" | rest "&amp;D5147&amp;" | opt "&amp;VLOOKUP($E5147,Option!A:B,2,0)</f>
        <v>PAPA | rest 77 | opt $20.000 | rest 77</v>
      </c>
      <c r="C5147" s="1">
        <v>4</v>
      </c>
      <c r="D5147" s="1">
        <f t="shared" si="240"/>
        <v>77</v>
      </c>
      <c r="E5147" s="1">
        <f t="shared" si="241"/>
        <v>461</v>
      </c>
      <c r="F5147" s="1" t="s">
        <v>21</v>
      </c>
    </row>
    <row r="5148" spans="1:6" x14ac:dyDescent="0.2">
      <c r="A5148" s="1">
        <f t="shared" si="239"/>
        <v>5147</v>
      </c>
      <c r="B5148" s="1" t="str">
        <f>F5148&amp;" | rest "&amp;D5148&amp;" | opt "&amp;VLOOKUP($E5148,Option!A:B,2,0)</f>
        <v>TOMATE - CEBOLLA - LIMON | rest 77 | opt $20.000 | rest 77</v>
      </c>
      <c r="C5148" s="1">
        <v>5</v>
      </c>
      <c r="D5148" s="1">
        <f t="shared" si="240"/>
        <v>77</v>
      </c>
      <c r="E5148" s="1">
        <f t="shared" si="241"/>
        <v>461</v>
      </c>
      <c r="F5148" s="1" t="s">
        <v>44</v>
      </c>
    </row>
    <row r="5149" spans="1:6" x14ac:dyDescent="0.2">
      <c r="A5149" s="1">
        <f t="shared" si="239"/>
        <v>5148</v>
      </c>
      <c r="B5149" s="1" t="str">
        <f>F5149&amp;" | rest "&amp;D5149&amp;" | opt "&amp;VLOOKUP($E5149,Option!A:B,2,0)</f>
        <v>MANZANA - QUESO - MANZANA | rest 77 | opt $20.000 | rest 77</v>
      </c>
      <c r="C5149" s="1">
        <v>5</v>
      </c>
      <c r="D5149" s="1">
        <f t="shared" si="240"/>
        <v>77</v>
      </c>
      <c r="E5149" s="1">
        <f t="shared" si="241"/>
        <v>461</v>
      </c>
      <c r="F5149" s="1" t="s">
        <v>45</v>
      </c>
    </row>
    <row r="5150" spans="1:6" x14ac:dyDescent="0.2">
      <c r="A5150" s="1">
        <f t="shared" si="239"/>
        <v>5149</v>
      </c>
      <c r="B5150" s="1" t="str">
        <f>F5150&amp;" | rest "&amp;D5150&amp;" | opt "&amp;VLOOKUP($E5150,Option!A:B,2,0)</f>
        <v>JUGO | rest 77 | opt $20.000 | rest 77</v>
      </c>
      <c r="C5150" s="1">
        <v>6</v>
      </c>
      <c r="D5150" s="1">
        <f t="shared" si="240"/>
        <v>77</v>
      </c>
      <c r="E5150" s="1">
        <f t="shared" si="241"/>
        <v>461</v>
      </c>
      <c r="F5150" s="1" t="s">
        <v>22</v>
      </c>
    </row>
    <row r="5151" spans="1:6" x14ac:dyDescent="0.2">
      <c r="A5151" s="1">
        <f t="shared" si="239"/>
        <v>5150</v>
      </c>
      <c r="B5151" s="1" t="str">
        <f>F5151&amp;" | rest "&amp;D5151&amp;" | opt "&amp;VLOOKUP($E5151,Option!A:B,2,0)</f>
        <v>GASEOSA | rest 77 | opt $20.000 | rest 77</v>
      </c>
      <c r="C5151" s="1">
        <v>6</v>
      </c>
      <c r="D5151" s="1">
        <f t="shared" si="240"/>
        <v>77</v>
      </c>
      <c r="E5151" s="1">
        <f t="shared" si="241"/>
        <v>461</v>
      </c>
      <c r="F5151" s="1" t="s">
        <v>23</v>
      </c>
    </row>
    <row r="5152" spans="1:6" x14ac:dyDescent="0.2">
      <c r="A5152" s="1">
        <f t="shared" si="239"/>
        <v>5151</v>
      </c>
      <c r="B5152" s="1" t="str">
        <f>F5152&amp;" | rest "&amp;D5152&amp;" | opt "&amp;VLOOKUP($E5152,Option!A:B,2,0)</f>
        <v>AGUA | rest 77 | opt $20.000 | rest 77</v>
      </c>
      <c r="C5152" s="1">
        <v>6</v>
      </c>
      <c r="D5152" s="1">
        <f t="shared" si="240"/>
        <v>77</v>
      </c>
      <c r="E5152" s="1">
        <f t="shared" si="241"/>
        <v>461</v>
      </c>
      <c r="F5152" s="1" t="s">
        <v>24</v>
      </c>
    </row>
    <row r="5153" spans="1:6" x14ac:dyDescent="0.2">
      <c r="A5153" s="1">
        <f t="shared" si="239"/>
        <v>5152</v>
      </c>
      <c r="B5153" s="1" t="str">
        <f>F5153&amp;" | rest "&amp;D5153&amp;" | opt "&amp;VLOOKUP($E5153,Option!A:B,2,0)</f>
        <v>ARROZ | rest 77 | opt $30.000 | rest 77</v>
      </c>
      <c r="C5153" s="1">
        <v>1</v>
      </c>
      <c r="D5153" s="1">
        <f t="shared" si="240"/>
        <v>77</v>
      </c>
      <c r="E5153" s="1">
        <f t="shared" si="241"/>
        <v>462</v>
      </c>
      <c r="F5153" s="1" t="s">
        <v>12</v>
      </c>
    </row>
    <row r="5154" spans="1:6" x14ac:dyDescent="0.2">
      <c r="A5154" s="1">
        <f t="shared" si="239"/>
        <v>5153</v>
      </c>
      <c r="B5154" s="1" t="str">
        <f>F5154&amp;" | rest "&amp;D5154&amp;" | opt "&amp;VLOOKUP($E5154,Option!A:B,2,0)</f>
        <v>PASTA | rest 77 | opt $30.000 | rest 77</v>
      </c>
      <c r="C5154" s="1">
        <v>1</v>
      </c>
      <c r="D5154" s="1">
        <f t="shared" si="240"/>
        <v>77</v>
      </c>
      <c r="E5154" s="1">
        <f t="shared" si="241"/>
        <v>462</v>
      </c>
      <c r="F5154" s="1" t="s">
        <v>13</v>
      </c>
    </row>
    <row r="5155" spans="1:6" x14ac:dyDescent="0.2">
      <c r="A5155" s="1">
        <f t="shared" si="239"/>
        <v>5154</v>
      </c>
      <c r="B5155" s="1" t="str">
        <f>F5155&amp;" | rest "&amp;D5155&amp;" | opt "&amp;VLOOKUP($E5155,Option!A:B,2,0)</f>
        <v>CUCHUCO | rest 77 | opt $30.000 | rest 77</v>
      </c>
      <c r="C5155" s="1">
        <v>1</v>
      </c>
      <c r="D5155" s="1">
        <f t="shared" si="240"/>
        <v>77</v>
      </c>
      <c r="E5155" s="1">
        <f t="shared" si="241"/>
        <v>462</v>
      </c>
      <c r="F5155" s="1" t="s">
        <v>14</v>
      </c>
    </row>
    <row r="5156" spans="1:6" x14ac:dyDescent="0.2">
      <c r="A5156" s="1">
        <f t="shared" si="239"/>
        <v>5155</v>
      </c>
      <c r="B5156" s="1" t="str">
        <f>F5156&amp;" | rest "&amp;D5156&amp;" | opt "&amp;VLOOKUP($E5156,Option!A:B,2,0)</f>
        <v>TOMATE - CEBOLLA - LIMON | rest 77 | opt $30.000 | rest 77</v>
      </c>
      <c r="C5156" s="1">
        <v>5</v>
      </c>
      <c r="D5156" s="1">
        <f t="shared" si="240"/>
        <v>77</v>
      </c>
      <c r="E5156" s="1">
        <f t="shared" si="241"/>
        <v>462</v>
      </c>
      <c r="F5156" s="1" t="s">
        <v>44</v>
      </c>
    </row>
    <row r="5157" spans="1:6" x14ac:dyDescent="0.2">
      <c r="A5157" s="1">
        <f t="shared" si="239"/>
        <v>5156</v>
      </c>
      <c r="B5157" s="1" t="str">
        <f>F5157&amp;" | rest "&amp;D5157&amp;" | opt "&amp;VLOOKUP($E5157,Option!A:B,2,0)</f>
        <v>MANZANA - QUESO - MANZANA | rest 77 | opt $30.000 | rest 77</v>
      </c>
      <c r="C5157" s="1">
        <v>5</v>
      </c>
      <c r="D5157" s="1">
        <f t="shared" si="240"/>
        <v>77</v>
      </c>
      <c r="E5157" s="1">
        <f t="shared" si="241"/>
        <v>462</v>
      </c>
      <c r="F5157" s="1" t="s">
        <v>45</v>
      </c>
    </row>
    <row r="5158" spans="1:6" x14ac:dyDescent="0.2">
      <c r="A5158" s="1">
        <f t="shared" si="239"/>
        <v>5157</v>
      </c>
      <c r="B5158" s="1" t="str">
        <f>F5158&amp;" | rest "&amp;D5158&amp;" | opt "&amp;VLOOKUP($E5158,Option!A:B,2,0)</f>
        <v>JUGO | rest 77 | opt $30.000 | rest 77</v>
      </c>
      <c r="C5158" s="1">
        <v>6</v>
      </c>
      <c r="D5158" s="1">
        <f t="shared" si="240"/>
        <v>77</v>
      </c>
      <c r="E5158" s="1">
        <f t="shared" si="241"/>
        <v>462</v>
      </c>
      <c r="F5158" s="1" t="s">
        <v>22</v>
      </c>
    </row>
    <row r="5159" spans="1:6" x14ac:dyDescent="0.2">
      <c r="A5159" s="1">
        <f t="shared" si="239"/>
        <v>5158</v>
      </c>
      <c r="B5159" s="1" t="str">
        <f>F5159&amp;" | rest "&amp;D5159&amp;" | opt "&amp;VLOOKUP($E5159,Option!A:B,2,0)</f>
        <v>GASEOSA | rest 77 | opt $30.000 | rest 77</v>
      </c>
      <c r="C5159" s="1">
        <v>6</v>
      </c>
      <c r="D5159" s="1">
        <f t="shared" si="240"/>
        <v>77</v>
      </c>
      <c r="E5159" s="1">
        <f t="shared" si="241"/>
        <v>462</v>
      </c>
      <c r="F5159" s="1" t="s">
        <v>23</v>
      </c>
    </row>
    <row r="5160" spans="1:6" x14ac:dyDescent="0.2">
      <c r="A5160" s="1">
        <f t="shared" si="239"/>
        <v>5159</v>
      </c>
      <c r="B5160" s="1" t="str">
        <f>F5160&amp;" | rest "&amp;D5160&amp;" | opt "&amp;VLOOKUP($E5160,Option!A:B,2,0)</f>
        <v>AGUA | rest 77 | opt $30.000 | rest 77</v>
      </c>
      <c r="C5160" s="1">
        <v>6</v>
      </c>
      <c r="D5160" s="1">
        <f t="shared" si="240"/>
        <v>77</v>
      </c>
      <c r="E5160" s="1">
        <f t="shared" si="241"/>
        <v>462</v>
      </c>
      <c r="F5160" s="1" t="s">
        <v>24</v>
      </c>
    </row>
    <row r="5161" spans="1:6" x14ac:dyDescent="0.2">
      <c r="A5161" s="1">
        <f t="shared" si="239"/>
        <v>5160</v>
      </c>
      <c r="B5161" s="1" t="str">
        <f>F5161&amp;" | rest "&amp;D5161&amp;" | opt "&amp;VLOOKUP($E5161,Option!A:B,2,0)</f>
        <v>ARROZ | rest 78 | opt EJECUTIVO | rest 78</v>
      </c>
      <c r="C5161" s="1">
        <v>1</v>
      </c>
      <c r="D5161" s="1">
        <f t="shared" si="240"/>
        <v>78</v>
      </c>
      <c r="E5161" s="1">
        <f t="shared" si="241"/>
        <v>463</v>
      </c>
      <c r="F5161" s="1" t="s">
        <v>12</v>
      </c>
    </row>
    <row r="5162" spans="1:6" x14ac:dyDescent="0.2">
      <c r="A5162" s="1">
        <f t="shared" si="239"/>
        <v>5161</v>
      </c>
      <c r="B5162" s="1" t="str">
        <f>F5162&amp;" | rest "&amp;D5162&amp;" | opt "&amp;VLOOKUP($E5162,Option!A:B,2,0)</f>
        <v>PASTA | rest 78 | opt EJECUTIVO | rest 78</v>
      </c>
      <c r="C5162" s="1">
        <v>1</v>
      </c>
      <c r="D5162" s="1">
        <f t="shared" si="240"/>
        <v>78</v>
      </c>
      <c r="E5162" s="1">
        <f t="shared" si="241"/>
        <v>463</v>
      </c>
      <c r="F5162" s="1" t="s">
        <v>13</v>
      </c>
    </row>
    <row r="5163" spans="1:6" x14ac:dyDescent="0.2">
      <c r="A5163" s="1">
        <f t="shared" si="239"/>
        <v>5162</v>
      </c>
      <c r="B5163" s="1" t="str">
        <f>F5163&amp;" | rest "&amp;D5163&amp;" | opt "&amp;VLOOKUP($E5163,Option!A:B,2,0)</f>
        <v>CUCHUCO | rest 78 | opt EJECUTIVO | rest 78</v>
      </c>
      <c r="C5163" s="1">
        <v>1</v>
      </c>
      <c r="D5163" s="1">
        <f t="shared" si="240"/>
        <v>78</v>
      </c>
      <c r="E5163" s="1">
        <f t="shared" si="241"/>
        <v>463</v>
      </c>
      <c r="F5163" s="1" t="s">
        <v>14</v>
      </c>
    </row>
    <row r="5164" spans="1:6" x14ac:dyDescent="0.2">
      <c r="A5164" s="1">
        <f t="shared" si="239"/>
        <v>5163</v>
      </c>
      <c r="B5164" s="1" t="str">
        <f>F5164&amp;" | rest "&amp;D5164&amp;" | opt "&amp;VLOOKUP($E5164,Option!A:B,2,0)</f>
        <v>LENTEJA | rest 78 | opt EJECUTIVO | rest 78</v>
      </c>
      <c r="C5164" s="1">
        <v>2</v>
      </c>
      <c r="D5164" s="1">
        <f t="shared" si="240"/>
        <v>78</v>
      </c>
      <c r="E5164" s="1">
        <f t="shared" si="241"/>
        <v>463</v>
      </c>
      <c r="F5164" s="1" t="s">
        <v>15</v>
      </c>
    </row>
    <row r="5165" spans="1:6" x14ac:dyDescent="0.2">
      <c r="A5165" s="1">
        <f t="shared" si="239"/>
        <v>5164</v>
      </c>
      <c r="B5165" s="1" t="str">
        <f>F5165&amp;" | rest "&amp;D5165&amp;" | opt "&amp;VLOOKUP($E5165,Option!A:B,2,0)</f>
        <v>AHUYAMA | rest 78 | opt EJECUTIVO | rest 78</v>
      </c>
      <c r="C5165" s="1">
        <v>2</v>
      </c>
      <c r="D5165" s="1">
        <f t="shared" si="240"/>
        <v>78</v>
      </c>
      <c r="E5165" s="1">
        <f t="shared" si="241"/>
        <v>463</v>
      </c>
      <c r="F5165" s="1" t="s">
        <v>16</v>
      </c>
    </row>
    <row r="5166" spans="1:6" x14ac:dyDescent="0.2">
      <c r="A5166" s="1">
        <f t="shared" si="239"/>
        <v>5165</v>
      </c>
      <c r="B5166" s="1" t="str">
        <f>F5166&amp;" | rest "&amp;D5166&amp;" | opt "&amp;VLOOKUP($E5166,Option!A:B,2,0)</f>
        <v>FRIJOL | rest 78 | opt EJECUTIVO | rest 78</v>
      </c>
      <c r="C5166" s="1">
        <v>2</v>
      </c>
      <c r="D5166" s="1">
        <f t="shared" si="240"/>
        <v>78</v>
      </c>
      <c r="E5166" s="1">
        <f t="shared" si="241"/>
        <v>463</v>
      </c>
      <c r="F5166" s="1" t="s">
        <v>17</v>
      </c>
    </row>
    <row r="5167" spans="1:6" x14ac:dyDescent="0.2">
      <c r="A5167" s="1">
        <f t="shared" si="239"/>
        <v>5166</v>
      </c>
      <c r="B5167" s="1" t="str">
        <f>F5167&amp;" | rest "&amp;D5167&amp;" | opt "&amp;VLOOKUP($E5167,Option!A:B,2,0)</f>
        <v>CARNE EN BISTEC | rest 78 | opt EJECUTIVO | rest 78</v>
      </c>
      <c r="C5167" s="1">
        <v>3</v>
      </c>
      <c r="D5167" s="1">
        <f t="shared" si="240"/>
        <v>78</v>
      </c>
      <c r="E5167" s="1">
        <f t="shared" si="241"/>
        <v>463</v>
      </c>
      <c r="F5167" s="1" t="s">
        <v>18</v>
      </c>
    </row>
    <row r="5168" spans="1:6" x14ac:dyDescent="0.2">
      <c r="A5168" s="1">
        <f t="shared" si="239"/>
        <v>5167</v>
      </c>
      <c r="B5168" s="1" t="str">
        <f>F5168&amp;" | rest "&amp;D5168&amp;" | opt "&amp;VLOOKUP($E5168,Option!A:B,2,0)</f>
        <v>POLLO AL HORNO | rest 78 | opt EJECUTIVO | rest 78</v>
      </c>
      <c r="C5168" s="1">
        <v>3</v>
      </c>
      <c r="D5168" s="1">
        <f t="shared" si="240"/>
        <v>78</v>
      </c>
      <c r="E5168" s="1">
        <f t="shared" si="241"/>
        <v>463</v>
      </c>
      <c r="F5168" s="1" t="s">
        <v>19</v>
      </c>
    </row>
    <row r="5169" spans="1:6" x14ac:dyDescent="0.2">
      <c r="A5169" s="1">
        <f t="shared" si="239"/>
        <v>5168</v>
      </c>
      <c r="B5169" s="1" t="str">
        <f>F5169&amp;" | rest "&amp;D5169&amp;" | opt "&amp;VLOOKUP($E5169,Option!A:B,2,0)</f>
        <v>PESCADO | rest 78 | opt EJECUTIVO | rest 78</v>
      </c>
      <c r="C5169" s="1">
        <v>3</v>
      </c>
      <c r="D5169" s="1">
        <f t="shared" si="240"/>
        <v>78</v>
      </c>
      <c r="E5169" s="1">
        <f t="shared" si="241"/>
        <v>463</v>
      </c>
      <c r="F5169" s="1" t="s">
        <v>20</v>
      </c>
    </row>
    <row r="5170" spans="1:6" x14ac:dyDescent="0.2">
      <c r="A5170" s="1">
        <f t="shared" si="239"/>
        <v>5169</v>
      </c>
      <c r="B5170" s="1" t="str">
        <f>F5170&amp;" | rest "&amp;D5170&amp;" | opt "&amp;VLOOKUP($E5170,Option!A:B,2,0)</f>
        <v>ARROZ | rest 78 | opt EJECUTIVO | rest 78</v>
      </c>
      <c r="C5170" s="1">
        <v>4</v>
      </c>
      <c r="D5170" s="1">
        <f t="shared" si="240"/>
        <v>78</v>
      </c>
      <c r="E5170" s="1">
        <f t="shared" si="241"/>
        <v>463</v>
      </c>
      <c r="F5170" s="1" t="s">
        <v>12</v>
      </c>
    </row>
    <row r="5171" spans="1:6" x14ac:dyDescent="0.2">
      <c r="A5171" s="1">
        <f t="shared" si="239"/>
        <v>5170</v>
      </c>
      <c r="B5171" s="1" t="str">
        <f>F5171&amp;" | rest "&amp;D5171&amp;" | opt "&amp;VLOOKUP($E5171,Option!A:B,2,0)</f>
        <v>PAPA | rest 78 | opt EJECUTIVO | rest 78</v>
      </c>
      <c r="C5171" s="1">
        <v>4</v>
      </c>
      <c r="D5171" s="1">
        <f t="shared" si="240"/>
        <v>78</v>
      </c>
      <c r="E5171" s="1">
        <f t="shared" si="241"/>
        <v>463</v>
      </c>
      <c r="F5171" s="1" t="s">
        <v>21</v>
      </c>
    </row>
    <row r="5172" spans="1:6" x14ac:dyDescent="0.2">
      <c r="A5172" s="1">
        <f t="shared" si="239"/>
        <v>5171</v>
      </c>
      <c r="B5172" s="1" t="str">
        <f>F5172&amp;" | rest "&amp;D5172&amp;" | opt "&amp;VLOOKUP($E5172,Option!A:B,2,0)</f>
        <v>TOMATE - CEBOLLA - LIMON | rest 78 | opt EJECUTIVO | rest 78</v>
      </c>
      <c r="C5172" s="1">
        <v>5</v>
      </c>
      <c r="D5172" s="1">
        <f t="shared" si="240"/>
        <v>78</v>
      </c>
      <c r="E5172" s="1">
        <f t="shared" si="241"/>
        <v>463</v>
      </c>
      <c r="F5172" s="1" t="s">
        <v>44</v>
      </c>
    </row>
    <row r="5173" spans="1:6" x14ac:dyDescent="0.2">
      <c r="A5173" s="1">
        <f t="shared" si="239"/>
        <v>5172</v>
      </c>
      <c r="B5173" s="1" t="str">
        <f>F5173&amp;" | rest "&amp;D5173&amp;" | opt "&amp;VLOOKUP($E5173,Option!A:B,2,0)</f>
        <v>MANZANA - QUESO - MANZANA | rest 78 | opt EJECUTIVO | rest 78</v>
      </c>
      <c r="C5173" s="1">
        <v>5</v>
      </c>
      <c r="D5173" s="1">
        <f t="shared" si="240"/>
        <v>78</v>
      </c>
      <c r="E5173" s="1">
        <f t="shared" si="241"/>
        <v>463</v>
      </c>
      <c r="F5173" s="1" t="s">
        <v>45</v>
      </c>
    </row>
    <row r="5174" spans="1:6" x14ac:dyDescent="0.2">
      <c r="A5174" s="1">
        <f t="shared" si="239"/>
        <v>5173</v>
      </c>
      <c r="B5174" s="1" t="str">
        <f>F5174&amp;" | rest "&amp;D5174&amp;" | opt "&amp;VLOOKUP($E5174,Option!A:B,2,0)</f>
        <v>JUGO | rest 78 | opt EJECUTIVO | rest 78</v>
      </c>
      <c r="C5174" s="1">
        <v>6</v>
      </c>
      <c r="D5174" s="1">
        <f t="shared" si="240"/>
        <v>78</v>
      </c>
      <c r="E5174" s="1">
        <f t="shared" si="241"/>
        <v>463</v>
      </c>
      <c r="F5174" s="1" t="s">
        <v>22</v>
      </c>
    </row>
    <row r="5175" spans="1:6" x14ac:dyDescent="0.2">
      <c r="A5175" s="1">
        <f t="shared" si="239"/>
        <v>5174</v>
      </c>
      <c r="B5175" s="1" t="str">
        <f>F5175&amp;" | rest "&amp;D5175&amp;" | opt "&amp;VLOOKUP($E5175,Option!A:B,2,0)</f>
        <v>GASEOSA | rest 78 | opt EJECUTIVO | rest 78</v>
      </c>
      <c r="C5175" s="1">
        <v>6</v>
      </c>
      <c r="D5175" s="1">
        <f t="shared" si="240"/>
        <v>78</v>
      </c>
      <c r="E5175" s="1">
        <f t="shared" si="241"/>
        <v>463</v>
      </c>
      <c r="F5175" s="1" t="s">
        <v>23</v>
      </c>
    </row>
    <row r="5176" spans="1:6" x14ac:dyDescent="0.2">
      <c r="A5176" s="1">
        <f t="shared" si="239"/>
        <v>5175</v>
      </c>
      <c r="B5176" s="1" t="str">
        <f>F5176&amp;" | rest "&amp;D5176&amp;" | opt "&amp;VLOOKUP($E5176,Option!A:B,2,0)</f>
        <v>AGUA | rest 78 | opt EJECUTIVO | rest 78</v>
      </c>
      <c r="C5176" s="1">
        <v>6</v>
      </c>
      <c r="D5176" s="1">
        <f t="shared" si="240"/>
        <v>78</v>
      </c>
      <c r="E5176" s="1">
        <f t="shared" si="241"/>
        <v>463</v>
      </c>
      <c r="F5176" s="1" t="s">
        <v>24</v>
      </c>
    </row>
    <row r="5177" spans="1:6" x14ac:dyDescent="0.2">
      <c r="A5177" s="1">
        <f t="shared" si="239"/>
        <v>5176</v>
      </c>
      <c r="B5177" s="1" t="str">
        <f>F5177&amp;" | rest "&amp;D5177&amp;" | opt "&amp;VLOOKUP($E5177,Option!A:B,2,0)</f>
        <v>ARROZ | rest 78 | opt ESPECIAL | rest 78</v>
      </c>
      <c r="C5177" s="1">
        <v>1</v>
      </c>
      <c r="D5177" s="1">
        <f t="shared" si="240"/>
        <v>78</v>
      </c>
      <c r="E5177" s="1">
        <f t="shared" si="241"/>
        <v>464</v>
      </c>
      <c r="F5177" s="1" t="s">
        <v>12</v>
      </c>
    </row>
    <row r="5178" spans="1:6" x14ac:dyDescent="0.2">
      <c r="A5178" s="1">
        <f t="shared" si="239"/>
        <v>5177</v>
      </c>
      <c r="B5178" s="1" t="str">
        <f>F5178&amp;" | rest "&amp;D5178&amp;" | opt "&amp;VLOOKUP($E5178,Option!A:B,2,0)</f>
        <v>PASTA | rest 78 | opt ESPECIAL | rest 78</v>
      </c>
      <c r="C5178" s="1">
        <v>1</v>
      </c>
      <c r="D5178" s="1">
        <f t="shared" si="240"/>
        <v>78</v>
      </c>
      <c r="E5178" s="1">
        <f t="shared" si="241"/>
        <v>464</v>
      </c>
      <c r="F5178" s="1" t="s">
        <v>13</v>
      </c>
    </row>
    <row r="5179" spans="1:6" x14ac:dyDescent="0.2">
      <c r="A5179" s="1">
        <f t="shared" si="239"/>
        <v>5178</v>
      </c>
      <c r="B5179" s="1" t="str">
        <f>F5179&amp;" | rest "&amp;D5179&amp;" | opt "&amp;VLOOKUP($E5179,Option!A:B,2,0)</f>
        <v>CUCHUCO | rest 78 | opt ESPECIAL | rest 78</v>
      </c>
      <c r="C5179" s="1">
        <v>1</v>
      </c>
      <c r="D5179" s="1">
        <f t="shared" si="240"/>
        <v>78</v>
      </c>
      <c r="E5179" s="1">
        <f t="shared" si="241"/>
        <v>464</v>
      </c>
      <c r="F5179" s="1" t="s">
        <v>14</v>
      </c>
    </row>
    <row r="5180" spans="1:6" x14ac:dyDescent="0.2">
      <c r="A5180" s="1">
        <f t="shared" si="239"/>
        <v>5179</v>
      </c>
      <c r="B5180" s="1" t="str">
        <f>F5180&amp;" | rest "&amp;D5180&amp;" | opt "&amp;VLOOKUP($E5180,Option!A:B,2,0)</f>
        <v>CARNE EN BISTEC | rest 78 | opt ESPECIAL | rest 78</v>
      </c>
      <c r="C5180" s="1">
        <v>3</v>
      </c>
      <c r="D5180" s="1">
        <f t="shared" si="240"/>
        <v>78</v>
      </c>
      <c r="E5180" s="1">
        <f t="shared" si="241"/>
        <v>464</v>
      </c>
      <c r="F5180" s="1" t="s">
        <v>18</v>
      </c>
    </row>
    <row r="5181" spans="1:6" x14ac:dyDescent="0.2">
      <c r="A5181" s="1">
        <f t="shared" si="239"/>
        <v>5180</v>
      </c>
      <c r="B5181" s="1" t="str">
        <f>F5181&amp;" | rest "&amp;D5181&amp;" | opt "&amp;VLOOKUP($E5181,Option!A:B,2,0)</f>
        <v>POLLO AL HORNO | rest 78 | opt ESPECIAL | rest 78</v>
      </c>
      <c r="C5181" s="1">
        <v>3</v>
      </c>
      <c r="D5181" s="1">
        <f t="shared" si="240"/>
        <v>78</v>
      </c>
      <c r="E5181" s="1">
        <f t="shared" si="241"/>
        <v>464</v>
      </c>
      <c r="F5181" s="1" t="s">
        <v>19</v>
      </c>
    </row>
    <row r="5182" spans="1:6" x14ac:dyDescent="0.2">
      <c r="A5182" s="1">
        <f t="shared" si="239"/>
        <v>5181</v>
      </c>
      <c r="B5182" s="1" t="str">
        <f>F5182&amp;" | rest "&amp;D5182&amp;" | opt "&amp;VLOOKUP($E5182,Option!A:B,2,0)</f>
        <v>PESCADO | rest 78 | opt ESPECIAL | rest 78</v>
      </c>
      <c r="C5182" s="1">
        <v>3</v>
      </c>
      <c r="D5182" s="1">
        <f t="shared" si="240"/>
        <v>78</v>
      </c>
      <c r="E5182" s="1">
        <f t="shared" si="241"/>
        <v>464</v>
      </c>
      <c r="F5182" s="1" t="s">
        <v>20</v>
      </c>
    </row>
    <row r="5183" spans="1:6" x14ac:dyDescent="0.2">
      <c r="A5183" s="1">
        <f t="shared" si="239"/>
        <v>5182</v>
      </c>
      <c r="B5183" s="1" t="str">
        <f>F5183&amp;" | rest "&amp;D5183&amp;" | opt "&amp;VLOOKUP($E5183,Option!A:B,2,0)</f>
        <v>ARROZ | rest 78 | opt ESPECIAL | rest 78</v>
      </c>
      <c r="C5183" s="1">
        <v>4</v>
      </c>
      <c r="D5183" s="1">
        <f t="shared" si="240"/>
        <v>78</v>
      </c>
      <c r="E5183" s="1">
        <f t="shared" si="241"/>
        <v>464</v>
      </c>
      <c r="F5183" s="1" t="s">
        <v>12</v>
      </c>
    </row>
    <row r="5184" spans="1:6" x14ac:dyDescent="0.2">
      <c r="A5184" s="1">
        <f t="shared" si="239"/>
        <v>5183</v>
      </c>
      <c r="B5184" s="1" t="str">
        <f>F5184&amp;" | rest "&amp;D5184&amp;" | opt "&amp;VLOOKUP($E5184,Option!A:B,2,0)</f>
        <v>PAPA | rest 78 | opt ESPECIAL | rest 78</v>
      </c>
      <c r="C5184" s="1">
        <v>4</v>
      </c>
      <c r="D5184" s="1">
        <f t="shared" si="240"/>
        <v>78</v>
      </c>
      <c r="E5184" s="1">
        <f t="shared" si="241"/>
        <v>464</v>
      </c>
      <c r="F5184" s="1" t="s">
        <v>21</v>
      </c>
    </row>
    <row r="5185" spans="1:6" x14ac:dyDescent="0.2">
      <c r="A5185" s="1">
        <f t="shared" si="239"/>
        <v>5184</v>
      </c>
      <c r="B5185" s="1" t="str">
        <f>F5185&amp;" | rest "&amp;D5185&amp;" | opt "&amp;VLOOKUP($E5185,Option!A:B,2,0)</f>
        <v>TOMATE - CEBOLLA - LIMON | rest 78 | opt ESPECIAL | rest 78</v>
      </c>
      <c r="C5185" s="1">
        <v>5</v>
      </c>
      <c r="D5185" s="1">
        <f t="shared" si="240"/>
        <v>78</v>
      </c>
      <c r="E5185" s="1">
        <f t="shared" si="241"/>
        <v>464</v>
      </c>
      <c r="F5185" s="1" t="s">
        <v>44</v>
      </c>
    </row>
    <row r="5186" spans="1:6" x14ac:dyDescent="0.2">
      <c r="A5186" s="1">
        <f t="shared" si="239"/>
        <v>5185</v>
      </c>
      <c r="B5186" s="1" t="str">
        <f>F5186&amp;" | rest "&amp;D5186&amp;" | opt "&amp;VLOOKUP($E5186,Option!A:B,2,0)</f>
        <v>MANZANA - QUESO - MANZANA | rest 78 | opt ESPECIAL | rest 78</v>
      </c>
      <c r="C5186" s="1">
        <v>5</v>
      </c>
      <c r="D5186" s="1">
        <f t="shared" si="240"/>
        <v>78</v>
      </c>
      <c r="E5186" s="1">
        <f t="shared" si="241"/>
        <v>464</v>
      </c>
      <c r="F5186" s="1" t="s">
        <v>45</v>
      </c>
    </row>
    <row r="5187" spans="1:6" x14ac:dyDescent="0.2">
      <c r="A5187" s="1">
        <f t="shared" ref="A5187:A5250" si="242">A5186+1</f>
        <v>5186</v>
      </c>
      <c r="B5187" s="1" t="str">
        <f>F5187&amp;" | rest "&amp;D5187&amp;" | opt "&amp;VLOOKUP($E5187,Option!A:B,2,0)</f>
        <v>JUGO | rest 78 | opt ESPECIAL | rest 78</v>
      </c>
      <c r="C5187" s="1">
        <v>6</v>
      </c>
      <c r="D5187" s="1">
        <f t="shared" si="240"/>
        <v>78</v>
      </c>
      <c r="E5187" s="1">
        <f t="shared" si="241"/>
        <v>464</v>
      </c>
      <c r="F5187" s="1" t="s">
        <v>22</v>
      </c>
    </row>
    <row r="5188" spans="1:6" x14ac:dyDescent="0.2">
      <c r="A5188" s="1">
        <f t="shared" si="242"/>
        <v>5187</v>
      </c>
      <c r="B5188" s="1" t="str">
        <f>F5188&amp;" | rest "&amp;D5188&amp;" | opt "&amp;VLOOKUP($E5188,Option!A:B,2,0)</f>
        <v>GASEOSA | rest 78 | opt ESPECIAL | rest 78</v>
      </c>
      <c r="C5188" s="1">
        <v>6</v>
      </c>
      <c r="D5188" s="1">
        <f t="shared" si="240"/>
        <v>78</v>
      </c>
      <c r="E5188" s="1">
        <f t="shared" si="241"/>
        <v>464</v>
      </c>
      <c r="F5188" s="1" t="s">
        <v>23</v>
      </c>
    </row>
    <row r="5189" spans="1:6" x14ac:dyDescent="0.2">
      <c r="A5189" s="1">
        <f t="shared" si="242"/>
        <v>5188</v>
      </c>
      <c r="B5189" s="1" t="str">
        <f>F5189&amp;" | rest "&amp;D5189&amp;" | opt "&amp;VLOOKUP($E5189,Option!A:B,2,0)</f>
        <v>AGUA | rest 78 | opt ESPECIAL | rest 78</v>
      </c>
      <c r="C5189" s="1">
        <v>6</v>
      </c>
      <c r="D5189" s="1">
        <f t="shared" ref="D5189:D5252" si="243">D5122+1</f>
        <v>78</v>
      </c>
      <c r="E5189" s="1">
        <f t="shared" ref="E5189:E5252" si="244">E5122+6</f>
        <v>464</v>
      </c>
      <c r="F5189" s="1" t="s">
        <v>24</v>
      </c>
    </row>
    <row r="5190" spans="1:6" x14ac:dyDescent="0.2">
      <c r="A5190" s="1">
        <f t="shared" si="242"/>
        <v>5189</v>
      </c>
      <c r="B5190" s="1" t="str">
        <f>F5190&amp;" | rest "&amp;D5190&amp;" | opt "&amp;VLOOKUP($E5190,Option!A:B,2,0)</f>
        <v>LENTEJA | rest 78 | opt $10.000 | rest 78</v>
      </c>
      <c r="C5190" s="1">
        <v>2</v>
      </c>
      <c r="D5190" s="1">
        <f t="shared" si="243"/>
        <v>78</v>
      </c>
      <c r="E5190" s="1">
        <f t="shared" si="244"/>
        <v>465</v>
      </c>
      <c r="F5190" s="1" t="s">
        <v>15</v>
      </c>
    </row>
    <row r="5191" spans="1:6" x14ac:dyDescent="0.2">
      <c r="A5191" s="1">
        <f t="shared" si="242"/>
        <v>5190</v>
      </c>
      <c r="B5191" s="1" t="str">
        <f>F5191&amp;" | rest "&amp;D5191&amp;" | opt "&amp;VLOOKUP($E5191,Option!A:B,2,0)</f>
        <v>AHUYAMA | rest 78 | opt $10.000 | rest 78</v>
      </c>
      <c r="C5191" s="1">
        <v>2</v>
      </c>
      <c r="D5191" s="1">
        <f t="shared" si="243"/>
        <v>78</v>
      </c>
      <c r="E5191" s="1">
        <f t="shared" si="244"/>
        <v>465</v>
      </c>
      <c r="F5191" s="1" t="s">
        <v>16</v>
      </c>
    </row>
    <row r="5192" spans="1:6" x14ac:dyDescent="0.2">
      <c r="A5192" s="1">
        <f t="shared" si="242"/>
        <v>5191</v>
      </c>
      <c r="B5192" s="1" t="str">
        <f>F5192&amp;" | rest "&amp;D5192&amp;" | opt "&amp;VLOOKUP($E5192,Option!A:B,2,0)</f>
        <v>FRIJOL | rest 78 | opt $10.000 | rest 78</v>
      </c>
      <c r="C5192" s="1">
        <v>2</v>
      </c>
      <c r="D5192" s="1">
        <f t="shared" si="243"/>
        <v>78</v>
      </c>
      <c r="E5192" s="1">
        <f t="shared" si="244"/>
        <v>465</v>
      </c>
      <c r="F5192" s="1" t="s">
        <v>17</v>
      </c>
    </row>
    <row r="5193" spans="1:6" x14ac:dyDescent="0.2">
      <c r="A5193" s="1">
        <f t="shared" si="242"/>
        <v>5192</v>
      </c>
      <c r="B5193" s="1" t="str">
        <f>F5193&amp;" | rest "&amp;D5193&amp;" | opt "&amp;VLOOKUP($E5193,Option!A:B,2,0)</f>
        <v>CARNE EN BISTEC | rest 78 | opt $10.000 | rest 78</v>
      </c>
      <c r="C5193" s="1">
        <v>3</v>
      </c>
      <c r="D5193" s="1">
        <f t="shared" si="243"/>
        <v>78</v>
      </c>
      <c r="E5193" s="1">
        <f t="shared" si="244"/>
        <v>465</v>
      </c>
      <c r="F5193" s="1" t="s">
        <v>18</v>
      </c>
    </row>
    <row r="5194" spans="1:6" x14ac:dyDescent="0.2">
      <c r="A5194" s="1">
        <f t="shared" si="242"/>
        <v>5193</v>
      </c>
      <c r="B5194" s="1" t="str">
        <f>F5194&amp;" | rest "&amp;D5194&amp;" | opt "&amp;VLOOKUP($E5194,Option!A:B,2,0)</f>
        <v>POLLO AL HORNO | rest 78 | opt $10.000 | rest 78</v>
      </c>
      <c r="C5194" s="1">
        <v>3</v>
      </c>
      <c r="D5194" s="1">
        <f t="shared" si="243"/>
        <v>78</v>
      </c>
      <c r="E5194" s="1">
        <f t="shared" si="244"/>
        <v>465</v>
      </c>
      <c r="F5194" s="1" t="s">
        <v>19</v>
      </c>
    </row>
    <row r="5195" spans="1:6" x14ac:dyDescent="0.2">
      <c r="A5195" s="1">
        <f t="shared" si="242"/>
        <v>5194</v>
      </c>
      <c r="B5195" s="1" t="str">
        <f>F5195&amp;" | rest "&amp;D5195&amp;" | opt "&amp;VLOOKUP($E5195,Option!A:B,2,0)</f>
        <v>PESCADO | rest 78 | opt $10.000 | rest 78</v>
      </c>
      <c r="C5195" s="1">
        <v>3</v>
      </c>
      <c r="D5195" s="1">
        <f t="shared" si="243"/>
        <v>78</v>
      </c>
      <c r="E5195" s="1">
        <f t="shared" si="244"/>
        <v>465</v>
      </c>
      <c r="F5195" s="1" t="s">
        <v>20</v>
      </c>
    </row>
    <row r="5196" spans="1:6" x14ac:dyDescent="0.2">
      <c r="A5196" s="1">
        <f t="shared" si="242"/>
        <v>5195</v>
      </c>
      <c r="B5196" s="1" t="str">
        <f>F5196&amp;" | rest "&amp;D5196&amp;" | opt "&amp;VLOOKUP($E5196,Option!A:B,2,0)</f>
        <v>ARROZ | rest 78 | opt $10.000 | rest 78</v>
      </c>
      <c r="C5196" s="1">
        <v>4</v>
      </c>
      <c r="D5196" s="1">
        <f t="shared" si="243"/>
        <v>78</v>
      </c>
      <c r="E5196" s="1">
        <f t="shared" si="244"/>
        <v>465</v>
      </c>
      <c r="F5196" s="1" t="s">
        <v>12</v>
      </c>
    </row>
    <row r="5197" spans="1:6" x14ac:dyDescent="0.2">
      <c r="A5197" s="1">
        <f t="shared" si="242"/>
        <v>5196</v>
      </c>
      <c r="B5197" s="1" t="str">
        <f>F5197&amp;" | rest "&amp;D5197&amp;" | opt "&amp;VLOOKUP($E5197,Option!A:B,2,0)</f>
        <v>PAPA | rest 78 | opt $10.000 | rest 78</v>
      </c>
      <c r="C5197" s="1">
        <v>4</v>
      </c>
      <c r="D5197" s="1">
        <f t="shared" si="243"/>
        <v>78</v>
      </c>
      <c r="E5197" s="1">
        <f t="shared" si="244"/>
        <v>465</v>
      </c>
      <c r="F5197" s="1" t="s">
        <v>21</v>
      </c>
    </row>
    <row r="5198" spans="1:6" x14ac:dyDescent="0.2">
      <c r="A5198" s="1">
        <f t="shared" si="242"/>
        <v>5197</v>
      </c>
      <c r="B5198" s="1" t="str">
        <f>F5198&amp;" | rest "&amp;D5198&amp;" | opt "&amp;VLOOKUP($E5198,Option!A:B,2,0)</f>
        <v>TOMATE - CEBOLLA - LIMON | rest 78 | opt $10.000 | rest 78</v>
      </c>
      <c r="C5198" s="1">
        <v>5</v>
      </c>
      <c r="D5198" s="1">
        <f t="shared" si="243"/>
        <v>78</v>
      </c>
      <c r="E5198" s="1">
        <f t="shared" si="244"/>
        <v>465</v>
      </c>
      <c r="F5198" s="1" t="s">
        <v>44</v>
      </c>
    </row>
    <row r="5199" spans="1:6" x14ac:dyDescent="0.2">
      <c r="A5199" s="1">
        <f t="shared" si="242"/>
        <v>5198</v>
      </c>
      <c r="B5199" s="1" t="str">
        <f>F5199&amp;" | rest "&amp;D5199&amp;" | opt "&amp;VLOOKUP($E5199,Option!A:B,2,0)</f>
        <v>MANZANA - QUESO - MANZANA | rest 78 | opt $10.000 | rest 78</v>
      </c>
      <c r="C5199" s="1">
        <v>5</v>
      </c>
      <c r="D5199" s="1">
        <f t="shared" si="243"/>
        <v>78</v>
      </c>
      <c r="E5199" s="1">
        <f t="shared" si="244"/>
        <v>465</v>
      </c>
      <c r="F5199" s="1" t="s">
        <v>45</v>
      </c>
    </row>
    <row r="5200" spans="1:6" x14ac:dyDescent="0.2">
      <c r="A5200" s="1">
        <f t="shared" si="242"/>
        <v>5199</v>
      </c>
      <c r="B5200" s="1" t="str">
        <f>F5200&amp;" | rest "&amp;D5200&amp;" | opt "&amp;VLOOKUP($E5200,Option!A:B,2,0)</f>
        <v>JUGO | rest 78 | opt $10.000 | rest 78</v>
      </c>
      <c r="C5200" s="1">
        <v>6</v>
      </c>
      <c r="D5200" s="1">
        <f t="shared" si="243"/>
        <v>78</v>
      </c>
      <c r="E5200" s="1">
        <f t="shared" si="244"/>
        <v>465</v>
      </c>
      <c r="F5200" s="1" t="s">
        <v>22</v>
      </c>
    </row>
    <row r="5201" spans="1:6" x14ac:dyDescent="0.2">
      <c r="A5201" s="1">
        <f t="shared" si="242"/>
        <v>5200</v>
      </c>
      <c r="B5201" s="1" t="str">
        <f>F5201&amp;" | rest "&amp;D5201&amp;" | opt "&amp;VLOOKUP($E5201,Option!A:B,2,0)</f>
        <v>GASEOSA | rest 78 | opt $10.000 | rest 78</v>
      </c>
      <c r="C5201" s="1">
        <v>6</v>
      </c>
      <c r="D5201" s="1">
        <f t="shared" si="243"/>
        <v>78</v>
      </c>
      <c r="E5201" s="1">
        <f t="shared" si="244"/>
        <v>465</v>
      </c>
      <c r="F5201" s="1" t="s">
        <v>23</v>
      </c>
    </row>
    <row r="5202" spans="1:6" x14ac:dyDescent="0.2">
      <c r="A5202" s="1">
        <f t="shared" si="242"/>
        <v>5201</v>
      </c>
      <c r="B5202" s="1" t="str">
        <f>F5202&amp;" | rest "&amp;D5202&amp;" | opt "&amp;VLOOKUP($E5202,Option!A:B,2,0)</f>
        <v>AGUA | rest 78 | opt $10.000 | rest 78</v>
      </c>
      <c r="C5202" s="1">
        <v>6</v>
      </c>
      <c r="D5202" s="1">
        <f t="shared" si="243"/>
        <v>78</v>
      </c>
      <c r="E5202" s="1">
        <f t="shared" si="244"/>
        <v>465</v>
      </c>
      <c r="F5202" s="1" t="s">
        <v>24</v>
      </c>
    </row>
    <row r="5203" spans="1:6" x14ac:dyDescent="0.2">
      <c r="A5203" s="1">
        <f t="shared" si="242"/>
        <v>5202</v>
      </c>
      <c r="B5203" s="1" t="str">
        <f>F5203&amp;" | rest "&amp;D5203&amp;" | opt "&amp;VLOOKUP($E5203,Option!A:B,2,0)</f>
        <v>CARNE EN BISTEC | rest 78 | opt $15.000 | rest 78</v>
      </c>
      <c r="C5203" s="1">
        <v>3</v>
      </c>
      <c r="D5203" s="1">
        <f t="shared" si="243"/>
        <v>78</v>
      </c>
      <c r="E5203" s="1">
        <f t="shared" si="244"/>
        <v>466</v>
      </c>
      <c r="F5203" s="1" t="s">
        <v>18</v>
      </c>
    </row>
    <row r="5204" spans="1:6" x14ac:dyDescent="0.2">
      <c r="A5204" s="1">
        <f t="shared" si="242"/>
        <v>5203</v>
      </c>
      <c r="B5204" s="1" t="str">
        <f>F5204&amp;" | rest "&amp;D5204&amp;" | opt "&amp;VLOOKUP($E5204,Option!A:B,2,0)</f>
        <v>POLLO AL HORNO | rest 78 | opt $15.000 | rest 78</v>
      </c>
      <c r="C5204" s="1">
        <v>3</v>
      </c>
      <c r="D5204" s="1">
        <f t="shared" si="243"/>
        <v>78</v>
      </c>
      <c r="E5204" s="1">
        <f t="shared" si="244"/>
        <v>466</v>
      </c>
      <c r="F5204" s="1" t="s">
        <v>19</v>
      </c>
    </row>
    <row r="5205" spans="1:6" x14ac:dyDescent="0.2">
      <c r="A5205" s="1">
        <f t="shared" si="242"/>
        <v>5204</v>
      </c>
      <c r="B5205" s="1" t="str">
        <f>F5205&amp;" | rest "&amp;D5205&amp;" | opt "&amp;VLOOKUP($E5205,Option!A:B,2,0)</f>
        <v>PESCADO | rest 78 | opt $15.000 | rest 78</v>
      </c>
      <c r="C5205" s="1">
        <v>3</v>
      </c>
      <c r="D5205" s="1">
        <f t="shared" si="243"/>
        <v>78</v>
      </c>
      <c r="E5205" s="1">
        <f t="shared" si="244"/>
        <v>466</v>
      </c>
      <c r="F5205" s="1" t="s">
        <v>20</v>
      </c>
    </row>
    <row r="5206" spans="1:6" x14ac:dyDescent="0.2">
      <c r="A5206" s="1">
        <f t="shared" si="242"/>
        <v>5205</v>
      </c>
      <c r="B5206" s="1" t="str">
        <f>F5206&amp;" | rest "&amp;D5206&amp;" | opt "&amp;VLOOKUP($E5206,Option!A:B,2,0)</f>
        <v>ARROZ | rest 78 | opt $15.000 | rest 78</v>
      </c>
      <c r="C5206" s="1">
        <v>4</v>
      </c>
      <c r="D5206" s="1">
        <f t="shared" si="243"/>
        <v>78</v>
      </c>
      <c r="E5206" s="1">
        <f t="shared" si="244"/>
        <v>466</v>
      </c>
      <c r="F5206" s="1" t="s">
        <v>12</v>
      </c>
    </row>
    <row r="5207" spans="1:6" x14ac:dyDescent="0.2">
      <c r="A5207" s="1">
        <f t="shared" si="242"/>
        <v>5206</v>
      </c>
      <c r="B5207" s="1" t="str">
        <f>F5207&amp;" | rest "&amp;D5207&amp;" | opt "&amp;VLOOKUP($E5207,Option!A:B,2,0)</f>
        <v>PAPA | rest 78 | opt $15.000 | rest 78</v>
      </c>
      <c r="C5207" s="1">
        <v>4</v>
      </c>
      <c r="D5207" s="1">
        <f t="shared" si="243"/>
        <v>78</v>
      </c>
      <c r="E5207" s="1">
        <f t="shared" si="244"/>
        <v>466</v>
      </c>
      <c r="F5207" s="1" t="s">
        <v>21</v>
      </c>
    </row>
    <row r="5208" spans="1:6" x14ac:dyDescent="0.2">
      <c r="A5208" s="1">
        <f t="shared" si="242"/>
        <v>5207</v>
      </c>
      <c r="B5208" s="1" t="str">
        <f>F5208&amp;" | rest "&amp;D5208&amp;" | opt "&amp;VLOOKUP($E5208,Option!A:B,2,0)</f>
        <v>TOMATE - CEBOLLA - LIMON | rest 78 | opt $15.000 | rest 78</v>
      </c>
      <c r="C5208" s="1">
        <v>5</v>
      </c>
      <c r="D5208" s="1">
        <f t="shared" si="243"/>
        <v>78</v>
      </c>
      <c r="E5208" s="1">
        <f t="shared" si="244"/>
        <v>466</v>
      </c>
      <c r="F5208" s="1" t="s">
        <v>44</v>
      </c>
    </row>
    <row r="5209" spans="1:6" x14ac:dyDescent="0.2">
      <c r="A5209" s="1">
        <f t="shared" si="242"/>
        <v>5208</v>
      </c>
      <c r="B5209" s="1" t="str">
        <f>F5209&amp;" | rest "&amp;D5209&amp;" | opt "&amp;VLOOKUP($E5209,Option!A:B,2,0)</f>
        <v>MANZANA - QUESO - MANZANA | rest 78 | opt $15.000 | rest 78</v>
      </c>
      <c r="C5209" s="1">
        <v>5</v>
      </c>
      <c r="D5209" s="1">
        <f t="shared" si="243"/>
        <v>78</v>
      </c>
      <c r="E5209" s="1">
        <f t="shared" si="244"/>
        <v>466</v>
      </c>
      <c r="F5209" s="1" t="s">
        <v>45</v>
      </c>
    </row>
    <row r="5210" spans="1:6" x14ac:dyDescent="0.2">
      <c r="A5210" s="1">
        <f t="shared" si="242"/>
        <v>5209</v>
      </c>
      <c r="B5210" s="1" t="str">
        <f>F5210&amp;" | rest "&amp;D5210&amp;" | opt "&amp;VLOOKUP($E5210,Option!A:B,2,0)</f>
        <v>JUGO | rest 78 | opt $15.000 | rest 78</v>
      </c>
      <c r="C5210" s="1">
        <v>6</v>
      </c>
      <c r="D5210" s="1">
        <f t="shared" si="243"/>
        <v>78</v>
      </c>
      <c r="E5210" s="1">
        <f t="shared" si="244"/>
        <v>466</v>
      </c>
      <c r="F5210" s="1" t="s">
        <v>22</v>
      </c>
    </row>
    <row r="5211" spans="1:6" x14ac:dyDescent="0.2">
      <c r="A5211" s="1">
        <f t="shared" si="242"/>
        <v>5210</v>
      </c>
      <c r="B5211" s="1" t="str">
        <f>F5211&amp;" | rest "&amp;D5211&amp;" | opt "&amp;VLOOKUP($E5211,Option!A:B,2,0)</f>
        <v>GASEOSA | rest 78 | opt $15.000 | rest 78</v>
      </c>
      <c r="C5211" s="1">
        <v>6</v>
      </c>
      <c r="D5211" s="1">
        <f t="shared" si="243"/>
        <v>78</v>
      </c>
      <c r="E5211" s="1">
        <f t="shared" si="244"/>
        <v>466</v>
      </c>
      <c r="F5211" s="1" t="s">
        <v>23</v>
      </c>
    </row>
    <row r="5212" spans="1:6" x14ac:dyDescent="0.2">
      <c r="A5212" s="1">
        <f t="shared" si="242"/>
        <v>5211</v>
      </c>
      <c r="B5212" s="1" t="str">
        <f>F5212&amp;" | rest "&amp;D5212&amp;" | opt "&amp;VLOOKUP($E5212,Option!A:B,2,0)</f>
        <v>AGUA | rest 78 | opt $15.000 | rest 78</v>
      </c>
      <c r="C5212" s="1">
        <v>6</v>
      </c>
      <c r="D5212" s="1">
        <f t="shared" si="243"/>
        <v>78</v>
      </c>
      <c r="E5212" s="1">
        <f t="shared" si="244"/>
        <v>466</v>
      </c>
      <c r="F5212" s="1" t="s">
        <v>24</v>
      </c>
    </row>
    <row r="5213" spans="1:6" x14ac:dyDescent="0.2">
      <c r="A5213" s="1">
        <f t="shared" si="242"/>
        <v>5212</v>
      </c>
      <c r="B5213" s="1" t="str">
        <f>F5213&amp;" | rest "&amp;D5213&amp;" | opt "&amp;VLOOKUP($E5213,Option!A:B,2,0)</f>
        <v>ARROZ | rest 78 | opt $20.000 | rest 78</v>
      </c>
      <c r="C5213" s="1">
        <v>4</v>
      </c>
      <c r="D5213" s="1">
        <f t="shared" si="243"/>
        <v>78</v>
      </c>
      <c r="E5213" s="1">
        <f t="shared" si="244"/>
        <v>467</v>
      </c>
      <c r="F5213" s="1" t="s">
        <v>12</v>
      </c>
    </row>
    <row r="5214" spans="1:6" x14ac:dyDescent="0.2">
      <c r="A5214" s="1">
        <f t="shared" si="242"/>
        <v>5213</v>
      </c>
      <c r="B5214" s="1" t="str">
        <f>F5214&amp;" | rest "&amp;D5214&amp;" | opt "&amp;VLOOKUP($E5214,Option!A:B,2,0)</f>
        <v>PAPA | rest 78 | opt $20.000 | rest 78</v>
      </c>
      <c r="C5214" s="1">
        <v>4</v>
      </c>
      <c r="D5214" s="1">
        <f t="shared" si="243"/>
        <v>78</v>
      </c>
      <c r="E5214" s="1">
        <f t="shared" si="244"/>
        <v>467</v>
      </c>
      <c r="F5214" s="1" t="s">
        <v>21</v>
      </c>
    </row>
    <row r="5215" spans="1:6" x14ac:dyDescent="0.2">
      <c r="A5215" s="1">
        <f t="shared" si="242"/>
        <v>5214</v>
      </c>
      <c r="B5215" s="1" t="str">
        <f>F5215&amp;" | rest "&amp;D5215&amp;" | opt "&amp;VLOOKUP($E5215,Option!A:B,2,0)</f>
        <v>TOMATE - CEBOLLA - LIMON | rest 78 | opt $20.000 | rest 78</v>
      </c>
      <c r="C5215" s="1">
        <v>5</v>
      </c>
      <c r="D5215" s="1">
        <f t="shared" si="243"/>
        <v>78</v>
      </c>
      <c r="E5215" s="1">
        <f t="shared" si="244"/>
        <v>467</v>
      </c>
      <c r="F5215" s="1" t="s">
        <v>44</v>
      </c>
    </row>
    <row r="5216" spans="1:6" x14ac:dyDescent="0.2">
      <c r="A5216" s="1">
        <f t="shared" si="242"/>
        <v>5215</v>
      </c>
      <c r="B5216" s="1" t="str">
        <f>F5216&amp;" | rest "&amp;D5216&amp;" | opt "&amp;VLOOKUP($E5216,Option!A:B,2,0)</f>
        <v>MANZANA - QUESO - MANZANA | rest 78 | opt $20.000 | rest 78</v>
      </c>
      <c r="C5216" s="1">
        <v>5</v>
      </c>
      <c r="D5216" s="1">
        <f t="shared" si="243"/>
        <v>78</v>
      </c>
      <c r="E5216" s="1">
        <f t="shared" si="244"/>
        <v>467</v>
      </c>
      <c r="F5216" s="1" t="s">
        <v>45</v>
      </c>
    </row>
    <row r="5217" spans="1:6" x14ac:dyDescent="0.2">
      <c r="A5217" s="1">
        <f t="shared" si="242"/>
        <v>5216</v>
      </c>
      <c r="B5217" s="1" t="str">
        <f>F5217&amp;" | rest "&amp;D5217&amp;" | opt "&amp;VLOOKUP($E5217,Option!A:B,2,0)</f>
        <v>JUGO | rest 78 | opt $20.000 | rest 78</v>
      </c>
      <c r="C5217" s="1">
        <v>6</v>
      </c>
      <c r="D5217" s="1">
        <f t="shared" si="243"/>
        <v>78</v>
      </c>
      <c r="E5217" s="1">
        <f t="shared" si="244"/>
        <v>467</v>
      </c>
      <c r="F5217" s="1" t="s">
        <v>22</v>
      </c>
    </row>
    <row r="5218" spans="1:6" x14ac:dyDescent="0.2">
      <c r="A5218" s="1">
        <f t="shared" si="242"/>
        <v>5217</v>
      </c>
      <c r="B5218" s="1" t="str">
        <f>F5218&amp;" | rest "&amp;D5218&amp;" | opt "&amp;VLOOKUP($E5218,Option!A:B,2,0)</f>
        <v>GASEOSA | rest 78 | opt $20.000 | rest 78</v>
      </c>
      <c r="C5218" s="1">
        <v>6</v>
      </c>
      <c r="D5218" s="1">
        <f t="shared" si="243"/>
        <v>78</v>
      </c>
      <c r="E5218" s="1">
        <f t="shared" si="244"/>
        <v>467</v>
      </c>
      <c r="F5218" s="1" t="s">
        <v>23</v>
      </c>
    </row>
    <row r="5219" spans="1:6" x14ac:dyDescent="0.2">
      <c r="A5219" s="1">
        <f t="shared" si="242"/>
        <v>5218</v>
      </c>
      <c r="B5219" s="1" t="str">
        <f>F5219&amp;" | rest "&amp;D5219&amp;" | opt "&amp;VLOOKUP($E5219,Option!A:B,2,0)</f>
        <v>AGUA | rest 78 | opt $20.000 | rest 78</v>
      </c>
      <c r="C5219" s="1">
        <v>6</v>
      </c>
      <c r="D5219" s="1">
        <f t="shared" si="243"/>
        <v>78</v>
      </c>
      <c r="E5219" s="1">
        <f t="shared" si="244"/>
        <v>467</v>
      </c>
      <c r="F5219" s="1" t="s">
        <v>24</v>
      </c>
    </row>
    <row r="5220" spans="1:6" x14ac:dyDescent="0.2">
      <c r="A5220" s="1">
        <f t="shared" si="242"/>
        <v>5219</v>
      </c>
      <c r="B5220" s="1" t="str">
        <f>F5220&amp;" | rest "&amp;D5220&amp;" | opt "&amp;VLOOKUP($E5220,Option!A:B,2,0)</f>
        <v>ARROZ | rest 78 | opt $30.000 | rest 78</v>
      </c>
      <c r="C5220" s="1">
        <v>1</v>
      </c>
      <c r="D5220" s="1">
        <f t="shared" si="243"/>
        <v>78</v>
      </c>
      <c r="E5220" s="1">
        <f t="shared" si="244"/>
        <v>468</v>
      </c>
      <c r="F5220" s="1" t="s">
        <v>12</v>
      </c>
    </row>
    <row r="5221" spans="1:6" x14ac:dyDescent="0.2">
      <c r="A5221" s="1">
        <f t="shared" si="242"/>
        <v>5220</v>
      </c>
      <c r="B5221" s="1" t="str">
        <f>F5221&amp;" | rest "&amp;D5221&amp;" | opt "&amp;VLOOKUP($E5221,Option!A:B,2,0)</f>
        <v>PASTA | rest 78 | opt $30.000 | rest 78</v>
      </c>
      <c r="C5221" s="1">
        <v>1</v>
      </c>
      <c r="D5221" s="1">
        <f t="shared" si="243"/>
        <v>78</v>
      </c>
      <c r="E5221" s="1">
        <f t="shared" si="244"/>
        <v>468</v>
      </c>
      <c r="F5221" s="1" t="s">
        <v>13</v>
      </c>
    </row>
    <row r="5222" spans="1:6" x14ac:dyDescent="0.2">
      <c r="A5222" s="1">
        <f t="shared" si="242"/>
        <v>5221</v>
      </c>
      <c r="B5222" s="1" t="str">
        <f>F5222&amp;" | rest "&amp;D5222&amp;" | opt "&amp;VLOOKUP($E5222,Option!A:B,2,0)</f>
        <v>CUCHUCO | rest 78 | opt $30.000 | rest 78</v>
      </c>
      <c r="C5222" s="1">
        <v>1</v>
      </c>
      <c r="D5222" s="1">
        <f t="shared" si="243"/>
        <v>78</v>
      </c>
      <c r="E5222" s="1">
        <f t="shared" si="244"/>
        <v>468</v>
      </c>
      <c r="F5222" s="1" t="s">
        <v>14</v>
      </c>
    </row>
    <row r="5223" spans="1:6" x14ac:dyDescent="0.2">
      <c r="A5223" s="1">
        <f t="shared" si="242"/>
        <v>5222</v>
      </c>
      <c r="B5223" s="1" t="str">
        <f>F5223&amp;" | rest "&amp;D5223&amp;" | opt "&amp;VLOOKUP($E5223,Option!A:B,2,0)</f>
        <v>TOMATE - CEBOLLA - LIMON | rest 78 | opt $30.000 | rest 78</v>
      </c>
      <c r="C5223" s="1">
        <v>5</v>
      </c>
      <c r="D5223" s="1">
        <f t="shared" si="243"/>
        <v>78</v>
      </c>
      <c r="E5223" s="1">
        <f t="shared" si="244"/>
        <v>468</v>
      </c>
      <c r="F5223" s="1" t="s">
        <v>44</v>
      </c>
    </row>
    <row r="5224" spans="1:6" x14ac:dyDescent="0.2">
      <c r="A5224" s="1">
        <f t="shared" si="242"/>
        <v>5223</v>
      </c>
      <c r="B5224" s="1" t="str">
        <f>F5224&amp;" | rest "&amp;D5224&amp;" | opt "&amp;VLOOKUP($E5224,Option!A:B,2,0)</f>
        <v>MANZANA - QUESO - MANZANA | rest 78 | opt $30.000 | rest 78</v>
      </c>
      <c r="C5224" s="1">
        <v>5</v>
      </c>
      <c r="D5224" s="1">
        <f t="shared" si="243"/>
        <v>78</v>
      </c>
      <c r="E5224" s="1">
        <f t="shared" si="244"/>
        <v>468</v>
      </c>
      <c r="F5224" s="1" t="s">
        <v>45</v>
      </c>
    </row>
    <row r="5225" spans="1:6" x14ac:dyDescent="0.2">
      <c r="A5225" s="1">
        <f t="shared" si="242"/>
        <v>5224</v>
      </c>
      <c r="B5225" s="1" t="str">
        <f>F5225&amp;" | rest "&amp;D5225&amp;" | opt "&amp;VLOOKUP($E5225,Option!A:B,2,0)</f>
        <v>JUGO | rest 78 | opt $30.000 | rest 78</v>
      </c>
      <c r="C5225" s="1">
        <v>6</v>
      </c>
      <c r="D5225" s="1">
        <f t="shared" si="243"/>
        <v>78</v>
      </c>
      <c r="E5225" s="1">
        <f t="shared" si="244"/>
        <v>468</v>
      </c>
      <c r="F5225" s="1" t="s">
        <v>22</v>
      </c>
    </row>
    <row r="5226" spans="1:6" x14ac:dyDescent="0.2">
      <c r="A5226" s="1">
        <f t="shared" si="242"/>
        <v>5225</v>
      </c>
      <c r="B5226" s="1" t="str">
        <f>F5226&amp;" | rest "&amp;D5226&amp;" | opt "&amp;VLOOKUP($E5226,Option!A:B,2,0)</f>
        <v>GASEOSA | rest 78 | opt $30.000 | rest 78</v>
      </c>
      <c r="C5226" s="1">
        <v>6</v>
      </c>
      <c r="D5226" s="1">
        <f t="shared" si="243"/>
        <v>78</v>
      </c>
      <c r="E5226" s="1">
        <f t="shared" si="244"/>
        <v>468</v>
      </c>
      <c r="F5226" s="1" t="s">
        <v>23</v>
      </c>
    </row>
    <row r="5227" spans="1:6" x14ac:dyDescent="0.2">
      <c r="A5227" s="1">
        <f t="shared" si="242"/>
        <v>5226</v>
      </c>
      <c r="B5227" s="1" t="str">
        <f>F5227&amp;" | rest "&amp;D5227&amp;" | opt "&amp;VLOOKUP($E5227,Option!A:B,2,0)</f>
        <v>AGUA | rest 78 | opt $30.000 | rest 78</v>
      </c>
      <c r="C5227" s="1">
        <v>6</v>
      </c>
      <c r="D5227" s="1">
        <f t="shared" si="243"/>
        <v>78</v>
      </c>
      <c r="E5227" s="1">
        <f t="shared" si="244"/>
        <v>468</v>
      </c>
      <c r="F5227" s="1" t="s">
        <v>24</v>
      </c>
    </row>
    <row r="5228" spans="1:6" x14ac:dyDescent="0.2">
      <c r="A5228" s="1">
        <f t="shared" si="242"/>
        <v>5227</v>
      </c>
      <c r="B5228" s="1" t="str">
        <f>F5228&amp;" | rest "&amp;D5228&amp;" | opt "&amp;VLOOKUP($E5228,Option!A:B,2,0)</f>
        <v>ARROZ | rest 79 | opt EJECUTIVO | rest 79</v>
      </c>
      <c r="C5228" s="1">
        <v>1</v>
      </c>
      <c r="D5228" s="1">
        <f t="shared" si="243"/>
        <v>79</v>
      </c>
      <c r="E5228" s="1">
        <f t="shared" si="244"/>
        <v>469</v>
      </c>
      <c r="F5228" s="1" t="s">
        <v>12</v>
      </c>
    </row>
    <row r="5229" spans="1:6" x14ac:dyDescent="0.2">
      <c r="A5229" s="1">
        <f t="shared" si="242"/>
        <v>5228</v>
      </c>
      <c r="B5229" s="1" t="str">
        <f>F5229&amp;" | rest "&amp;D5229&amp;" | opt "&amp;VLOOKUP($E5229,Option!A:B,2,0)</f>
        <v>PASTA | rest 79 | opt EJECUTIVO | rest 79</v>
      </c>
      <c r="C5229" s="1">
        <v>1</v>
      </c>
      <c r="D5229" s="1">
        <f t="shared" si="243"/>
        <v>79</v>
      </c>
      <c r="E5229" s="1">
        <f t="shared" si="244"/>
        <v>469</v>
      </c>
      <c r="F5229" s="1" t="s">
        <v>13</v>
      </c>
    </row>
    <row r="5230" spans="1:6" x14ac:dyDescent="0.2">
      <c r="A5230" s="1">
        <f t="shared" si="242"/>
        <v>5229</v>
      </c>
      <c r="B5230" s="1" t="str">
        <f>F5230&amp;" | rest "&amp;D5230&amp;" | opt "&amp;VLOOKUP($E5230,Option!A:B,2,0)</f>
        <v>CUCHUCO | rest 79 | opt EJECUTIVO | rest 79</v>
      </c>
      <c r="C5230" s="1">
        <v>1</v>
      </c>
      <c r="D5230" s="1">
        <f t="shared" si="243"/>
        <v>79</v>
      </c>
      <c r="E5230" s="1">
        <f t="shared" si="244"/>
        <v>469</v>
      </c>
      <c r="F5230" s="1" t="s">
        <v>14</v>
      </c>
    </row>
    <row r="5231" spans="1:6" x14ac:dyDescent="0.2">
      <c r="A5231" s="1">
        <f t="shared" si="242"/>
        <v>5230</v>
      </c>
      <c r="B5231" s="1" t="str">
        <f>F5231&amp;" | rest "&amp;D5231&amp;" | opt "&amp;VLOOKUP($E5231,Option!A:B,2,0)</f>
        <v>LENTEJA | rest 79 | opt EJECUTIVO | rest 79</v>
      </c>
      <c r="C5231" s="1">
        <v>2</v>
      </c>
      <c r="D5231" s="1">
        <f t="shared" si="243"/>
        <v>79</v>
      </c>
      <c r="E5231" s="1">
        <f t="shared" si="244"/>
        <v>469</v>
      </c>
      <c r="F5231" s="1" t="s">
        <v>15</v>
      </c>
    </row>
    <row r="5232" spans="1:6" x14ac:dyDescent="0.2">
      <c r="A5232" s="1">
        <f t="shared" si="242"/>
        <v>5231</v>
      </c>
      <c r="B5232" s="1" t="str">
        <f>F5232&amp;" | rest "&amp;D5232&amp;" | opt "&amp;VLOOKUP($E5232,Option!A:B,2,0)</f>
        <v>AHUYAMA | rest 79 | opt EJECUTIVO | rest 79</v>
      </c>
      <c r="C5232" s="1">
        <v>2</v>
      </c>
      <c r="D5232" s="1">
        <f t="shared" si="243"/>
        <v>79</v>
      </c>
      <c r="E5232" s="1">
        <f t="shared" si="244"/>
        <v>469</v>
      </c>
      <c r="F5232" s="1" t="s">
        <v>16</v>
      </c>
    </row>
    <row r="5233" spans="1:6" x14ac:dyDescent="0.2">
      <c r="A5233" s="1">
        <f t="shared" si="242"/>
        <v>5232</v>
      </c>
      <c r="B5233" s="1" t="str">
        <f>F5233&amp;" | rest "&amp;D5233&amp;" | opt "&amp;VLOOKUP($E5233,Option!A:B,2,0)</f>
        <v>FRIJOL | rest 79 | opt EJECUTIVO | rest 79</v>
      </c>
      <c r="C5233" s="1">
        <v>2</v>
      </c>
      <c r="D5233" s="1">
        <f t="shared" si="243"/>
        <v>79</v>
      </c>
      <c r="E5233" s="1">
        <f t="shared" si="244"/>
        <v>469</v>
      </c>
      <c r="F5233" s="1" t="s">
        <v>17</v>
      </c>
    </row>
    <row r="5234" spans="1:6" x14ac:dyDescent="0.2">
      <c r="A5234" s="1">
        <f t="shared" si="242"/>
        <v>5233</v>
      </c>
      <c r="B5234" s="1" t="str">
        <f>F5234&amp;" | rest "&amp;D5234&amp;" | opt "&amp;VLOOKUP($E5234,Option!A:B,2,0)</f>
        <v>CARNE EN BISTEC | rest 79 | opt EJECUTIVO | rest 79</v>
      </c>
      <c r="C5234" s="1">
        <v>3</v>
      </c>
      <c r="D5234" s="1">
        <f t="shared" si="243"/>
        <v>79</v>
      </c>
      <c r="E5234" s="1">
        <f t="shared" si="244"/>
        <v>469</v>
      </c>
      <c r="F5234" s="1" t="s">
        <v>18</v>
      </c>
    </row>
    <row r="5235" spans="1:6" x14ac:dyDescent="0.2">
      <c r="A5235" s="1">
        <f t="shared" si="242"/>
        <v>5234</v>
      </c>
      <c r="B5235" s="1" t="str">
        <f>F5235&amp;" | rest "&amp;D5235&amp;" | opt "&amp;VLOOKUP($E5235,Option!A:B,2,0)</f>
        <v>POLLO AL HORNO | rest 79 | opt EJECUTIVO | rest 79</v>
      </c>
      <c r="C5235" s="1">
        <v>3</v>
      </c>
      <c r="D5235" s="1">
        <f t="shared" si="243"/>
        <v>79</v>
      </c>
      <c r="E5235" s="1">
        <f t="shared" si="244"/>
        <v>469</v>
      </c>
      <c r="F5235" s="1" t="s">
        <v>19</v>
      </c>
    </row>
    <row r="5236" spans="1:6" x14ac:dyDescent="0.2">
      <c r="A5236" s="1">
        <f t="shared" si="242"/>
        <v>5235</v>
      </c>
      <c r="B5236" s="1" t="str">
        <f>F5236&amp;" | rest "&amp;D5236&amp;" | opt "&amp;VLOOKUP($E5236,Option!A:B,2,0)</f>
        <v>PESCADO | rest 79 | opt EJECUTIVO | rest 79</v>
      </c>
      <c r="C5236" s="1">
        <v>3</v>
      </c>
      <c r="D5236" s="1">
        <f t="shared" si="243"/>
        <v>79</v>
      </c>
      <c r="E5236" s="1">
        <f t="shared" si="244"/>
        <v>469</v>
      </c>
      <c r="F5236" s="1" t="s">
        <v>20</v>
      </c>
    </row>
    <row r="5237" spans="1:6" x14ac:dyDescent="0.2">
      <c r="A5237" s="1">
        <f t="shared" si="242"/>
        <v>5236</v>
      </c>
      <c r="B5237" s="1" t="str">
        <f>F5237&amp;" | rest "&amp;D5237&amp;" | opt "&amp;VLOOKUP($E5237,Option!A:B,2,0)</f>
        <v>ARROZ | rest 79 | opt EJECUTIVO | rest 79</v>
      </c>
      <c r="C5237" s="1">
        <v>4</v>
      </c>
      <c r="D5237" s="1">
        <f t="shared" si="243"/>
        <v>79</v>
      </c>
      <c r="E5237" s="1">
        <f t="shared" si="244"/>
        <v>469</v>
      </c>
      <c r="F5237" s="1" t="s">
        <v>12</v>
      </c>
    </row>
    <row r="5238" spans="1:6" x14ac:dyDescent="0.2">
      <c r="A5238" s="1">
        <f t="shared" si="242"/>
        <v>5237</v>
      </c>
      <c r="B5238" s="1" t="str">
        <f>F5238&amp;" | rest "&amp;D5238&amp;" | opt "&amp;VLOOKUP($E5238,Option!A:B,2,0)</f>
        <v>PAPA | rest 79 | opt EJECUTIVO | rest 79</v>
      </c>
      <c r="C5238" s="1">
        <v>4</v>
      </c>
      <c r="D5238" s="1">
        <f t="shared" si="243"/>
        <v>79</v>
      </c>
      <c r="E5238" s="1">
        <f t="shared" si="244"/>
        <v>469</v>
      </c>
      <c r="F5238" s="1" t="s">
        <v>21</v>
      </c>
    </row>
    <row r="5239" spans="1:6" x14ac:dyDescent="0.2">
      <c r="A5239" s="1">
        <f t="shared" si="242"/>
        <v>5238</v>
      </c>
      <c r="B5239" s="1" t="str">
        <f>F5239&amp;" | rest "&amp;D5239&amp;" | opt "&amp;VLOOKUP($E5239,Option!A:B,2,0)</f>
        <v>TOMATE - CEBOLLA - LIMON | rest 79 | opt EJECUTIVO | rest 79</v>
      </c>
      <c r="C5239" s="1">
        <v>5</v>
      </c>
      <c r="D5239" s="1">
        <f t="shared" si="243"/>
        <v>79</v>
      </c>
      <c r="E5239" s="1">
        <f t="shared" si="244"/>
        <v>469</v>
      </c>
      <c r="F5239" s="1" t="s">
        <v>44</v>
      </c>
    </row>
    <row r="5240" spans="1:6" x14ac:dyDescent="0.2">
      <c r="A5240" s="1">
        <f t="shared" si="242"/>
        <v>5239</v>
      </c>
      <c r="B5240" s="1" t="str">
        <f>F5240&amp;" | rest "&amp;D5240&amp;" | opt "&amp;VLOOKUP($E5240,Option!A:B,2,0)</f>
        <v>MANZANA - QUESO - MANZANA | rest 79 | opt EJECUTIVO | rest 79</v>
      </c>
      <c r="C5240" s="1">
        <v>5</v>
      </c>
      <c r="D5240" s="1">
        <f t="shared" si="243"/>
        <v>79</v>
      </c>
      <c r="E5240" s="1">
        <f t="shared" si="244"/>
        <v>469</v>
      </c>
      <c r="F5240" s="1" t="s">
        <v>45</v>
      </c>
    </row>
    <row r="5241" spans="1:6" x14ac:dyDescent="0.2">
      <c r="A5241" s="1">
        <f t="shared" si="242"/>
        <v>5240</v>
      </c>
      <c r="B5241" s="1" t="str">
        <f>F5241&amp;" | rest "&amp;D5241&amp;" | opt "&amp;VLOOKUP($E5241,Option!A:B,2,0)</f>
        <v>JUGO | rest 79 | opt EJECUTIVO | rest 79</v>
      </c>
      <c r="C5241" s="1">
        <v>6</v>
      </c>
      <c r="D5241" s="1">
        <f t="shared" si="243"/>
        <v>79</v>
      </c>
      <c r="E5241" s="1">
        <f t="shared" si="244"/>
        <v>469</v>
      </c>
      <c r="F5241" s="1" t="s">
        <v>22</v>
      </c>
    </row>
    <row r="5242" spans="1:6" x14ac:dyDescent="0.2">
      <c r="A5242" s="1">
        <f t="shared" si="242"/>
        <v>5241</v>
      </c>
      <c r="B5242" s="1" t="str">
        <f>F5242&amp;" | rest "&amp;D5242&amp;" | opt "&amp;VLOOKUP($E5242,Option!A:B,2,0)</f>
        <v>GASEOSA | rest 79 | opt EJECUTIVO | rest 79</v>
      </c>
      <c r="C5242" s="1">
        <v>6</v>
      </c>
      <c r="D5242" s="1">
        <f t="shared" si="243"/>
        <v>79</v>
      </c>
      <c r="E5242" s="1">
        <f t="shared" si="244"/>
        <v>469</v>
      </c>
      <c r="F5242" s="1" t="s">
        <v>23</v>
      </c>
    </row>
    <row r="5243" spans="1:6" x14ac:dyDescent="0.2">
      <c r="A5243" s="1">
        <f t="shared" si="242"/>
        <v>5242</v>
      </c>
      <c r="B5243" s="1" t="str">
        <f>F5243&amp;" | rest "&amp;D5243&amp;" | opt "&amp;VLOOKUP($E5243,Option!A:B,2,0)</f>
        <v>AGUA | rest 79 | opt EJECUTIVO | rest 79</v>
      </c>
      <c r="C5243" s="1">
        <v>6</v>
      </c>
      <c r="D5243" s="1">
        <f t="shared" si="243"/>
        <v>79</v>
      </c>
      <c r="E5243" s="1">
        <f t="shared" si="244"/>
        <v>469</v>
      </c>
      <c r="F5243" s="1" t="s">
        <v>24</v>
      </c>
    </row>
    <row r="5244" spans="1:6" x14ac:dyDescent="0.2">
      <c r="A5244" s="1">
        <f t="shared" si="242"/>
        <v>5243</v>
      </c>
      <c r="B5244" s="1" t="str">
        <f>F5244&amp;" | rest "&amp;D5244&amp;" | opt "&amp;VLOOKUP($E5244,Option!A:B,2,0)</f>
        <v>ARROZ | rest 79 | opt ESPECIAL | rest 79</v>
      </c>
      <c r="C5244" s="1">
        <v>1</v>
      </c>
      <c r="D5244" s="1">
        <f t="shared" si="243"/>
        <v>79</v>
      </c>
      <c r="E5244" s="1">
        <f t="shared" si="244"/>
        <v>470</v>
      </c>
      <c r="F5244" s="1" t="s">
        <v>12</v>
      </c>
    </row>
    <row r="5245" spans="1:6" x14ac:dyDescent="0.2">
      <c r="A5245" s="1">
        <f t="shared" si="242"/>
        <v>5244</v>
      </c>
      <c r="B5245" s="1" t="str">
        <f>F5245&amp;" | rest "&amp;D5245&amp;" | opt "&amp;VLOOKUP($E5245,Option!A:B,2,0)</f>
        <v>PASTA | rest 79 | opt ESPECIAL | rest 79</v>
      </c>
      <c r="C5245" s="1">
        <v>1</v>
      </c>
      <c r="D5245" s="1">
        <f t="shared" si="243"/>
        <v>79</v>
      </c>
      <c r="E5245" s="1">
        <f t="shared" si="244"/>
        <v>470</v>
      </c>
      <c r="F5245" s="1" t="s">
        <v>13</v>
      </c>
    </row>
    <row r="5246" spans="1:6" x14ac:dyDescent="0.2">
      <c r="A5246" s="1">
        <f t="shared" si="242"/>
        <v>5245</v>
      </c>
      <c r="B5246" s="1" t="str">
        <f>F5246&amp;" | rest "&amp;D5246&amp;" | opt "&amp;VLOOKUP($E5246,Option!A:B,2,0)</f>
        <v>CUCHUCO | rest 79 | opt ESPECIAL | rest 79</v>
      </c>
      <c r="C5246" s="1">
        <v>1</v>
      </c>
      <c r="D5246" s="1">
        <f t="shared" si="243"/>
        <v>79</v>
      </c>
      <c r="E5246" s="1">
        <f t="shared" si="244"/>
        <v>470</v>
      </c>
      <c r="F5246" s="1" t="s">
        <v>14</v>
      </c>
    </row>
    <row r="5247" spans="1:6" x14ac:dyDescent="0.2">
      <c r="A5247" s="1">
        <f t="shared" si="242"/>
        <v>5246</v>
      </c>
      <c r="B5247" s="1" t="str">
        <f>F5247&amp;" | rest "&amp;D5247&amp;" | opt "&amp;VLOOKUP($E5247,Option!A:B,2,0)</f>
        <v>CARNE EN BISTEC | rest 79 | opt ESPECIAL | rest 79</v>
      </c>
      <c r="C5247" s="1">
        <v>3</v>
      </c>
      <c r="D5247" s="1">
        <f t="shared" si="243"/>
        <v>79</v>
      </c>
      <c r="E5247" s="1">
        <f t="shared" si="244"/>
        <v>470</v>
      </c>
      <c r="F5247" s="1" t="s">
        <v>18</v>
      </c>
    </row>
    <row r="5248" spans="1:6" x14ac:dyDescent="0.2">
      <c r="A5248" s="1">
        <f t="shared" si="242"/>
        <v>5247</v>
      </c>
      <c r="B5248" s="1" t="str">
        <f>F5248&amp;" | rest "&amp;D5248&amp;" | opt "&amp;VLOOKUP($E5248,Option!A:B,2,0)</f>
        <v>POLLO AL HORNO | rest 79 | opt ESPECIAL | rest 79</v>
      </c>
      <c r="C5248" s="1">
        <v>3</v>
      </c>
      <c r="D5248" s="1">
        <f t="shared" si="243"/>
        <v>79</v>
      </c>
      <c r="E5248" s="1">
        <f t="shared" si="244"/>
        <v>470</v>
      </c>
      <c r="F5248" s="1" t="s">
        <v>19</v>
      </c>
    </row>
    <row r="5249" spans="1:6" x14ac:dyDescent="0.2">
      <c r="A5249" s="1">
        <f t="shared" si="242"/>
        <v>5248</v>
      </c>
      <c r="B5249" s="1" t="str">
        <f>F5249&amp;" | rest "&amp;D5249&amp;" | opt "&amp;VLOOKUP($E5249,Option!A:B,2,0)</f>
        <v>PESCADO | rest 79 | opt ESPECIAL | rest 79</v>
      </c>
      <c r="C5249" s="1">
        <v>3</v>
      </c>
      <c r="D5249" s="1">
        <f t="shared" si="243"/>
        <v>79</v>
      </c>
      <c r="E5249" s="1">
        <f t="shared" si="244"/>
        <v>470</v>
      </c>
      <c r="F5249" s="1" t="s">
        <v>20</v>
      </c>
    </row>
    <row r="5250" spans="1:6" x14ac:dyDescent="0.2">
      <c r="A5250" s="1">
        <f t="shared" si="242"/>
        <v>5249</v>
      </c>
      <c r="B5250" s="1" t="str">
        <f>F5250&amp;" | rest "&amp;D5250&amp;" | opt "&amp;VLOOKUP($E5250,Option!A:B,2,0)</f>
        <v>ARROZ | rest 79 | opt ESPECIAL | rest 79</v>
      </c>
      <c r="C5250" s="1">
        <v>4</v>
      </c>
      <c r="D5250" s="1">
        <f t="shared" si="243"/>
        <v>79</v>
      </c>
      <c r="E5250" s="1">
        <f t="shared" si="244"/>
        <v>470</v>
      </c>
      <c r="F5250" s="1" t="s">
        <v>12</v>
      </c>
    </row>
    <row r="5251" spans="1:6" x14ac:dyDescent="0.2">
      <c r="A5251" s="1">
        <f t="shared" ref="A5251:A5314" si="245">A5250+1</f>
        <v>5250</v>
      </c>
      <c r="B5251" s="1" t="str">
        <f>F5251&amp;" | rest "&amp;D5251&amp;" | opt "&amp;VLOOKUP($E5251,Option!A:B,2,0)</f>
        <v>PAPA | rest 79 | opt ESPECIAL | rest 79</v>
      </c>
      <c r="C5251" s="1">
        <v>4</v>
      </c>
      <c r="D5251" s="1">
        <f t="shared" si="243"/>
        <v>79</v>
      </c>
      <c r="E5251" s="1">
        <f t="shared" si="244"/>
        <v>470</v>
      </c>
      <c r="F5251" s="1" t="s">
        <v>21</v>
      </c>
    </row>
    <row r="5252" spans="1:6" x14ac:dyDescent="0.2">
      <c r="A5252" s="1">
        <f t="shared" si="245"/>
        <v>5251</v>
      </c>
      <c r="B5252" s="1" t="str">
        <f>F5252&amp;" | rest "&amp;D5252&amp;" | opt "&amp;VLOOKUP($E5252,Option!A:B,2,0)</f>
        <v>TOMATE - CEBOLLA - LIMON | rest 79 | opt ESPECIAL | rest 79</v>
      </c>
      <c r="C5252" s="1">
        <v>5</v>
      </c>
      <c r="D5252" s="1">
        <f t="shared" si="243"/>
        <v>79</v>
      </c>
      <c r="E5252" s="1">
        <f t="shared" si="244"/>
        <v>470</v>
      </c>
      <c r="F5252" s="1" t="s">
        <v>44</v>
      </c>
    </row>
    <row r="5253" spans="1:6" x14ac:dyDescent="0.2">
      <c r="A5253" s="1">
        <f t="shared" si="245"/>
        <v>5252</v>
      </c>
      <c r="B5253" s="1" t="str">
        <f>F5253&amp;" | rest "&amp;D5253&amp;" | opt "&amp;VLOOKUP($E5253,Option!A:B,2,0)</f>
        <v>MANZANA - QUESO - MANZANA | rest 79 | opt ESPECIAL | rest 79</v>
      </c>
      <c r="C5253" s="1">
        <v>5</v>
      </c>
      <c r="D5253" s="1">
        <f t="shared" ref="D5253:D5316" si="246">D5186+1</f>
        <v>79</v>
      </c>
      <c r="E5253" s="1">
        <f t="shared" ref="E5253:E5316" si="247">E5186+6</f>
        <v>470</v>
      </c>
      <c r="F5253" s="1" t="s">
        <v>45</v>
      </c>
    </row>
    <row r="5254" spans="1:6" x14ac:dyDescent="0.2">
      <c r="A5254" s="1">
        <f t="shared" si="245"/>
        <v>5253</v>
      </c>
      <c r="B5254" s="1" t="str">
        <f>F5254&amp;" | rest "&amp;D5254&amp;" | opt "&amp;VLOOKUP($E5254,Option!A:B,2,0)</f>
        <v>JUGO | rest 79 | opt ESPECIAL | rest 79</v>
      </c>
      <c r="C5254" s="1">
        <v>6</v>
      </c>
      <c r="D5254" s="1">
        <f t="shared" si="246"/>
        <v>79</v>
      </c>
      <c r="E5254" s="1">
        <f t="shared" si="247"/>
        <v>470</v>
      </c>
      <c r="F5254" s="1" t="s">
        <v>22</v>
      </c>
    </row>
    <row r="5255" spans="1:6" x14ac:dyDescent="0.2">
      <c r="A5255" s="1">
        <f t="shared" si="245"/>
        <v>5254</v>
      </c>
      <c r="B5255" s="1" t="str">
        <f>F5255&amp;" | rest "&amp;D5255&amp;" | opt "&amp;VLOOKUP($E5255,Option!A:B,2,0)</f>
        <v>GASEOSA | rest 79 | opt ESPECIAL | rest 79</v>
      </c>
      <c r="C5255" s="1">
        <v>6</v>
      </c>
      <c r="D5255" s="1">
        <f t="shared" si="246"/>
        <v>79</v>
      </c>
      <c r="E5255" s="1">
        <f t="shared" si="247"/>
        <v>470</v>
      </c>
      <c r="F5255" s="1" t="s">
        <v>23</v>
      </c>
    </row>
    <row r="5256" spans="1:6" x14ac:dyDescent="0.2">
      <c r="A5256" s="1">
        <f t="shared" si="245"/>
        <v>5255</v>
      </c>
      <c r="B5256" s="1" t="str">
        <f>F5256&amp;" | rest "&amp;D5256&amp;" | opt "&amp;VLOOKUP($E5256,Option!A:B,2,0)</f>
        <v>AGUA | rest 79 | opt ESPECIAL | rest 79</v>
      </c>
      <c r="C5256" s="1">
        <v>6</v>
      </c>
      <c r="D5256" s="1">
        <f t="shared" si="246"/>
        <v>79</v>
      </c>
      <c r="E5256" s="1">
        <f t="shared" si="247"/>
        <v>470</v>
      </c>
      <c r="F5256" s="1" t="s">
        <v>24</v>
      </c>
    </row>
    <row r="5257" spans="1:6" x14ac:dyDescent="0.2">
      <c r="A5257" s="1">
        <f t="shared" si="245"/>
        <v>5256</v>
      </c>
      <c r="B5257" s="1" t="str">
        <f>F5257&amp;" | rest "&amp;D5257&amp;" | opt "&amp;VLOOKUP($E5257,Option!A:B,2,0)</f>
        <v>LENTEJA | rest 79 | opt $10.000 | rest 79</v>
      </c>
      <c r="C5257" s="1">
        <v>2</v>
      </c>
      <c r="D5257" s="1">
        <f t="shared" si="246"/>
        <v>79</v>
      </c>
      <c r="E5257" s="1">
        <f t="shared" si="247"/>
        <v>471</v>
      </c>
      <c r="F5257" s="1" t="s">
        <v>15</v>
      </c>
    </row>
    <row r="5258" spans="1:6" x14ac:dyDescent="0.2">
      <c r="A5258" s="1">
        <f t="shared" si="245"/>
        <v>5257</v>
      </c>
      <c r="B5258" s="1" t="str">
        <f>F5258&amp;" | rest "&amp;D5258&amp;" | opt "&amp;VLOOKUP($E5258,Option!A:B,2,0)</f>
        <v>AHUYAMA | rest 79 | opt $10.000 | rest 79</v>
      </c>
      <c r="C5258" s="1">
        <v>2</v>
      </c>
      <c r="D5258" s="1">
        <f t="shared" si="246"/>
        <v>79</v>
      </c>
      <c r="E5258" s="1">
        <f t="shared" si="247"/>
        <v>471</v>
      </c>
      <c r="F5258" s="1" t="s">
        <v>16</v>
      </c>
    </row>
    <row r="5259" spans="1:6" x14ac:dyDescent="0.2">
      <c r="A5259" s="1">
        <f t="shared" si="245"/>
        <v>5258</v>
      </c>
      <c r="B5259" s="1" t="str">
        <f>F5259&amp;" | rest "&amp;D5259&amp;" | opt "&amp;VLOOKUP($E5259,Option!A:B,2,0)</f>
        <v>FRIJOL | rest 79 | opt $10.000 | rest 79</v>
      </c>
      <c r="C5259" s="1">
        <v>2</v>
      </c>
      <c r="D5259" s="1">
        <f t="shared" si="246"/>
        <v>79</v>
      </c>
      <c r="E5259" s="1">
        <f t="shared" si="247"/>
        <v>471</v>
      </c>
      <c r="F5259" s="1" t="s">
        <v>17</v>
      </c>
    </row>
    <row r="5260" spans="1:6" x14ac:dyDescent="0.2">
      <c r="A5260" s="1">
        <f t="shared" si="245"/>
        <v>5259</v>
      </c>
      <c r="B5260" s="1" t="str">
        <f>F5260&amp;" | rest "&amp;D5260&amp;" | opt "&amp;VLOOKUP($E5260,Option!A:B,2,0)</f>
        <v>CARNE EN BISTEC | rest 79 | opt $10.000 | rest 79</v>
      </c>
      <c r="C5260" s="1">
        <v>3</v>
      </c>
      <c r="D5260" s="1">
        <f t="shared" si="246"/>
        <v>79</v>
      </c>
      <c r="E5260" s="1">
        <f t="shared" si="247"/>
        <v>471</v>
      </c>
      <c r="F5260" s="1" t="s">
        <v>18</v>
      </c>
    </row>
    <row r="5261" spans="1:6" x14ac:dyDescent="0.2">
      <c r="A5261" s="1">
        <f t="shared" si="245"/>
        <v>5260</v>
      </c>
      <c r="B5261" s="1" t="str">
        <f>F5261&amp;" | rest "&amp;D5261&amp;" | opt "&amp;VLOOKUP($E5261,Option!A:B,2,0)</f>
        <v>POLLO AL HORNO | rest 79 | opt $10.000 | rest 79</v>
      </c>
      <c r="C5261" s="1">
        <v>3</v>
      </c>
      <c r="D5261" s="1">
        <f t="shared" si="246"/>
        <v>79</v>
      </c>
      <c r="E5261" s="1">
        <f t="shared" si="247"/>
        <v>471</v>
      </c>
      <c r="F5261" s="1" t="s">
        <v>19</v>
      </c>
    </row>
    <row r="5262" spans="1:6" x14ac:dyDescent="0.2">
      <c r="A5262" s="1">
        <f t="shared" si="245"/>
        <v>5261</v>
      </c>
      <c r="B5262" s="1" t="str">
        <f>F5262&amp;" | rest "&amp;D5262&amp;" | opt "&amp;VLOOKUP($E5262,Option!A:B,2,0)</f>
        <v>PESCADO | rest 79 | opt $10.000 | rest 79</v>
      </c>
      <c r="C5262" s="1">
        <v>3</v>
      </c>
      <c r="D5262" s="1">
        <f t="shared" si="246"/>
        <v>79</v>
      </c>
      <c r="E5262" s="1">
        <f t="shared" si="247"/>
        <v>471</v>
      </c>
      <c r="F5262" s="1" t="s">
        <v>20</v>
      </c>
    </row>
    <row r="5263" spans="1:6" x14ac:dyDescent="0.2">
      <c r="A5263" s="1">
        <f t="shared" si="245"/>
        <v>5262</v>
      </c>
      <c r="B5263" s="1" t="str">
        <f>F5263&amp;" | rest "&amp;D5263&amp;" | opt "&amp;VLOOKUP($E5263,Option!A:B,2,0)</f>
        <v>ARROZ | rest 79 | opt $10.000 | rest 79</v>
      </c>
      <c r="C5263" s="1">
        <v>4</v>
      </c>
      <c r="D5263" s="1">
        <f t="shared" si="246"/>
        <v>79</v>
      </c>
      <c r="E5263" s="1">
        <f t="shared" si="247"/>
        <v>471</v>
      </c>
      <c r="F5263" s="1" t="s">
        <v>12</v>
      </c>
    </row>
    <row r="5264" spans="1:6" x14ac:dyDescent="0.2">
      <c r="A5264" s="1">
        <f t="shared" si="245"/>
        <v>5263</v>
      </c>
      <c r="B5264" s="1" t="str">
        <f>F5264&amp;" | rest "&amp;D5264&amp;" | opt "&amp;VLOOKUP($E5264,Option!A:B,2,0)</f>
        <v>PAPA | rest 79 | opt $10.000 | rest 79</v>
      </c>
      <c r="C5264" s="1">
        <v>4</v>
      </c>
      <c r="D5264" s="1">
        <f t="shared" si="246"/>
        <v>79</v>
      </c>
      <c r="E5264" s="1">
        <f t="shared" si="247"/>
        <v>471</v>
      </c>
      <c r="F5264" s="1" t="s">
        <v>21</v>
      </c>
    </row>
    <row r="5265" spans="1:6" x14ac:dyDescent="0.2">
      <c r="A5265" s="1">
        <f t="shared" si="245"/>
        <v>5264</v>
      </c>
      <c r="B5265" s="1" t="str">
        <f>F5265&amp;" | rest "&amp;D5265&amp;" | opt "&amp;VLOOKUP($E5265,Option!A:B,2,0)</f>
        <v>TOMATE - CEBOLLA - LIMON | rest 79 | opt $10.000 | rest 79</v>
      </c>
      <c r="C5265" s="1">
        <v>5</v>
      </c>
      <c r="D5265" s="1">
        <f t="shared" si="246"/>
        <v>79</v>
      </c>
      <c r="E5265" s="1">
        <f t="shared" si="247"/>
        <v>471</v>
      </c>
      <c r="F5265" s="1" t="s">
        <v>44</v>
      </c>
    </row>
    <row r="5266" spans="1:6" x14ac:dyDescent="0.2">
      <c r="A5266" s="1">
        <f t="shared" si="245"/>
        <v>5265</v>
      </c>
      <c r="B5266" s="1" t="str">
        <f>F5266&amp;" | rest "&amp;D5266&amp;" | opt "&amp;VLOOKUP($E5266,Option!A:B,2,0)</f>
        <v>MANZANA - QUESO - MANZANA | rest 79 | opt $10.000 | rest 79</v>
      </c>
      <c r="C5266" s="1">
        <v>5</v>
      </c>
      <c r="D5266" s="1">
        <f t="shared" si="246"/>
        <v>79</v>
      </c>
      <c r="E5266" s="1">
        <f t="shared" si="247"/>
        <v>471</v>
      </c>
      <c r="F5266" s="1" t="s">
        <v>45</v>
      </c>
    </row>
    <row r="5267" spans="1:6" x14ac:dyDescent="0.2">
      <c r="A5267" s="1">
        <f t="shared" si="245"/>
        <v>5266</v>
      </c>
      <c r="B5267" s="1" t="str">
        <f>F5267&amp;" | rest "&amp;D5267&amp;" | opt "&amp;VLOOKUP($E5267,Option!A:B,2,0)</f>
        <v>JUGO | rest 79 | opt $10.000 | rest 79</v>
      </c>
      <c r="C5267" s="1">
        <v>6</v>
      </c>
      <c r="D5267" s="1">
        <f t="shared" si="246"/>
        <v>79</v>
      </c>
      <c r="E5267" s="1">
        <f t="shared" si="247"/>
        <v>471</v>
      </c>
      <c r="F5267" s="1" t="s">
        <v>22</v>
      </c>
    </row>
    <row r="5268" spans="1:6" x14ac:dyDescent="0.2">
      <c r="A5268" s="1">
        <f t="shared" si="245"/>
        <v>5267</v>
      </c>
      <c r="B5268" s="1" t="str">
        <f>F5268&amp;" | rest "&amp;D5268&amp;" | opt "&amp;VLOOKUP($E5268,Option!A:B,2,0)</f>
        <v>GASEOSA | rest 79 | opt $10.000 | rest 79</v>
      </c>
      <c r="C5268" s="1">
        <v>6</v>
      </c>
      <c r="D5268" s="1">
        <f t="shared" si="246"/>
        <v>79</v>
      </c>
      <c r="E5268" s="1">
        <f t="shared" si="247"/>
        <v>471</v>
      </c>
      <c r="F5268" s="1" t="s">
        <v>23</v>
      </c>
    </row>
    <row r="5269" spans="1:6" x14ac:dyDescent="0.2">
      <c r="A5269" s="1">
        <f t="shared" si="245"/>
        <v>5268</v>
      </c>
      <c r="B5269" s="1" t="str">
        <f>F5269&amp;" | rest "&amp;D5269&amp;" | opt "&amp;VLOOKUP($E5269,Option!A:B,2,0)</f>
        <v>AGUA | rest 79 | opt $10.000 | rest 79</v>
      </c>
      <c r="C5269" s="1">
        <v>6</v>
      </c>
      <c r="D5269" s="1">
        <f t="shared" si="246"/>
        <v>79</v>
      </c>
      <c r="E5269" s="1">
        <f t="shared" si="247"/>
        <v>471</v>
      </c>
      <c r="F5269" s="1" t="s">
        <v>24</v>
      </c>
    </row>
    <row r="5270" spans="1:6" x14ac:dyDescent="0.2">
      <c r="A5270" s="1">
        <f t="shared" si="245"/>
        <v>5269</v>
      </c>
      <c r="B5270" s="1" t="str">
        <f>F5270&amp;" | rest "&amp;D5270&amp;" | opt "&amp;VLOOKUP($E5270,Option!A:B,2,0)</f>
        <v>CARNE EN BISTEC | rest 79 | opt $15.000 | rest 79</v>
      </c>
      <c r="C5270" s="1">
        <v>3</v>
      </c>
      <c r="D5270" s="1">
        <f t="shared" si="246"/>
        <v>79</v>
      </c>
      <c r="E5270" s="1">
        <f t="shared" si="247"/>
        <v>472</v>
      </c>
      <c r="F5270" s="1" t="s">
        <v>18</v>
      </c>
    </row>
    <row r="5271" spans="1:6" x14ac:dyDescent="0.2">
      <c r="A5271" s="1">
        <f t="shared" si="245"/>
        <v>5270</v>
      </c>
      <c r="B5271" s="1" t="str">
        <f>F5271&amp;" | rest "&amp;D5271&amp;" | opt "&amp;VLOOKUP($E5271,Option!A:B,2,0)</f>
        <v>POLLO AL HORNO | rest 79 | opt $15.000 | rest 79</v>
      </c>
      <c r="C5271" s="1">
        <v>3</v>
      </c>
      <c r="D5271" s="1">
        <f t="shared" si="246"/>
        <v>79</v>
      </c>
      <c r="E5271" s="1">
        <f t="shared" si="247"/>
        <v>472</v>
      </c>
      <c r="F5271" s="1" t="s">
        <v>19</v>
      </c>
    </row>
    <row r="5272" spans="1:6" x14ac:dyDescent="0.2">
      <c r="A5272" s="1">
        <f t="shared" si="245"/>
        <v>5271</v>
      </c>
      <c r="B5272" s="1" t="str">
        <f>F5272&amp;" | rest "&amp;D5272&amp;" | opt "&amp;VLOOKUP($E5272,Option!A:B,2,0)</f>
        <v>PESCADO | rest 79 | opt $15.000 | rest 79</v>
      </c>
      <c r="C5272" s="1">
        <v>3</v>
      </c>
      <c r="D5272" s="1">
        <f t="shared" si="246"/>
        <v>79</v>
      </c>
      <c r="E5272" s="1">
        <f t="shared" si="247"/>
        <v>472</v>
      </c>
      <c r="F5272" s="1" t="s">
        <v>20</v>
      </c>
    </row>
    <row r="5273" spans="1:6" x14ac:dyDescent="0.2">
      <c r="A5273" s="1">
        <f t="shared" si="245"/>
        <v>5272</v>
      </c>
      <c r="B5273" s="1" t="str">
        <f>F5273&amp;" | rest "&amp;D5273&amp;" | opt "&amp;VLOOKUP($E5273,Option!A:B,2,0)</f>
        <v>ARROZ | rest 79 | opt $15.000 | rest 79</v>
      </c>
      <c r="C5273" s="1">
        <v>4</v>
      </c>
      <c r="D5273" s="1">
        <f t="shared" si="246"/>
        <v>79</v>
      </c>
      <c r="E5273" s="1">
        <f t="shared" si="247"/>
        <v>472</v>
      </c>
      <c r="F5273" s="1" t="s">
        <v>12</v>
      </c>
    </row>
    <row r="5274" spans="1:6" x14ac:dyDescent="0.2">
      <c r="A5274" s="1">
        <f t="shared" si="245"/>
        <v>5273</v>
      </c>
      <c r="B5274" s="1" t="str">
        <f>F5274&amp;" | rest "&amp;D5274&amp;" | opt "&amp;VLOOKUP($E5274,Option!A:B,2,0)</f>
        <v>PAPA | rest 79 | opt $15.000 | rest 79</v>
      </c>
      <c r="C5274" s="1">
        <v>4</v>
      </c>
      <c r="D5274" s="1">
        <f t="shared" si="246"/>
        <v>79</v>
      </c>
      <c r="E5274" s="1">
        <f t="shared" si="247"/>
        <v>472</v>
      </c>
      <c r="F5274" s="1" t="s">
        <v>21</v>
      </c>
    </row>
    <row r="5275" spans="1:6" x14ac:dyDescent="0.2">
      <c r="A5275" s="1">
        <f t="shared" si="245"/>
        <v>5274</v>
      </c>
      <c r="B5275" s="1" t="str">
        <f>F5275&amp;" | rest "&amp;D5275&amp;" | opt "&amp;VLOOKUP($E5275,Option!A:B,2,0)</f>
        <v>TOMATE - CEBOLLA - LIMON | rest 79 | opt $15.000 | rest 79</v>
      </c>
      <c r="C5275" s="1">
        <v>5</v>
      </c>
      <c r="D5275" s="1">
        <f t="shared" si="246"/>
        <v>79</v>
      </c>
      <c r="E5275" s="1">
        <f t="shared" si="247"/>
        <v>472</v>
      </c>
      <c r="F5275" s="1" t="s">
        <v>44</v>
      </c>
    </row>
    <row r="5276" spans="1:6" x14ac:dyDescent="0.2">
      <c r="A5276" s="1">
        <f t="shared" si="245"/>
        <v>5275</v>
      </c>
      <c r="B5276" s="1" t="str">
        <f>F5276&amp;" | rest "&amp;D5276&amp;" | opt "&amp;VLOOKUP($E5276,Option!A:B,2,0)</f>
        <v>MANZANA - QUESO - MANZANA | rest 79 | opt $15.000 | rest 79</v>
      </c>
      <c r="C5276" s="1">
        <v>5</v>
      </c>
      <c r="D5276" s="1">
        <f t="shared" si="246"/>
        <v>79</v>
      </c>
      <c r="E5276" s="1">
        <f t="shared" si="247"/>
        <v>472</v>
      </c>
      <c r="F5276" s="1" t="s">
        <v>45</v>
      </c>
    </row>
    <row r="5277" spans="1:6" x14ac:dyDescent="0.2">
      <c r="A5277" s="1">
        <f t="shared" si="245"/>
        <v>5276</v>
      </c>
      <c r="B5277" s="1" t="str">
        <f>F5277&amp;" | rest "&amp;D5277&amp;" | opt "&amp;VLOOKUP($E5277,Option!A:B,2,0)</f>
        <v>JUGO | rest 79 | opt $15.000 | rest 79</v>
      </c>
      <c r="C5277" s="1">
        <v>6</v>
      </c>
      <c r="D5277" s="1">
        <f t="shared" si="246"/>
        <v>79</v>
      </c>
      <c r="E5277" s="1">
        <f t="shared" si="247"/>
        <v>472</v>
      </c>
      <c r="F5277" s="1" t="s">
        <v>22</v>
      </c>
    </row>
    <row r="5278" spans="1:6" x14ac:dyDescent="0.2">
      <c r="A5278" s="1">
        <f t="shared" si="245"/>
        <v>5277</v>
      </c>
      <c r="B5278" s="1" t="str">
        <f>F5278&amp;" | rest "&amp;D5278&amp;" | opt "&amp;VLOOKUP($E5278,Option!A:B,2,0)</f>
        <v>GASEOSA | rest 79 | opt $15.000 | rest 79</v>
      </c>
      <c r="C5278" s="1">
        <v>6</v>
      </c>
      <c r="D5278" s="1">
        <f t="shared" si="246"/>
        <v>79</v>
      </c>
      <c r="E5278" s="1">
        <f t="shared" si="247"/>
        <v>472</v>
      </c>
      <c r="F5278" s="1" t="s">
        <v>23</v>
      </c>
    </row>
    <row r="5279" spans="1:6" x14ac:dyDescent="0.2">
      <c r="A5279" s="1">
        <f t="shared" si="245"/>
        <v>5278</v>
      </c>
      <c r="B5279" s="1" t="str">
        <f>F5279&amp;" | rest "&amp;D5279&amp;" | opt "&amp;VLOOKUP($E5279,Option!A:B,2,0)</f>
        <v>AGUA | rest 79 | opt $15.000 | rest 79</v>
      </c>
      <c r="C5279" s="1">
        <v>6</v>
      </c>
      <c r="D5279" s="1">
        <f t="shared" si="246"/>
        <v>79</v>
      </c>
      <c r="E5279" s="1">
        <f t="shared" si="247"/>
        <v>472</v>
      </c>
      <c r="F5279" s="1" t="s">
        <v>24</v>
      </c>
    </row>
    <row r="5280" spans="1:6" x14ac:dyDescent="0.2">
      <c r="A5280" s="1">
        <f t="shared" si="245"/>
        <v>5279</v>
      </c>
      <c r="B5280" s="1" t="str">
        <f>F5280&amp;" | rest "&amp;D5280&amp;" | opt "&amp;VLOOKUP($E5280,Option!A:B,2,0)</f>
        <v>ARROZ | rest 79 | opt $20.000 | rest 79</v>
      </c>
      <c r="C5280" s="1">
        <v>4</v>
      </c>
      <c r="D5280" s="1">
        <f t="shared" si="246"/>
        <v>79</v>
      </c>
      <c r="E5280" s="1">
        <f t="shared" si="247"/>
        <v>473</v>
      </c>
      <c r="F5280" s="1" t="s">
        <v>12</v>
      </c>
    </row>
    <row r="5281" spans="1:6" x14ac:dyDescent="0.2">
      <c r="A5281" s="1">
        <f t="shared" si="245"/>
        <v>5280</v>
      </c>
      <c r="B5281" s="1" t="str">
        <f>F5281&amp;" | rest "&amp;D5281&amp;" | opt "&amp;VLOOKUP($E5281,Option!A:B,2,0)</f>
        <v>PAPA | rest 79 | opt $20.000 | rest 79</v>
      </c>
      <c r="C5281" s="1">
        <v>4</v>
      </c>
      <c r="D5281" s="1">
        <f t="shared" si="246"/>
        <v>79</v>
      </c>
      <c r="E5281" s="1">
        <f t="shared" si="247"/>
        <v>473</v>
      </c>
      <c r="F5281" s="1" t="s">
        <v>21</v>
      </c>
    </row>
    <row r="5282" spans="1:6" x14ac:dyDescent="0.2">
      <c r="A5282" s="1">
        <f t="shared" si="245"/>
        <v>5281</v>
      </c>
      <c r="B5282" s="1" t="str">
        <f>F5282&amp;" | rest "&amp;D5282&amp;" | opt "&amp;VLOOKUP($E5282,Option!A:B,2,0)</f>
        <v>TOMATE - CEBOLLA - LIMON | rest 79 | opt $20.000 | rest 79</v>
      </c>
      <c r="C5282" s="1">
        <v>5</v>
      </c>
      <c r="D5282" s="1">
        <f t="shared" si="246"/>
        <v>79</v>
      </c>
      <c r="E5282" s="1">
        <f t="shared" si="247"/>
        <v>473</v>
      </c>
      <c r="F5282" s="1" t="s">
        <v>44</v>
      </c>
    </row>
    <row r="5283" spans="1:6" x14ac:dyDescent="0.2">
      <c r="A5283" s="1">
        <f t="shared" si="245"/>
        <v>5282</v>
      </c>
      <c r="B5283" s="1" t="str">
        <f>F5283&amp;" | rest "&amp;D5283&amp;" | opt "&amp;VLOOKUP($E5283,Option!A:B,2,0)</f>
        <v>MANZANA - QUESO - MANZANA | rest 79 | opt $20.000 | rest 79</v>
      </c>
      <c r="C5283" s="1">
        <v>5</v>
      </c>
      <c r="D5283" s="1">
        <f t="shared" si="246"/>
        <v>79</v>
      </c>
      <c r="E5283" s="1">
        <f t="shared" si="247"/>
        <v>473</v>
      </c>
      <c r="F5283" s="1" t="s">
        <v>45</v>
      </c>
    </row>
    <row r="5284" spans="1:6" x14ac:dyDescent="0.2">
      <c r="A5284" s="1">
        <f t="shared" si="245"/>
        <v>5283</v>
      </c>
      <c r="B5284" s="1" t="str">
        <f>F5284&amp;" | rest "&amp;D5284&amp;" | opt "&amp;VLOOKUP($E5284,Option!A:B,2,0)</f>
        <v>JUGO | rest 79 | opt $20.000 | rest 79</v>
      </c>
      <c r="C5284" s="1">
        <v>6</v>
      </c>
      <c r="D5284" s="1">
        <f t="shared" si="246"/>
        <v>79</v>
      </c>
      <c r="E5284" s="1">
        <f t="shared" si="247"/>
        <v>473</v>
      </c>
      <c r="F5284" s="1" t="s">
        <v>22</v>
      </c>
    </row>
    <row r="5285" spans="1:6" x14ac:dyDescent="0.2">
      <c r="A5285" s="1">
        <f t="shared" si="245"/>
        <v>5284</v>
      </c>
      <c r="B5285" s="1" t="str">
        <f>F5285&amp;" | rest "&amp;D5285&amp;" | opt "&amp;VLOOKUP($E5285,Option!A:B,2,0)</f>
        <v>GASEOSA | rest 79 | opt $20.000 | rest 79</v>
      </c>
      <c r="C5285" s="1">
        <v>6</v>
      </c>
      <c r="D5285" s="1">
        <f t="shared" si="246"/>
        <v>79</v>
      </c>
      <c r="E5285" s="1">
        <f t="shared" si="247"/>
        <v>473</v>
      </c>
      <c r="F5285" s="1" t="s">
        <v>23</v>
      </c>
    </row>
    <row r="5286" spans="1:6" x14ac:dyDescent="0.2">
      <c r="A5286" s="1">
        <f t="shared" si="245"/>
        <v>5285</v>
      </c>
      <c r="B5286" s="1" t="str">
        <f>F5286&amp;" | rest "&amp;D5286&amp;" | opt "&amp;VLOOKUP($E5286,Option!A:B,2,0)</f>
        <v>AGUA | rest 79 | opt $20.000 | rest 79</v>
      </c>
      <c r="C5286" s="1">
        <v>6</v>
      </c>
      <c r="D5286" s="1">
        <f t="shared" si="246"/>
        <v>79</v>
      </c>
      <c r="E5286" s="1">
        <f t="shared" si="247"/>
        <v>473</v>
      </c>
      <c r="F5286" s="1" t="s">
        <v>24</v>
      </c>
    </row>
    <row r="5287" spans="1:6" x14ac:dyDescent="0.2">
      <c r="A5287" s="1">
        <f t="shared" si="245"/>
        <v>5286</v>
      </c>
      <c r="B5287" s="1" t="str">
        <f>F5287&amp;" | rest "&amp;D5287&amp;" | opt "&amp;VLOOKUP($E5287,Option!A:B,2,0)</f>
        <v>ARROZ | rest 79 | opt $30.000 | rest 79</v>
      </c>
      <c r="C5287" s="1">
        <v>1</v>
      </c>
      <c r="D5287" s="1">
        <f t="shared" si="246"/>
        <v>79</v>
      </c>
      <c r="E5287" s="1">
        <f t="shared" si="247"/>
        <v>474</v>
      </c>
      <c r="F5287" s="1" t="s">
        <v>12</v>
      </c>
    </row>
    <row r="5288" spans="1:6" x14ac:dyDescent="0.2">
      <c r="A5288" s="1">
        <f t="shared" si="245"/>
        <v>5287</v>
      </c>
      <c r="B5288" s="1" t="str">
        <f>F5288&amp;" | rest "&amp;D5288&amp;" | opt "&amp;VLOOKUP($E5288,Option!A:B,2,0)</f>
        <v>PASTA | rest 79 | opt $30.000 | rest 79</v>
      </c>
      <c r="C5288" s="1">
        <v>1</v>
      </c>
      <c r="D5288" s="1">
        <f t="shared" si="246"/>
        <v>79</v>
      </c>
      <c r="E5288" s="1">
        <f t="shared" si="247"/>
        <v>474</v>
      </c>
      <c r="F5288" s="1" t="s">
        <v>13</v>
      </c>
    </row>
    <row r="5289" spans="1:6" x14ac:dyDescent="0.2">
      <c r="A5289" s="1">
        <f t="shared" si="245"/>
        <v>5288</v>
      </c>
      <c r="B5289" s="1" t="str">
        <f>F5289&amp;" | rest "&amp;D5289&amp;" | opt "&amp;VLOOKUP($E5289,Option!A:B,2,0)</f>
        <v>CUCHUCO | rest 79 | opt $30.000 | rest 79</v>
      </c>
      <c r="C5289" s="1">
        <v>1</v>
      </c>
      <c r="D5289" s="1">
        <f t="shared" si="246"/>
        <v>79</v>
      </c>
      <c r="E5289" s="1">
        <f t="shared" si="247"/>
        <v>474</v>
      </c>
      <c r="F5289" s="1" t="s">
        <v>14</v>
      </c>
    </row>
    <row r="5290" spans="1:6" x14ac:dyDescent="0.2">
      <c r="A5290" s="1">
        <f t="shared" si="245"/>
        <v>5289</v>
      </c>
      <c r="B5290" s="1" t="str">
        <f>F5290&amp;" | rest "&amp;D5290&amp;" | opt "&amp;VLOOKUP($E5290,Option!A:B,2,0)</f>
        <v>TOMATE - CEBOLLA - LIMON | rest 79 | opt $30.000 | rest 79</v>
      </c>
      <c r="C5290" s="1">
        <v>5</v>
      </c>
      <c r="D5290" s="1">
        <f t="shared" si="246"/>
        <v>79</v>
      </c>
      <c r="E5290" s="1">
        <f t="shared" si="247"/>
        <v>474</v>
      </c>
      <c r="F5290" s="1" t="s">
        <v>44</v>
      </c>
    </row>
    <row r="5291" spans="1:6" x14ac:dyDescent="0.2">
      <c r="A5291" s="1">
        <f t="shared" si="245"/>
        <v>5290</v>
      </c>
      <c r="B5291" s="1" t="str">
        <f>F5291&amp;" | rest "&amp;D5291&amp;" | opt "&amp;VLOOKUP($E5291,Option!A:B,2,0)</f>
        <v>MANZANA - QUESO - MANZANA | rest 79 | opt $30.000 | rest 79</v>
      </c>
      <c r="C5291" s="1">
        <v>5</v>
      </c>
      <c r="D5291" s="1">
        <f t="shared" si="246"/>
        <v>79</v>
      </c>
      <c r="E5291" s="1">
        <f t="shared" si="247"/>
        <v>474</v>
      </c>
      <c r="F5291" s="1" t="s">
        <v>45</v>
      </c>
    </row>
    <row r="5292" spans="1:6" x14ac:dyDescent="0.2">
      <c r="A5292" s="1">
        <f t="shared" si="245"/>
        <v>5291</v>
      </c>
      <c r="B5292" s="1" t="str">
        <f>F5292&amp;" | rest "&amp;D5292&amp;" | opt "&amp;VLOOKUP($E5292,Option!A:B,2,0)</f>
        <v>JUGO | rest 79 | opt $30.000 | rest 79</v>
      </c>
      <c r="C5292" s="1">
        <v>6</v>
      </c>
      <c r="D5292" s="1">
        <f t="shared" si="246"/>
        <v>79</v>
      </c>
      <c r="E5292" s="1">
        <f t="shared" si="247"/>
        <v>474</v>
      </c>
      <c r="F5292" s="1" t="s">
        <v>22</v>
      </c>
    </row>
    <row r="5293" spans="1:6" x14ac:dyDescent="0.2">
      <c r="A5293" s="1">
        <f t="shared" si="245"/>
        <v>5292</v>
      </c>
      <c r="B5293" s="1" t="str">
        <f>F5293&amp;" | rest "&amp;D5293&amp;" | opt "&amp;VLOOKUP($E5293,Option!A:B,2,0)</f>
        <v>GASEOSA | rest 79 | opt $30.000 | rest 79</v>
      </c>
      <c r="C5293" s="1">
        <v>6</v>
      </c>
      <c r="D5293" s="1">
        <f t="shared" si="246"/>
        <v>79</v>
      </c>
      <c r="E5293" s="1">
        <f t="shared" si="247"/>
        <v>474</v>
      </c>
      <c r="F5293" s="1" t="s">
        <v>23</v>
      </c>
    </row>
    <row r="5294" spans="1:6" x14ac:dyDescent="0.2">
      <c r="A5294" s="1">
        <f t="shared" si="245"/>
        <v>5293</v>
      </c>
      <c r="B5294" s="1" t="str">
        <f>F5294&amp;" | rest "&amp;D5294&amp;" | opt "&amp;VLOOKUP($E5294,Option!A:B,2,0)</f>
        <v>AGUA | rest 79 | opt $30.000 | rest 79</v>
      </c>
      <c r="C5294" s="1">
        <v>6</v>
      </c>
      <c r="D5294" s="1">
        <f t="shared" si="246"/>
        <v>79</v>
      </c>
      <c r="E5294" s="1">
        <f t="shared" si="247"/>
        <v>474</v>
      </c>
      <c r="F5294" s="1" t="s">
        <v>24</v>
      </c>
    </row>
    <row r="5295" spans="1:6" x14ac:dyDescent="0.2">
      <c r="A5295" s="1">
        <f t="shared" si="245"/>
        <v>5294</v>
      </c>
      <c r="B5295" s="1" t="str">
        <f>F5295&amp;" | rest "&amp;D5295&amp;" | opt "&amp;VLOOKUP($E5295,Option!A:B,2,0)</f>
        <v>ARROZ | rest 80 | opt EJECUTIVO | rest 80</v>
      </c>
      <c r="C5295" s="1">
        <v>1</v>
      </c>
      <c r="D5295" s="1">
        <f t="shared" si="246"/>
        <v>80</v>
      </c>
      <c r="E5295" s="1">
        <f t="shared" si="247"/>
        <v>475</v>
      </c>
      <c r="F5295" s="1" t="s">
        <v>12</v>
      </c>
    </row>
    <row r="5296" spans="1:6" x14ac:dyDescent="0.2">
      <c r="A5296" s="1">
        <f t="shared" si="245"/>
        <v>5295</v>
      </c>
      <c r="B5296" s="1" t="str">
        <f>F5296&amp;" | rest "&amp;D5296&amp;" | opt "&amp;VLOOKUP($E5296,Option!A:B,2,0)</f>
        <v>PASTA | rest 80 | opt EJECUTIVO | rest 80</v>
      </c>
      <c r="C5296" s="1">
        <v>1</v>
      </c>
      <c r="D5296" s="1">
        <f t="shared" si="246"/>
        <v>80</v>
      </c>
      <c r="E5296" s="1">
        <f t="shared" si="247"/>
        <v>475</v>
      </c>
      <c r="F5296" s="1" t="s">
        <v>13</v>
      </c>
    </row>
    <row r="5297" spans="1:6" x14ac:dyDescent="0.2">
      <c r="A5297" s="1">
        <f t="shared" si="245"/>
        <v>5296</v>
      </c>
      <c r="B5297" s="1" t="str">
        <f>F5297&amp;" | rest "&amp;D5297&amp;" | opt "&amp;VLOOKUP($E5297,Option!A:B,2,0)</f>
        <v>CUCHUCO | rest 80 | opt EJECUTIVO | rest 80</v>
      </c>
      <c r="C5297" s="1">
        <v>1</v>
      </c>
      <c r="D5297" s="1">
        <f t="shared" si="246"/>
        <v>80</v>
      </c>
      <c r="E5297" s="1">
        <f t="shared" si="247"/>
        <v>475</v>
      </c>
      <c r="F5297" s="1" t="s">
        <v>14</v>
      </c>
    </row>
    <row r="5298" spans="1:6" x14ac:dyDescent="0.2">
      <c r="A5298" s="1">
        <f t="shared" si="245"/>
        <v>5297</v>
      </c>
      <c r="B5298" s="1" t="str">
        <f>F5298&amp;" | rest "&amp;D5298&amp;" | opt "&amp;VLOOKUP($E5298,Option!A:B,2,0)</f>
        <v>LENTEJA | rest 80 | opt EJECUTIVO | rest 80</v>
      </c>
      <c r="C5298" s="1">
        <v>2</v>
      </c>
      <c r="D5298" s="1">
        <f t="shared" si="246"/>
        <v>80</v>
      </c>
      <c r="E5298" s="1">
        <f t="shared" si="247"/>
        <v>475</v>
      </c>
      <c r="F5298" s="1" t="s">
        <v>15</v>
      </c>
    </row>
    <row r="5299" spans="1:6" x14ac:dyDescent="0.2">
      <c r="A5299" s="1">
        <f t="shared" si="245"/>
        <v>5298</v>
      </c>
      <c r="B5299" s="1" t="str">
        <f>F5299&amp;" | rest "&amp;D5299&amp;" | opt "&amp;VLOOKUP($E5299,Option!A:B,2,0)</f>
        <v>AHUYAMA | rest 80 | opt EJECUTIVO | rest 80</v>
      </c>
      <c r="C5299" s="1">
        <v>2</v>
      </c>
      <c r="D5299" s="1">
        <f t="shared" si="246"/>
        <v>80</v>
      </c>
      <c r="E5299" s="1">
        <f t="shared" si="247"/>
        <v>475</v>
      </c>
      <c r="F5299" s="1" t="s">
        <v>16</v>
      </c>
    </row>
    <row r="5300" spans="1:6" x14ac:dyDescent="0.2">
      <c r="A5300" s="1">
        <f t="shared" si="245"/>
        <v>5299</v>
      </c>
      <c r="B5300" s="1" t="str">
        <f>F5300&amp;" | rest "&amp;D5300&amp;" | opt "&amp;VLOOKUP($E5300,Option!A:B,2,0)</f>
        <v>FRIJOL | rest 80 | opt EJECUTIVO | rest 80</v>
      </c>
      <c r="C5300" s="1">
        <v>2</v>
      </c>
      <c r="D5300" s="1">
        <f t="shared" si="246"/>
        <v>80</v>
      </c>
      <c r="E5300" s="1">
        <f t="shared" si="247"/>
        <v>475</v>
      </c>
      <c r="F5300" s="1" t="s">
        <v>17</v>
      </c>
    </row>
    <row r="5301" spans="1:6" x14ac:dyDescent="0.2">
      <c r="A5301" s="1">
        <f t="shared" si="245"/>
        <v>5300</v>
      </c>
      <c r="B5301" s="1" t="str">
        <f>F5301&amp;" | rest "&amp;D5301&amp;" | opt "&amp;VLOOKUP($E5301,Option!A:B,2,0)</f>
        <v>CARNE EN BISTEC | rest 80 | opt EJECUTIVO | rest 80</v>
      </c>
      <c r="C5301" s="1">
        <v>3</v>
      </c>
      <c r="D5301" s="1">
        <f t="shared" si="246"/>
        <v>80</v>
      </c>
      <c r="E5301" s="1">
        <f t="shared" si="247"/>
        <v>475</v>
      </c>
      <c r="F5301" s="1" t="s">
        <v>18</v>
      </c>
    </row>
    <row r="5302" spans="1:6" x14ac:dyDescent="0.2">
      <c r="A5302" s="1">
        <f t="shared" si="245"/>
        <v>5301</v>
      </c>
      <c r="B5302" s="1" t="str">
        <f>F5302&amp;" | rest "&amp;D5302&amp;" | opt "&amp;VLOOKUP($E5302,Option!A:B,2,0)</f>
        <v>POLLO AL HORNO | rest 80 | opt EJECUTIVO | rest 80</v>
      </c>
      <c r="C5302" s="1">
        <v>3</v>
      </c>
      <c r="D5302" s="1">
        <f t="shared" si="246"/>
        <v>80</v>
      </c>
      <c r="E5302" s="1">
        <f t="shared" si="247"/>
        <v>475</v>
      </c>
      <c r="F5302" s="1" t="s">
        <v>19</v>
      </c>
    </row>
    <row r="5303" spans="1:6" x14ac:dyDescent="0.2">
      <c r="A5303" s="1">
        <f t="shared" si="245"/>
        <v>5302</v>
      </c>
      <c r="B5303" s="1" t="str">
        <f>F5303&amp;" | rest "&amp;D5303&amp;" | opt "&amp;VLOOKUP($E5303,Option!A:B,2,0)</f>
        <v>PESCADO | rest 80 | opt EJECUTIVO | rest 80</v>
      </c>
      <c r="C5303" s="1">
        <v>3</v>
      </c>
      <c r="D5303" s="1">
        <f t="shared" si="246"/>
        <v>80</v>
      </c>
      <c r="E5303" s="1">
        <f t="shared" si="247"/>
        <v>475</v>
      </c>
      <c r="F5303" s="1" t="s">
        <v>20</v>
      </c>
    </row>
    <row r="5304" spans="1:6" x14ac:dyDescent="0.2">
      <c r="A5304" s="1">
        <f t="shared" si="245"/>
        <v>5303</v>
      </c>
      <c r="B5304" s="1" t="str">
        <f>F5304&amp;" | rest "&amp;D5304&amp;" | opt "&amp;VLOOKUP($E5304,Option!A:B,2,0)</f>
        <v>ARROZ | rest 80 | opt EJECUTIVO | rest 80</v>
      </c>
      <c r="C5304" s="1">
        <v>4</v>
      </c>
      <c r="D5304" s="1">
        <f t="shared" si="246"/>
        <v>80</v>
      </c>
      <c r="E5304" s="1">
        <f t="shared" si="247"/>
        <v>475</v>
      </c>
      <c r="F5304" s="1" t="s">
        <v>12</v>
      </c>
    </row>
    <row r="5305" spans="1:6" x14ac:dyDescent="0.2">
      <c r="A5305" s="1">
        <f t="shared" si="245"/>
        <v>5304</v>
      </c>
      <c r="B5305" s="1" t="str">
        <f>F5305&amp;" | rest "&amp;D5305&amp;" | opt "&amp;VLOOKUP($E5305,Option!A:B,2,0)</f>
        <v>PAPA | rest 80 | opt EJECUTIVO | rest 80</v>
      </c>
      <c r="C5305" s="1">
        <v>4</v>
      </c>
      <c r="D5305" s="1">
        <f t="shared" si="246"/>
        <v>80</v>
      </c>
      <c r="E5305" s="1">
        <f t="shared" si="247"/>
        <v>475</v>
      </c>
      <c r="F5305" s="1" t="s">
        <v>21</v>
      </c>
    </row>
    <row r="5306" spans="1:6" x14ac:dyDescent="0.2">
      <c r="A5306" s="1">
        <f t="shared" si="245"/>
        <v>5305</v>
      </c>
      <c r="B5306" s="1" t="str">
        <f>F5306&amp;" | rest "&amp;D5306&amp;" | opt "&amp;VLOOKUP($E5306,Option!A:B,2,0)</f>
        <v>TOMATE - CEBOLLA - LIMON | rest 80 | opt EJECUTIVO | rest 80</v>
      </c>
      <c r="C5306" s="1">
        <v>5</v>
      </c>
      <c r="D5306" s="1">
        <f t="shared" si="246"/>
        <v>80</v>
      </c>
      <c r="E5306" s="1">
        <f t="shared" si="247"/>
        <v>475</v>
      </c>
      <c r="F5306" s="1" t="s">
        <v>44</v>
      </c>
    </row>
    <row r="5307" spans="1:6" x14ac:dyDescent="0.2">
      <c r="A5307" s="1">
        <f t="shared" si="245"/>
        <v>5306</v>
      </c>
      <c r="B5307" s="1" t="str">
        <f>F5307&amp;" | rest "&amp;D5307&amp;" | opt "&amp;VLOOKUP($E5307,Option!A:B,2,0)</f>
        <v>MANZANA - QUESO - MANZANA | rest 80 | opt EJECUTIVO | rest 80</v>
      </c>
      <c r="C5307" s="1">
        <v>5</v>
      </c>
      <c r="D5307" s="1">
        <f t="shared" si="246"/>
        <v>80</v>
      </c>
      <c r="E5307" s="1">
        <f t="shared" si="247"/>
        <v>475</v>
      </c>
      <c r="F5307" s="1" t="s">
        <v>45</v>
      </c>
    </row>
    <row r="5308" spans="1:6" x14ac:dyDescent="0.2">
      <c r="A5308" s="1">
        <f t="shared" si="245"/>
        <v>5307</v>
      </c>
      <c r="B5308" s="1" t="str">
        <f>F5308&amp;" | rest "&amp;D5308&amp;" | opt "&amp;VLOOKUP($E5308,Option!A:B,2,0)</f>
        <v>JUGO | rest 80 | opt EJECUTIVO | rest 80</v>
      </c>
      <c r="C5308" s="1">
        <v>6</v>
      </c>
      <c r="D5308" s="1">
        <f t="shared" si="246"/>
        <v>80</v>
      </c>
      <c r="E5308" s="1">
        <f t="shared" si="247"/>
        <v>475</v>
      </c>
      <c r="F5308" s="1" t="s">
        <v>22</v>
      </c>
    </row>
    <row r="5309" spans="1:6" x14ac:dyDescent="0.2">
      <c r="A5309" s="1">
        <f t="shared" si="245"/>
        <v>5308</v>
      </c>
      <c r="B5309" s="1" t="str">
        <f>F5309&amp;" | rest "&amp;D5309&amp;" | opt "&amp;VLOOKUP($E5309,Option!A:B,2,0)</f>
        <v>GASEOSA | rest 80 | opt EJECUTIVO | rest 80</v>
      </c>
      <c r="C5309" s="1">
        <v>6</v>
      </c>
      <c r="D5309" s="1">
        <f t="shared" si="246"/>
        <v>80</v>
      </c>
      <c r="E5309" s="1">
        <f t="shared" si="247"/>
        <v>475</v>
      </c>
      <c r="F5309" s="1" t="s">
        <v>23</v>
      </c>
    </row>
    <row r="5310" spans="1:6" x14ac:dyDescent="0.2">
      <c r="A5310" s="1">
        <f t="shared" si="245"/>
        <v>5309</v>
      </c>
      <c r="B5310" s="1" t="str">
        <f>F5310&amp;" | rest "&amp;D5310&amp;" | opt "&amp;VLOOKUP($E5310,Option!A:B,2,0)</f>
        <v>AGUA | rest 80 | opt EJECUTIVO | rest 80</v>
      </c>
      <c r="C5310" s="1">
        <v>6</v>
      </c>
      <c r="D5310" s="1">
        <f t="shared" si="246"/>
        <v>80</v>
      </c>
      <c r="E5310" s="1">
        <f t="shared" si="247"/>
        <v>475</v>
      </c>
      <c r="F5310" s="1" t="s">
        <v>24</v>
      </c>
    </row>
    <row r="5311" spans="1:6" x14ac:dyDescent="0.2">
      <c r="A5311" s="1">
        <f t="shared" si="245"/>
        <v>5310</v>
      </c>
      <c r="B5311" s="1" t="str">
        <f>F5311&amp;" | rest "&amp;D5311&amp;" | opt "&amp;VLOOKUP($E5311,Option!A:B,2,0)</f>
        <v>ARROZ | rest 80 | opt ESPECIAL | rest 80</v>
      </c>
      <c r="C5311" s="1">
        <v>1</v>
      </c>
      <c r="D5311" s="1">
        <f t="shared" si="246"/>
        <v>80</v>
      </c>
      <c r="E5311" s="1">
        <f t="shared" si="247"/>
        <v>476</v>
      </c>
      <c r="F5311" s="1" t="s">
        <v>12</v>
      </c>
    </row>
    <row r="5312" spans="1:6" x14ac:dyDescent="0.2">
      <c r="A5312" s="1">
        <f t="shared" si="245"/>
        <v>5311</v>
      </c>
      <c r="B5312" s="1" t="str">
        <f>F5312&amp;" | rest "&amp;D5312&amp;" | opt "&amp;VLOOKUP($E5312,Option!A:B,2,0)</f>
        <v>PASTA | rest 80 | opt ESPECIAL | rest 80</v>
      </c>
      <c r="C5312" s="1">
        <v>1</v>
      </c>
      <c r="D5312" s="1">
        <f t="shared" si="246"/>
        <v>80</v>
      </c>
      <c r="E5312" s="1">
        <f t="shared" si="247"/>
        <v>476</v>
      </c>
      <c r="F5312" s="1" t="s">
        <v>13</v>
      </c>
    </row>
    <row r="5313" spans="1:6" x14ac:dyDescent="0.2">
      <c r="A5313" s="1">
        <f t="shared" si="245"/>
        <v>5312</v>
      </c>
      <c r="B5313" s="1" t="str">
        <f>F5313&amp;" | rest "&amp;D5313&amp;" | opt "&amp;VLOOKUP($E5313,Option!A:B,2,0)</f>
        <v>CUCHUCO | rest 80 | opt ESPECIAL | rest 80</v>
      </c>
      <c r="C5313" s="1">
        <v>1</v>
      </c>
      <c r="D5313" s="1">
        <f t="shared" si="246"/>
        <v>80</v>
      </c>
      <c r="E5313" s="1">
        <f t="shared" si="247"/>
        <v>476</v>
      </c>
      <c r="F5313" s="1" t="s">
        <v>14</v>
      </c>
    </row>
    <row r="5314" spans="1:6" x14ac:dyDescent="0.2">
      <c r="A5314" s="1">
        <f t="shared" si="245"/>
        <v>5313</v>
      </c>
      <c r="B5314" s="1" t="str">
        <f>F5314&amp;" | rest "&amp;D5314&amp;" | opt "&amp;VLOOKUP($E5314,Option!A:B,2,0)</f>
        <v>CARNE EN BISTEC | rest 80 | opt ESPECIAL | rest 80</v>
      </c>
      <c r="C5314" s="1">
        <v>3</v>
      </c>
      <c r="D5314" s="1">
        <f t="shared" si="246"/>
        <v>80</v>
      </c>
      <c r="E5314" s="1">
        <f t="shared" si="247"/>
        <v>476</v>
      </c>
      <c r="F5314" s="1" t="s">
        <v>18</v>
      </c>
    </row>
    <row r="5315" spans="1:6" x14ac:dyDescent="0.2">
      <c r="A5315" s="1">
        <f t="shared" ref="A5315:A5378" si="248">A5314+1</f>
        <v>5314</v>
      </c>
      <c r="B5315" s="1" t="str">
        <f>F5315&amp;" | rest "&amp;D5315&amp;" | opt "&amp;VLOOKUP($E5315,Option!A:B,2,0)</f>
        <v>POLLO AL HORNO | rest 80 | opt ESPECIAL | rest 80</v>
      </c>
      <c r="C5315" s="1">
        <v>3</v>
      </c>
      <c r="D5315" s="1">
        <f t="shared" si="246"/>
        <v>80</v>
      </c>
      <c r="E5315" s="1">
        <f t="shared" si="247"/>
        <v>476</v>
      </c>
      <c r="F5315" s="1" t="s">
        <v>19</v>
      </c>
    </row>
    <row r="5316" spans="1:6" x14ac:dyDescent="0.2">
      <c r="A5316" s="1">
        <f t="shared" si="248"/>
        <v>5315</v>
      </c>
      <c r="B5316" s="1" t="str">
        <f>F5316&amp;" | rest "&amp;D5316&amp;" | opt "&amp;VLOOKUP($E5316,Option!A:B,2,0)</f>
        <v>PESCADO | rest 80 | opt ESPECIAL | rest 80</v>
      </c>
      <c r="C5316" s="1">
        <v>3</v>
      </c>
      <c r="D5316" s="1">
        <f t="shared" si="246"/>
        <v>80</v>
      </c>
      <c r="E5316" s="1">
        <f t="shared" si="247"/>
        <v>476</v>
      </c>
      <c r="F5316" s="1" t="s">
        <v>20</v>
      </c>
    </row>
    <row r="5317" spans="1:6" x14ac:dyDescent="0.2">
      <c r="A5317" s="1">
        <f t="shared" si="248"/>
        <v>5316</v>
      </c>
      <c r="B5317" s="1" t="str">
        <f>F5317&amp;" | rest "&amp;D5317&amp;" | opt "&amp;VLOOKUP($E5317,Option!A:B,2,0)</f>
        <v>ARROZ | rest 80 | opt ESPECIAL | rest 80</v>
      </c>
      <c r="C5317" s="1">
        <v>4</v>
      </c>
      <c r="D5317" s="1">
        <f t="shared" ref="D5317:D5380" si="249">D5250+1</f>
        <v>80</v>
      </c>
      <c r="E5317" s="1">
        <f t="shared" ref="E5317:E5380" si="250">E5250+6</f>
        <v>476</v>
      </c>
      <c r="F5317" s="1" t="s">
        <v>12</v>
      </c>
    </row>
    <row r="5318" spans="1:6" x14ac:dyDescent="0.2">
      <c r="A5318" s="1">
        <f t="shared" si="248"/>
        <v>5317</v>
      </c>
      <c r="B5318" s="1" t="str">
        <f>F5318&amp;" | rest "&amp;D5318&amp;" | opt "&amp;VLOOKUP($E5318,Option!A:B,2,0)</f>
        <v>PAPA | rest 80 | opt ESPECIAL | rest 80</v>
      </c>
      <c r="C5318" s="1">
        <v>4</v>
      </c>
      <c r="D5318" s="1">
        <f t="shared" si="249"/>
        <v>80</v>
      </c>
      <c r="E5318" s="1">
        <f t="shared" si="250"/>
        <v>476</v>
      </c>
      <c r="F5318" s="1" t="s">
        <v>21</v>
      </c>
    </row>
    <row r="5319" spans="1:6" x14ac:dyDescent="0.2">
      <c r="A5319" s="1">
        <f t="shared" si="248"/>
        <v>5318</v>
      </c>
      <c r="B5319" s="1" t="str">
        <f>F5319&amp;" | rest "&amp;D5319&amp;" | opt "&amp;VLOOKUP($E5319,Option!A:B,2,0)</f>
        <v>TOMATE - CEBOLLA - LIMON | rest 80 | opt ESPECIAL | rest 80</v>
      </c>
      <c r="C5319" s="1">
        <v>5</v>
      </c>
      <c r="D5319" s="1">
        <f t="shared" si="249"/>
        <v>80</v>
      </c>
      <c r="E5319" s="1">
        <f t="shared" si="250"/>
        <v>476</v>
      </c>
      <c r="F5319" s="1" t="s">
        <v>44</v>
      </c>
    </row>
    <row r="5320" spans="1:6" x14ac:dyDescent="0.2">
      <c r="A5320" s="1">
        <f t="shared" si="248"/>
        <v>5319</v>
      </c>
      <c r="B5320" s="1" t="str">
        <f>F5320&amp;" | rest "&amp;D5320&amp;" | opt "&amp;VLOOKUP($E5320,Option!A:B,2,0)</f>
        <v>MANZANA - QUESO - MANZANA | rest 80 | opt ESPECIAL | rest 80</v>
      </c>
      <c r="C5320" s="1">
        <v>5</v>
      </c>
      <c r="D5320" s="1">
        <f t="shared" si="249"/>
        <v>80</v>
      </c>
      <c r="E5320" s="1">
        <f t="shared" si="250"/>
        <v>476</v>
      </c>
      <c r="F5320" s="1" t="s">
        <v>45</v>
      </c>
    </row>
    <row r="5321" spans="1:6" x14ac:dyDescent="0.2">
      <c r="A5321" s="1">
        <f t="shared" si="248"/>
        <v>5320</v>
      </c>
      <c r="B5321" s="1" t="str">
        <f>F5321&amp;" | rest "&amp;D5321&amp;" | opt "&amp;VLOOKUP($E5321,Option!A:B,2,0)</f>
        <v>JUGO | rest 80 | opt ESPECIAL | rest 80</v>
      </c>
      <c r="C5321" s="1">
        <v>6</v>
      </c>
      <c r="D5321" s="1">
        <f t="shared" si="249"/>
        <v>80</v>
      </c>
      <c r="E5321" s="1">
        <f t="shared" si="250"/>
        <v>476</v>
      </c>
      <c r="F5321" s="1" t="s">
        <v>22</v>
      </c>
    </row>
    <row r="5322" spans="1:6" x14ac:dyDescent="0.2">
      <c r="A5322" s="1">
        <f t="shared" si="248"/>
        <v>5321</v>
      </c>
      <c r="B5322" s="1" t="str">
        <f>F5322&amp;" | rest "&amp;D5322&amp;" | opt "&amp;VLOOKUP($E5322,Option!A:B,2,0)</f>
        <v>GASEOSA | rest 80 | opt ESPECIAL | rest 80</v>
      </c>
      <c r="C5322" s="1">
        <v>6</v>
      </c>
      <c r="D5322" s="1">
        <f t="shared" si="249"/>
        <v>80</v>
      </c>
      <c r="E5322" s="1">
        <f t="shared" si="250"/>
        <v>476</v>
      </c>
      <c r="F5322" s="1" t="s">
        <v>23</v>
      </c>
    </row>
    <row r="5323" spans="1:6" x14ac:dyDescent="0.2">
      <c r="A5323" s="1">
        <f t="shared" si="248"/>
        <v>5322</v>
      </c>
      <c r="B5323" s="1" t="str">
        <f>F5323&amp;" | rest "&amp;D5323&amp;" | opt "&amp;VLOOKUP($E5323,Option!A:B,2,0)</f>
        <v>AGUA | rest 80 | opt ESPECIAL | rest 80</v>
      </c>
      <c r="C5323" s="1">
        <v>6</v>
      </c>
      <c r="D5323" s="1">
        <f t="shared" si="249"/>
        <v>80</v>
      </c>
      <c r="E5323" s="1">
        <f t="shared" si="250"/>
        <v>476</v>
      </c>
      <c r="F5323" s="1" t="s">
        <v>24</v>
      </c>
    </row>
    <row r="5324" spans="1:6" x14ac:dyDescent="0.2">
      <c r="A5324" s="1">
        <f t="shared" si="248"/>
        <v>5323</v>
      </c>
      <c r="B5324" s="1" t="str">
        <f>F5324&amp;" | rest "&amp;D5324&amp;" | opt "&amp;VLOOKUP($E5324,Option!A:B,2,0)</f>
        <v>LENTEJA | rest 80 | opt $10.000 | rest 80</v>
      </c>
      <c r="C5324" s="1">
        <v>2</v>
      </c>
      <c r="D5324" s="1">
        <f t="shared" si="249"/>
        <v>80</v>
      </c>
      <c r="E5324" s="1">
        <f t="shared" si="250"/>
        <v>477</v>
      </c>
      <c r="F5324" s="1" t="s">
        <v>15</v>
      </c>
    </row>
    <row r="5325" spans="1:6" x14ac:dyDescent="0.2">
      <c r="A5325" s="1">
        <f t="shared" si="248"/>
        <v>5324</v>
      </c>
      <c r="B5325" s="1" t="str">
        <f>F5325&amp;" | rest "&amp;D5325&amp;" | opt "&amp;VLOOKUP($E5325,Option!A:B,2,0)</f>
        <v>AHUYAMA | rest 80 | opt $10.000 | rest 80</v>
      </c>
      <c r="C5325" s="1">
        <v>2</v>
      </c>
      <c r="D5325" s="1">
        <f t="shared" si="249"/>
        <v>80</v>
      </c>
      <c r="E5325" s="1">
        <f t="shared" si="250"/>
        <v>477</v>
      </c>
      <c r="F5325" s="1" t="s">
        <v>16</v>
      </c>
    </row>
    <row r="5326" spans="1:6" x14ac:dyDescent="0.2">
      <c r="A5326" s="1">
        <f t="shared" si="248"/>
        <v>5325</v>
      </c>
      <c r="B5326" s="1" t="str">
        <f>F5326&amp;" | rest "&amp;D5326&amp;" | opt "&amp;VLOOKUP($E5326,Option!A:B,2,0)</f>
        <v>FRIJOL | rest 80 | opt $10.000 | rest 80</v>
      </c>
      <c r="C5326" s="1">
        <v>2</v>
      </c>
      <c r="D5326" s="1">
        <f t="shared" si="249"/>
        <v>80</v>
      </c>
      <c r="E5326" s="1">
        <f t="shared" si="250"/>
        <v>477</v>
      </c>
      <c r="F5326" s="1" t="s">
        <v>17</v>
      </c>
    </row>
    <row r="5327" spans="1:6" x14ac:dyDescent="0.2">
      <c r="A5327" s="1">
        <f t="shared" si="248"/>
        <v>5326</v>
      </c>
      <c r="B5327" s="1" t="str">
        <f>F5327&amp;" | rest "&amp;D5327&amp;" | opt "&amp;VLOOKUP($E5327,Option!A:B,2,0)</f>
        <v>CARNE EN BISTEC | rest 80 | opt $10.000 | rest 80</v>
      </c>
      <c r="C5327" s="1">
        <v>3</v>
      </c>
      <c r="D5327" s="1">
        <f t="shared" si="249"/>
        <v>80</v>
      </c>
      <c r="E5327" s="1">
        <f t="shared" si="250"/>
        <v>477</v>
      </c>
      <c r="F5327" s="1" t="s">
        <v>18</v>
      </c>
    </row>
    <row r="5328" spans="1:6" x14ac:dyDescent="0.2">
      <c r="A5328" s="1">
        <f t="shared" si="248"/>
        <v>5327</v>
      </c>
      <c r="B5328" s="1" t="str">
        <f>F5328&amp;" | rest "&amp;D5328&amp;" | opt "&amp;VLOOKUP($E5328,Option!A:B,2,0)</f>
        <v>POLLO AL HORNO | rest 80 | opt $10.000 | rest 80</v>
      </c>
      <c r="C5328" s="1">
        <v>3</v>
      </c>
      <c r="D5328" s="1">
        <f t="shared" si="249"/>
        <v>80</v>
      </c>
      <c r="E5328" s="1">
        <f t="shared" si="250"/>
        <v>477</v>
      </c>
      <c r="F5328" s="1" t="s">
        <v>19</v>
      </c>
    </row>
    <row r="5329" spans="1:6" x14ac:dyDescent="0.2">
      <c r="A5329" s="1">
        <f t="shared" si="248"/>
        <v>5328</v>
      </c>
      <c r="B5329" s="1" t="str">
        <f>F5329&amp;" | rest "&amp;D5329&amp;" | opt "&amp;VLOOKUP($E5329,Option!A:B,2,0)</f>
        <v>PESCADO | rest 80 | opt $10.000 | rest 80</v>
      </c>
      <c r="C5329" s="1">
        <v>3</v>
      </c>
      <c r="D5329" s="1">
        <f t="shared" si="249"/>
        <v>80</v>
      </c>
      <c r="E5329" s="1">
        <f t="shared" si="250"/>
        <v>477</v>
      </c>
      <c r="F5329" s="1" t="s">
        <v>20</v>
      </c>
    </row>
    <row r="5330" spans="1:6" x14ac:dyDescent="0.2">
      <c r="A5330" s="1">
        <f t="shared" si="248"/>
        <v>5329</v>
      </c>
      <c r="B5330" s="1" t="str">
        <f>F5330&amp;" | rest "&amp;D5330&amp;" | opt "&amp;VLOOKUP($E5330,Option!A:B,2,0)</f>
        <v>ARROZ | rest 80 | opt $10.000 | rest 80</v>
      </c>
      <c r="C5330" s="1">
        <v>4</v>
      </c>
      <c r="D5330" s="1">
        <f t="shared" si="249"/>
        <v>80</v>
      </c>
      <c r="E5330" s="1">
        <f t="shared" si="250"/>
        <v>477</v>
      </c>
      <c r="F5330" s="1" t="s">
        <v>12</v>
      </c>
    </row>
    <row r="5331" spans="1:6" x14ac:dyDescent="0.2">
      <c r="A5331" s="1">
        <f t="shared" si="248"/>
        <v>5330</v>
      </c>
      <c r="B5331" s="1" t="str">
        <f>F5331&amp;" | rest "&amp;D5331&amp;" | opt "&amp;VLOOKUP($E5331,Option!A:B,2,0)</f>
        <v>PAPA | rest 80 | opt $10.000 | rest 80</v>
      </c>
      <c r="C5331" s="1">
        <v>4</v>
      </c>
      <c r="D5331" s="1">
        <f t="shared" si="249"/>
        <v>80</v>
      </c>
      <c r="E5331" s="1">
        <f t="shared" si="250"/>
        <v>477</v>
      </c>
      <c r="F5331" s="1" t="s">
        <v>21</v>
      </c>
    </row>
    <row r="5332" spans="1:6" x14ac:dyDescent="0.2">
      <c r="A5332" s="1">
        <f t="shared" si="248"/>
        <v>5331</v>
      </c>
      <c r="B5332" s="1" t="str">
        <f>F5332&amp;" | rest "&amp;D5332&amp;" | opt "&amp;VLOOKUP($E5332,Option!A:B,2,0)</f>
        <v>TOMATE - CEBOLLA - LIMON | rest 80 | opt $10.000 | rest 80</v>
      </c>
      <c r="C5332" s="1">
        <v>5</v>
      </c>
      <c r="D5332" s="1">
        <f t="shared" si="249"/>
        <v>80</v>
      </c>
      <c r="E5332" s="1">
        <f t="shared" si="250"/>
        <v>477</v>
      </c>
      <c r="F5332" s="1" t="s">
        <v>44</v>
      </c>
    </row>
    <row r="5333" spans="1:6" x14ac:dyDescent="0.2">
      <c r="A5333" s="1">
        <f t="shared" si="248"/>
        <v>5332</v>
      </c>
      <c r="B5333" s="1" t="str">
        <f>F5333&amp;" | rest "&amp;D5333&amp;" | opt "&amp;VLOOKUP($E5333,Option!A:B,2,0)</f>
        <v>MANZANA - QUESO - MANZANA | rest 80 | opt $10.000 | rest 80</v>
      </c>
      <c r="C5333" s="1">
        <v>5</v>
      </c>
      <c r="D5333" s="1">
        <f t="shared" si="249"/>
        <v>80</v>
      </c>
      <c r="E5333" s="1">
        <f t="shared" si="250"/>
        <v>477</v>
      </c>
      <c r="F5333" s="1" t="s">
        <v>45</v>
      </c>
    </row>
    <row r="5334" spans="1:6" x14ac:dyDescent="0.2">
      <c r="A5334" s="1">
        <f t="shared" si="248"/>
        <v>5333</v>
      </c>
      <c r="B5334" s="1" t="str">
        <f>F5334&amp;" | rest "&amp;D5334&amp;" | opt "&amp;VLOOKUP($E5334,Option!A:B,2,0)</f>
        <v>JUGO | rest 80 | opt $10.000 | rest 80</v>
      </c>
      <c r="C5334" s="1">
        <v>6</v>
      </c>
      <c r="D5334" s="1">
        <f t="shared" si="249"/>
        <v>80</v>
      </c>
      <c r="E5334" s="1">
        <f t="shared" si="250"/>
        <v>477</v>
      </c>
      <c r="F5334" s="1" t="s">
        <v>22</v>
      </c>
    </row>
    <row r="5335" spans="1:6" x14ac:dyDescent="0.2">
      <c r="A5335" s="1">
        <f t="shared" si="248"/>
        <v>5334</v>
      </c>
      <c r="B5335" s="1" t="str">
        <f>F5335&amp;" | rest "&amp;D5335&amp;" | opt "&amp;VLOOKUP($E5335,Option!A:B,2,0)</f>
        <v>GASEOSA | rest 80 | opt $10.000 | rest 80</v>
      </c>
      <c r="C5335" s="1">
        <v>6</v>
      </c>
      <c r="D5335" s="1">
        <f t="shared" si="249"/>
        <v>80</v>
      </c>
      <c r="E5335" s="1">
        <f t="shared" si="250"/>
        <v>477</v>
      </c>
      <c r="F5335" s="1" t="s">
        <v>23</v>
      </c>
    </row>
    <row r="5336" spans="1:6" x14ac:dyDescent="0.2">
      <c r="A5336" s="1">
        <f t="shared" si="248"/>
        <v>5335</v>
      </c>
      <c r="B5336" s="1" t="str">
        <f>F5336&amp;" | rest "&amp;D5336&amp;" | opt "&amp;VLOOKUP($E5336,Option!A:B,2,0)</f>
        <v>AGUA | rest 80 | opt $10.000 | rest 80</v>
      </c>
      <c r="C5336" s="1">
        <v>6</v>
      </c>
      <c r="D5336" s="1">
        <f t="shared" si="249"/>
        <v>80</v>
      </c>
      <c r="E5336" s="1">
        <f t="shared" si="250"/>
        <v>477</v>
      </c>
      <c r="F5336" s="1" t="s">
        <v>24</v>
      </c>
    </row>
    <row r="5337" spans="1:6" x14ac:dyDescent="0.2">
      <c r="A5337" s="1">
        <f t="shared" si="248"/>
        <v>5336</v>
      </c>
      <c r="B5337" s="1" t="str">
        <f>F5337&amp;" | rest "&amp;D5337&amp;" | opt "&amp;VLOOKUP($E5337,Option!A:B,2,0)</f>
        <v>CARNE EN BISTEC | rest 80 | opt $15.000 | rest 80</v>
      </c>
      <c r="C5337" s="1">
        <v>3</v>
      </c>
      <c r="D5337" s="1">
        <f t="shared" si="249"/>
        <v>80</v>
      </c>
      <c r="E5337" s="1">
        <f t="shared" si="250"/>
        <v>478</v>
      </c>
      <c r="F5337" s="1" t="s">
        <v>18</v>
      </c>
    </row>
    <row r="5338" spans="1:6" x14ac:dyDescent="0.2">
      <c r="A5338" s="1">
        <f t="shared" si="248"/>
        <v>5337</v>
      </c>
      <c r="B5338" s="1" t="str">
        <f>F5338&amp;" | rest "&amp;D5338&amp;" | opt "&amp;VLOOKUP($E5338,Option!A:B,2,0)</f>
        <v>POLLO AL HORNO | rest 80 | opt $15.000 | rest 80</v>
      </c>
      <c r="C5338" s="1">
        <v>3</v>
      </c>
      <c r="D5338" s="1">
        <f t="shared" si="249"/>
        <v>80</v>
      </c>
      <c r="E5338" s="1">
        <f t="shared" si="250"/>
        <v>478</v>
      </c>
      <c r="F5338" s="1" t="s">
        <v>19</v>
      </c>
    </row>
    <row r="5339" spans="1:6" x14ac:dyDescent="0.2">
      <c r="A5339" s="1">
        <f t="shared" si="248"/>
        <v>5338</v>
      </c>
      <c r="B5339" s="1" t="str">
        <f>F5339&amp;" | rest "&amp;D5339&amp;" | opt "&amp;VLOOKUP($E5339,Option!A:B,2,0)</f>
        <v>PESCADO | rest 80 | opt $15.000 | rest 80</v>
      </c>
      <c r="C5339" s="1">
        <v>3</v>
      </c>
      <c r="D5339" s="1">
        <f t="shared" si="249"/>
        <v>80</v>
      </c>
      <c r="E5339" s="1">
        <f t="shared" si="250"/>
        <v>478</v>
      </c>
      <c r="F5339" s="1" t="s">
        <v>20</v>
      </c>
    </row>
    <row r="5340" spans="1:6" x14ac:dyDescent="0.2">
      <c r="A5340" s="1">
        <f t="shared" si="248"/>
        <v>5339</v>
      </c>
      <c r="B5340" s="1" t="str">
        <f>F5340&amp;" | rest "&amp;D5340&amp;" | opt "&amp;VLOOKUP($E5340,Option!A:B,2,0)</f>
        <v>ARROZ | rest 80 | opt $15.000 | rest 80</v>
      </c>
      <c r="C5340" s="1">
        <v>4</v>
      </c>
      <c r="D5340" s="1">
        <f t="shared" si="249"/>
        <v>80</v>
      </c>
      <c r="E5340" s="1">
        <f t="shared" si="250"/>
        <v>478</v>
      </c>
      <c r="F5340" s="1" t="s">
        <v>12</v>
      </c>
    </row>
    <row r="5341" spans="1:6" x14ac:dyDescent="0.2">
      <c r="A5341" s="1">
        <f t="shared" si="248"/>
        <v>5340</v>
      </c>
      <c r="B5341" s="1" t="str">
        <f>F5341&amp;" | rest "&amp;D5341&amp;" | opt "&amp;VLOOKUP($E5341,Option!A:B,2,0)</f>
        <v>PAPA | rest 80 | opt $15.000 | rest 80</v>
      </c>
      <c r="C5341" s="1">
        <v>4</v>
      </c>
      <c r="D5341" s="1">
        <f t="shared" si="249"/>
        <v>80</v>
      </c>
      <c r="E5341" s="1">
        <f t="shared" si="250"/>
        <v>478</v>
      </c>
      <c r="F5341" s="1" t="s">
        <v>21</v>
      </c>
    </row>
    <row r="5342" spans="1:6" x14ac:dyDescent="0.2">
      <c r="A5342" s="1">
        <f t="shared" si="248"/>
        <v>5341</v>
      </c>
      <c r="B5342" s="1" t="str">
        <f>F5342&amp;" | rest "&amp;D5342&amp;" | opt "&amp;VLOOKUP($E5342,Option!A:B,2,0)</f>
        <v>TOMATE - CEBOLLA - LIMON | rest 80 | opt $15.000 | rest 80</v>
      </c>
      <c r="C5342" s="1">
        <v>5</v>
      </c>
      <c r="D5342" s="1">
        <f t="shared" si="249"/>
        <v>80</v>
      </c>
      <c r="E5342" s="1">
        <f t="shared" si="250"/>
        <v>478</v>
      </c>
      <c r="F5342" s="1" t="s">
        <v>44</v>
      </c>
    </row>
    <row r="5343" spans="1:6" x14ac:dyDescent="0.2">
      <c r="A5343" s="1">
        <f t="shared" si="248"/>
        <v>5342</v>
      </c>
      <c r="B5343" s="1" t="str">
        <f>F5343&amp;" | rest "&amp;D5343&amp;" | opt "&amp;VLOOKUP($E5343,Option!A:B,2,0)</f>
        <v>MANZANA - QUESO - MANZANA | rest 80 | opt $15.000 | rest 80</v>
      </c>
      <c r="C5343" s="1">
        <v>5</v>
      </c>
      <c r="D5343" s="1">
        <f t="shared" si="249"/>
        <v>80</v>
      </c>
      <c r="E5343" s="1">
        <f t="shared" si="250"/>
        <v>478</v>
      </c>
      <c r="F5343" s="1" t="s">
        <v>45</v>
      </c>
    </row>
    <row r="5344" spans="1:6" x14ac:dyDescent="0.2">
      <c r="A5344" s="1">
        <f t="shared" si="248"/>
        <v>5343</v>
      </c>
      <c r="B5344" s="1" t="str">
        <f>F5344&amp;" | rest "&amp;D5344&amp;" | opt "&amp;VLOOKUP($E5344,Option!A:B,2,0)</f>
        <v>JUGO | rest 80 | opt $15.000 | rest 80</v>
      </c>
      <c r="C5344" s="1">
        <v>6</v>
      </c>
      <c r="D5344" s="1">
        <f t="shared" si="249"/>
        <v>80</v>
      </c>
      <c r="E5344" s="1">
        <f t="shared" si="250"/>
        <v>478</v>
      </c>
      <c r="F5344" s="1" t="s">
        <v>22</v>
      </c>
    </row>
    <row r="5345" spans="1:6" x14ac:dyDescent="0.2">
      <c r="A5345" s="1">
        <f t="shared" si="248"/>
        <v>5344</v>
      </c>
      <c r="B5345" s="1" t="str">
        <f>F5345&amp;" | rest "&amp;D5345&amp;" | opt "&amp;VLOOKUP($E5345,Option!A:B,2,0)</f>
        <v>GASEOSA | rest 80 | opt $15.000 | rest 80</v>
      </c>
      <c r="C5345" s="1">
        <v>6</v>
      </c>
      <c r="D5345" s="1">
        <f t="shared" si="249"/>
        <v>80</v>
      </c>
      <c r="E5345" s="1">
        <f t="shared" si="250"/>
        <v>478</v>
      </c>
      <c r="F5345" s="1" t="s">
        <v>23</v>
      </c>
    </row>
    <row r="5346" spans="1:6" x14ac:dyDescent="0.2">
      <c r="A5346" s="1">
        <f t="shared" si="248"/>
        <v>5345</v>
      </c>
      <c r="B5346" s="1" t="str">
        <f>F5346&amp;" | rest "&amp;D5346&amp;" | opt "&amp;VLOOKUP($E5346,Option!A:B,2,0)</f>
        <v>AGUA | rest 80 | opt $15.000 | rest 80</v>
      </c>
      <c r="C5346" s="1">
        <v>6</v>
      </c>
      <c r="D5346" s="1">
        <f t="shared" si="249"/>
        <v>80</v>
      </c>
      <c r="E5346" s="1">
        <f t="shared" si="250"/>
        <v>478</v>
      </c>
      <c r="F5346" s="1" t="s">
        <v>24</v>
      </c>
    </row>
    <row r="5347" spans="1:6" x14ac:dyDescent="0.2">
      <c r="A5347" s="1">
        <f t="shared" si="248"/>
        <v>5346</v>
      </c>
      <c r="B5347" s="1" t="str">
        <f>F5347&amp;" | rest "&amp;D5347&amp;" | opt "&amp;VLOOKUP($E5347,Option!A:B,2,0)</f>
        <v>ARROZ | rest 80 | opt $20.000 | rest 80</v>
      </c>
      <c r="C5347" s="1">
        <v>4</v>
      </c>
      <c r="D5347" s="1">
        <f t="shared" si="249"/>
        <v>80</v>
      </c>
      <c r="E5347" s="1">
        <f t="shared" si="250"/>
        <v>479</v>
      </c>
      <c r="F5347" s="1" t="s">
        <v>12</v>
      </c>
    </row>
    <row r="5348" spans="1:6" x14ac:dyDescent="0.2">
      <c r="A5348" s="1">
        <f t="shared" si="248"/>
        <v>5347</v>
      </c>
      <c r="B5348" s="1" t="str">
        <f>F5348&amp;" | rest "&amp;D5348&amp;" | opt "&amp;VLOOKUP($E5348,Option!A:B,2,0)</f>
        <v>PAPA | rest 80 | opt $20.000 | rest 80</v>
      </c>
      <c r="C5348" s="1">
        <v>4</v>
      </c>
      <c r="D5348" s="1">
        <f t="shared" si="249"/>
        <v>80</v>
      </c>
      <c r="E5348" s="1">
        <f t="shared" si="250"/>
        <v>479</v>
      </c>
      <c r="F5348" s="1" t="s">
        <v>21</v>
      </c>
    </row>
    <row r="5349" spans="1:6" x14ac:dyDescent="0.2">
      <c r="A5349" s="1">
        <f t="shared" si="248"/>
        <v>5348</v>
      </c>
      <c r="B5349" s="1" t="str">
        <f>F5349&amp;" | rest "&amp;D5349&amp;" | opt "&amp;VLOOKUP($E5349,Option!A:B,2,0)</f>
        <v>TOMATE - CEBOLLA - LIMON | rest 80 | opt $20.000 | rest 80</v>
      </c>
      <c r="C5349" s="1">
        <v>5</v>
      </c>
      <c r="D5349" s="1">
        <f t="shared" si="249"/>
        <v>80</v>
      </c>
      <c r="E5349" s="1">
        <f t="shared" si="250"/>
        <v>479</v>
      </c>
      <c r="F5349" s="1" t="s">
        <v>44</v>
      </c>
    </row>
    <row r="5350" spans="1:6" x14ac:dyDescent="0.2">
      <c r="A5350" s="1">
        <f t="shared" si="248"/>
        <v>5349</v>
      </c>
      <c r="B5350" s="1" t="str">
        <f>F5350&amp;" | rest "&amp;D5350&amp;" | opt "&amp;VLOOKUP($E5350,Option!A:B,2,0)</f>
        <v>MANZANA - QUESO - MANZANA | rest 80 | opt $20.000 | rest 80</v>
      </c>
      <c r="C5350" s="1">
        <v>5</v>
      </c>
      <c r="D5350" s="1">
        <f t="shared" si="249"/>
        <v>80</v>
      </c>
      <c r="E5350" s="1">
        <f t="shared" si="250"/>
        <v>479</v>
      </c>
      <c r="F5350" s="1" t="s">
        <v>45</v>
      </c>
    </row>
    <row r="5351" spans="1:6" x14ac:dyDescent="0.2">
      <c r="A5351" s="1">
        <f t="shared" si="248"/>
        <v>5350</v>
      </c>
      <c r="B5351" s="1" t="str">
        <f>F5351&amp;" | rest "&amp;D5351&amp;" | opt "&amp;VLOOKUP($E5351,Option!A:B,2,0)</f>
        <v>JUGO | rest 80 | opt $20.000 | rest 80</v>
      </c>
      <c r="C5351" s="1">
        <v>6</v>
      </c>
      <c r="D5351" s="1">
        <f t="shared" si="249"/>
        <v>80</v>
      </c>
      <c r="E5351" s="1">
        <f t="shared" si="250"/>
        <v>479</v>
      </c>
      <c r="F5351" s="1" t="s">
        <v>22</v>
      </c>
    </row>
    <row r="5352" spans="1:6" x14ac:dyDescent="0.2">
      <c r="A5352" s="1">
        <f t="shared" si="248"/>
        <v>5351</v>
      </c>
      <c r="B5352" s="1" t="str">
        <f>F5352&amp;" | rest "&amp;D5352&amp;" | opt "&amp;VLOOKUP($E5352,Option!A:B,2,0)</f>
        <v>GASEOSA | rest 80 | opt $20.000 | rest 80</v>
      </c>
      <c r="C5352" s="1">
        <v>6</v>
      </c>
      <c r="D5352" s="1">
        <f t="shared" si="249"/>
        <v>80</v>
      </c>
      <c r="E5352" s="1">
        <f t="shared" si="250"/>
        <v>479</v>
      </c>
      <c r="F5352" s="1" t="s">
        <v>23</v>
      </c>
    </row>
    <row r="5353" spans="1:6" x14ac:dyDescent="0.2">
      <c r="A5353" s="1">
        <f t="shared" si="248"/>
        <v>5352</v>
      </c>
      <c r="B5353" s="1" t="str">
        <f>F5353&amp;" | rest "&amp;D5353&amp;" | opt "&amp;VLOOKUP($E5353,Option!A:B,2,0)</f>
        <v>AGUA | rest 80 | opt $20.000 | rest 80</v>
      </c>
      <c r="C5353" s="1">
        <v>6</v>
      </c>
      <c r="D5353" s="1">
        <f t="shared" si="249"/>
        <v>80</v>
      </c>
      <c r="E5353" s="1">
        <f t="shared" si="250"/>
        <v>479</v>
      </c>
      <c r="F5353" s="1" t="s">
        <v>24</v>
      </c>
    </row>
    <row r="5354" spans="1:6" x14ac:dyDescent="0.2">
      <c r="A5354" s="1">
        <f t="shared" si="248"/>
        <v>5353</v>
      </c>
      <c r="B5354" s="1" t="str">
        <f>F5354&amp;" | rest "&amp;D5354&amp;" | opt "&amp;VLOOKUP($E5354,Option!A:B,2,0)</f>
        <v>ARROZ | rest 80 | opt $30.000 | rest 80</v>
      </c>
      <c r="C5354" s="1">
        <v>1</v>
      </c>
      <c r="D5354" s="1">
        <f t="shared" si="249"/>
        <v>80</v>
      </c>
      <c r="E5354" s="1">
        <f t="shared" si="250"/>
        <v>480</v>
      </c>
      <c r="F5354" s="1" t="s">
        <v>12</v>
      </c>
    </row>
    <row r="5355" spans="1:6" x14ac:dyDescent="0.2">
      <c r="A5355" s="1">
        <f t="shared" si="248"/>
        <v>5354</v>
      </c>
      <c r="B5355" s="1" t="str">
        <f>F5355&amp;" | rest "&amp;D5355&amp;" | opt "&amp;VLOOKUP($E5355,Option!A:B,2,0)</f>
        <v>PASTA | rest 80 | opt $30.000 | rest 80</v>
      </c>
      <c r="C5355" s="1">
        <v>1</v>
      </c>
      <c r="D5355" s="1">
        <f t="shared" si="249"/>
        <v>80</v>
      </c>
      <c r="E5355" s="1">
        <f t="shared" si="250"/>
        <v>480</v>
      </c>
      <c r="F5355" s="1" t="s">
        <v>13</v>
      </c>
    </row>
    <row r="5356" spans="1:6" x14ac:dyDescent="0.2">
      <c r="A5356" s="1">
        <f t="shared" si="248"/>
        <v>5355</v>
      </c>
      <c r="B5356" s="1" t="str">
        <f>F5356&amp;" | rest "&amp;D5356&amp;" | opt "&amp;VLOOKUP($E5356,Option!A:B,2,0)</f>
        <v>CUCHUCO | rest 80 | opt $30.000 | rest 80</v>
      </c>
      <c r="C5356" s="1">
        <v>1</v>
      </c>
      <c r="D5356" s="1">
        <f t="shared" si="249"/>
        <v>80</v>
      </c>
      <c r="E5356" s="1">
        <f t="shared" si="250"/>
        <v>480</v>
      </c>
      <c r="F5356" s="1" t="s">
        <v>14</v>
      </c>
    </row>
    <row r="5357" spans="1:6" x14ac:dyDescent="0.2">
      <c r="A5357" s="1">
        <f t="shared" si="248"/>
        <v>5356</v>
      </c>
      <c r="B5357" s="1" t="str">
        <f>F5357&amp;" | rest "&amp;D5357&amp;" | opt "&amp;VLOOKUP($E5357,Option!A:B,2,0)</f>
        <v>TOMATE - CEBOLLA - LIMON | rest 80 | opt $30.000 | rest 80</v>
      </c>
      <c r="C5357" s="1">
        <v>5</v>
      </c>
      <c r="D5357" s="1">
        <f t="shared" si="249"/>
        <v>80</v>
      </c>
      <c r="E5357" s="1">
        <f t="shared" si="250"/>
        <v>480</v>
      </c>
      <c r="F5357" s="1" t="s">
        <v>44</v>
      </c>
    </row>
    <row r="5358" spans="1:6" x14ac:dyDescent="0.2">
      <c r="A5358" s="1">
        <f t="shared" si="248"/>
        <v>5357</v>
      </c>
      <c r="B5358" s="1" t="str">
        <f>F5358&amp;" | rest "&amp;D5358&amp;" | opt "&amp;VLOOKUP($E5358,Option!A:B,2,0)</f>
        <v>MANZANA - QUESO - MANZANA | rest 80 | opt $30.000 | rest 80</v>
      </c>
      <c r="C5358" s="1">
        <v>5</v>
      </c>
      <c r="D5358" s="1">
        <f t="shared" si="249"/>
        <v>80</v>
      </c>
      <c r="E5358" s="1">
        <f t="shared" si="250"/>
        <v>480</v>
      </c>
      <c r="F5358" s="1" t="s">
        <v>45</v>
      </c>
    </row>
    <row r="5359" spans="1:6" x14ac:dyDescent="0.2">
      <c r="A5359" s="1">
        <f t="shared" si="248"/>
        <v>5358</v>
      </c>
      <c r="B5359" s="1" t="str">
        <f>F5359&amp;" | rest "&amp;D5359&amp;" | opt "&amp;VLOOKUP($E5359,Option!A:B,2,0)</f>
        <v>JUGO | rest 80 | opt $30.000 | rest 80</v>
      </c>
      <c r="C5359" s="1">
        <v>6</v>
      </c>
      <c r="D5359" s="1">
        <f t="shared" si="249"/>
        <v>80</v>
      </c>
      <c r="E5359" s="1">
        <f t="shared" si="250"/>
        <v>480</v>
      </c>
      <c r="F5359" s="1" t="s">
        <v>22</v>
      </c>
    </row>
    <row r="5360" spans="1:6" x14ac:dyDescent="0.2">
      <c r="A5360" s="1">
        <f t="shared" si="248"/>
        <v>5359</v>
      </c>
      <c r="B5360" s="1" t="str">
        <f>F5360&amp;" | rest "&amp;D5360&amp;" | opt "&amp;VLOOKUP($E5360,Option!A:B,2,0)</f>
        <v>GASEOSA | rest 80 | opt $30.000 | rest 80</v>
      </c>
      <c r="C5360" s="1">
        <v>6</v>
      </c>
      <c r="D5360" s="1">
        <f t="shared" si="249"/>
        <v>80</v>
      </c>
      <c r="E5360" s="1">
        <f t="shared" si="250"/>
        <v>480</v>
      </c>
      <c r="F5360" s="1" t="s">
        <v>23</v>
      </c>
    </row>
    <row r="5361" spans="1:6" x14ac:dyDescent="0.2">
      <c r="A5361" s="1">
        <f t="shared" si="248"/>
        <v>5360</v>
      </c>
      <c r="B5361" s="1" t="str">
        <f>F5361&amp;" | rest "&amp;D5361&amp;" | opt "&amp;VLOOKUP($E5361,Option!A:B,2,0)</f>
        <v>AGUA | rest 80 | opt $30.000 | rest 80</v>
      </c>
      <c r="C5361" s="1">
        <v>6</v>
      </c>
      <c r="D5361" s="1">
        <f t="shared" si="249"/>
        <v>80</v>
      </c>
      <c r="E5361" s="1">
        <f t="shared" si="250"/>
        <v>480</v>
      </c>
      <c r="F5361" s="1" t="s">
        <v>24</v>
      </c>
    </row>
    <row r="5362" spans="1:6" x14ac:dyDescent="0.2">
      <c r="A5362" s="1">
        <f t="shared" si="248"/>
        <v>5361</v>
      </c>
      <c r="B5362" s="1" t="str">
        <f>F5362&amp;" | rest "&amp;D5362&amp;" | opt "&amp;VLOOKUP($E5362,Option!A:B,2,0)</f>
        <v>ARROZ | rest 81 | opt EJECUTIVO | rest 81</v>
      </c>
      <c r="C5362" s="1">
        <v>1</v>
      </c>
      <c r="D5362" s="1">
        <f t="shared" si="249"/>
        <v>81</v>
      </c>
      <c r="E5362" s="1">
        <f t="shared" si="250"/>
        <v>481</v>
      </c>
      <c r="F5362" s="1" t="s">
        <v>12</v>
      </c>
    </row>
    <row r="5363" spans="1:6" x14ac:dyDescent="0.2">
      <c r="A5363" s="1">
        <f t="shared" si="248"/>
        <v>5362</v>
      </c>
      <c r="B5363" s="1" t="str">
        <f>F5363&amp;" | rest "&amp;D5363&amp;" | opt "&amp;VLOOKUP($E5363,Option!A:B,2,0)</f>
        <v>PASTA | rest 81 | opt EJECUTIVO | rest 81</v>
      </c>
      <c r="C5363" s="1">
        <v>1</v>
      </c>
      <c r="D5363" s="1">
        <f t="shared" si="249"/>
        <v>81</v>
      </c>
      <c r="E5363" s="1">
        <f t="shared" si="250"/>
        <v>481</v>
      </c>
      <c r="F5363" s="1" t="s">
        <v>13</v>
      </c>
    </row>
    <row r="5364" spans="1:6" x14ac:dyDescent="0.2">
      <c r="A5364" s="1">
        <f t="shared" si="248"/>
        <v>5363</v>
      </c>
      <c r="B5364" s="1" t="str">
        <f>F5364&amp;" | rest "&amp;D5364&amp;" | opt "&amp;VLOOKUP($E5364,Option!A:B,2,0)</f>
        <v>CUCHUCO | rest 81 | opt EJECUTIVO | rest 81</v>
      </c>
      <c r="C5364" s="1">
        <v>1</v>
      </c>
      <c r="D5364" s="1">
        <f t="shared" si="249"/>
        <v>81</v>
      </c>
      <c r="E5364" s="1">
        <f t="shared" si="250"/>
        <v>481</v>
      </c>
      <c r="F5364" s="1" t="s">
        <v>14</v>
      </c>
    </row>
    <row r="5365" spans="1:6" x14ac:dyDescent="0.2">
      <c r="A5365" s="1">
        <f t="shared" si="248"/>
        <v>5364</v>
      </c>
      <c r="B5365" s="1" t="str">
        <f>F5365&amp;" | rest "&amp;D5365&amp;" | opt "&amp;VLOOKUP($E5365,Option!A:B,2,0)</f>
        <v>LENTEJA | rest 81 | opt EJECUTIVO | rest 81</v>
      </c>
      <c r="C5365" s="1">
        <v>2</v>
      </c>
      <c r="D5365" s="1">
        <f t="shared" si="249"/>
        <v>81</v>
      </c>
      <c r="E5365" s="1">
        <f t="shared" si="250"/>
        <v>481</v>
      </c>
      <c r="F5365" s="1" t="s">
        <v>15</v>
      </c>
    </row>
    <row r="5366" spans="1:6" x14ac:dyDescent="0.2">
      <c r="A5366" s="1">
        <f t="shared" si="248"/>
        <v>5365</v>
      </c>
      <c r="B5366" s="1" t="str">
        <f>F5366&amp;" | rest "&amp;D5366&amp;" | opt "&amp;VLOOKUP($E5366,Option!A:B,2,0)</f>
        <v>AHUYAMA | rest 81 | opt EJECUTIVO | rest 81</v>
      </c>
      <c r="C5366" s="1">
        <v>2</v>
      </c>
      <c r="D5366" s="1">
        <f t="shared" si="249"/>
        <v>81</v>
      </c>
      <c r="E5366" s="1">
        <f t="shared" si="250"/>
        <v>481</v>
      </c>
      <c r="F5366" s="1" t="s">
        <v>16</v>
      </c>
    </row>
    <row r="5367" spans="1:6" x14ac:dyDescent="0.2">
      <c r="A5367" s="1">
        <f t="shared" si="248"/>
        <v>5366</v>
      </c>
      <c r="B5367" s="1" t="str">
        <f>F5367&amp;" | rest "&amp;D5367&amp;" | opt "&amp;VLOOKUP($E5367,Option!A:B,2,0)</f>
        <v>FRIJOL | rest 81 | opt EJECUTIVO | rest 81</v>
      </c>
      <c r="C5367" s="1">
        <v>2</v>
      </c>
      <c r="D5367" s="1">
        <f t="shared" si="249"/>
        <v>81</v>
      </c>
      <c r="E5367" s="1">
        <f t="shared" si="250"/>
        <v>481</v>
      </c>
      <c r="F5367" s="1" t="s">
        <v>17</v>
      </c>
    </row>
    <row r="5368" spans="1:6" x14ac:dyDescent="0.2">
      <c r="A5368" s="1">
        <f t="shared" si="248"/>
        <v>5367</v>
      </c>
      <c r="B5368" s="1" t="str">
        <f>F5368&amp;" | rest "&amp;D5368&amp;" | opt "&amp;VLOOKUP($E5368,Option!A:B,2,0)</f>
        <v>CARNE EN BISTEC | rest 81 | opt EJECUTIVO | rest 81</v>
      </c>
      <c r="C5368" s="1">
        <v>3</v>
      </c>
      <c r="D5368" s="1">
        <f t="shared" si="249"/>
        <v>81</v>
      </c>
      <c r="E5368" s="1">
        <f t="shared" si="250"/>
        <v>481</v>
      </c>
      <c r="F5368" s="1" t="s">
        <v>18</v>
      </c>
    </row>
    <row r="5369" spans="1:6" x14ac:dyDescent="0.2">
      <c r="A5369" s="1">
        <f t="shared" si="248"/>
        <v>5368</v>
      </c>
      <c r="B5369" s="1" t="str">
        <f>F5369&amp;" | rest "&amp;D5369&amp;" | opt "&amp;VLOOKUP($E5369,Option!A:B,2,0)</f>
        <v>POLLO AL HORNO | rest 81 | opt EJECUTIVO | rest 81</v>
      </c>
      <c r="C5369" s="1">
        <v>3</v>
      </c>
      <c r="D5369" s="1">
        <f t="shared" si="249"/>
        <v>81</v>
      </c>
      <c r="E5369" s="1">
        <f t="shared" si="250"/>
        <v>481</v>
      </c>
      <c r="F5369" s="1" t="s">
        <v>19</v>
      </c>
    </row>
    <row r="5370" spans="1:6" x14ac:dyDescent="0.2">
      <c r="A5370" s="1">
        <f t="shared" si="248"/>
        <v>5369</v>
      </c>
      <c r="B5370" s="1" t="str">
        <f>F5370&amp;" | rest "&amp;D5370&amp;" | opt "&amp;VLOOKUP($E5370,Option!A:B,2,0)</f>
        <v>PESCADO | rest 81 | opt EJECUTIVO | rest 81</v>
      </c>
      <c r="C5370" s="1">
        <v>3</v>
      </c>
      <c r="D5370" s="1">
        <f t="shared" si="249"/>
        <v>81</v>
      </c>
      <c r="E5370" s="1">
        <f t="shared" si="250"/>
        <v>481</v>
      </c>
      <c r="F5370" s="1" t="s">
        <v>20</v>
      </c>
    </row>
    <row r="5371" spans="1:6" x14ac:dyDescent="0.2">
      <c r="A5371" s="1">
        <f t="shared" si="248"/>
        <v>5370</v>
      </c>
      <c r="B5371" s="1" t="str">
        <f>F5371&amp;" | rest "&amp;D5371&amp;" | opt "&amp;VLOOKUP($E5371,Option!A:B,2,0)</f>
        <v>ARROZ | rest 81 | opt EJECUTIVO | rest 81</v>
      </c>
      <c r="C5371" s="1">
        <v>4</v>
      </c>
      <c r="D5371" s="1">
        <f t="shared" si="249"/>
        <v>81</v>
      </c>
      <c r="E5371" s="1">
        <f t="shared" si="250"/>
        <v>481</v>
      </c>
      <c r="F5371" s="1" t="s">
        <v>12</v>
      </c>
    </row>
    <row r="5372" spans="1:6" x14ac:dyDescent="0.2">
      <c r="A5372" s="1">
        <f t="shared" si="248"/>
        <v>5371</v>
      </c>
      <c r="B5372" s="1" t="str">
        <f>F5372&amp;" | rest "&amp;D5372&amp;" | opt "&amp;VLOOKUP($E5372,Option!A:B,2,0)</f>
        <v>PAPA | rest 81 | opt EJECUTIVO | rest 81</v>
      </c>
      <c r="C5372" s="1">
        <v>4</v>
      </c>
      <c r="D5372" s="1">
        <f t="shared" si="249"/>
        <v>81</v>
      </c>
      <c r="E5372" s="1">
        <f t="shared" si="250"/>
        <v>481</v>
      </c>
      <c r="F5372" s="1" t="s">
        <v>21</v>
      </c>
    </row>
    <row r="5373" spans="1:6" x14ac:dyDescent="0.2">
      <c r="A5373" s="1">
        <f t="shared" si="248"/>
        <v>5372</v>
      </c>
      <c r="B5373" s="1" t="str">
        <f>F5373&amp;" | rest "&amp;D5373&amp;" | opt "&amp;VLOOKUP($E5373,Option!A:B,2,0)</f>
        <v>TOMATE - CEBOLLA - LIMON | rest 81 | opt EJECUTIVO | rest 81</v>
      </c>
      <c r="C5373" s="1">
        <v>5</v>
      </c>
      <c r="D5373" s="1">
        <f t="shared" si="249"/>
        <v>81</v>
      </c>
      <c r="E5373" s="1">
        <f t="shared" si="250"/>
        <v>481</v>
      </c>
      <c r="F5373" s="1" t="s">
        <v>44</v>
      </c>
    </row>
    <row r="5374" spans="1:6" x14ac:dyDescent="0.2">
      <c r="A5374" s="1">
        <f t="shared" si="248"/>
        <v>5373</v>
      </c>
      <c r="B5374" s="1" t="str">
        <f>F5374&amp;" | rest "&amp;D5374&amp;" | opt "&amp;VLOOKUP($E5374,Option!A:B,2,0)</f>
        <v>MANZANA - QUESO - MANZANA | rest 81 | opt EJECUTIVO | rest 81</v>
      </c>
      <c r="C5374" s="1">
        <v>5</v>
      </c>
      <c r="D5374" s="1">
        <f t="shared" si="249"/>
        <v>81</v>
      </c>
      <c r="E5374" s="1">
        <f t="shared" si="250"/>
        <v>481</v>
      </c>
      <c r="F5374" s="1" t="s">
        <v>45</v>
      </c>
    </row>
    <row r="5375" spans="1:6" x14ac:dyDescent="0.2">
      <c r="A5375" s="1">
        <f t="shared" si="248"/>
        <v>5374</v>
      </c>
      <c r="B5375" s="1" t="str">
        <f>F5375&amp;" | rest "&amp;D5375&amp;" | opt "&amp;VLOOKUP($E5375,Option!A:B,2,0)</f>
        <v>JUGO | rest 81 | opt EJECUTIVO | rest 81</v>
      </c>
      <c r="C5375" s="1">
        <v>6</v>
      </c>
      <c r="D5375" s="1">
        <f t="shared" si="249"/>
        <v>81</v>
      </c>
      <c r="E5375" s="1">
        <f t="shared" si="250"/>
        <v>481</v>
      </c>
      <c r="F5375" s="1" t="s">
        <v>22</v>
      </c>
    </row>
    <row r="5376" spans="1:6" x14ac:dyDescent="0.2">
      <c r="A5376" s="1">
        <f t="shared" si="248"/>
        <v>5375</v>
      </c>
      <c r="B5376" s="1" t="str">
        <f>F5376&amp;" | rest "&amp;D5376&amp;" | opt "&amp;VLOOKUP($E5376,Option!A:B,2,0)</f>
        <v>GASEOSA | rest 81 | opt EJECUTIVO | rest 81</v>
      </c>
      <c r="C5376" s="1">
        <v>6</v>
      </c>
      <c r="D5376" s="1">
        <f t="shared" si="249"/>
        <v>81</v>
      </c>
      <c r="E5376" s="1">
        <f t="shared" si="250"/>
        <v>481</v>
      </c>
      <c r="F5376" s="1" t="s">
        <v>23</v>
      </c>
    </row>
    <row r="5377" spans="1:6" x14ac:dyDescent="0.2">
      <c r="A5377" s="1">
        <f t="shared" si="248"/>
        <v>5376</v>
      </c>
      <c r="B5377" s="1" t="str">
        <f>F5377&amp;" | rest "&amp;D5377&amp;" | opt "&amp;VLOOKUP($E5377,Option!A:B,2,0)</f>
        <v>AGUA | rest 81 | opt EJECUTIVO | rest 81</v>
      </c>
      <c r="C5377" s="1">
        <v>6</v>
      </c>
      <c r="D5377" s="1">
        <f t="shared" si="249"/>
        <v>81</v>
      </c>
      <c r="E5377" s="1">
        <f t="shared" si="250"/>
        <v>481</v>
      </c>
      <c r="F5377" s="1" t="s">
        <v>24</v>
      </c>
    </row>
    <row r="5378" spans="1:6" x14ac:dyDescent="0.2">
      <c r="A5378" s="1">
        <f t="shared" si="248"/>
        <v>5377</v>
      </c>
      <c r="B5378" s="1" t="str">
        <f>F5378&amp;" | rest "&amp;D5378&amp;" | opt "&amp;VLOOKUP($E5378,Option!A:B,2,0)</f>
        <v>ARROZ | rest 81 | opt ESPECIAL | rest 81</v>
      </c>
      <c r="C5378" s="1">
        <v>1</v>
      </c>
      <c r="D5378" s="1">
        <f t="shared" si="249"/>
        <v>81</v>
      </c>
      <c r="E5378" s="1">
        <f t="shared" si="250"/>
        <v>482</v>
      </c>
      <c r="F5378" s="1" t="s">
        <v>12</v>
      </c>
    </row>
    <row r="5379" spans="1:6" x14ac:dyDescent="0.2">
      <c r="A5379" s="1">
        <f t="shared" ref="A5379:A5442" si="251">A5378+1</f>
        <v>5378</v>
      </c>
      <c r="B5379" s="1" t="str">
        <f>F5379&amp;" | rest "&amp;D5379&amp;" | opt "&amp;VLOOKUP($E5379,Option!A:B,2,0)</f>
        <v>PASTA | rest 81 | opt ESPECIAL | rest 81</v>
      </c>
      <c r="C5379" s="1">
        <v>1</v>
      </c>
      <c r="D5379" s="1">
        <f t="shared" si="249"/>
        <v>81</v>
      </c>
      <c r="E5379" s="1">
        <f t="shared" si="250"/>
        <v>482</v>
      </c>
      <c r="F5379" s="1" t="s">
        <v>13</v>
      </c>
    </row>
    <row r="5380" spans="1:6" x14ac:dyDescent="0.2">
      <c r="A5380" s="1">
        <f t="shared" si="251"/>
        <v>5379</v>
      </c>
      <c r="B5380" s="1" t="str">
        <f>F5380&amp;" | rest "&amp;D5380&amp;" | opt "&amp;VLOOKUP($E5380,Option!A:B,2,0)</f>
        <v>CUCHUCO | rest 81 | opt ESPECIAL | rest 81</v>
      </c>
      <c r="C5380" s="1">
        <v>1</v>
      </c>
      <c r="D5380" s="1">
        <f t="shared" si="249"/>
        <v>81</v>
      </c>
      <c r="E5380" s="1">
        <f t="shared" si="250"/>
        <v>482</v>
      </c>
      <c r="F5380" s="1" t="s">
        <v>14</v>
      </c>
    </row>
    <row r="5381" spans="1:6" x14ac:dyDescent="0.2">
      <c r="A5381" s="1">
        <f t="shared" si="251"/>
        <v>5380</v>
      </c>
      <c r="B5381" s="1" t="str">
        <f>F5381&amp;" | rest "&amp;D5381&amp;" | opt "&amp;VLOOKUP($E5381,Option!A:B,2,0)</f>
        <v>CARNE EN BISTEC | rest 81 | opt ESPECIAL | rest 81</v>
      </c>
      <c r="C5381" s="1">
        <v>3</v>
      </c>
      <c r="D5381" s="1">
        <f t="shared" ref="D5381:D5444" si="252">D5314+1</f>
        <v>81</v>
      </c>
      <c r="E5381" s="1">
        <f t="shared" ref="E5381:E5444" si="253">E5314+6</f>
        <v>482</v>
      </c>
      <c r="F5381" s="1" t="s">
        <v>18</v>
      </c>
    </row>
    <row r="5382" spans="1:6" x14ac:dyDescent="0.2">
      <c r="A5382" s="1">
        <f t="shared" si="251"/>
        <v>5381</v>
      </c>
      <c r="B5382" s="1" t="str">
        <f>F5382&amp;" | rest "&amp;D5382&amp;" | opt "&amp;VLOOKUP($E5382,Option!A:B,2,0)</f>
        <v>POLLO AL HORNO | rest 81 | opt ESPECIAL | rest 81</v>
      </c>
      <c r="C5382" s="1">
        <v>3</v>
      </c>
      <c r="D5382" s="1">
        <f t="shared" si="252"/>
        <v>81</v>
      </c>
      <c r="E5382" s="1">
        <f t="shared" si="253"/>
        <v>482</v>
      </c>
      <c r="F5382" s="1" t="s">
        <v>19</v>
      </c>
    </row>
    <row r="5383" spans="1:6" x14ac:dyDescent="0.2">
      <c r="A5383" s="1">
        <f t="shared" si="251"/>
        <v>5382</v>
      </c>
      <c r="B5383" s="1" t="str">
        <f>F5383&amp;" | rest "&amp;D5383&amp;" | opt "&amp;VLOOKUP($E5383,Option!A:B,2,0)</f>
        <v>PESCADO | rest 81 | opt ESPECIAL | rest 81</v>
      </c>
      <c r="C5383" s="1">
        <v>3</v>
      </c>
      <c r="D5383" s="1">
        <f t="shared" si="252"/>
        <v>81</v>
      </c>
      <c r="E5383" s="1">
        <f t="shared" si="253"/>
        <v>482</v>
      </c>
      <c r="F5383" s="1" t="s">
        <v>20</v>
      </c>
    </row>
    <row r="5384" spans="1:6" x14ac:dyDescent="0.2">
      <c r="A5384" s="1">
        <f t="shared" si="251"/>
        <v>5383</v>
      </c>
      <c r="B5384" s="1" t="str">
        <f>F5384&amp;" | rest "&amp;D5384&amp;" | opt "&amp;VLOOKUP($E5384,Option!A:B,2,0)</f>
        <v>ARROZ | rest 81 | opt ESPECIAL | rest 81</v>
      </c>
      <c r="C5384" s="1">
        <v>4</v>
      </c>
      <c r="D5384" s="1">
        <f t="shared" si="252"/>
        <v>81</v>
      </c>
      <c r="E5384" s="1">
        <f t="shared" si="253"/>
        <v>482</v>
      </c>
      <c r="F5384" s="1" t="s">
        <v>12</v>
      </c>
    </row>
    <row r="5385" spans="1:6" x14ac:dyDescent="0.2">
      <c r="A5385" s="1">
        <f t="shared" si="251"/>
        <v>5384</v>
      </c>
      <c r="B5385" s="1" t="str">
        <f>F5385&amp;" | rest "&amp;D5385&amp;" | opt "&amp;VLOOKUP($E5385,Option!A:B,2,0)</f>
        <v>PAPA | rest 81 | opt ESPECIAL | rest 81</v>
      </c>
      <c r="C5385" s="1">
        <v>4</v>
      </c>
      <c r="D5385" s="1">
        <f t="shared" si="252"/>
        <v>81</v>
      </c>
      <c r="E5385" s="1">
        <f t="shared" si="253"/>
        <v>482</v>
      </c>
      <c r="F5385" s="1" t="s">
        <v>21</v>
      </c>
    </row>
    <row r="5386" spans="1:6" x14ac:dyDescent="0.2">
      <c r="A5386" s="1">
        <f t="shared" si="251"/>
        <v>5385</v>
      </c>
      <c r="B5386" s="1" t="str">
        <f>F5386&amp;" | rest "&amp;D5386&amp;" | opt "&amp;VLOOKUP($E5386,Option!A:B,2,0)</f>
        <v>TOMATE - CEBOLLA - LIMON | rest 81 | opt ESPECIAL | rest 81</v>
      </c>
      <c r="C5386" s="1">
        <v>5</v>
      </c>
      <c r="D5386" s="1">
        <f t="shared" si="252"/>
        <v>81</v>
      </c>
      <c r="E5386" s="1">
        <f t="shared" si="253"/>
        <v>482</v>
      </c>
      <c r="F5386" s="1" t="s">
        <v>44</v>
      </c>
    </row>
    <row r="5387" spans="1:6" x14ac:dyDescent="0.2">
      <c r="A5387" s="1">
        <f t="shared" si="251"/>
        <v>5386</v>
      </c>
      <c r="B5387" s="1" t="str">
        <f>F5387&amp;" | rest "&amp;D5387&amp;" | opt "&amp;VLOOKUP($E5387,Option!A:B,2,0)</f>
        <v>MANZANA - QUESO - MANZANA | rest 81 | opt ESPECIAL | rest 81</v>
      </c>
      <c r="C5387" s="1">
        <v>5</v>
      </c>
      <c r="D5387" s="1">
        <f t="shared" si="252"/>
        <v>81</v>
      </c>
      <c r="E5387" s="1">
        <f t="shared" si="253"/>
        <v>482</v>
      </c>
      <c r="F5387" s="1" t="s">
        <v>45</v>
      </c>
    </row>
    <row r="5388" spans="1:6" x14ac:dyDescent="0.2">
      <c r="A5388" s="1">
        <f t="shared" si="251"/>
        <v>5387</v>
      </c>
      <c r="B5388" s="1" t="str">
        <f>F5388&amp;" | rest "&amp;D5388&amp;" | opt "&amp;VLOOKUP($E5388,Option!A:B,2,0)</f>
        <v>JUGO | rest 81 | opt ESPECIAL | rest 81</v>
      </c>
      <c r="C5388" s="1">
        <v>6</v>
      </c>
      <c r="D5388" s="1">
        <f t="shared" si="252"/>
        <v>81</v>
      </c>
      <c r="E5388" s="1">
        <f t="shared" si="253"/>
        <v>482</v>
      </c>
      <c r="F5388" s="1" t="s">
        <v>22</v>
      </c>
    </row>
    <row r="5389" spans="1:6" x14ac:dyDescent="0.2">
      <c r="A5389" s="1">
        <f t="shared" si="251"/>
        <v>5388</v>
      </c>
      <c r="B5389" s="1" t="str">
        <f>F5389&amp;" | rest "&amp;D5389&amp;" | opt "&amp;VLOOKUP($E5389,Option!A:B,2,0)</f>
        <v>GASEOSA | rest 81 | opt ESPECIAL | rest 81</v>
      </c>
      <c r="C5389" s="1">
        <v>6</v>
      </c>
      <c r="D5389" s="1">
        <f t="shared" si="252"/>
        <v>81</v>
      </c>
      <c r="E5389" s="1">
        <f t="shared" si="253"/>
        <v>482</v>
      </c>
      <c r="F5389" s="1" t="s">
        <v>23</v>
      </c>
    </row>
    <row r="5390" spans="1:6" x14ac:dyDescent="0.2">
      <c r="A5390" s="1">
        <f t="shared" si="251"/>
        <v>5389</v>
      </c>
      <c r="B5390" s="1" t="str">
        <f>F5390&amp;" | rest "&amp;D5390&amp;" | opt "&amp;VLOOKUP($E5390,Option!A:B,2,0)</f>
        <v>AGUA | rest 81 | opt ESPECIAL | rest 81</v>
      </c>
      <c r="C5390" s="1">
        <v>6</v>
      </c>
      <c r="D5390" s="1">
        <f t="shared" si="252"/>
        <v>81</v>
      </c>
      <c r="E5390" s="1">
        <f t="shared" si="253"/>
        <v>482</v>
      </c>
      <c r="F5390" s="1" t="s">
        <v>24</v>
      </c>
    </row>
    <row r="5391" spans="1:6" x14ac:dyDescent="0.2">
      <c r="A5391" s="1">
        <f t="shared" si="251"/>
        <v>5390</v>
      </c>
      <c r="B5391" s="1" t="str">
        <f>F5391&amp;" | rest "&amp;D5391&amp;" | opt "&amp;VLOOKUP($E5391,Option!A:B,2,0)</f>
        <v>LENTEJA | rest 81 | opt $10.000 | rest 81</v>
      </c>
      <c r="C5391" s="1">
        <v>2</v>
      </c>
      <c r="D5391" s="1">
        <f t="shared" si="252"/>
        <v>81</v>
      </c>
      <c r="E5391" s="1">
        <f t="shared" si="253"/>
        <v>483</v>
      </c>
      <c r="F5391" s="1" t="s">
        <v>15</v>
      </c>
    </row>
    <row r="5392" spans="1:6" x14ac:dyDescent="0.2">
      <c r="A5392" s="1">
        <f t="shared" si="251"/>
        <v>5391</v>
      </c>
      <c r="B5392" s="1" t="str">
        <f>F5392&amp;" | rest "&amp;D5392&amp;" | opt "&amp;VLOOKUP($E5392,Option!A:B,2,0)</f>
        <v>AHUYAMA | rest 81 | opt $10.000 | rest 81</v>
      </c>
      <c r="C5392" s="1">
        <v>2</v>
      </c>
      <c r="D5392" s="1">
        <f t="shared" si="252"/>
        <v>81</v>
      </c>
      <c r="E5392" s="1">
        <f t="shared" si="253"/>
        <v>483</v>
      </c>
      <c r="F5392" s="1" t="s">
        <v>16</v>
      </c>
    </row>
    <row r="5393" spans="1:6" x14ac:dyDescent="0.2">
      <c r="A5393" s="1">
        <f t="shared" si="251"/>
        <v>5392</v>
      </c>
      <c r="B5393" s="1" t="str">
        <f>F5393&amp;" | rest "&amp;D5393&amp;" | opt "&amp;VLOOKUP($E5393,Option!A:B,2,0)</f>
        <v>FRIJOL | rest 81 | opt $10.000 | rest 81</v>
      </c>
      <c r="C5393" s="1">
        <v>2</v>
      </c>
      <c r="D5393" s="1">
        <f t="shared" si="252"/>
        <v>81</v>
      </c>
      <c r="E5393" s="1">
        <f t="shared" si="253"/>
        <v>483</v>
      </c>
      <c r="F5393" s="1" t="s">
        <v>17</v>
      </c>
    </row>
    <row r="5394" spans="1:6" x14ac:dyDescent="0.2">
      <c r="A5394" s="1">
        <f t="shared" si="251"/>
        <v>5393</v>
      </c>
      <c r="B5394" s="1" t="str">
        <f>F5394&amp;" | rest "&amp;D5394&amp;" | opt "&amp;VLOOKUP($E5394,Option!A:B,2,0)</f>
        <v>CARNE EN BISTEC | rest 81 | opt $10.000 | rest 81</v>
      </c>
      <c r="C5394" s="1">
        <v>3</v>
      </c>
      <c r="D5394" s="1">
        <f t="shared" si="252"/>
        <v>81</v>
      </c>
      <c r="E5394" s="1">
        <f t="shared" si="253"/>
        <v>483</v>
      </c>
      <c r="F5394" s="1" t="s">
        <v>18</v>
      </c>
    </row>
    <row r="5395" spans="1:6" x14ac:dyDescent="0.2">
      <c r="A5395" s="1">
        <f t="shared" si="251"/>
        <v>5394</v>
      </c>
      <c r="B5395" s="1" t="str">
        <f>F5395&amp;" | rest "&amp;D5395&amp;" | opt "&amp;VLOOKUP($E5395,Option!A:B,2,0)</f>
        <v>POLLO AL HORNO | rest 81 | opt $10.000 | rest 81</v>
      </c>
      <c r="C5395" s="1">
        <v>3</v>
      </c>
      <c r="D5395" s="1">
        <f t="shared" si="252"/>
        <v>81</v>
      </c>
      <c r="E5395" s="1">
        <f t="shared" si="253"/>
        <v>483</v>
      </c>
      <c r="F5395" s="1" t="s">
        <v>19</v>
      </c>
    </row>
    <row r="5396" spans="1:6" x14ac:dyDescent="0.2">
      <c r="A5396" s="1">
        <f t="shared" si="251"/>
        <v>5395</v>
      </c>
      <c r="B5396" s="1" t="str">
        <f>F5396&amp;" | rest "&amp;D5396&amp;" | opt "&amp;VLOOKUP($E5396,Option!A:B,2,0)</f>
        <v>PESCADO | rest 81 | opt $10.000 | rest 81</v>
      </c>
      <c r="C5396" s="1">
        <v>3</v>
      </c>
      <c r="D5396" s="1">
        <f t="shared" si="252"/>
        <v>81</v>
      </c>
      <c r="E5396" s="1">
        <f t="shared" si="253"/>
        <v>483</v>
      </c>
      <c r="F5396" s="1" t="s">
        <v>20</v>
      </c>
    </row>
    <row r="5397" spans="1:6" x14ac:dyDescent="0.2">
      <c r="A5397" s="1">
        <f t="shared" si="251"/>
        <v>5396</v>
      </c>
      <c r="B5397" s="1" t="str">
        <f>F5397&amp;" | rest "&amp;D5397&amp;" | opt "&amp;VLOOKUP($E5397,Option!A:B,2,0)</f>
        <v>ARROZ | rest 81 | opt $10.000 | rest 81</v>
      </c>
      <c r="C5397" s="1">
        <v>4</v>
      </c>
      <c r="D5397" s="1">
        <f t="shared" si="252"/>
        <v>81</v>
      </c>
      <c r="E5397" s="1">
        <f t="shared" si="253"/>
        <v>483</v>
      </c>
      <c r="F5397" s="1" t="s">
        <v>12</v>
      </c>
    </row>
    <row r="5398" spans="1:6" x14ac:dyDescent="0.2">
      <c r="A5398" s="1">
        <f t="shared" si="251"/>
        <v>5397</v>
      </c>
      <c r="B5398" s="1" t="str">
        <f>F5398&amp;" | rest "&amp;D5398&amp;" | opt "&amp;VLOOKUP($E5398,Option!A:B,2,0)</f>
        <v>PAPA | rest 81 | opt $10.000 | rest 81</v>
      </c>
      <c r="C5398" s="1">
        <v>4</v>
      </c>
      <c r="D5398" s="1">
        <f t="shared" si="252"/>
        <v>81</v>
      </c>
      <c r="E5398" s="1">
        <f t="shared" si="253"/>
        <v>483</v>
      </c>
      <c r="F5398" s="1" t="s">
        <v>21</v>
      </c>
    </row>
    <row r="5399" spans="1:6" x14ac:dyDescent="0.2">
      <c r="A5399" s="1">
        <f t="shared" si="251"/>
        <v>5398</v>
      </c>
      <c r="B5399" s="1" t="str">
        <f>F5399&amp;" | rest "&amp;D5399&amp;" | opt "&amp;VLOOKUP($E5399,Option!A:B,2,0)</f>
        <v>TOMATE - CEBOLLA - LIMON | rest 81 | opt $10.000 | rest 81</v>
      </c>
      <c r="C5399" s="1">
        <v>5</v>
      </c>
      <c r="D5399" s="1">
        <f t="shared" si="252"/>
        <v>81</v>
      </c>
      <c r="E5399" s="1">
        <f t="shared" si="253"/>
        <v>483</v>
      </c>
      <c r="F5399" s="1" t="s">
        <v>44</v>
      </c>
    </row>
    <row r="5400" spans="1:6" x14ac:dyDescent="0.2">
      <c r="A5400" s="1">
        <f t="shared" si="251"/>
        <v>5399</v>
      </c>
      <c r="B5400" s="1" t="str">
        <f>F5400&amp;" | rest "&amp;D5400&amp;" | opt "&amp;VLOOKUP($E5400,Option!A:B,2,0)</f>
        <v>MANZANA - QUESO - MANZANA | rest 81 | opt $10.000 | rest 81</v>
      </c>
      <c r="C5400" s="1">
        <v>5</v>
      </c>
      <c r="D5400" s="1">
        <f t="shared" si="252"/>
        <v>81</v>
      </c>
      <c r="E5400" s="1">
        <f t="shared" si="253"/>
        <v>483</v>
      </c>
      <c r="F5400" s="1" t="s">
        <v>45</v>
      </c>
    </row>
    <row r="5401" spans="1:6" x14ac:dyDescent="0.2">
      <c r="A5401" s="1">
        <f t="shared" si="251"/>
        <v>5400</v>
      </c>
      <c r="B5401" s="1" t="str">
        <f>F5401&amp;" | rest "&amp;D5401&amp;" | opt "&amp;VLOOKUP($E5401,Option!A:B,2,0)</f>
        <v>JUGO | rest 81 | opt $10.000 | rest 81</v>
      </c>
      <c r="C5401" s="1">
        <v>6</v>
      </c>
      <c r="D5401" s="1">
        <f t="shared" si="252"/>
        <v>81</v>
      </c>
      <c r="E5401" s="1">
        <f t="shared" si="253"/>
        <v>483</v>
      </c>
      <c r="F5401" s="1" t="s">
        <v>22</v>
      </c>
    </row>
    <row r="5402" spans="1:6" x14ac:dyDescent="0.2">
      <c r="A5402" s="1">
        <f t="shared" si="251"/>
        <v>5401</v>
      </c>
      <c r="B5402" s="1" t="str">
        <f>F5402&amp;" | rest "&amp;D5402&amp;" | opt "&amp;VLOOKUP($E5402,Option!A:B,2,0)</f>
        <v>GASEOSA | rest 81 | opt $10.000 | rest 81</v>
      </c>
      <c r="C5402" s="1">
        <v>6</v>
      </c>
      <c r="D5402" s="1">
        <f t="shared" si="252"/>
        <v>81</v>
      </c>
      <c r="E5402" s="1">
        <f t="shared" si="253"/>
        <v>483</v>
      </c>
      <c r="F5402" s="1" t="s">
        <v>23</v>
      </c>
    </row>
    <row r="5403" spans="1:6" x14ac:dyDescent="0.2">
      <c r="A5403" s="1">
        <f t="shared" si="251"/>
        <v>5402</v>
      </c>
      <c r="B5403" s="1" t="str">
        <f>F5403&amp;" | rest "&amp;D5403&amp;" | opt "&amp;VLOOKUP($E5403,Option!A:B,2,0)</f>
        <v>AGUA | rest 81 | opt $10.000 | rest 81</v>
      </c>
      <c r="C5403" s="1">
        <v>6</v>
      </c>
      <c r="D5403" s="1">
        <f t="shared" si="252"/>
        <v>81</v>
      </c>
      <c r="E5403" s="1">
        <f t="shared" si="253"/>
        <v>483</v>
      </c>
      <c r="F5403" s="1" t="s">
        <v>24</v>
      </c>
    </row>
    <row r="5404" spans="1:6" x14ac:dyDescent="0.2">
      <c r="A5404" s="1">
        <f t="shared" si="251"/>
        <v>5403</v>
      </c>
      <c r="B5404" s="1" t="str">
        <f>F5404&amp;" | rest "&amp;D5404&amp;" | opt "&amp;VLOOKUP($E5404,Option!A:B,2,0)</f>
        <v>CARNE EN BISTEC | rest 81 | opt $15.000 | rest 81</v>
      </c>
      <c r="C5404" s="1">
        <v>3</v>
      </c>
      <c r="D5404" s="1">
        <f t="shared" si="252"/>
        <v>81</v>
      </c>
      <c r="E5404" s="1">
        <f t="shared" si="253"/>
        <v>484</v>
      </c>
      <c r="F5404" s="1" t="s">
        <v>18</v>
      </c>
    </row>
    <row r="5405" spans="1:6" x14ac:dyDescent="0.2">
      <c r="A5405" s="1">
        <f t="shared" si="251"/>
        <v>5404</v>
      </c>
      <c r="B5405" s="1" t="str">
        <f>F5405&amp;" | rest "&amp;D5405&amp;" | opt "&amp;VLOOKUP($E5405,Option!A:B,2,0)</f>
        <v>POLLO AL HORNO | rest 81 | opt $15.000 | rest 81</v>
      </c>
      <c r="C5405" s="1">
        <v>3</v>
      </c>
      <c r="D5405" s="1">
        <f t="shared" si="252"/>
        <v>81</v>
      </c>
      <c r="E5405" s="1">
        <f t="shared" si="253"/>
        <v>484</v>
      </c>
      <c r="F5405" s="1" t="s">
        <v>19</v>
      </c>
    </row>
    <row r="5406" spans="1:6" x14ac:dyDescent="0.2">
      <c r="A5406" s="1">
        <f t="shared" si="251"/>
        <v>5405</v>
      </c>
      <c r="B5406" s="1" t="str">
        <f>F5406&amp;" | rest "&amp;D5406&amp;" | opt "&amp;VLOOKUP($E5406,Option!A:B,2,0)</f>
        <v>PESCADO | rest 81 | opt $15.000 | rest 81</v>
      </c>
      <c r="C5406" s="1">
        <v>3</v>
      </c>
      <c r="D5406" s="1">
        <f t="shared" si="252"/>
        <v>81</v>
      </c>
      <c r="E5406" s="1">
        <f t="shared" si="253"/>
        <v>484</v>
      </c>
      <c r="F5406" s="1" t="s">
        <v>20</v>
      </c>
    </row>
    <row r="5407" spans="1:6" x14ac:dyDescent="0.2">
      <c r="A5407" s="1">
        <f t="shared" si="251"/>
        <v>5406</v>
      </c>
      <c r="B5407" s="1" t="str">
        <f>F5407&amp;" | rest "&amp;D5407&amp;" | opt "&amp;VLOOKUP($E5407,Option!A:B,2,0)</f>
        <v>ARROZ | rest 81 | opt $15.000 | rest 81</v>
      </c>
      <c r="C5407" s="1">
        <v>4</v>
      </c>
      <c r="D5407" s="1">
        <f t="shared" si="252"/>
        <v>81</v>
      </c>
      <c r="E5407" s="1">
        <f t="shared" si="253"/>
        <v>484</v>
      </c>
      <c r="F5407" s="1" t="s">
        <v>12</v>
      </c>
    </row>
    <row r="5408" spans="1:6" x14ac:dyDescent="0.2">
      <c r="A5408" s="1">
        <f t="shared" si="251"/>
        <v>5407</v>
      </c>
      <c r="B5408" s="1" t="str">
        <f>F5408&amp;" | rest "&amp;D5408&amp;" | opt "&amp;VLOOKUP($E5408,Option!A:B,2,0)</f>
        <v>PAPA | rest 81 | opt $15.000 | rest 81</v>
      </c>
      <c r="C5408" s="1">
        <v>4</v>
      </c>
      <c r="D5408" s="1">
        <f t="shared" si="252"/>
        <v>81</v>
      </c>
      <c r="E5408" s="1">
        <f t="shared" si="253"/>
        <v>484</v>
      </c>
      <c r="F5408" s="1" t="s">
        <v>21</v>
      </c>
    </row>
    <row r="5409" spans="1:6" x14ac:dyDescent="0.2">
      <c r="A5409" s="1">
        <f t="shared" si="251"/>
        <v>5408</v>
      </c>
      <c r="B5409" s="1" t="str">
        <f>F5409&amp;" | rest "&amp;D5409&amp;" | opt "&amp;VLOOKUP($E5409,Option!A:B,2,0)</f>
        <v>TOMATE - CEBOLLA - LIMON | rest 81 | opt $15.000 | rest 81</v>
      </c>
      <c r="C5409" s="1">
        <v>5</v>
      </c>
      <c r="D5409" s="1">
        <f t="shared" si="252"/>
        <v>81</v>
      </c>
      <c r="E5409" s="1">
        <f t="shared" si="253"/>
        <v>484</v>
      </c>
      <c r="F5409" s="1" t="s">
        <v>44</v>
      </c>
    </row>
    <row r="5410" spans="1:6" x14ac:dyDescent="0.2">
      <c r="A5410" s="1">
        <f t="shared" si="251"/>
        <v>5409</v>
      </c>
      <c r="B5410" s="1" t="str">
        <f>F5410&amp;" | rest "&amp;D5410&amp;" | opt "&amp;VLOOKUP($E5410,Option!A:B,2,0)</f>
        <v>MANZANA - QUESO - MANZANA | rest 81 | opt $15.000 | rest 81</v>
      </c>
      <c r="C5410" s="1">
        <v>5</v>
      </c>
      <c r="D5410" s="1">
        <f t="shared" si="252"/>
        <v>81</v>
      </c>
      <c r="E5410" s="1">
        <f t="shared" si="253"/>
        <v>484</v>
      </c>
      <c r="F5410" s="1" t="s">
        <v>45</v>
      </c>
    </row>
    <row r="5411" spans="1:6" x14ac:dyDescent="0.2">
      <c r="A5411" s="1">
        <f t="shared" si="251"/>
        <v>5410</v>
      </c>
      <c r="B5411" s="1" t="str">
        <f>F5411&amp;" | rest "&amp;D5411&amp;" | opt "&amp;VLOOKUP($E5411,Option!A:B,2,0)</f>
        <v>JUGO | rest 81 | opt $15.000 | rest 81</v>
      </c>
      <c r="C5411" s="1">
        <v>6</v>
      </c>
      <c r="D5411" s="1">
        <f t="shared" si="252"/>
        <v>81</v>
      </c>
      <c r="E5411" s="1">
        <f t="shared" si="253"/>
        <v>484</v>
      </c>
      <c r="F5411" s="1" t="s">
        <v>22</v>
      </c>
    </row>
    <row r="5412" spans="1:6" x14ac:dyDescent="0.2">
      <c r="A5412" s="1">
        <f t="shared" si="251"/>
        <v>5411</v>
      </c>
      <c r="B5412" s="1" t="str">
        <f>F5412&amp;" | rest "&amp;D5412&amp;" | opt "&amp;VLOOKUP($E5412,Option!A:B,2,0)</f>
        <v>GASEOSA | rest 81 | opt $15.000 | rest 81</v>
      </c>
      <c r="C5412" s="1">
        <v>6</v>
      </c>
      <c r="D5412" s="1">
        <f t="shared" si="252"/>
        <v>81</v>
      </c>
      <c r="E5412" s="1">
        <f t="shared" si="253"/>
        <v>484</v>
      </c>
      <c r="F5412" s="1" t="s">
        <v>23</v>
      </c>
    </row>
    <row r="5413" spans="1:6" x14ac:dyDescent="0.2">
      <c r="A5413" s="1">
        <f t="shared" si="251"/>
        <v>5412</v>
      </c>
      <c r="B5413" s="1" t="str">
        <f>F5413&amp;" | rest "&amp;D5413&amp;" | opt "&amp;VLOOKUP($E5413,Option!A:B,2,0)</f>
        <v>AGUA | rest 81 | opt $15.000 | rest 81</v>
      </c>
      <c r="C5413" s="1">
        <v>6</v>
      </c>
      <c r="D5413" s="1">
        <f t="shared" si="252"/>
        <v>81</v>
      </c>
      <c r="E5413" s="1">
        <f t="shared" si="253"/>
        <v>484</v>
      </c>
      <c r="F5413" s="1" t="s">
        <v>24</v>
      </c>
    </row>
    <row r="5414" spans="1:6" x14ac:dyDescent="0.2">
      <c r="A5414" s="1">
        <f t="shared" si="251"/>
        <v>5413</v>
      </c>
      <c r="B5414" s="1" t="str">
        <f>F5414&amp;" | rest "&amp;D5414&amp;" | opt "&amp;VLOOKUP($E5414,Option!A:B,2,0)</f>
        <v>ARROZ | rest 81 | opt $20.000 | rest 81</v>
      </c>
      <c r="C5414" s="1">
        <v>4</v>
      </c>
      <c r="D5414" s="1">
        <f t="shared" si="252"/>
        <v>81</v>
      </c>
      <c r="E5414" s="1">
        <f t="shared" si="253"/>
        <v>485</v>
      </c>
      <c r="F5414" s="1" t="s">
        <v>12</v>
      </c>
    </row>
    <row r="5415" spans="1:6" x14ac:dyDescent="0.2">
      <c r="A5415" s="1">
        <f t="shared" si="251"/>
        <v>5414</v>
      </c>
      <c r="B5415" s="1" t="str">
        <f>F5415&amp;" | rest "&amp;D5415&amp;" | opt "&amp;VLOOKUP($E5415,Option!A:B,2,0)</f>
        <v>PAPA | rest 81 | opt $20.000 | rest 81</v>
      </c>
      <c r="C5415" s="1">
        <v>4</v>
      </c>
      <c r="D5415" s="1">
        <f t="shared" si="252"/>
        <v>81</v>
      </c>
      <c r="E5415" s="1">
        <f t="shared" si="253"/>
        <v>485</v>
      </c>
      <c r="F5415" s="1" t="s">
        <v>21</v>
      </c>
    </row>
    <row r="5416" spans="1:6" x14ac:dyDescent="0.2">
      <c r="A5416" s="1">
        <f t="shared" si="251"/>
        <v>5415</v>
      </c>
      <c r="B5416" s="1" t="str">
        <f>F5416&amp;" | rest "&amp;D5416&amp;" | opt "&amp;VLOOKUP($E5416,Option!A:B,2,0)</f>
        <v>TOMATE - CEBOLLA - LIMON | rest 81 | opt $20.000 | rest 81</v>
      </c>
      <c r="C5416" s="1">
        <v>5</v>
      </c>
      <c r="D5416" s="1">
        <f t="shared" si="252"/>
        <v>81</v>
      </c>
      <c r="E5416" s="1">
        <f t="shared" si="253"/>
        <v>485</v>
      </c>
      <c r="F5416" s="1" t="s">
        <v>44</v>
      </c>
    </row>
    <row r="5417" spans="1:6" x14ac:dyDescent="0.2">
      <c r="A5417" s="1">
        <f t="shared" si="251"/>
        <v>5416</v>
      </c>
      <c r="B5417" s="1" t="str">
        <f>F5417&amp;" | rest "&amp;D5417&amp;" | opt "&amp;VLOOKUP($E5417,Option!A:B,2,0)</f>
        <v>MANZANA - QUESO - MANZANA | rest 81 | opt $20.000 | rest 81</v>
      </c>
      <c r="C5417" s="1">
        <v>5</v>
      </c>
      <c r="D5417" s="1">
        <f t="shared" si="252"/>
        <v>81</v>
      </c>
      <c r="E5417" s="1">
        <f t="shared" si="253"/>
        <v>485</v>
      </c>
      <c r="F5417" s="1" t="s">
        <v>45</v>
      </c>
    </row>
    <row r="5418" spans="1:6" x14ac:dyDescent="0.2">
      <c r="A5418" s="1">
        <f t="shared" si="251"/>
        <v>5417</v>
      </c>
      <c r="B5418" s="1" t="str">
        <f>F5418&amp;" | rest "&amp;D5418&amp;" | opt "&amp;VLOOKUP($E5418,Option!A:B,2,0)</f>
        <v>JUGO | rest 81 | opt $20.000 | rest 81</v>
      </c>
      <c r="C5418" s="1">
        <v>6</v>
      </c>
      <c r="D5418" s="1">
        <f t="shared" si="252"/>
        <v>81</v>
      </c>
      <c r="E5418" s="1">
        <f t="shared" si="253"/>
        <v>485</v>
      </c>
      <c r="F5418" s="1" t="s">
        <v>22</v>
      </c>
    </row>
    <row r="5419" spans="1:6" x14ac:dyDescent="0.2">
      <c r="A5419" s="1">
        <f t="shared" si="251"/>
        <v>5418</v>
      </c>
      <c r="B5419" s="1" t="str">
        <f>F5419&amp;" | rest "&amp;D5419&amp;" | opt "&amp;VLOOKUP($E5419,Option!A:B,2,0)</f>
        <v>GASEOSA | rest 81 | opt $20.000 | rest 81</v>
      </c>
      <c r="C5419" s="1">
        <v>6</v>
      </c>
      <c r="D5419" s="1">
        <f t="shared" si="252"/>
        <v>81</v>
      </c>
      <c r="E5419" s="1">
        <f t="shared" si="253"/>
        <v>485</v>
      </c>
      <c r="F5419" s="1" t="s">
        <v>23</v>
      </c>
    </row>
    <row r="5420" spans="1:6" x14ac:dyDescent="0.2">
      <c r="A5420" s="1">
        <f t="shared" si="251"/>
        <v>5419</v>
      </c>
      <c r="B5420" s="1" t="str">
        <f>F5420&amp;" | rest "&amp;D5420&amp;" | opt "&amp;VLOOKUP($E5420,Option!A:B,2,0)</f>
        <v>AGUA | rest 81 | opt $20.000 | rest 81</v>
      </c>
      <c r="C5420" s="1">
        <v>6</v>
      </c>
      <c r="D5420" s="1">
        <f t="shared" si="252"/>
        <v>81</v>
      </c>
      <c r="E5420" s="1">
        <f t="shared" si="253"/>
        <v>485</v>
      </c>
      <c r="F5420" s="1" t="s">
        <v>24</v>
      </c>
    </row>
    <row r="5421" spans="1:6" x14ac:dyDescent="0.2">
      <c r="A5421" s="1">
        <f t="shared" si="251"/>
        <v>5420</v>
      </c>
      <c r="B5421" s="1" t="str">
        <f>F5421&amp;" | rest "&amp;D5421&amp;" | opt "&amp;VLOOKUP($E5421,Option!A:B,2,0)</f>
        <v>ARROZ | rest 81 | opt $30.000 | rest 81</v>
      </c>
      <c r="C5421" s="1">
        <v>1</v>
      </c>
      <c r="D5421" s="1">
        <f t="shared" si="252"/>
        <v>81</v>
      </c>
      <c r="E5421" s="1">
        <f t="shared" si="253"/>
        <v>486</v>
      </c>
      <c r="F5421" s="1" t="s">
        <v>12</v>
      </c>
    </row>
    <row r="5422" spans="1:6" x14ac:dyDescent="0.2">
      <c r="A5422" s="1">
        <f t="shared" si="251"/>
        <v>5421</v>
      </c>
      <c r="B5422" s="1" t="str">
        <f>F5422&amp;" | rest "&amp;D5422&amp;" | opt "&amp;VLOOKUP($E5422,Option!A:B,2,0)</f>
        <v>PASTA | rest 81 | opt $30.000 | rest 81</v>
      </c>
      <c r="C5422" s="1">
        <v>1</v>
      </c>
      <c r="D5422" s="1">
        <f t="shared" si="252"/>
        <v>81</v>
      </c>
      <c r="E5422" s="1">
        <f t="shared" si="253"/>
        <v>486</v>
      </c>
      <c r="F5422" s="1" t="s">
        <v>13</v>
      </c>
    </row>
    <row r="5423" spans="1:6" x14ac:dyDescent="0.2">
      <c r="A5423" s="1">
        <f t="shared" si="251"/>
        <v>5422</v>
      </c>
      <c r="B5423" s="1" t="str">
        <f>F5423&amp;" | rest "&amp;D5423&amp;" | opt "&amp;VLOOKUP($E5423,Option!A:B,2,0)</f>
        <v>CUCHUCO | rest 81 | opt $30.000 | rest 81</v>
      </c>
      <c r="C5423" s="1">
        <v>1</v>
      </c>
      <c r="D5423" s="1">
        <f t="shared" si="252"/>
        <v>81</v>
      </c>
      <c r="E5423" s="1">
        <f t="shared" si="253"/>
        <v>486</v>
      </c>
      <c r="F5423" s="1" t="s">
        <v>14</v>
      </c>
    </row>
    <row r="5424" spans="1:6" x14ac:dyDescent="0.2">
      <c r="A5424" s="1">
        <f t="shared" si="251"/>
        <v>5423</v>
      </c>
      <c r="B5424" s="1" t="str">
        <f>F5424&amp;" | rest "&amp;D5424&amp;" | opt "&amp;VLOOKUP($E5424,Option!A:B,2,0)</f>
        <v>TOMATE - CEBOLLA - LIMON | rest 81 | opt $30.000 | rest 81</v>
      </c>
      <c r="C5424" s="1">
        <v>5</v>
      </c>
      <c r="D5424" s="1">
        <f t="shared" si="252"/>
        <v>81</v>
      </c>
      <c r="E5424" s="1">
        <f t="shared" si="253"/>
        <v>486</v>
      </c>
      <c r="F5424" s="1" t="s">
        <v>44</v>
      </c>
    </row>
    <row r="5425" spans="1:6" x14ac:dyDescent="0.2">
      <c r="A5425" s="1">
        <f t="shared" si="251"/>
        <v>5424</v>
      </c>
      <c r="B5425" s="1" t="str">
        <f>F5425&amp;" | rest "&amp;D5425&amp;" | opt "&amp;VLOOKUP($E5425,Option!A:B,2,0)</f>
        <v>MANZANA - QUESO - MANZANA | rest 81 | opt $30.000 | rest 81</v>
      </c>
      <c r="C5425" s="1">
        <v>5</v>
      </c>
      <c r="D5425" s="1">
        <f t="shared" si="252"/>
        <v>81</v>
      </c>
      <c r="E5425" s="1">
        <f t="shared" si="253"/>
        <v>486</v>
      </c>
      <c r="F5425" s="1" t="s">
        <v>45</v>
      </c>
    </row>
    <row r="5426" spans="1:6" x14ac:dyDescent="0.2">
      <c r="A5426" s="1">
        <f t="shared" si="251"/>
        <v>5425</v>
      </c>
      <c r="B5426" s="1" t="str">
        <f>F5426&amp;" | rest "&amp;D5426&amp;" | opt "&amp;VLOOKUP($E5426,Option!A:B,2,0)</f>
        <v>JUGO | rest 81 | opt $30.000 | rest 81</v>
      </c>
      <c r="C5426" s="1">
        <v>6</v>
      </c>
      <c r="D5426" s="1">
        <f t="shared" si="252"/>
        <v>81</v>
      </c>
      <c r="E5426" s="1">
        <f t="shared" si="253"/>
        <v>486</v>
      </c>
      <c r="F5426" s="1" t="s">
        <v>22</v>
      </c>
    </row>
    <row r="5427" spans="1:6" x14ac:dyDescent="0.2">
      <c r="A5427" s="1">
        <f t="shared" si="251"/>
        <v>5426</v>
      </c>
      <c r="B5427" s="1" t="str">
        <f>F5427&amp;" | rest "&amp;D5427&amp;" | opt "&amp;VLOOKUP($E5427,Option!A:B,2,0)</f>
        <v>GASEOSA | rest 81 | opt $30.000 | rest 81</v>
      </c>
      <c r="C5427" s="1">
        <v>6</v>
      </c>
      <c r="D5427" s="1">
        <f t="shared" si="252"/>
        <v>81</v>
      </c>
      <c r="E5427" s="1">
        <f t="shared" si="253"/>
        <v>486</v>
      </c>
      <c r="F5427" s="1" t="s">
        <v>23</v>
      </c>
    </row>
    <row r="5428" spans="1:6" x14ac:dyDescent="0.2">
      <c r="A5428" s="1">
        <f t="shared" si="251"/>
        <v>5427</v>
      </c>
      <c r="B5428" s="1" t="str">
        <f>F5428&amp;" | rest "&amp;D5428&amp;" | opt "&amp;VLOOKUP($E5428,Option!A:B,2,0)</f>
        <v>AGUA | rest 81 | opt $30.000 | rest 81</v>
      </c>
      <c r="C5428" s="1">
        <v>6</v>
      </c>
      <c r="D5428" s="1">
        <f t="shared" si="252"/>
        <v>81</v>
      </c>
      <c r="E5428" s="1">
        <f t="shared" si="253"/>
        <v>486</v>
      </c>
      <c r="F5428" s="1" t="s">
        <v>24</v>
      </c>
    </row>
    <row r="5429" spans="1:6" x14ac:dyDescent="0.2">
      <c r="A5429" s="1">
        <f t="shared" si="251"/>
        <v>5428</v>
      </c>
      <c r="B5429" s="1" t="str">
        <f>F5429&amp;" | rest "&amp;D5429&amp;" | opt "&amp;VLOOKUP($E5429,Option!A:B,2,0)</f>
        <v>ARROZ | rest 82 | opt EJECUTIVO | rest 82</v>
      </c>
      <c r="C5429" s="1">
        <v>1</v>
      </c>
      <c r="D5429" s="1">
        <f t="shared" si="252"/>
        <v>82</v>
      </c>
      <c r="E5429" s="1">
        <f t="shared" si="253"/>
        <v>487</v>
      </c>
      <c r="F5429" s="1" t="s">
        <v>12</v>
      </c>
    </row>
    <row r="5430" spans="1:6" x14ac:dyDescent="0.2">
      <c r="A5430" s="1">
        <f t="shared" si="251"/>
        <v>5429</v>
      </c>
      <c r="B5430" s="1" t="str">
        <f>F5430&amp;" | rest "&amp;D5430&amp;" | opt "&amp;VLOOKUP($E5430,Option!A:B,2,0)</f>
        <v>PASTA | rest 82 | opt EJECUTIVO | rest 82</v>
      </c>
      <c r="C5430" s="1">
        <v>1</v>
      </c>
      <c r="D5430" s="1">
        <f t="shared" si="252"/>
        <v>82</v>
      </c>
      <c r="E5430" s="1">
        <f t="shared" si="253"/>
        <v>487</v>
      </c>
      <c r="F5430" s="1" t="s">
        <v>13</v>
      </c>
    </row>
    <row r="5431" spans="1:6" x14ac:dyDescent="0.2">
      <c r="A5431" s="1">
        <f t="shared" si="251"/>
        <v>5430</v>
      </c>
      <c r="B5431" s="1" t="str">
        <f>F5431&amp;" | rest "&amp;D5431&amp;" | opt "&amp;VLOOKUP($E5431,Option!A:B,2,0)</f>
        <v>CUCHUCO | rest 82 | opt EJECUTIVO | rest 82</v>
      </c>
      <c r="C5431" s="1">
        <v>1</v>
      </c>
      <c r="D5431" s="1">
        <f t="shared" si="252"/>
        <v>82</v>
      </c>
      <c r="E5431" s="1">
        <f t="shared" si="253"/>
        <v>487</v>
      </c>
      <c r="F5431" s="1" t="s">
        <v>14</v>
      </c>
    </row>
    <row r="5432" spans="1:6" x14ac:dyDescent="0.2">
      <c r="A5432" s="1">
        <f t="shared" si="251"/>
        <v>5431</v>
      </c>
      <c r="B5432" s="1" t="str">
        <f>F5432&amp;" | rest "&amp;D5432&amp;" | opt "&amp;VLOOKUP($E5432,Option!A:B,2,0)</f>
        <v>LENTEJA | rest 82 | opt EJECUTIVO | rest 82</v>
      </c>
      <c r="C5432" s="1">
        <v>2</v>
      </c>
      <c r="D5432" s="1">
        <f t="shared" si="252"/>
        <v>82</v>
      </c>
      <c r="E5432" s="1">
        <f t="shared" si="253"/>
        <v>487</v>
      </c>
      <c r="F5432" s="1" t="s">
        <v>15</v>
      </c>
    </row>
    <row r="5433" spans="1:6" x14ac:dyDescent="0.2">
      <c r="A5433" s="1">
        <f t="shared" si="251"/>
        <v>5432</v>
      </c>
      <c r="B5433" s="1" t="str">
        <f>F5433&amp;" | rest "&amp;D5433&amp;" | opt "&amp;VLOOKUP($E5433,Option!A:B,2,0)</f>
        <v>AHUYAMA | rest 82 | opt EJECUTIVO | rest 82</v>
      </c>
      <c r="C5433" s="1">
        <v>2</v>
      </c>
      <c r="D5433" s="1">
        <f t="shared" si="252"/>
        <v>82</v>
      </c>
      <c r="E5433" s="1">
        <f t="shared" si="253"/>
        <v>487</v>
      </c>
      <c r="F5433" s="1" t="s">
        <v>16</v>
      </c>
    </row>
    <row r="5434" spans="1:6" x14ac:dyDescent="0.2">
      <c r="A5434" s="1">
        <f t="shared" si="251"/>
        <v>5433</v>
      </c>
      <c r="B5434" s="1" t="str">
        <f>F5434&amp;" | rest "&amp;D5434&amp;" | opt "&amp;VLOOKUP($E5434,Option!A:B,2,0)</f>
        <v>FRIJOL | rest 82 | opt EJECUTIVO | rest 82</v>
      </c>
      <c r="C5434" s="1">
        <v>2</v>
      </c>
      <c r="D5434" s="1">
        <f t="shared" si="252"/>
        <v>82</v>
      </c>
      <c r="E5434" s="1">
        <f t="shared" si="253"/>
        <v>487</v>
      </c>
      <c r="F5434" s="1" t="s">
        <v>17</v>
      </c>
    </row>
    <row r="5435" spans="1:6" x14ac:dyDescent="0.2">
      <c r="A5435" s="1">
        <f t="shared" si="251"/>
        <v>5434</v>
      </c>
      <c r="B5435" s="1" t="str">
        <f>F5435&amp;" | rest "&amp;D5435&amp;" | opt "&amp;VLOOKUP($E5435,Option!A:B,2,0)</f>
        <v>CARNE EN BISTEC | rest 82 | opt EJECUTIVO | rest 82</v>
      </c>
      <c r="C5435" s="1">
        <v>3</v>
      </c>
      <c r="D5435" s="1">
        <f t="shared" si="252"/>
        <v>82</v>
      </c>
      <c r="E5435" s="1">
        <f t="shared" si="253"/>
        <v>487</v>
      </c>
      <c r="F5435" s="1" t="s">
        <v>18</v>
      </c>
    </row>
    <row r="5436" spans="1:6" x14ac:dyDescent="0.2">
      <c r="A5436" s="1">
        <f t="shared" si="251"/>
        <v>5435</v>
      </c>
      <c r="B5436" s="1" t="str">
        <f>F5436&amp;" | rest "&amp;D5436&amp;" | opt "&amp;VLOOKUP($E5436,Option!A:B,2,0)</f>
        <v>POLLO AL HORNO | rest 82 | opt EJECUTIVO | rest 82</v>
      </c>
      <c r="C5436" s="1">
        <v>3</v>
      </c>
      <c r="D5436" s="1">
        <f t="shared" si="252"/>
        <v>82</v>
      </c>
      <c r="E5436" s="1">
        <f t="shared" si="253"/>
        <v>487</v>
      </c>
      <c r="F5436" s="1" t="s">
        <v>19</v>
      </c>
    </row>
    <row r="5437" spans="1:6" x14ac:dyDescent="0.2">
      <c r="A5437" s="1">
        <f t="shared" si="251"/>
        <v>5436</v>
      </c>
      <c r="B5437" s="1" t="str">
        <f>F5437&amp;" | rest "&amp;D5437&amp;" | opt "&amp;VLOOKUP($E5437,Option!A:B,2,0)</f>
        <v>PESCADO | rest 82 | opt EJECUTIVO | rest 82</v>
      </c>
      <c r="C5437" s="1">
        <v>3</v>
      </c>
      <c r="D5437" s="1">
        <f t="shared" si="252"/>
        <v>82</v>
      </c>
      <c r="E5437" s="1">
        <f t="shared" si="253"/>
        <v>487</v>
      </c>
      <c r="F5437" s="1" t="s">
        <v>20</v>
      </c>
    </row>
    <row r="5438" spans="1:6" x14ac:dyDescent="0.2">
      <c r="A5438" s="1">
        <f t="shared" si="251"/>
        <v>5437</v>
      </c>
      <c r="B5438" s="1" t="str">
        <f>F5438&amp;" | rest "&amp;D5438&amp;" | opt "&amp;VLOOKUP($E5438,Option!A:B,2,0)</f>
        <v>ARROZ | rest 82 | opt EJECUTIVO | rest 82</v>
      </c>
      <c r="C5438" s="1">
        <v>4</v>
      </c>
      <c r="D5438" s="1">
        <f t="shared" si="252"/>
        <v>82</v>
      </c>
      <c r="E5438" s="1">
        <f t="shared" si="253"/>
        <v>487</v>
      </c>
      <c r="F5438" s="1" t="s">
        <v>12</v>
      </c>
    </row>
    <row r="5439" spans="1:6" x14ac:dyDescent="0.2">
      <c r="A5439" s="1">
        <f t="shared" si="251"/>
        <v>5438</v>
      </c>
      <c r="B5439" s="1" t="str">
        <f>F5439&amp;" | rest "&amp;D5439&amp;" | opt "&amp;VLOOKUP($E5439,Option!A:B,2,0)</f>
        <v>PAPA | rest 82 | opt EJECUTIVO | rest 82</v>
      </c>
      <c r="C5439" s="1">
        <v>4</v>
      </c>
      <c r="D5439" s="1">
        <f t="shared" si="252"/>
        <v>82</v>
      </c>
      <c r="E5439" s="1">
        <f t="shared" si="253"/>
        <v>487</v>
      </c>
      <c r="F5439" s="1" t="s">
        <v>21</v>
      </c>
    </row>
    <row r="5440" spans="1:6" x14ac:dyDescent="0.2">
      <c r="A5440" s="1">
        <f t="shared" si="251"/>
        <v>5439</v>
      </c>
      <c r="B5440" s="1" t="str">
        <f>F5440&amp;" | rest "&amp;D5440&amp;" | opt "&amp;VLOOKUP($E5440,Option!A:B,2,0)</f>
        <v>TOMATE - CEBOLLA - LIMON | rest 82 | opt EJECUTIVO | rest 82</v>
      </c>
      <c r="C5440" s="1">
        <v>5</v>
      </c>
      <c r="D5440" s="1">
        <f t="shared" si="252"/>
        <v>82</v>
      </c>
      <c r="E5440" s="1">
        <f t="shared" si="253"/>
        <v>487</v>
      </c>
      <c r="F5440" s="1" t="s">
        <v>44</v>
      </c>
    </row>
    <row r="5441" spans="1:6" x14ac:dyDescent="0.2">
      <c r="A5441" s="1">
        <f t="shared" si="251"/>
        <v>5440</v>
      </c>
      <c r="B5441" s="1" t="str">
        <f>F5441&amp;" | rest "&amp;D5441&amp;" | opt "&amp;VLOOKUP($E5441,Option!A:B,2,0)</f>
        <v>MANZANA - QUESO - MANZANA | rest 82 | opt EJECUTIVO | rest 82</v>
      </c>
      <c r="C5441" s="1">
        <v>5</v>
      </c>
      <c r="D5441" s="1">
        <f t="shared" si="252"/>
        <v>82</v>
      </c>
      <c r="E5441" s="1">
        <f t="shared" si="253"/>
        <v>487</v>
      </c>
      <c r="F5441" s="1" t="s">
        <v>45</v>
      </c>
    </row>
    <row r="5442" spans="1:6" x14ac:dyDescent="0.2">
      <c r="A5442" s="1">
        <f t="shared" si="251"/>
        <v>5441</v>
      </c>
      <c r="B5442" s="1" t="str">
        <f>F5442&amp;" | rest "&amp;D5442&amp;" | opt "&amp;VLOOKUP($E5442,Option!A:B,2,0)</f>
        <v>JUGO | rest 82 | opt EJECUTIVO | rest 82</v>
      </c>
      <c r="C5442" s="1">
        <v>6</v>
      </c>
      <c r="D5442" s="1">
        <f t="shared" si="252"/>
        <v>82</v>
      </c>
      <c r="E5442" s="1">
        <f t="shared" si="253"/>
        <v>487</v>
      </c>
      <c r="F5442" s="1" t="s">
        <v>22</v>
      </c>
    </row>
    <row r="5443" spans="1:6" x14ac:dyDescent="0.2">
      <c r="A5443" s="1">
        <f t="shared" ref="A5443:A5506" si="254">A5442+1</f>
        <v>5442</v>
      </c>
      <c r="B5443" s="1" t="str">
        <f>F5443&amp;" | rest "&amp;D5443&amp;" | opt "&amp;VLOOKUP($E5443,Option!A:B,2,0)</f>
        <v>GASEOSA | rest 82 | opt EJECUTIVO | rest 82</v>
      </c>
      <c r="C5443" s="1">
        <v>6</v>
      </c>
      <c r="D5443" s="1">
        <f t="shared" si="252"/>
        <v>82</v>
      </c>
      <c r="E5443" s="1">
        <f t="shared" si="253"/>
        <v>487</v>
      </c>
      <c r="F5443" s="1" t="s">
        <v>23</v>
      </c>
    </row>
    <row r="5444" spans="1:6" x14ac:dyDescent="0.2">
      <c r="A5444" s="1">
        <f t="shared" si="254"/>
        <v>5443</v>
      </c>
      <c r="B5444" s="1" t="str">
        <f>F5444&amp;" | rest "&amp;D5444&amp;" | opt "&amp;VLOOKUP($E5444,Option!A:B,2,0)</f>
        <v>AGUA | rest 82 | opt EJECUTIVO | rest 82</v>
      </c>
      <c r="C5444" s="1">
        <v>6</v>
      </c>
      <c r="D5444" s="1">
        <f t="shared" si="252"/>
        <v>82</v>
      </c>
      <c r="E5444" s="1">
        <f t="shared" si="253"/>
        <v>487</v>
      </c>
      <c r="F5444" s="1" t="s">
        <v>24</v>
      </c>
    </row>
    <row r="5445" spans="1:6" x14ac:dyDescent="0.2">
      <c r="A5445" s="1">
        <f t="shared" si="254"/>
        <v>5444</v>
      </c>
      <c r="B5445" s="1" t="str">
        <f>F5445&amp;" | rest "&amp;D5445&amp;" | opt "&amp;VLOOKUP($E5445,Option!A:B,2,0)</f>
        <v>ARROZ | rest 82 | opt ESPECIAL | rest 82</v>
      </c>
      <c r="C5445" s="1">
        <v>1</v>
      </c>
      <c r="D5445" s="1">
        <f t="shared" ref="D5445:D5508" si="255">D5378+1</f>
        <v>82</v>
      </c>
      <c r="E5445" s="1">
        <f t="shared" ref="E5445:E5508" si="256">E5378+6</f>
        <v>488</v>
      </c>
      <c r="F5445" s="1" t="s">
        <v>12</v>
      </c>
    </row>
    <row r="5446" spans="1:6" x14ac:dyDescent="0.2">
      <c r="A5446" s="1">
        <f t="shared" si="254"/>
        <v>5445</v>
      </c>
      <c r="B5446" s="1" t="str">
        <f>F5446&amp;" | rest "&amp;D5446&amp;" | opt "&amp;VLOOKUP($E5446,Option!A:B,2,0)</f>
        <v>PASTA | rest 82 | opt ESPECIAL | rest 82</v>
      </c>
      <c r="C5446" s="1">
        <v>1</v>
      </c>
      <c r="D5446" s="1">
        <f t="shared" si="255"/>
        <v>82</v>
      </c>
      <c r="E5446" s="1">
        <f t="shared" si="256"/>
        <v>488</v>
      </c>
      <c r="F5446" s="1" t="s">
        <v>13</v>
      </c>
    </row>
    <row r="5447" spans="1:6" x14ac:dyDescent="0.2">
      <c r="A5447" s="1">
        <f t="shared" si="254"/>
        <v>5446</v>
      </c>
      <c r="B5447" s="1" t="str">
        <f>F5447&amp;" | rest "&amp;D5447&amp;" | opt "&amp;VLOOKUP($E5447,Option!A:B,2,0)</f>
        <v>CUCHUCO | rest 82 | opt ESPECIAL | rest 82</v>
      </c>
      <c r="C5447" s="1">
        <v>1</v>
      </c>
      <c r="D5447" s="1">
        <f t="shared" si="255"/>
        <v>82</v>
      </c>
      <c r="E5447" s="1">
        <f t="shared" si="256"/>
        <v>488</v>
      </c>
      <c r="F5447" s="1" t="s">
        <v>14</v>
      </c>
    </row>
    <row r="5448" spans="1:6" x14ac:dyDescent="0.2">
      <c r="A5448" s="1">
        <f t="shared" si="254"/>
        <v>5447</v>
      </c>
      <c r="B5448" s="1" t="str">
        <f>F5448&amp;" | rest "&amp;D5448&amp;" | opt "&amp;VLOOKUP($E5448,Option!A:B,2,0)</f>
        <v>CARNE EN BISTEC | rest 82 | opt ESPECIAL | rest 82</v>
      </c>
      <c r="C5448" s="1">
        <v>3</v>
      </c>
      <c r="D5448" s="1">
        <f t="shared" si="255"/>
        <v>82</v>
      </c>
      <c r="E5448" s="1">
        <f t="shared" si="256"/>
        <v>488</v>
      </c>
      <c r="F5448" s="1" t="s">
        <v>18</v>
      </c>
    </row>
    <row r="5449" spans="1:6" x14ac:dyDescent="0.2">
      <c r="A5449" s="1">
        <f t="shared" si="254"/>
        <v>5448</v>
      </c>
      <c r="B5449" s="1" t="str">
        <f>F5449&amp;" | rest "&amp;D5449&amp;" | opt "&amp;VLOOKUP($E5449,Option!A:B,2,0)</f>
        <v>POLLO AL HORNO | rest 82 | opt ESPECIAL | rest 82</v>
      </c>
      <c r="C5449" s="1">
        <v>3</v>
      </c>
      <c r="D5449" s="1">
        <f t="shared" si="255"/>
        <v>82</v>
      </c>
      <c r="E5449" s="1">
        <f t="shared" si="256"/>
        <v>488</v>
      </c>
      <c r="F5449" s="1" t="s">
        <v>19</v>
      </c>
    </row>
    <row r="5450" spans="1:6" x14ac:dyDescent="0.2">
      <c r="A5450" s="1">
        <f t="shared" si="254"/>
        <v>5449</v>
      </c>
      <c r="B5450" s="1" t="str">
        <f>F5450&amp;" | rest "&amp;D5450&amp;" | opt "&amp;VLOOKUP($E5450,Option!A:B,2,0)</f>
        <v>PESCADO | rest 82 | opt ESPECIAL | rest 82</v>
      </c>
      <c r="C5450" s="1">
        <v>3</v>
      </c>
      <c r="D5450" s="1">
        <f t="shared" si="255"/>
        <v>82</v>
      </c>
      <c r="E5450" s="1">
        <f t="shared" si="256"/>
        <v>488</v>
      </c>
      <c r="F5450" s="1" t="s">
        <v>20</v>
      </c>
    </row>
    <row r="5451" spans="1:6" x14ac:dyDescent="0.2">
      <c r="A5451" s="1">
        <f t="shared" si="254"/>
        <v>5450</v>
      </c>
      <c r="B5451" s="1" t="str">
        <f>F5451&amp;" | rest "&amp;D5451&amp;" | opt "&amp;VLOOKUP($E5451,Option!A:B,2,0)</f>
        <v>ARROZ | rest 82 | opt ESPECIAL | rest 82</v>
      </c>
      <c r="C5451" s="1">
        <v>4</v>
      </c>
      <c r="D5451" s="1">
        <f t="shared" si="255"/>
        <v>82</v>
      </c>
      <c r="E5451" s="1">
        <f t="shared" si="256"/>
        <v>488</v>
      </c>
      <c r="F5451" s="1" t="s">
        <v>12</v>
      </c>
    </row>
    <row r="5452" spans="1:6" x14ac:dyDescent="0.2">
      <c r="A5452" s="1">
        <f t="shared" si="254"/>
        <v>5451</v>
      </c>
      <c r="B5452" s="1" t="str">
        <f>F5452&amp;" | rest "&amp;D5452&amp;" | opt "&amp;VLOOKUP($E5452,Option!A:B,2,0)</f>
        <v>PAPA | rest 82 | opt ESPECIAL | rest 82</v>
      </c>
      <c r="C5452" s="1">
        <v>4</v>
      </c>
      <c r="D5452" s="1">
        <f t="shared" si="255"/>
        <v>82</v>
      </c>
      <c r="E5452" s="1">
        <f t="shared" si="256"/>
        <v>488</v>
      </c>
      <c r="F5452" s="1" t="s">
        <v>21</v>
      </c>
    </row>
    <row r="5453" spans="1:6" x14ac:dyDescent="0.2">
      <c r="A5453" s="1">
        <f t="shared" si="254"/>
        <v>5452</v>
      </c>
      <c r="B5453" s="1" t="str">
        <f>F5453&amp;" | rest "&amp;D5453&amp;" | opt "&amp;VLOOKUP($E5453,Option!A:B,2,0)</f>
        <v>TOMATE - CEBOLLA - LIMON | rest 82 | opt ESPECIAL | rest 82</v>
      </c>
      <c r="C5453" s="1">
        <v>5</v>
      </c>
      <c r="D5453" s="1">
        <f t="shared" si="255"/>
        <v>82</v>
      </c>
      <c r="E5453" s="1">
        <f t="shared" si="256"/>
        <v>488</v>
      </c>
      <c r="F5453" s="1" t="s">
        <v>44</v>
      </c>
    </row>
    <row r="5454" spans="1:6" x14ac:dyDescent="0.2">
      <c r="A5454" s="1">
        <f t="shared" si="254"/>
        <v>5453</v>
      </c>
      <c r="B5454" s="1" t="str">
        <f>F5454&amp;" | rest "&amp;D5454&amp;" | opt "&amp;VLOOKUP($E5454,Option!A:B,2,0)</f>
        <v>MANZANA - QUESO - MANZANA | rest 82 | opt ESPECIAL | rest 82</v>
      </c>
      <c r="C5454" s="1">
        <v>5</v>
      </c>
      <c r="D5454" s="1">
        <f t="shared" si="255"/>
        <v>82</v>
      </c>
      <c r="E5454" s="1">
        <f t="shared" si="256"/>
        <v>488</v>
      </c>
      <c r="F5454" s="1" t="s">
        <v>45</v>
      </c>
    </row>
    <row r="5455" spans="1:6" x14ac:dyDescent="0.2">
      <c r="A5455" s="1">
        <f t="shared" si="254"/>
        <v>5454</v>
      </c>
      <c r="B5455" s="1" t="str">
        <f>F5455&amp;" | rest "&amp;D5455&amp;" | opt "&amp;VLOOKUP($E5455,Option!A:B,2,0)</f>
        <v>JUGO | rest 82 | opt ESPECIAL | rest 82</v>
      </c>
      <c r="C5455" s="1">
        <v>6</v>
      </c>
      <c r="D5455" s="1">
        <f t="shared" si="255"/>
        <v>82</v>
      </c>
      <c r="E5455" s="1">
        <f t="shared" si="256"/>
        <v>488</v>
      </c>
      <c r="F5455" s="1" t="s">
        <v>22</v>
      </c>
    </row>
    <row r="5456" spans="1:6" x14ac:dyDescent="0.2">
      <c r="A5456" s="1">
        <f t="shared" si="254"/>
        <v>5455</v>
      </c>
      <c r="B5456" s="1" t="str">
        <f>F5456&amp;" | rest "&amp;D5456&amp;" | opt "&amp;VLOOKUP($E5456,Option!A:B,2,0)</f>
        <v>GASEOSA | rest 82 | opt ESPECIAL | rest 82</v>
      </c>
      <c r="C5456" s="1">
        <v>6</v>
      </c>
      <c r="D5456" s="1">
        <f t="shared" si="255"/>
        <v>82</v>
      </c>
      <c r="E5456" s="1">
        <f t="shared" si="256"/>
        <v>488</v>
      </c>
      <c r="F5456" s="1" t="s">
        <v>23</v>
      </c>
    </row>
    <row r="5457" spans="1:6" x14ac:dyDescent="0.2">
      <c r="A5457" s="1">
        <f t="shared" si="254"/>
        <v>5456</v>
      </c>
      <c r="B5457" s="1" t="str">
        <f>F5457&amp;" | rest "&amp;D5457&amp;" | opt "&amp;VLOOKUP($E5457,Option!A:B,2,0)</f>
        <v>AGUA | rest 82 | opt ESPECIAL | rest 82</v>
      </c>
      <c r="C5457" s="1">
        <v>6</v>
      </c>
      <c r="D5457" s="1">
        <f t="shared" si="255"/>
        <v>82</v>
      </c>
      <c r="E5457" s="1">
        <f t="shared" si="256"/>
        <v>488</v>
      </c>
      <c r="F5457" s="1" t="s">
        <v>24</v>
      </c>
    </row>
    <row r="5458" spans="1:6" x14ac:dyDescent="0.2">
      <c r="A5458" s="1">
        <f t="shared" si="254"/>
        <v>5457</v>
      </c>
      <c r="B5458" s="1" t="str">
        <f>F5458&amp;" | rest "&amp;D5458&amp;" | opt "&amp;VLOOKUP($E5458,Option!A:B,2,0)</f>
        <v>LENTEJA | rest 82 | opt $10.000 | rest 82</v>
      </c>
      <c r="C5458" s="1">
        <v>2</v>
      </c>
      <c r="D5458" s="1">
        <f t="shared" si="255"/>
        <v>82</v>
      </c>
      <c r="E5458" s="1">
        <f t="shared" si="256"/>
        <v>489</v>
      </c>
      <c r="F5458" s="1" t="s">
        <v>15</v>
      </c>
    </row>
    <row r="5459" spans="1:6" x14ac:dyDescent="0.2">
      <c r="A5459" s="1">
        <f t="shared" si="254"/>
        <v>5458</v>
      </c>
      <c r="B5459" s="1" t="str">
        <f>F5459&amp;" | rest "&amp;D5459&amp;" | opt "&amp;VLOOKUP($E5459,Option!A:B,2,0)</f>
        <v>AHUYAMA | rest 82 | opt $10.000 | rest 82</v>
      </c>
      <c r="C5459" s="1">
        <v>2</v>
      </c>
      <c r="D5459" s="1">
        <f t="shared" si="255"/>
        <v>82</v>
      </c>
      <c r="E5459" s="1">
        <f t="shared" si="256"/>
        <v>489</v>
      </c>
      <c r="F5459" s="1" t="s">
        <v>16</v>
      </c>
    </row>
    <row r="5460" spans="1:6" x14ac:dyDescent="0.2">
      <c r="A5460" s="1">
        <f t="shared" si="254"/>
        <v>5459</v>
      </c>
      <c r="B5460" s="1" t="str">
        <f>F5460&amp;" | rest "&amp;D5460&amp;" | opt "&amp;VLOOKUP($E5460,Option!A:B,2,0)</f>
        <v>FRIJOL | rest 82 | opt $10.000 | rest 82</v>
      </c>
      <c r="C5460" s="1">
        <v>2</v>
      </c>
      <c r="D5460" s="1">
        <f t="shared" si="255"/>
        <v>82</v>
      </c>
      <c r="E5460" s="1">
        <f t="shared" si="256"/>
        <v>489</v>
      </c>
      <c r="F5460" s="1" t="s">
        <v>17</v>
      </c>
    </row>
    <row r="5461" spans="1:6" x14ac:dyDescent="0.2">
      <c r="A5461" s="1">
        <f t="shared" si="254"/>
        <v>5460</v>
      </c>
      <c r="B5461" s="1" t="str">
        <f>F5461&amp;" | rest "&amp;D5461&amp;" | opt "&amp;VLOOKUP($E5461,Option!A:B,2,0)</f>
        <v>CARNE EN BISTEC | rest 82 | opt $10.000 | rest 82</v>
      </c>
      <c r="C5461" s="1">
        <v>3</v>
      </c>
      <c r="D5461" s="1">
        <f t="shared" si="255"/>
        <v>82</v>
      </c>
      <c r="E5461" s="1">
        <f t="shared" si="256"/>
        <v>489</v>
      </c>
      <c r="F5461" s="1" t="s">
        <v>18</v>
      </c>
    </row>
    <row r="5462" spans="1:6" x14ac:dyDescent="0.2">
      <c r="A5462" s="1">
        <f t="shared" si="254"/>
        <v>5461</v>
      </c>
      <c r="B5462" s="1" t="str">
        <f>F5462&amp;" | rest "&amp;D5462&amp;" | opt "&amp;VLOOKUP($E5462,Option!A:B,2,0)</f>
        <v>POLLO AL HORNO | rest 82 | opt $10.000 | rest 82</v>
      </c>
      <c r="C5462" s="1">
        <v>3</v>
      </c>
      <c r="D5462" s="1">
        <f t="shared" si="255"/>
        <v>82</v>
      </c>
      <c r="E5462" s="1">
        <f t="shared" si="256"/>
        <v>489</v>
      </c>
      <c r="F5462" s="1" t="s">
        <v>19</v>
      </c>
    </row>
    <row r="5463" spans="1:6" x14ac:dyDescent="0.2">
      <c r="A5463" s="1">
        <f t="shared" si="254"/>
        <v>5462</v>
      </c>
      <c r="B5463" s="1" t="str">
        <f>F5463&amp;" | rest "&amp;D5463&amp;" | opt "&amp;VLOOKUP($E5463,Option!A:B,2,0)</f>
        <v>PESCADO | rest 82 | opt $10.000 | rest 82</v>
      </c>
      <c r="C5463" s="1">
        <v>3</v>
      </c>
      <c r="D5463" s="1">
        <f t="shared" si="255"/>
        <v>82</v>
      </c>
      <c r="E5463" s="1">
        <f t="shared" si="256"/>
        <v>489</v>
      </c>
      <c r="F5463" s="1" t="s">
        <v>20</v>
      </c>
    </row>
    <row r="5464" spans="1:6" x14ac:dyDescent="0.2">
      <c r="A5464" s="1">
        <f t="shared" si="254"/>
        <v>5463</v>
      </c>
      <c r="B5464" s="1" t="str">
        <f>F5464&amp;" | rest "&amp;D5464&amp;" | opt "&amp;VLOOKUP($E5464,Option!A:B,2,0)</f>
        <v>ARROZ | rest 82 | opt $10.000 | rest 82</v>
      </c>
      <c r="C5464" s="1">
        <v>4</v>
      </c>
      <c r="D5464" s="1">
        <f t="shared" si="255"/>
        <v>82</v>
      </c>
      <c r="E5464" s="1">
        <f t="shared" si="256"/>
        <v>489</v>
      </c>
      <c r="F5464" s="1" t="s">
        <v>12</v>
      </c>
    </row>
    <row r="5465" spans="1:6" x14ac:dyDescent="0.2">
      <c r="A5465" s="1">
        <f t="shared" si="254"/>
        <v>5464</v>
      </c>
      <c r="B5465" s="1" t="str">
        <f>F5465&amp;" | rest "&amp;D5465&amp;" | opt "&amp;VLOOKUP($E5465,Option!A:B,2,0)</f>
        <v>PAPA | rest 82 | opt $10.000 | rest 82</v>
      </c>
      <c r="C5465" s="1">
        <v>4</v>
      </c>
      <c r="D5465" s="1">
        <f t="shared" si="255"/>
        <v>82</v>
      </c>
      <c r="E5465" s="1">
        <f t="shared" si="256"/>
        <v>489</v>
      </c>
      <c r="F5465" s="1" t="s">
        <v>21</v>
      </c>
    </row>
    <row r="5466" spans="1:6" x14ac:dyDescent="0.2">
      <c r="A5466" s="1">
        <f t="shared" si="254"/>
        <v>5465</v>
      </c>
      <c r="B5466" s="1" t="str">
        <f>F5466&amp;" | rest "&amp;D5466&amp;" | opt "&amp;VLOOKUP($E5466,Option!A:B,2,0)</f>
        <v>TOMATE - CEBOLLA - LIMON | rest 82 | opt $10.000 | rest 82</v>
      </c>
      <c r="C5466" s="1">
        <v>5</v>
      </c>
      <c r="D5466" s="1">
        <f t="shared" si="255"/>
        <v>82</v>
      </c>
      <c r="E5466" s="1">
        <f t="shared" si="256"/>
        <v>489</v>
      </c>
      <c r="F5466" s="1" t="s">
        <v>44</v>
      </c>
    </row>
    <row r="5467" spans="1:6" x14ac:dyDescent="0.2">
      <c r="A5467" s="1">
        <f t="shared" si="254"/>
        <v>5466</v>
      </c>
      <c r="B5467" s="1" t="str">
        <f>F5467&amp;" | rest "&amp;D5467&amp;" | opt "&amp;VLOOKUP($E5467,Option!A:B,2,0)</f>
        <v>MANZANA - QUESO - MANZANA | rest 82 | opt $10.000 | rest 82</v>
      </c>
      <c r="C5467" s="1">
        <v>5</v>
      </c>
      <c r="D5467" s="1">
        <f t="shared" si="255"/>
        <v>82</v>
      </c>
      <c r="E5467" s="1">
        <f t="shared" si="256"/>
        <v>489</v>
      </c>
      <c r="F5467" s="1" t="s">
        <v>45</v>
      </c>
    </row>
    <row r="5468" spans="1:6" x14ac:dyDescent="0.2">
      <c r="A5468" s="1">
        <f t="shared" si="254"/>
        <v>5467</v>
      </c>
      <c r="B5468" s="1" t="str">
        <f>F5468&amp;" | rest "&amp;D5468&amp;" | opt "&amp;VLOOKUP($E5468,Option!A:B,2,0)</f>
        <v>JUGO | rest 82 | opt $10.000 | rest 82</v>
      </c>
      <c r="C5468" s="1">
        <v>6</v>
      </c>
      <c r="D5468" s="1">
        <f t="shared" si="255"/>
        <v>82</v>
      </c>
      <c r="E5468" s="1">
        <f t="shared" si="256"/>
        <v>489</v>
      </c>
      <c r="F5468" s="1" t="s">
        <v>22</v>
      </c>
    </row>
    <row r="5469" spans="1:6" x14ac:dyDescent="0.2">
      <c r="A5469" s="1">
        <f t="shared" si="254"/>
        <v>5468</v>
      </c>
      <c r="B5469" s="1" t="str">
        <f>F5469&amp;" | rest "&amp;D5469&amp;" | opt "&amp;VLOOKUP($E5469,Option!A:B,2,0)</f>
        <v>GASEOSA | rest 82 | opt $10.000 | rest 82</v>
      </c>
      <c r="C5469" s="1">
        <v>6</v>
      </c>
      <c r="D5469" s="1">
        <f t="shared" si="255"/>
        <v>82</v>
      </c>
      <c r="E5469" s="1">
        <f t="shared" si="256"/>
        <v>489</v>
      </c>
      <c r="F5469" s="1" t="s">
        <v>23</v>
      </c>
    </row>
    <row r="5470" spans="1:6" x14ac:dyDescent="0.2">
      <c r="A5470" s="1">
        <f t="shared" si="254"/>
        <v>5469</v>
      </c>
      <c r="B5470" s="1" t="str">
        <f>F5470&amp;" | rest "&amp;D5470&amp;" | opt "&amp;VLOOKUP($E5470,Option!A:B,2,0)</f>
        <v>AGUA | rest 82 | opt $10.000 | rest 82</v>
      </c>
      <c r="C5470" s="1">
        <v>6</v>
      </c>
      <c r="D5470" s="1">
        <f t="shared" si="255"/>
        <v>82</v>
      </c>
      <c r="E5470" s="1">
        <f t="shared" si="256"/>
        <v>489</v>
      </c>
      <c r="F5470" s="1" t="s">
        <v>24</v>
      </c>
    </row>
    <row r="5471" spans="1:6" x14ac:dyDescent="0.2">
      <c r="A5471" s="1">
        <f t="shared" si="254"/>
        <v>5470</v>
      </c>
      <c r="B5471" s="1" t="str">
        <f>F5471&amp;" | rest "&amp;D5471&amp;" | opt "&amp;VLOOKUP($E5471,Option!A:B,2,0)</f>
        <v>CARNE EN BISTEC | rest 82 | opt $15.000 | rest 82</v>
      </c>
      <c r="C5471" s="1">
        <v>3</v>
      </c>
      <c r="D5471" s="1">
        <f t="shared" si="255"/>
        <v>82</v>
      </c>
      <c r="E5471" s="1">
        <f t="shared" si="256"/>
        <v>490</v>
      </c>
      <c r="F5471" s="1" t="s">
        <v>18</v>
      </c>
    </row>
    <row r="5472" spans="1:6" x14ac:dyDescent="0.2">
      <c r="A5472" s="1">
        <f t="shared" si="254"/>
        <v>5471</v>
      </c>
      <c r="B5472" s="1" t="str">
        <f>F5472&amp;" | rest "&amp;D5472&amp;" | opt "&amp;VLOOKUP($E5472,Option!A:B,2,0)</f>
        <v>POLLO AL HORNO | rest 82 | opt $15.000 | rest 82</v>
      </c>
      <c r="C5472" s="1">
        <v>3</v>
      </c>
      <c r="D5472" s="1">
        <f t="shared" si="255"/>
        <v>82</v>
      </c>
      <c r="E5472" s="1">
        <f t="shared" si="256"/>
        <v>490</v>
      </c>
      <c r="F5472" s="1" t="s">
        <v>19</v>
      </c>
    </row>
    <row r="5473" spans="1:6" x14ac:dyDescent="0.2">
      <c r="A5473" s="1">
        <f t="shared" si="254"/>
        <v>5472</v>
      </c>
      <c r="B5473" s="1" t="str">
        <f>F5473&amp;" | rest "&amp;D5473&amp;" | opt "&amp;VLOOKUP($E5473,Option!A:B,2,0)</f>
        <v>PESCADO | rest 82 | opt $15.000 | rest 82</v>
      </c>
      <c r="C5473" s="1">
        <v>3</v>
      </c>
      <c r="D5473" s="1">
        <f t="shared" si="255"/>
        <v>82</v>
      </c>
      <c r="E5473" s="1">
        <f t="shared" si="256"/>
        <v>490</v>
      </c>
      <c r="F5473" s="1" t="s">
        <v>20</v>
      </c>
    </row>
    <row r="5474" spans="1:6" x14ac:dyDescent="0.2">
      <c r="A5474" s="1">
        <f t="shared" si="254"/>
        <v>5473</v>
      </c>
      <c r="B5474" s="1" t="str">
        <f>F5474&amp;" | rest "&amp;D5474&amp;" | opt "&amp;VLOOKUP($E5474,Option!A:B,2,0)</f>
        <v>ARROZ | rest 82 | opt $15.000 | rest 82</v>
      </c>
      <c r="C5474" s="1">
        <v>4</v>
      </c>
      <c r="D5474" s="1">
        <f t="shared" si="255"/>
        <v>82</v>
      </c>
      <c r="E5474" s="1">
        <f t="shared" si="256"/>
        <v>490</v>
      </c>
      <c r="F5474" s="1" t="s">
        <v>12</v>
      </c>
    </row>
    <row r="5475" spans="1:6" x14ac:dyDescent="0.2">
      <c r="A5475" s="1">
        <f t="shared" si="254"/>
        <v>5474</v>
      </c>
      <c r="B5475" s="1" t="str">
        <f>F5475&amp;" | rest "&amp;D5475&amp;" | opt "&amp;VLOOKUP($E5475,Option!A:B,2,0)</f>
        <v>PAPA | rest 82 | opt $15.000 | rest 82</v>
      </c>
      <c r="C5475" s="1">
        <v>4</v>
      </c>
      <c r="D5475" s="1">
        <f t="shared" si="255"/>
        <v>82</v>
      </c>
      <c r="E5475" s="1">
        <f t="shared" si="256"/>
        <v>490</v>
      </c>
      <c r="F5475" s="1" t="s">
        <v>21</v>
      </c>
    </row>
    <row r="5476" spans="1:6" x14ac:dyDescent="0.2">
      <c r="A5476" s="1">
        <f t="shared" si="254"/>
        <v>5475</v>
      </c>
      <c r="B5476" s="1" t="str">
        <f>F5476&amp;" | rest "&amp;D5476&amp;" | opt "&amp;VLOOKUP($E5476,Option!A:B,2,0)</f>
        <v>TOMATE - CEBOLLA - LIMON | rest 82 | opt $15.000 | rest 82</v>
      </c>
      <c r="C5476" s="1">
        <v>5</v>
      </c>
      <c r="D5476" s="1">
        <f t="shared" si="255"/>
        <v>82</v>
      </c>
      <c r="E5476" s="1">
        <f t="shared" si="256"/>
        <v>490</v>
      </c>
      <c r="F5476" s="1" t="s">
        <v>44</v>
      </c>
    </row>
    <row r="5477" spans="1:6" x14ac:dyDescent="0.2">
      <c r="A5477" s="1">
        <f t="shared" si="254"/>
        <v>5476</v>
      </c>
      <c r="B5477" s="1" t="str">
        <f>F5477&amp;" | rest "&amp;D5477&amp;" | opt "&amp;VLOOKUP($E5477,Option!A:B,2,0)</f>
        <v>MANZANA - QUESO - MANZANA | rest 82 | opt $15.000 | rest 82</v>
      </c>
      <c r="C5477" s="1">
        <v>5</v>
      </c>
      <c r="D5477" s="1">
        <f t="shared" si="255"/>
        <v>82</v>
      </c>
      <c r="E5477" s="1">
        <f t="shared" si="256"/>
        <v>490</v>
      </c>
      <c r="F5477" s="1" t="s">
        <v>45</v>
      </c>
    </row>
    <row r="5478" spans="1:6" x14ac:dyDescent="0.2">
      <c r="A5478" s="1">
        <f t="shared" si="254"/>
        <v>5477</v>
      </c>
      <c r="B5478" s="1" t="str">
        <f>F5478&amp;" | rest "&amp;D5478&amp;" | opt "&amp;VLOOKUP($E5478,Option!A:B,2,0)</f>
        <v>JUGO | rest 82 | opt $15.000 | rest 82</v>
      </c>
      <c r="C5478" s="1">
        <v>6</v>
      </c>
      <c r="D5478" s="1">
        <f t="shared" si="255"/>
        <v>82</v>
      </c>
      <c r="E5478" s="1">
        <f t="shared" si="256"/>
        <v>490</v>
      </c>
      <c r="F5478" s="1" t="s">
        <v>22</v>
      </c>
    </row>
    <row r="5479" spans="1:6" x14ac:dyDescent="0.2">
      <c r="A5479" s="1">
        <f t="shared" si="254"/>
        <v>5478</v>
      </c>
      <c r="B5479" s="1" t="str">
        <f>F5479&amp;" | rest "&amp;D5479&amp;" | opt "&amp;VLOOKUP($E5479,Option!A:B,2,0)</f>
        <v>GASEOSA | rest 82 | opt $15.000 | rest 82</v>
      </c>
      <c r="C5479" s="1">
        <v>6</v>
      </c>
      <c r="D5479" s="1">
        <f t="shared" si="255"/>
        <v>82</v>
      </c>
      <c r="E5479" s="1">
        <f t="shared" si="256"/>
        <v>490</v>
      </c>
      <c r="F5479" s="1" t="s">
        <v>23</v>
      </c>
    </row>
    <row r="5480" spans="1:6" x14ac:dyDescent="0.2">
      <c r="A5480" s="1">
        <f t="shared" si="254"/>
        <v>5479</v>
      </c>
      <c r="B5480" s="1" t="str">
        <f>F5480&amp;" | rest "&amp;D5480&amp;" | opt "&amp;VLOOKUP($E5480,Option!A:B,2,0)</f>
        <v>AGUA | rest 82 | opt $15.000 | rest 82</v>
      </c>
      <c r="C5480" s="1">
        <v>6</v>
      </c>
      <c r="D5480" s="1">
        <f t="shared" si="255"/>
        <v>82</v>
      </c>
      <c r="E5480" s="1">
        <f t="shared" si="256"/>
        <v>490</v>
      </c>
      <c r="F5480" s="1" t="s">
        <v>24</v>
      </c>
    </row>
    <row r="5481" spans="1:6" x14ac:dyDescent="0.2">
      <c r="A5481" s="1">
        <f t="shared" si="254"/>
        <v>5480</v>
      </c>
      <c r="B5481" s="1" t="str">
        <f>F5481&amp;" | rest "&amp;D5481&amp;" | opt "&amp;VLOOKUP($E5481,Option!A:B,2,0)</f>
        <v>ARROZ | rest 82 | opt $20.000 | rest 82</v>
      </c>
      <c r="C5481" s="1">
        <v>4</v>
      </c>
      <c r="D5481" s="1">
        <f t="shared" si="255"/>
        <v>82</v>
      </c>
      <c r="E5481" s="1">
        <f t="shared" si="256"/>
        <v>491</v>
      </c>
      <c r="F5481" s="1" t="s">
        <v>12</v>
      </c>
    </row>
    <row r="5482" spans="1:6" x14ac:dyDescent="0.2">
      <c r="A5482" s="1">
        <f t="shared" si="254"/>
        <v>5481</v>
      </c>
      <c r="B5482" s="1" t="str">
        <f>F5482&amp;" | rest "&amp;D5482&amp;" | opt "&amp;VLOOKUP($E5482,Option!A:B,2,0)</f>
        <v>PAPA | rest 82 | opt $20.000 | rest 82</v>
      </c>
      <c r="C5482" s="1">
        <v>4</v>
      </c>
      <c r="D5482" s="1">
        <f t="shared" si="255"/>
        <v>82</v>
      </c>
      <c r="E5482" s="1">
        <f t="shared" si="256"/>
        <v>491</v>
      </c>
      <c r="F5482" s="1" t="s">
        <v>21</v>
      </c>
    </row>
    <row r="5483" spans="1:6" x14ac:dyDescent="0.2">
      <c r="A5483" s="1">
        <f t="shared" si="254"/>
        <v>5482</v>
      </c>
      <c r="B5483" s="1" t="str">
        <f>F5483&amp;" | rest "&amp;D5483&amp;" | opt "&amp;VLOOKUP($E5483,Option!A:B,2,0)</f>
        <v>TOMATE - CEBOLLA - LIMON | rest 82 | opt $20.000 | rest 82</v>
      </c>
      <c r="C5483" s="1">
        <v>5</v>
      </c>
      <c r="D5483" s="1">
        <f t="shared" si="255"/>
        <v>82</v>
      </c>
      <c r="E5483" s="1">
        <f t="shared" si="256"/>
        <v>491</v>
      </c>
      <c r="F5483" s="1" t="s">
        <v>44</v>
      </c>
    </row>
    <row r="5484" spans="1:6" x14ac:dyDescent="0.2">
      <c r="A5484" s="1">
        <f t="shared" si="254"/>
        <v>5483</v>
      </c>
      <c r="B5484" s="1" t="str">
        <f>F5484&amp;" | rest "&amp;D5484&amp;" | opt "&amp;VLOOKUP($E5484,Option!A:B,2,0)</f>
        <v>MANZANA - QUESO - MANZANA | rest 82 | opt $20.000 | rest 82</v>
      </c>
      <c r="C5484" s="1">
        <v>5</v>
      </c>
      <c r="D5484" s="1">
        <f t="shared" si="255"/>
        <v>82</v>
      </c>
      <c r="E5484" s="1">
        <f t="shared" si="256"/>
        <v>491</v>
      </c>
      <c r="F5484" s="1" t="s">
        <v>45</v>
      </c>
    </row>
    <row r="5485" spans="1:6" x14ac:dyDescent="0.2">
      <c r="A5485" s="1">
        <f t="shared" si="254"/>
        <v>5484</v>
      </c>
      <c r="B5485" s="1" t="str">
        <f>F5485&amp;" | rest "&amp;D5485&amp;" | opt "&amp;VLOOKUP($E5485,Option!A:B,2,0)</f>
        <v>JUGO | rest 82 | opt $20.000 | rest 82</v>
      </c>
      <c r="C5485" s="1">
        <v>6</v>
      </c>
      <c r="D5485" s="1">
        <f t="shared" si="255"/>
        <v>82</v>
      </c>
      <c r="E5485" s="1">
        <f t="shared" si="256"/>
        <v>491</v>
      </c>
      <c r="F5485" s="1" t="s">
        <v>22</v>
      </c>
    </row>
    <row r="5486" spans="1:6" x14ac:dyDescent="0.2">
      <c r="A5486" s="1">
        <f t="shared" si="254"/>
        <v>5485</v>
      </c>
      <c r="B5486" s="1" t="str">
        <f>F5486&amp;" | rest "&amp;D5486&amp;" | opt "&amp;VLOOKUP($E5486,Option!A:B,2,0)</f>
        <v>GASEOSA | rest 82 | opt $20.000 | rest 82</v>
      </c>
      <c r="C5486" s="1">
        <v>6</v>
      </c>
      <c r="D5486" s="1">
        <f t="shared" si="255"/>
        <v>82</v>
      </c>
      <c r="E5486" s="1">
        <f t="shared" si="256"/>
        <v>491</v>
      </c>
      <c r="F5486" s="1" t="s">
        <v>23</v>
      </c>
    </row>
    <row r="5487" spans="1:6" x14ac:dyDescent="0.2">
      <c r="A5487" s="1">
        <f t="shared" si="254"/>
        <v>5486</v>
      </c>
      <c r="B5487" s="1" t="str">
        <f>F5487&amp;" | rest "&amp;D5487&amp;" | opt "&amp;VLOOKUP($E5487,Option!A:B,2,0)</f>
        <v>AGUA | rest 82 | opt $20.000 | rest 82</v>
      </c>
      <c r="C5487" s="1">
        <v>6</v>
      </c>
      <c r="D5487" s="1">
        <f t="shared" si="255"/>
        <v>82</v>
      </c>
      <c r="E5487" s="1">
        <f t="shared" si="256"/>
        <v>491</v>
      </c>
      <c r="F5487" s="1" t="s">
        <v>24</v>
      </c>
    </row>
    <row r="5488" spans="1:6" x14ac:dyDescent="0.2">
      <c r="A5488" s="1">
        <f t="shared" si="254"/>
        <v>5487</v>
      </c>
      <c r="B5488" s="1" t="str">
        <f>F5488&amp;" | rest "&amp;D5488&amp;" | opt "&amp;VLOOKUP($E5488,Option!A:B,2,0)</f>
        <v>ARROZ | rest 82 | opt $30.000 | rest 82</v>
      </c>
      <c r="C5488" s="1">
        <v>1</v>
      </c>
      <c r="D5488" s="1">
        <f t="shared" si="255"/>
        <v>82</v>
      </c>
      <c r="E5488" s="1">
        <f t="shared" si="256"/>
        <v>492</v>
      </c>
      <c r="F5488" s="1" t="s">
        <v>12</v>
      </c>
    </row>
    <row r="5489" spans="1:6" x14ac:dyDescent="0.2">
      <c r="A5489" s="1">
        <f t="shared" si="254"/>
        <v>5488</v>
      </c>
      <c r="B5489" s="1" t="str">
        <f>F5489&amp;" | rest "&amp;D5489&amp;" | opt "&amp;VLOOKUP($E5489,Option!A:B,2,0)</f>
        <v>PASTA | rest 82 | opt $30.000 | rest 82</v>
      </c>
      <c r="C5489" s="1">
        <v>1</v>
      </c>
      <c r="D5489" s="1">
        <f t="shared" si="255"/>
        <v>82</v>
      </c>
      <c r="E5489" s="1">
        <f t="shared" si="256"/>
        <v>492</v>
      </c>
      <c r="F5489" s="1" t="s">
        <v>13</v>
      </c>
    </row>
    <row r="5490" spans="1:6" x14ac:dyDescent="0.2">
      <c r="A5490" s="1">
        <f t="shared" si="254"/>
        <v>5489</v>
      </c>
      <c r="B5490" s="1" t="str">
        <f>F5490&amp;" | rest "&amp;D5490&amp;" | opt "&amp;VLOOKUP($E5490,Option!A:B,2,0)</f>
        <v>CUCHUCO | rest 82 | opt $30.000 | rest 82</v>
      </c>
      <c r="C5490" s="1">
        <v>1</v>
      </c>
      <c r="D5490" s="1">
        <f t="shared" si="255"/>
        <v>82</v>
      </c>
      <c r="E5490" s="1">
        <f t="shared" si="256"/>
        <v>492</v>
      </c>
      <c r="F5490" s="1" t="s">
        <v>14</v>
      </c>
    </row>
    <row r="5491" spans="1:6" x14ac:dyDescent="0.2">
      <c r="A5491" s="1">
        <f t="shared" si="254"/>
        <v>5490</v>
      </c>
      <c r="B5491" s="1" t="str">
        <f>F5491&amp;" | rest "&amp;D5491&amp;" | opt "&amp;VLOOKUP($E5491,Option!A:B,2,0)</f>
        <v>TOMATE - CEBOLLA - LIMON | rest 82 | opt $30.000 | rest 82</v>
      </c>
      <c r="C5491" s="1">
        <v>5</v>
      </c>
      <c r="D5491" s="1">
        <f t="shared" si="255"/>
        <v>82</v>
      </c>
      <c r="E5491" s="1">
        <f t="shared" si="256"/>
        <v>492</v>
      </c>
      <c r="F5491" s="1" t="s">
        <v>44</v>
      </c>
    </row>
    <row r="5492" spans="1:6" x14ac:dyDescent="0.2">
      <c r="A5492" s="1">
        <f t="shared" si="254"/>
        <v>5491</v>
      </c>
      <c r="B5492" s="1" t="str">
        <f>F5492&amp;" | rest "&amp;D5492&amp;" | opt "&amp;VLOOKUP($E5492,Option!A:B,2,0)</f>
        <v>MANZANA - QUESO - MANZANA | rest 82 | opt $30.000 | rest 82</v>
      </c>
      <c r="C5492" s="1">
        <v>5</v>
      </c>
      <c r="D5492" s="1">
        <f t="shared" si="255"/>
        <v>82</v>
      </c>
      <c r="E5492" s="1">
        <f t="shared" si="256"/>
        <v>492</v>
      </c>
      <c r="F5492" s="1" t="s">
        <v>45</v>
      </c>
    </row>
    <row r="5493" spans="1:6" x14ac:dyDescent="0.2">
      <c r="A5493" s="1">
        <f t="shared" si="254"/>
        <v>5492</v>
      </c>
      <c r="B5493" s="1" t="str">
        <f>F5493&amp;" | rest "&amp;D5493&amp;" | opt "&amp;VLOOKUP($E5493,Option!A:B,2,0)</f>
        <v>JUGO | rest 82 | opt $30.000 | rest 82</v>
      </c>
      <c r="C5493" s="1">
        <v>6</v>
      </c>
      <c r="D5493" s="1">
        <f t="shared" si="255"/>
        <v>82</v>
      </c>
      <c r="E5493" s="1">
        <f t="shared" si="256"/>
        <v>492</v>
      </c>
      <c r="F5493" s="1" t="s">
        <v>22</v>
      </c>
    </row>
    <row r="5494" spans="1:6" x14ac:dyDescent="0.2">
      <c r="A5494" s="1">
        <f t="shared" si="254"/>
        <v>5493</v>
      </c>
      <c r="B5494" s="1" t="str">
        <f>F5494&amp;" | rest "&amp;D5494&amp;" | opt "&amp;VLOOKUP($E5494,Option!A:B,2,0)</f>
        <v>GASEOSA | rest 82 | opt $30.000 | rest 82</v>
      </c>
      <c r="C5494" s="1">
        <v>6</v>
      </c>
      <c r="D5494" s="1">
        <f t="shared" si="255"/>
        <v>82</v>
      </c>
      <c r="E5494" s="1">
        <f t="shared" si="256"/>
        <v>492</v>
      </c>
      <c r="F5494" s="1" t="s">
        <v>23</v>
      </c>
    </row>
    <row r="5495" spans="1:6" x14ac:dyDescent="0.2">
      <c r="A5495" s="1">
        <f t="shared" si="254"/>
        <v>5494</v>
      </c>
      <c r="B5495" s="1" t="str">
        <f>F5495&amp;" | rest "&amp;D5495&amp;" | opt "&amp;VLOOKUP($E5495,Option!A:B,2,0)</f>
        <v>AGUA | rest 82 | opt $30.000 | rest 82</v>
      </c>
      <c r="C5495" s="1">
        <v>6</v>
      </c>
      <c r="D5495" s="1">
        <f t="shared" si="255"/>
        <v>82</v>
      </c>
      <c r="E5495" s="1">
        <f t="shared" si="256"/>
        <v>492</v>
      </c>
      <c r="F5495" s="1" t="s">
        <v>24</v>
      </c>
    </row>
    <row r="5496" spans="1:6" x14ac:dyDescent="0.2">
      <c r="A5496" s="1">
        <f t="shared" si="254"/>
        <v>5495</v>
      </c>
      <c r="B5496" s="1" t="str">
        <f>F5496&amp;" | rest "&amp;D5496&amp;" | opt "&amp;VLOOKUP($E5496,Option!A:B,2,0)</f>
        <v>ARROZ | rest 83 | opt EJECUTIVO | rest 83</v>
      </c>
      <c r="C5496" s="1">
        <v>1</v>
      </c>
      <c r="D5496" s="1">
        <f t="shared" si="255"/>
        <v>83</v>
      </c>
      <c r="E5496" s="1">
        <f t="shared" si="256"/>
        <v>493</v>
      </c>
      <c r="F5496" s="1" t="s">
        <v>12</v>
      </c>
    </row>
    <row r="5497" spans="1:6" x14ac:dyDescent="0.2">
      <c r="A5497" s="1">
        <f t="shared" si="254"/>
        <v>5496</v>
      </c>
      <c r="B5497" s="1" t="str">
        <f>F5497&amp;" | rest "&amp;D5497&amp;" | opt "&amp;VLOOKUP($E5497,Option!A:B,2,0)</f>
        <v>PASTA | rest 83 | opt EJECUTIVO | rest 83</v>
      </c>
      <c r="C5497" s="1">
        <v>1</v>
      </c>
      <c r="D5497" s="1">
        <f t="shared" si="255"/>
        <v>83</v>
      </c>
      <c r="E5497" s="1">
        <f t="shared" si="256"/>
        <v>493</v>
      </c>
      <c r="F5497" s="1" t="s">
        <v>13</v>
      </c>
    </row>
    <row r="5498" spans="1:6" x14ac:dyDescent="0.2">
      <c r="A5498" s="1">
        <f t="shared" si="254"/>
        <v>5497</v>
      </c>
      <c r="B5498" s="1" t="str">
        <f>F5498&amp;" | rest "&amp;D5498&amp;" | opt "&amp;VLOOKUP($E5498,Option!A:B,2,0)</f>
        <v>CUCHUCO | rest 83 | opt EJECUTIVO | rest 83</v>
      </c>
      <c r="C5498" s="1">
        <v>1</v>
      </c>
      <c r="D5498" s="1">
        <f t="shared" si="255"/>
        <v>83</v>
      </c>
      <c r="E5498" s="1">
        <f t="shared" si="256"/>
        <v>493</v>
      </c>
      <c r="F5498" s="1" t="s">
        <v>14</v>
      </c>
    </row>
    <row r="5499" spans="1:6" x14ac:dyDescent="0.2">
      <c r="A5499" s="1">
        <f t="shared" si="254"/>
        <v>5498</v>
      </c>
      <c r="B5499" s="1" t="str">
        <f>F5499&amp;" | rest "&amp;D5499&amp;" | opt "&amp;VLOOKUP($E5499,Option!A:B,2,0)</f>
        <v>LENTEJA | rest 83 | opt EJECUTIVO | rest 83</v>
      </c>
      <c r="C5499" s="1">
        <v>2</v>
      </c>
      <c r="D5499" s="1">
        <f t="shared" si="255"/>
        <v>83</v>
      </c>
      <c r="E5499" s="1">
        <f t="shared" si="256"/>
        <v>493</v>
      </c>
      <c r="F5499" s="1" t="s">
        <v>15</v>
      </c>
    </row>
    <row r="5500" spans="1:6" x14ac:dyDescent="0.2">
      <c r="A5500" s="1">
        <f t="shared" si="254"/>
        <v>5499</v>
      </c>
      <c r="B5500" s="1" t="str">
        <f>F5500&amp;" | rest "&amp;D5500&amp;" | opt "&amp;VLOOKUP($E5500,Option!A:B,2,0)</f>
        <v>AHUYAMA | rest 83 | opt EJECUTIVO | rest 83</v>
      </c>
      <c r="C5500" s="1">
        <v>2</v>
      </c>
      <c r="D5500" s="1">
        <f t="shared" si="255"/>
        <v>83</v>
      </c>
      <c r="E5500" s="1">
        <f t="shared" si="256"/>
        <v>493</v>
      </c>
      <c r="F5500" s="1" t="s">
        <v>16</v>
      </c>
    </row>
    <row r="5501" spans="1:6" x14ac:dyDescent="0.2">
      <c r="A5501" s="1">
        <f t="shared" si="254"/>
        <v>5500</v>
      </c>
      <c r="B5501" s="1" t="str">
        <f>F5501&amp;" | rest "&amp;D5501&amp;" | opt "&amp;VLOOKUP($E5501,Option!A:B,2,0)</f>
        <v>FRIJOL | rest 83 | opt EJECUTIVO | rest 83</v>
      </c>
      <c r="C5501" s="1">
        <v>2</v>
      </c>
      <c r="D5501" s="1">
        <f t="shared" si="255"/>
        <v>83</v>
      </c>
      <c r="E5501" s="1">
        <f t="shared" si="256"/>
        <v>493</v>
      </c>
      <c r="F5501" s="1" t="s">
        <v>17</v>
      </c>
    </row>
    <row r="5502" spans="1:6" x14ac:dyDescent="0.2">
      <c r="A5502" s="1">
        <f t="shared" si="254"/>
        <v>5501</v>
      </c>
      <c r="B5502" s="1" t="str">
        <f>F5502&amp;" | rest "&amp;D5502&amp;" | opt "&amp;VLOOKUP($E5502,Option!A:B,2,0)</f>
        <v>CARNE EN BISTEC | rest 83 | opt EJECUTIVO | rest 83</v>
      </c>
      <c r="C5502" s="1">
        <v>3</v>
      </c>
      <c r="D5502" s="1">
        <f t="shared" si="255"/>
        <v>83</v>
      </c>
      <c r="E5502" s="1">
        <f t="shared" si="256"/>
        <v>493</v>
      </c>
      <c r="F5502" s="1" t="s">
        <v>18</v>
      </c>
    </row>
    <row r="5503" spans="1:6" x14ac:dyDescent="0.2">
      <c r="A5503" s="1">
        <f t="shared" si="254"/>
        <v>5502</v>
      </c>
      <c r="B5503" s="1" t="str">
        <f>F5503&amp;" | rest "&amp;D5503&amp;" | opt "&amp;VLOOKUP($E5503,Option!A:B,2,0)</f>
        <v>POLLO AL HORNO | rest 83 | opt EJECUTIVO | rest 83</v>
      </c>
      <c r="C5503" s="1">
        <v>3</v>
      </c>
      <c r="D5503" s="1">
        <f t="shared" si="255"/>
        <v>83</v>
      </c>
      <c r="E5503" s="1">
        <f t="shared" si="256"/>
        <v>493</v>
      </c>
      <c r="F5503" s="1" t="s">
        <v>19</v>
      </c>
    </row>
    <row r="5504" spans="1:6" x14ac:dyDescent="0.2">
      <c r="A5504" s="1">
        <f t="shared" si="254"/>
        <v>5503</v>
      </c>
      <c r="B5504" s="1" t="str">
        <f>F5504&amp;" | rest "&amp;D5504&amp;" | opt "&amp;VLOOKUP($E5504,Option!A:B,2,0)</f>
        <v>PESCADO | rest 83 | opt EJECUTIVO | rest 83</v>
      </c>
      <c r="C5504" s="1">
        <v>3</v>
      </c>
      <c r="D5504" s="1">
        <f t="shared" si="255"/>
        <v>83</v>
      </c>
      <c r="E5504" s="1">
        <f t="shared" si="256"/>
        <v>493</v>
      </c>
      <c r="F5504" s="1" t="s">
        <v>20</v>
      </c>
    </row>
    <row r="5505" spans="1:6" x14ac:dyDescent="0.2">
      <c r="A5505" s="1">
        <f t="shared" si="254"/>
        <v>5504</v>
      </c>
      <c r="B5505" s="1" t="str">
        <f>F5505&amp;" | rest "&amp;D5505&amp;" | opt "&amp;VLOOKUP($E5505,Option!A:B,2,0)</f>
        <v>ARROZ | rest 83 | opt EJECUTIVO | rest 83</v>
      </c>
      <c r="C5505" s="1">
        <v>4</v>
      </c>
      <c r="D5505" s="1">
        <f t="shared" si="255"/>
        <v>83</v>
      </c>
      <c r="E5505" s="1">
        <f t="shared" si="256"/>
        <v>493</v>
      </c>
      <c r="F5505" s="1" t="s">
        <v>12</v>
      </c>
    </row>
    <row r="5506" spans="1:6" x14ac:dyDescent="0.2">
      <c r="A5506" s="1">
        <f t="shared" si="254"/>
        <v>5505</v>
      </c>
      <c r="B5506" s="1" t="str">
        <f>F5506&amp;" | rest "&amp;D5506&amp;" | opt "&amp;VLOOKUP($E5506,Option!A:B,2,0)</f>
        <v>PAPA | rest 83 | opt EJECUTIVO | rest 83</v>
      </c>
      <c r="C5506" s="1">
        <v>4</v>
      </c>
      <c r="D5506" s="1">
        <f t="shared" si="255"/>
        <v>83</v>
      </c>
      <c r="E5506" s="1">
        <f t="shared" si="256"/>
        <v>493</v>
      </c>
      <c r="F5506" s="1" t="s">
        <v>21</v>
      </c>
    </row>
    <row r="5507" spans="1:6" x14ac:dyDescent="0.2">
      <c r="A5507" s="1">
        <f t="shared" ref="A5507:A5570" si="257">A5506+1</f>
        <v>5506</v>
      </c>
      <c r="B5507" s="1" t="str">
        <f>F5507&amp;" | rest "&amp;D5507&amp;" | opt "&amp;VLOOKUP($E5507,Option!A:B,2,0)</f>
        <v>TOMATE - CEBOLLA - LIMON | rest 83 | opt EJECUTIVO | rest 83</v>
      </c>
      <c r="C5507" s="1">
        <v>5</v>
      </c>
      <c r="D5507" s="1">
        <f t="shared" si="255"/>
        <v>83</v>
      </c>
      <c r="E5507" s="1">
        <f t="shared" si="256"/>
        <v>493</v>
      </c>
      <c r="F5507" s="1" t="s">
        <v>44</v>
      </c>
    </row>
    <row r="5508" spans="1:6" x14ac:dyDescent="0.2">
      <c r="A5508" s="1">
        <f t="shared" si="257"/>
        <v>5507</v>
      </c>
      <c r="B5508" s="1" t="str">
        <f>F5508&amp;" | rest "&amp;D5508&amp;" | opt "&amp;VLOOKUP($E5508,Option!A:B,2,0)</f>
        <v>MANZANA - QUESO - MANZANA | rest 83 | opt EJECUTIVO | rest 83</v>
      </c>
      <c r="C5508" s="1">
        <v>5</v>
      </c>
      <c r="D5508" s="1">
        <f t="shared" si="255"/>
        <v>83</v>
      </c>
      <c r="E5508" s="1">
        <f t="shared" si="256"/>
        <v>493</v>
      </c>
      <c r="F5508" s="1" t="s">
        <v>45</v>
      </c>
    </row>
    <row r="5509" spans="1:6" x14ac:dyDescent="0.2">
      <c r="A5509" s="1">
        <f t="shared" si="257"/>
        <v>5508</v>
      </c>
      <c r="B5509" s="1" t="str">
        <f>F5509&amp;" | rest "&amp;D5509&amp;" | opt "&amp;VLOOKUP($E5509,Option!A:B,2,0)</f>
        <v>JUGO | rest 83 | opt EJECUTIVO | rest 83</v>
      </c>
      <c r="C5509" s="1">
        <v>6</v>
      </c>
      <c r="D5509" s="1">
        <f t="shared" ref="D5509:D5572" si="258">D5442+1</f>
        <v>83</v>
      </c>
      <c r="E5509" s="1">
        <f t="shared" ref="E5509:E5572" si="259">E5442+6</f>
        <v>493</v>
      </c>
      <c r="F5509" s="1" t="s">
        <v>22</v>
      </c>
    </row>
    <row r="5510" spans="1:6" x14ac:dyDescent="0.2">
      <c r="A5510" s="1">
        <f t="shared" si="257"/>
        <v>5509</v>
      </c>
      <c r="B5510" s="1" t="str">
        <f>F5510&amp;" | rest "&amp;D5510&amp;" | opt "&amp;VLOOKUP($E5510,Option!A:B,2,0)</f>
        <v>GASEOSA | rest 83 | opt EJECUTIVO | rest 83</v>
      </c>
      <c r="C5510" s="1">
        <v>6</v>
      </c>
      <c r="D5510" s="1">
        <f t="shared" si="258"/>
        <v>83</v>
      </c>
      <c r="E5510" s="1">
        <f t="shared" si="259"/>
        <v>493</v>
      </c>
      <c r="F5510" s="1" t="s">
        <v>23</v>
      </c>
    </row>
    <row r="5511" spans="1:6" x14ac:dyDescent="0.2">
      <c r="A5511" s="1">
        <f t="shared" si="257"/>
        <v>5510</v>
      </c>
      <c r="B5511" s="1" t="str">
        <f>F5511&amp;" | rest "&amp;D5511&amp;" | opt "&amp;VLOOKUP($E5511,Option!A:B,2,0)</f>
        <v>AGUA | rest 83 | opt EJECUTIVO | rest 83</v>
      </c>
      <c r="C5511" s="1">
        <v>6</v>
      </c>
      <c r="D5511" s="1">
        <f t="shared" si="258"/>
        <v>83</v>
      </c>
      <c r="E5511" s="1">
        <f t="shared" si="259"/>
        <v>493</v>
      </c>
      <c r="F5511" s="1" t="s">
        <v>24</v>
      </c>
    </row>
    <row r="5512" spans="1:6" x14ac:dyDescent="0.2">
      <c r="A5512" s="1">
        <f t="shared" si="257"/>
        <v>5511</v>
      </c>
      <c r="B5512" s="1" t="str">
        <f>F5512&amp;" | rest "&amp;D5512&amp;" | opt "&amp;VLOOKUP($E5512,Option!A:B,2,0)</f>
        <v>ARROZ | rest 83 | opt ESPECIAL | rest 83</v>
      </c>
      <c r="C5512" s="1">
        <v>1</v>
      </c>
      <c r="D5512" s="1">
        <f t="shared" si="258"/>
        <v>83</v>
      </c>
      <c r="E5512" s="1">
        <f t="shared" si="259"/>
        <v>494</v>
      </c>
      <c r="F5512" s="1" t="s">
        <v>12</v>
      </c>
    </row>
    <row r="5513" spans="1:6" x14ac:dyDescent="0.2">
      <c r="A5513" s="1">
        <f t="shared" si="257"/>
        <v>5512</v>
      </c>
      <c r="B5513" s="1" t="str">
        <f>F5513&amp;" | rest "&amp;D5513&amp;" | opt "&amp;VLOOKUP($E5513,Option!A:B,2,0)</f>
        <v>PASTA | rest 83 | opt ESPECIAL | rest 83</v>
      </c>
      <c r="C5513" s="1">
        <v>1</v>
      </c>
      <c r="D5513" s="1">
        <f t="shared" si="258"/>
        <v>83</v>
      </c>
      <c r="E5513" s="1">
        <f t="shared" si="259"/>
        <v>494</v>
      </c>
      <c r="F5513" s="1" t="s">
        <v>13</v>
      </c>
    </row>
    <row r="5514" spans="1:6" x14ac:dyDescent="0.2">
      <c r="A5514" s="1">
        <f t="shared" si="257"/>
        <v>5513</v>
      </c>
      <c r="B5514" s="1" t="str">
        <f>F5514&amp;" | rest "&amp;D5514&amp;" | opt "&amp;VLOOKUP($E5514,Option!A:B,2,0)</f>
        <v>CUCHUCO | rest 83 | opt ESPECIAL | rest 83</v>
      </c>
      <c r="C5514" s="1">
        <v>1</v>
      </c>
      <c r="D5514" s="1">
        <f t="shared" si="258"/>
        <v>83</v>
      </c>
      <c r="E5514" s="1">
        <f t="shared" si="259"/>
        <v>494</v>
      </c>
      <c r="F5514" s="1" t="s">
        <v>14</v>
      </c>
    </row>
    <row r="5515" spans="1:6" x14ac:dyDescent="0.2">
      <c r="A5515" s="1">
        <f t="shared" si="257"/>
        <v>5514</v>
      </c>
      <c r="B5515" s="1" t="str">
        <f>F5515&amp;" | rest "&amp;D5515&amp;" | opt "&amp;VLOOKUP($E5515,Option!A:B,2,0)</f>
        <v>CARNE EN BISTEC | rest 83 | opt ESPECIAL | rest 83</v>
      </c>
      <c r="C5515" s="1">
        <v>3</v>
      </c>
      <c r="D5515" s="1">
        <f t="shared" si="258"/>
        <v>83</v>
      </c>
      <c r="E5515" s="1">
        <f t="shared" si="259"/>
        <v>494</v>
      </c>
      <c r="F5515" s="1" t="s">
        <v>18</v>
      </c>
    </row>
    <row r="5516" spans="1:6" x14ac:dyDescent="0.2">
      <c r="A5516" s="1">
        <f t="shared" si="257"/>
        <v>5515</v>
      </c>
      <c r="B5516" s="1" t="str">
        <f>F5516&amp;" | rest "&amp;D5516&amp;" | opt "&amp;VLOOKUP($E5516,Option!A:B,2,0)</f>
        <v>POLLO AL HORNO | rest 83 | opt ESPECIAL | rest 83</v>
      </c>
      <c r="C5516" s="1">
        <v>3</v>
      </c>
      <c r="D5516" s="1">
        <f t="shared" si="258"/>
        <v>83</v>
      </c>
      <c r="E5516" s="1">
        <f t="shared" si="259"/>
        <v>494</v>
      </c>
      <c r="F5516" s="1" t="s">
        <v>19</v>
      </c>
    </row>
    <row r="5517" spans="1:6" x14ac:dyDescent="0.2">
      <c r="A5517" s="1">
        <f t="shared" si="257"/>
        <v>5516</v>
      </c>
      <c r="B5517" s="1" t="str">
        <f>F5517&amp;" | rest "&amp;D5517&amp;" | opt "&amp;VLOOKUP($E5517,Option!A:B,2,0)</f>
        <v>PESCADO | rest 83 | opt ESPECIAL | rest 83</v>
      </c>
      <c r="C5517" s="1">
        <v>3</v>
      </c>
      <c r="D5517" s="1">
        <f t="shared" si="258"/>
        <v>83</v>
      </c>
      <c r="E5517" s="1">
        <f t="shared" si="259"/>
        <v>494</v>
      </c>
      <c r="F5517" s="1" t="s">
        <v>20</v>
      </c>
    </row>
    <row r="5518" spans="1:6" x14ac:dyDescent="0.2">
      <c r="A5518" s="1">
        <f t="shared" si="257"/>
        <v>5517</v>
      </c>
      <c r="B5518" s="1" t="str">
        <f>F5518&amp;" | rest "&amp;D5518&amp;" | opt "&amp;VLOOKUP($E5518,Option!A:B,2,0)</f>
        <v>ARROZ | rest 83 | opt ESPECIAL | rest 83</v>
      </c>
      <c r="C5518" s="1">
        <v>4</v>
      </c>
      <c r="D5518" s="1">
        <f t="shared" si="258"/>
        <v>83</v>
      </c>
      <c r="E5518" s="1">
        <f t="shared" si="259"/>
        <v>494</v>
      </c>
      <c r="F5518" s="1" t="s">
        <v>12</v>
      </c>
    </row>
    <row r="5519" spans="1:6" x14ac:dyDescent="0.2">
      <c r="A5519" s="1">
        <f t="shared" si="257"/>
        <v>5518</v>
      </c>
      <c r="B5519" s="1" t="str">
        <f>F5519&amp;" | rest "&amp;D5519&amp;" | opt "&amp;VLOOKUP($E5519,Option!A:B,2,0)</f>
        <v>PAPA | rest 83 | opt ESPECIAL | rest 83</v>
      </c>
      <c r="C5519" s="1">
        <v>4</v>
      </c>
      <c r="D5519" s="1">
        <f t="shared" si="258"/>
        <v>83</v>
      </c>
      <c r="E5519" s="1">
        <f t="shared" si="259"/>
        <v>494</v>
      </c>
      <c r="F5519" s="1" t="s">
        <v>21</v>
      </c>
    </row>
    <row r="5520" spans="1:6" x14ac:dyDescent="0.2">
      <c r="A5520" s="1">
        <f t="shared" si="257"/>
        <v>5519</v>
      </c>
      <c r="B5520" s="1" t="str">
        <f>F5520&amp;" | rest "&amp;D5520&amp;" | opt "&amp;VLOOKUP($E5520,Option!A:B,2,0)</f>
        <v>TOMATE - CEBOLLA - LIMON | rest 83 | opt ESPECIAL | rest 83</v>
      </c>
      <c r="C5520" s="1">
        <v>5</v>
      </c>
      <c r="D5520" s="1">
        <f t="shared" si="258"/>
        <v>83</v>
      </c>
      <c r="E5520" s="1">
        <f t="shared" si="259"/>
        <v>494</v>
      </c>
      <c r="F5520" s="1" t="s">
        <v>44</v>
      </c>
    </row>
    <row r="5521" spans="1:6" x14ac:dyDescent="0.2">
      <c r="A5521" s="1">
        <f t="shared" si="257"/>
        <v>5520</v>
      </c>
      <c r="B5521" s="1" t="str">
        <f>F5521&amp;" | rest "&amp;D5521&amp;" | opt "&amp;VLOOKUP($E5521,Option!A:B,2,0)</f>
        <v>MANZANA - QUESO - MANZANA | rest 83 | opt ESPECIAL | rest 83</v>
      </c>
      <c r="C5521" s="1">
        <v>5</v>
      </c>
      <c r="D5521" s="1">
        <f t="shared" si="258"/>
        <v>83</v>
      </c>
      <c r="E5521" s="1">
        <f t="shared" si="259"/>
        <v>494</v>
      </c>
      <c r="F5521" s="1" t="s">
        <v>45</v>
      </c>
    </row>
    <row r="5522" spans="1:6" x14ac:dyDescent="0.2">
      <c r="A5522" s="1">
        <f t="shared" si="257"/>
        <v>5521</v>
      </c>
      <c r="B5522" s="1" t="str">
        <f>F5522&amp;" | rest "&amp;D5522&amp;" | opt "&amp;VLOOKUP($E5522,Option!A:B,2,0)</f>
        <v>JUGO | rest 83 | opt ESPECIAL | rest 83</v>
      </c>
      <c r="C5522" s="1">
        <v>6</v>
      </c>
      <c r="D5522" s="1">
        <f t="shared" si="258"/>
        <v>83</v>
      </c>
      <c r="E5522" s="1">
        <f t="shared" si="259"/>
        <v>494</v>
      </c>
      <c r="F5522" s="1" t="s">
        <v>22</v>
      </c>
    </row>
    <row r="5523" spans="1:6" x14ac:dyDescent="0.2">
      <c r="A5523" s="1">
        <f t="shared" si="257"/>
        <v>5522</v>
      </c>
      <c r="B5523" s="1" t="str">
        <f>F5523&amp;" | rest "&amp;D5523&amp;" | opt "&amp;VLOOKUP($E5523,Option!A:B,2,0)</f>
        <v>GASEOSA | rest 83 | opt ESPECIAL | rest 83</v>
      </c>
      <c r="C5523" s="1">
        <v>6</v>
      </c>
      <c r="D5523" s="1">
        <f t="shared" si="258"/>
        <v>83</v>
      </c>
      <c r="E5523" s="1">
        <f t="shared" si="259"/>
        <v>494</v>
      </c>
      <c r="F5523" s="1" t="s">
        <v>23</v>
      </c>
    </row>
    <row r="5524" spans="1:6" x14ac:dyDescent="0.2">
      <c r="A5524" s="1">
        <f t="shared" si="257"/>
        <v>5523</v>
      </c>
      <c r="B5524" s="1" t="str">
        <f>F5524&amp;" | rest "&amp;D5524&amp;" | opt "&amp;VLOOKUP($E5524,Option!A:B,2,0)</f>
        <v>AGUA | rest 83 | opt ESPECIAL | rest 83</v>
      </c>
      <c r="C5524" s="1">
        <v>6</v>
      </c>
      <c r="D5524" s="1">
        <f t="shared" si="258"/>
        <v>83</v>
      </c>
      <c r="E5524" s="1">
        <f t="shared" si="259"/>
        <v>494</v>
      </c>
      <c r="F5524" s="1" t="s">
        <v>24</v>
      </c>
    </row>
    <row r="5525" spans="1:6" x14ac:dyDescent="0.2">
      <c r="A5525" s="1">
        <f t="shared" si="257"/>
        <v>5524</v>
      </c>
      <c r="B5525" s="1" t="str">
        <f>F5525&amp;" | rest "&amp;D5525&amp;" | opt "&amp;VLOOKUP($E5525,Option!A:B,2,0)</f>
        <v>LENTEJA | rest 83 | opt $10.000 | rest 83</v>
      </c>
      <c r="C5525" s="1">
        <v>2</v>
      </c>
      <c r="D5525" s="1">
        <f t="shared" si="258"/>
        <v>83</v>
      </c>
      <c r="E5525" s="1">
        <f t="shared" si="259"/>
        <v>495</v>
      </c>
      <c r="F5525" s="1" t="s">
        <v>15</v>
      </c>
    </row>
    <row r="5526" spans="1:6" x14ac:dyDescent="0.2">
      <c r="A5526" s="1">
        <f t="shared" si="257"/>
        <v>5525</v>
      </c>
      <c r="B5526" s="1" t="str">
        <f>F5526&amp;" | rest "&amp;D5526&amp;" | opt "&amp;VLOOKUP($E5526,Option!A:B,2,0)</f>
        <v>AHUYAMA | rest 83 | opt $10.000 | rest 83</v>
      </c>
      <c r="C5526" s="1">
        <v>2</v>
      </c>
      <c r="D5526" s="1">
        <f t="shared" si="258"/>
        <v>83</v>
      </c>
      <c r="E5526" s="1">
        <f t="shared" si="259"/>
        <v>495</v>
      </c>
      <c r="F5526" s="1" t="s">
        <v>16</v>
      </c>
    </row>
    <row r="5527" spans="1:6" x14ac:dyDescent="0.2">
      <c r="A5527" s="1">
        <f t="shared" si="257"/>
        <v>5526</v>
      </c>
      <c r="B5527" s="1" t="str">
        <f>F5527&amp;" | rest "&amp;D5527&amp;" | opt "&amp;VLOOKUP($E5527,Option!A:B,2,0)</f>
        <v>FRIJOL | rest 83 | opt $10.000 | rest 83</v>
      </c>
      <c r="C5527" s="1">
        <v>2</v>
      </c>
      <c r="D5527" s="1">
        <f t="shared" si="258"/>
        <v>83</v>
      </c>
      <c r="E5527" s="1">
        <f t="shared" si="259"/>
        <v>495</v>
      </c>
      <c r="F5527" s="1" t="s">
        <v>17</v>
      </c>
    </row>
    <row r="5528" spans="1:6" x14ac:dyDescent="0.2">
      <c r="A5528" s="1">
        <f t="shared" si="257"/>
        <v>5527</v>
      </c>
      <c r="B5528" s="1" t="str">
        <f>F5528&amp;" | rest "&amp;D5528&amp;" | opt "&amp;VLOOKUP($E5528,Option!A:B,2,0)</f>
        <v>CARNE EN BISTEC | rest 83 | opt $10.000 | rest 83</v>
      </c>
      <c r="C5528" s="1">
        <v>3</v>
      </c>
      <c r="D5528" s="1">
        <f t="shared" si="258"/>
        <v>83</v>
      </c>
      <c r="E5528" s="1">
        <f t="shared" si="259"/>
        <v>495</v>
      </c>
      <c r="F5528" s="1" t="s">
        <v>18</v>
      </c>
    </row>
    <row r="5529" spans="1:6" x14ac:dyDescent="0.2">
      <c r="A5529" s="1">
        <f t="shared" si="257"/>
        <v>5528</v>
      </c>
      <c r="B5529" s="1" t="str">
        <f>F5529&amp;" | rest "&amp;D5529&amp;" | opt "&amp;VLOOKUP($E5529,Option!A:B,2,0)</f>
        <v>POLLO AL HORNO | rest 83 | opt $10.000 | rest 83</v>
      </c>
      <c r="C5529" s="1">
        <v>3</v>
      </c>
      <c r="D5529" s="1">
        <f t="shared" si="258"/>
        <v>83</v>
      </c>
      <c r="E5529" s="1">
        <f t="shared" si="259"/>
        <v>495</v>
      </c>
      <c r="F5529" s="1" t="s">
        <v>19</v>
      </c>
    </row>
    <row r="5530" spans="1:6" x14ac:dyDescent="0.2">
      <c r="A5530" s="1">
        <f t="shared" si="257"/>
        <v>5529</v>
      </c>
      <c r="B5530" s="1" t="str">
        <f>F5530&amp;" | rest "&amp;D5530&amp;" | opt "&amp;VLOOKUP($E5530,Option!A:B,2,0)</f>
        <v>PESCADO | rest 83 | opt $10.000 | rest 83</v>
      </c>
      <c r="C5530" s="1">
        <v>3</v>
      </c>
      <c r="D5530" s="1">
        <f t="shared" si="258"/>
        <v>83</v>
      </c>
      <c r="E5530" s="1">
        <f t="shared" si="259"/>
        <v>495</v>
      </c>
      <c r="F5530" s="1" t="s">
        <v>20</v>
      </c>
    </row>
    <row r="5531" spans="1:6" x14ac:dyDescent="0.2">
      <c r="A5531" s="1">
        <f t="shared" si="257"/>
        <v>5530</v>
      </c>
      <c r="B5531" s="1" t="str">
        <f>F5531&amp;" | rest "&amp;D5531&amp;" | opt "&amp;VLOOKUP($E5531,Option!A:B,2,0)</f>
        <v>ARROZ | rest 83 | opt $10.000 | rest 83</v>
      </c>
      <c r="C5531" s="1">
        <v>4</v>
      </c>
      <c r="D5531" s="1">
        <f t="shared" si="258"/>
        <v>83</v>
      </c>
      <c r="E5531" s="1">
        <f t="shared" si="259"/>
        <v>495</v>
      </c>
      <c r="F5531" s="1" t="s">
        <v>12</v>
      </c>
    </row>
    <row r="5532" spans="1:6" x14ac:dyDescent="0.2">
      <c r="A5532" s="1">
        <f t="shared" si="257"/>
        <v>5531</v>
      </c>
      <c r="B5532" s="1" t="str">
        <f>F5532&amp;" | rest "&amp;D5532&amp;" | opt "&amp;VLOOKUP($E5532,Option!A:B,2,0)</f>
        <v>PAPA | rest 83 | opt $10.000 | rest 83</v>
      </c>
      <c r="C5532" s="1">
        <v>4</v>
      </c>
      <c r="D5532" s="1">
        <f t="shared" si="258"/>
        <v>83</v>
      </c>
      <c r="E5532" s="1">
        <f t="shared" si="259"/>
        <v>495</v>
      </c>
      <c r="F5532" s="1" t="s">
        <v>21</v>
      </c>
    </row>
    <row r="5533" spans="1:6" x14ac:dyDescent="0.2">
      <c r="A5533" s="1">
        <f t="shared" si="257"/>
        <v>5532</v>
      </c>
      <c r="B5533" s="1" t="str">
        <f>F5533&amp;" | rest "&amp;D5533&amp;" | opt "&amp;VLOOKUP($E5533,Option!A:B,2,0)</f>
        <v>TOMATE - CEBOLLA - LIMON | rest 83 | opt $10.000 | rest 83</v>
      </c>
      <c r="C5533" s="1">
        <v>5</v>
      </c>
      <c r="D5533" s="1">
        <f t="shared" si="258"/>
        <v>83</v>
      </c>
      <c r="E5533" s="1">
        <f t="shared" si="259"/>
        <v>495</v>
      </c>
      <c r="F5533" s="1" t="s">
        <v>44</v>
      </c>
    </row>
    <row r="5534" spans="1:6" x14ac:dyDescent="0.2">
      <c r="A5534" s="1">
        <f t="shared" si="257"/>
        <v>5533</v>
      </c>
      <c r="B5534" s="1" t="str">
        <f>F5534&amp;" | rest "&amp;D5534&amp;" | opt "&amp;VLOOKUP($E5534,Option!A:B,2,0)</f>
        <v>MANZANA - QUESO - MANZANA | rest 83 | opt $10.000 | rest 83</v>
      </c>
      <c r="C5534" s="1">
        <v>5</v>
      </c>
      <c r="D5534" s="1">
        <f t="shared" si="258"/>
        <v>83</v>
      </c>
      <c r="E5534" s="1">
        <f t="shared" si="259"/>
        <v>495</v>
      </c>
      <c r="F5534" s="1" t="s">
        <v>45</v>
      </c>
    </row>
    <row r="5535" spans="1:6" x14ac:dyDescent="0.2">
      <c r="A5535" s="1">
        <f t="shared" si="257"/>
        <v>5534</v>
      </c>
      <c r="B5535" s="1" t="str">
        <f>F5535&amp;" | rest "&amp;D5535&amp;" | opt "&amp;VLOOKUP($E5535,Option!A:B,2,0)</f>
        <v>JUGO | rest 83 | opt $10.000 | rest 83</v>
      </c>
      <c r="C5535" s="1">
        <v>6</v>
      </c>
      <c r="D5535" s="1">
        <f t="shared" si="258"/>
        <v>83</v>
      </c>
      <c r="E5535" s="1">
        <f t="shared" si="259"/>
        <v>495</v>
      </c>
      <c r="F5535" s="1" t="s">
        <v>22</v>
      </c>
    </row>
    <row r="5536" spans="1:6" x14ac:dyDescent="0.2">
      <c r="A5536" s="1">
        <f t="shared" si="257"/>
        <v>5535</v>
      </c>
      <c r="B5536" s="1" t="str">
        <f>F5536&amp;" | rest "&amp;D5536&amp;" | opt "&amp;VLOOKUP($E5536,Option!A:B,2,0)</f>
        <v>GASEOSA | rest 83 | opt $10.000 | rest 83</v>
      </c>
      <c r="C5536" s="1">
        <v>6</v>
      </c>
      <c r="D5536" s="1">
        <f t="shared" si="258"/>
        <v>83</v>
      </c>
      <c r="E5536" s="1">
        <f t="shared" si="259"/>
        <v>495</v>
      </c>
      <c r="F5536" s="1" t="s">
        <v>23</v>
      </c>
    </row>
    <row r="5537" spans="1:6" x14ac:dyDescent="0.2">
      <c r="A5537" s="1">
        <f t="shared" si="257"/>
        <v>5536</v>
      </c>
      <c r="B5537" s="1" t="str">
        <f>F5537&amp;" | rest "&amp;D5537&amp;" | opt "&amp;VLOOKUP($E5537,Option!A:B,2,0)</f>
        <v>AGUA | rest 83 | opt $10.000 | rest 83</v>
      </c>
      <c r="C5537" s="1">
        <v>6</v>
      </c>
      <c r="D5537" s="1">
        <f t="shared" si="258"/>
        <v>83</v>
      </c>
      <c r="E5537" s="1">
        <f t="shared" si="259"/>
        <v>495</v>
      </c>
      <c r="F5537" s="1" t="s">
        <v>24</v>
      </c>
    </row>
    <row r="5538" spans="1:6" x14ac:dyDescent="0.2">
      <c r="A5538" s="1">
        <f t="shared" si="257"/>
        <v>5537</v>
      </c>
      <c r="B5538" s="1" t="str">
        <f>F5538&amp;" | rest "&amp;D5538&amp;" | opt "&amp;VLOOKUP($E5538,Option!A:B,2,0)</f>
        <v>CARNE EN BISTEC | rest 83 | opt $15.000 | rest 83</v>
      </c>
      <c r="C5538" s="1">
        <v>3</v>
      </c>
      <c r="D5538" s="1">
        <f t="shared" si="258"/>
        <v>83</v>
      </c>
      <c r="E5538" s="1">
        <f t="shared" si="259"/>
        <v>496</v>
      </c>
      <c r="F5538" s="1" t="s">
        <v>18</v>
      </c>
    </row>
    <row r="5539" spans="1:6" x14ac:dyDescent="0.2">
      <c r="A5539" s="1">
        <f t="shared" si="257"/>
        <v>5538</v>
      </c>
      <c r="B5539" s="1" t="str">
        <f>F5539&amp;" | rest "&amp;D5539&amp;" | opt "&amp;VLOOKUP($E5539,Option!A:B,2,0)</f>
        <v>POLLO AL HORNO | rest 83 | opt $15.000 | rest 83</v>
      </c>
      <c r="C5539" s="1">
        <v>3</v>
      </c>
      <c r="D5539" s="1">
        <f t="shared" si="258"/>
        <v>83</v>
      </c>
      <c r="E5539" s="1">
        <f t="shared" si="259"/>
        <v>496</v>
      </c>
      <c r="F5539" s="1" t="s">
        <v>19</v>
      </c>
    </row>
    <row r="5540" spans="1:6" x14ac:dyDescent="0.2">
      <c r="A5540" s="1">
        <f t="shared" si="257"/>
        <v>5539</v>
      </c>
      <c r="B5540" s="1" t="str">
        <f>F5540&amp;" | rest "&amp;D5540&amp;" | opt "&amp;VLOOKUP($E5540,Option!A:B,2,0)</f>
        <v>PESCADO | rest 83 | opt $15.000 | rest 83</v>
      </c>
      <c r="C5540" s="1">
        <v>3</v>
      </c>
      <c r="D5540" s="1">
        <f t="shared" si="258"/>
        <v>83</v>
      </c>
      <c r="E5540" s="1">
        <f t="shared" si="259"/>
        <v>496</v>
      </c>
      <c r="F5540" s="1" t="s">
        <v>20</v>
      </c>
    </row>
    <row r="5541" spans="1:6" x14ac:dyDescent="0.2">
      <c r="A5541" s="1">
        <f t="shared" si="257"/>
        <v>5540</v>
      </c>
      <c r="B5541" s="1" t="str">
        <f>F5541&amp;" | rest "&amp;D5541&amp;" | opt "&amp;VLOOKUP($E5541,Option!A:B,2,0)</f>
        <v>ARROZ | rest 83 | opt $15.000 | rest 83</v>
      </c>
      <c r="C5541" s="1">
        <v>4</v>
      </c>
      <c r="D5541" s="1">
        <f t="shared" si="258"/>
        <v>83</v>
      </c>
      <c r="E5541" s="1">
        <f t="shared" si="259"/>
        <v>496</v>
      </c>
      <c r="F5541" s="1" t="s">
        <v>12</v>
      </c>
    </row>
    <row r="5542" spans="1:6" x14ac:dyDescent="0.2">
      <c r="A5542" s="1">
        <f t="shared" si="257"/>
        <v>5541</v>
      </c>
      <c r="B5542" s="1" t="str">
        <f>F5542&amp;" | rest "&amp;D5542&amp;" | opt "&amp;VLOOKUP($E5542,Option!A:B,2,0)</f>
        <v>PAPA | rest 83 | opt $15.000 | rest 83</v>
      </c>
      <c r="C5542" s="1">
        <v>4</v>
      </c>
      <c r="D5542" s="1">
        <f t="shared" si="258"/>
        <v>83</v>
      </c>
      <c r="E5542" s="1">
        <f t="shared" si="259"/>
        <v>496</v>
      </c>
      <c r="F5542" s="1" t="s">
        <v>21</v>
      </c>
    </row>
    <row r="5543" spans="1:6" x14ac:dyDescent="0.2">
      <c r="A5543" s="1">
        <f t="shared" si="257"/>
        <v>5542</v>
      </c>
      <c r="B5543" s="1" t="str">
        <f>F5543&amp;" | rest "&amp;D5543&amp;" | opt "&amp;VLOOKUP($E5543,Option!A:B,2,0)</f>
        <v>TOMATE - CEBOLLA - LIMON | rest 83 | opt $15.000 | rest 83</v>
      </c>
      <c r="C5543" s="1">
        <v>5</v>
      </c>
      <c r="D5543" s="1">
        <f t="shared" si="258"/>
        <v>83</v>
      </c>
      <c r="E5543" s="1">
        <f t="shared" si="259"/>
        <v>496</v>
      </c>
      <c r="F5543" s="1" t="s">
        <v>44</v>
      </c>
    </row>
    <row r="5544" spans="1:6" x14ac:dyDescent="0.2">
      <c r="A5544" s="1">
        <f t="shared" si="257"/>
        <v>5543</v>
      </c>
      <c r="B5544" s="1" t="str">
        <f>F5544&amp;" | rest "&amp;D5544&amp;" | opt "&amp;VLOOKUP($E5544,Option!A:B,2,0)</f>
        <v>MANZANA - QUESO - MANZANA | rest 83 | opt $15.000 | rest 83</v>
      </c>
      <c r="C5544" s="1">
        <v>5</v>
      </c>
      <c r="D5544" s="1">
        <f t="shared" si="258"/>
        <v>83</v>
      </c>
      <c r="E5544" s="1">
        <f t="shared" si="259"/>
        <v>496</v>
      </c>
      <c r="F5544" s="1" t="s">
        <v>45</v>
      </c>
    </row>
    <row r="5545" spans="1:6" x14ac:dyDescent="0.2">
      <c r="A5545" s="1">
        <f t="shared" si="257"/>
        <v>5544</v>
      </c>
      <c r="B5545" s="1" t="str">
        <f>F5545&amp;" | rest "&amp;D5545&amp;" | opt "&amp;VLOOKUP($E5545,Option!A:B,2,0)</f>
        <v>JUGO | rest 83 | opt $15.000 | rest 83</v>
      </c>
      <c r="C5545" s="1">
        <v>6</v>
      </c>
      <c r="D5545" s="1">
        <f t="shared" si="258"/>
        <v>83</v>
      </c>
      <c r="E5545" s="1">
        <f t="shared" si="259"/>
        <v>496</v>
      </c>
      <c r="F5545" s="1" t="s">
        <v>22</v>
      </c>
    </row>
    <row r="5546" spans="1:6" x14ac:dyDescent="0.2">
      <c r="A5546" s="1">
        <f t="shared" si="257"/>
        <v>5545</v>
      </c>
      <c r="B5546" s="1" t="str">
        <f>F5546&amp;" | rest "&amp;D5546&amp;" | opt "&amp;VLOOKUP($E5546,Option!A:B,2,0)</f>
        <v>GASEOSA | rest 83 | opt $15.000 | rest 83</v>
      </c>
      <c r="C5546" s="1">
        <v>6</v>
      </c>
      <c r="D5546" s="1">
        <f t="shared" si="258"/>
        <v>83</v>
      </c>
      <c r="E5546" s="1">
        <f t="shared" si="259"/>
        <v>496</v>
      </c>
      <c r="F5546" s="1" t="s">
        <v>23</v>
      </c>
    </row>
    <row r="5547" spans="1:6" x14ac:dyDescent="0.2">
      <c r="A5547" s="1">
        <f t="shared" si="257"/>
        <v>5546</v>
      </c>
      <c r="B5547" s="1" t="str">
        <f>F5547&amp;" | rest "&amp;D5547&amp;" | opt "&amp;VLOOKUP($E5547,Option!A:B,2,0)</f>
        <v>AGUA | rest 83 | opt $15.000 | rest 83</v>
      </c>
      <c r="C5547" s="1">
        <v>6</v>
      </c>
      <c r="D5547" s="1">
        <f t="shared" si="258"/>
        <v>83</v>
      </c>
      <c r="E5547" s="1">
        <f t="shared" si="259"/>
        <v>496</v>
      </c>
      <c r="F5547" s="1" t="s">
        <v>24</v>
      </c>
    </row>
    <row r="5548" spans="1:6" x14ac:dyDescent="0.2">
      <c r="A5548" s="1">
        <f t="shared" si="257"/>
        <v>5547</v>
      </c>
      <c r="B5548" s="1" t="str">
        <f>F5548&amp;" | rest "&amp;D5548&amp;" | opt "&amp;VLOOKUP($E5548,Option!A:B,2,0)</f>
        <v>ARROZ | rest 83 | opt $20.000 | rest 83</v>
      </c>
      <c r="C5548" s="1">
        <v>4</v>
      </c>
      <c r="D5548" s="1">
        <f t="shared" si="258"/>
        <v>83</v>
      </c>
      <c r="E5548" s="1">
        <f t="shared" si="259"/>
        <v>497</v>
      </c>
      <c r="F5548" s="1" t="s">
        <v>12</v>
      </c>
    </row>
    <row r="5549" spans="1:6" x14ac:dyDescent="0.2">
      <c r="A5549" s="1">
        <f t="shared" si="257"/>
        <v>5548</v>
      </c>
      <c r="B5549" s="1" t="str">
        <f>F5549&amp;" | rest "&amp;D5549&amp;" | opt "&amp;VLOOKUP($E5549,Option!A:B,2,0)</f>
        <v>PAPA | rest 83 | opt $20.000 | rest 83</v>
      </c>
      <c r="C5549" s="1">
        <v>4</v>
      </c>
      <c r="D5549" s="1">
        <f t="shared" si="258"/>
        <v>83</v>
      </c>
      <c r="E5549" s="1">
        <f t="shared" si="259"/>
        <v>497</v>
      </c>
      <c r="F5549" s="1" t="s">
        <v>21</v>
      </c>
    </row>
    <row r="5550" spans="1:6" x14ac:dyDescent="0.2">
      <c r="A5550" s="1">
        <f t="shared" si="257"/>
        <v>5549</v>
      </c>
      <c r="B5550" s="1" t="str">
        <f>F5550&amp;" | rest "&amp;D5550&amp;" | opt "&amp;VLOOKUP($E5550,Option!A:B,2,0)</f>
        <v>TOMATE - CEBOLLA - LIMON | rest 83 | opt $20.000 | rest 83</v>
      </c>
      <c r="C5550" s="1">
        <v>5</v>
      </c>
      <c r="D5550" s="1">
        <f t="shared" si="258"/>
        <v>83</v>
      </c>
      <c r="E5550" s="1">
        <f t="shared" si="259"/>
        <v>497</v>
      </c>
      <c r="F5550" s="1" t="s">
        <v>44</v>
      </c>
    </row>
    <row r="5551" spans="1:6" x14ac:dyDescent="0.2">
      <c r="A5551" s="1">
        <f t="shared" si="257"/>
        <v>5550</v>
      </c>
      <c r="B5551" s="1" t="str">
        <f>F5551&amp;" | rest "&amp;D5551&amp;" | opt "&amp;VLOOKUP($E5551,Option!A:B,2,0)</f>
        <v>MANZANA - QUESO - MANZANA | rest 83 | opt $20.000 | rest 83</v>
      </c>
      <c r="C5551" s="1">
        <v>5</v>
      </c>
      <c r="D5551" s="1">
        <f t="shared" si="258"/>
        <v>83</v>
      </c>
      <c r="E5551" s="1">
        <f t="shared" si="259"/>
        <v>497</v>
      </c>
      <c r="F5551" s="1" t="s">
        <v>45</v>
      </c>
    </row>
    <row r="5552" spans="1:6" x14ac:dyDescent="0.2">
      <c r="A5552" s="1">
        <f t="shared" si="257"/>
        <v>5551</v>
      </c>
      <c r="B5552" s="1" t="str">
        <f>F5552&amp;" | rest "&amp;D5552&amp;" | opt "&amp;VLOOKUP($E5552,Option!A:B,2,0)</f>
        <v>JUGO | rest 83 | opt $20.000 | rest 83</v>
      </c>
      <c r="C5552" s="1">
        <v>6</v>
      </c>
      <c r="D5552" s="1">
        <f t="shared" si="258"/>
        <v>83</v>
      </c>
      <c r="E5552" s="1">
        <f t="shared" si="259"/>
        <v>497</v>
      </c>
      <c r="F5552" s="1" t="s">
        <v>22</v>
      </c>
    </row>
    <row r="5553" spans="1:6" x14ac:dyDescent="0.2">
      <c r="A5553" s="1">
        <f t="shared" si="257"/>
        <v>5552</v>
      </c>
      <c r="B5553" s="1" t="str">
        <f>F5553&amp;" | rest "&amp;D5553&amp;" | opt "&amp;VLOOKUP($E5553,Option!A:B,2,0)</f>
        <v>GASEOSA | rest 83 | opt $20.000 | rest 83</v>
      </c>
      <c r="C5553" s="1">
        <v>6</v>
      </c>
      <c r="D5553" s="1">
        <f t="shared" si="258"/>
        <v>83</v>
      </c>
      <c r="E5553" s="1">
        <f t="shared" si="259"/>
        <v>497</v>
      </c>
      <c r="F5553" s="1" t="s">
        <v>23</v>
      </c>
    </row>
    <row r="5554" spans="1:6" x14ac:dyDescent="0.2">
      <c r="A5554" s="1">
        <f t="shared" si="257"/>
        <v>5553</v>
      </c>
      <c r="B5554" s="1" t="str">
        <f>F5554&amp;" | rest "&amp;D5554&amp;" | opt "&amp;VLOOKUP($E5554,Option!A:B,2,0)</f>
        <v>AGUA | rest 83 | opt $20.000 | rest 83</v>
      </c>
      <c r="C5554" s="1">
        <v>6</v>
      </c>
      <c r="D5554" s="1">
        <f t="shared" si="258"/>
        <v>83</v>
      </c>
      <c r="E5554" s="1">
        <f t="shared" si="259"/>
        <v>497</v>
      </c>
      <c r="F5554" s="1" t="s">
        <v>24</v>
      </c>
    </row>
    <row r="5555" spans="1:6" x14ac:dyDescent="0.2">
      <c r="A5555" s="1">
        <f t="shared" si="257"/>
        <v>5554</v>
      </c>
      <c r="B5555" s="1" t="str">
        <f>F5555&amp;" | rest "&amp;D5555&amp;" | opt "&amp;VLOOKUP($E5555,Option!A:B,2,0)</f>
        <v>ARROZ | rest 83 | opt $30.000 | rest 83</v>
      </c>
      <c r="C5555" s="1">
        <v>1</v>
      </c>
      <c r="D5555" s="1">
        <f t="shared" si="258"/>
        <v>83</v>
      </c>
      <c r="E5555" s="1">
        <f t="shared" si="259"/>
        <v>498</v>
      </c>
      <c r="F5555" s="1" t="s">
        <v>12</v>
      </c>
    </row>
    <row r="5556" spans="1:6" x14ac:dyDescent="0.2">
      <c r="A5556" s="1">
        <f t="shared" si="257"/>
        <v>5555</v>
      </c>
      <c r="B5556" s="1" t="str">
        <f>F5556&amp;" | rest "&amp;D5556&amp;" | opt "&amp;VLOOKUP($E5556,Option!A:B,2,0)</f>
        <v>PASTA | rest 83 | opt $30.000 | rest 83</v>
      </c>
      <c r="C5556" s="1">
        <v>1</v>
      </c>
      <c r="D5556" s="1">
        <f t="shared" si="258"/>
        <v>83</v>
      </c>
      <c r="E5556" s="1">
        <f t="shared" si="259"/>
        <v>498</v>
      </c>
      <c r="F5556" s="1" t="s">
        <v>13</v>
      </c>
    </row>
    <row r="5557" spans="1:6" x14ac:dyDescent="0.2">
      <c r="A5557" s="1">
        <f t="shared" si="257"/>
        <v>5556</v>
      </c>
      <c r="B5557" s="1" t="str">
        <f>F5557&amp;" | rest "&amp;D5557&amp;" | opt "&amp;VLOOKUP($E5557,Option!A:B,2,0)</f>
        <v>CUCHUCO | rest 83 | opt $30.000 | rest 83</v>
      </c>
      <c r="C5557" s="1">
        <v>1</v>
      </c>
      <c r="D5557" s="1">
        <f t="shared" si="258"/>
        <v>83</v>
      </c>
      <c r="E5557" s="1">
        <f t="shared" si="259"/>
        <v>498</v>
      </c>
      <c r="F5557" s="1" t="s">
        <v>14</v>
      </c>
    </row>
    <row r="5558" spans="1:6" x14ac:dyDescent="0.2">
      <c r="A5558" s="1">
        <f t="shared" si="257"/>
        <v>5557</v>
      </c>
      <c r="B5558" s="1" t="str">
        <f>F5558&amp;" | rest "&amp;D5558&amp;" | opt "&amp;VLOOKUP($E5558,Option!A:B,2,0)</f>
        <v>TOMATE - CEBOLLA - LIMON | rest 83 | opt $30.000 | rest 83</v>
      </c>
      <c r="C5558" s="1">
        <v>5</v>
      </c>
      <c r="D5558" s="1">
        <f t="shared" si="258"/>
        <v>83</v>
      </c>
      <c r="E5558" s="1">
        <f t="shared" si="259"/>
        <v>498</v>
      </c>
      <c r="F5558" s="1" t="s">
        <v>44</v>
      </c>
    </row>
    <row r="5559" spans="1:6" x14ac:dyDescent="0.2">
      <c r="A5559" s="1">
        <f t="shared" si="257"/>
        <v>5558</v>
      </c>
      <c r="B5559" s="1" t="str">
        <f>F5559&amp;" | rest "&amp;D5559&amp;" | opt "&amp;VLOOKUP($E5559,Option!A:B,2,0)</f>
        <v>MANZANA - QUESO - MANZANA | rest 83 | opt $30.000 | rest 83</v>
      </c>
      <c r="C5559" s="1">
        <v>5</v>
      </c>
      <c r="D5559" s="1">
        <f t="shared" si="258"/>
        <v>83</v>
      </c>
      <c r="E5559" s="1">
        <f t="shared" si="259"/>
        <v>498</v>
      </c>
      <c r="F5559" s="1" t="s">
        <v>45</v>
      </c>
    </row>
    <row r="5560" spans="1:6" x14ac:dyDescent="0.2">
      <c r="A5560" s="1">
        <f t="shared" si="257"/>
        <v>5559</v>
      </c>
      <c r="B5560" s="1" t="str">
        <f>F5560&amp;" | rest "&amp;D5560&amp;" | opt "&amp;VLOOKUP($E5560,Option!A:B,2,0)</f>
        <v>JUGO | rest 83 | opt $30.000 | rest 83</v>
      </c>
      <c r="C5560" s="1">
        <v>6</v>
      </c>
      <c r="D5560" s="1">
        <f t="shared" si="258"/>
        <v>83</v>
      </c>
      <c r="E5560" s="1">
        <f t="shared" si="259"/>
        <v>498</v>
      </c>
      <c r="F5560" s="1" t="s">
        <v>22</v>
      </c>
    </row>
    <row r="5561" spans="1:6" x14ac:dyDescent="0.2">
      <c r="A5561" s="1">
        <f t="shared" si="257"/>
        <v>5560</v>
      </c>
      <c r="B5561" s="1" t="str">
        <f>F5561&amp;" | rest "&amp;D5561&amp;" | opt "&amp;VLOOKUP($E5561,Option!A:B,2,0)</f>
        <v>GASEOSA | rest 83 | opt $30.000 | rest 83</v>
      </c>
      <c r="C5561" s="1">
        <v>6</v>
      </c>
      <c r="D5561" s="1">
        <f t="shared" si="258"/>
        <v>83</v>
      </c>
      <c r="E5561" s="1">
        <f t="shared" si="259"/>
        <v>498</v>
      </c>
      <c r="F5561" s="1" t="s">
        <v>23</v>
      </c>
    </row>
    <row r="5562" spans="1:6" x14ac:dyDescent="0.2">
      <c r="A5562" s="1">
        <f t="shared" si="257"/>
        <v>5561</v>
      </c>
      <c r="B5562" s="1" t="str">
        <f>F5562&amp;" | rest "&amp;D5562&amp;" | opt "&amp;VLOOKUP($E5562,Option!A:B,2,0)</f>
        <v>AGUA | rest 83 | opt $30.000 | rest 83</v>
      </c>
      <c r="C5562" s="1">
        <v>6</v>
      </c>
      <c r="D5562" s="1">
        <f t="shared" si="258"/>
        <v>83</v>
      </c>
      <c r="E5562" s="1">
        <f t="shared" si="259"/>
        <v>498</v>
      </c>
      <c r="F5562" s="1" t="s">
        <v>24</v>
      </c>
    </row>
    <row r="5563" spans="1:6" x14ac:dyDescent="0.2">
      <c r="A5563" s="1">
        <f t="shared" si="257"/>
        <v>5562</v>
      </c>
      <c r="B5563" s="1" t="str">
        <f>F5563&amp;" | rest "&amp;D5563&amp;" | opt "&amp;VLOOKUP($E5563,Option!A:B,2,0)</f>
        <v>ARROZ | rest 84 | opt EJECUTIVO | rest 84</v>
      </c>
      <c r="C5563" s="1">
        <v>1</v>
      </c>
      <c r="D5563" s="1">
        <f t="shared" si="258"/>
        <v>84</v>
      </c>
      <c r="E5563" s="1">
        <f t="shared" si="259"/>
        <v>499</v>
      </c>
      <c r="F5563" s="1" t="s">
        <v>12</v>
      </c>
    </row>
    <row r="5564" spans="1:6" x14ac:dyDescent="0.2">
      <c r="A5564" s="1">
        <f t="shared" si="257"/>
        <v>5563</v>
      </c>
      <c r="B5564" s="1" t="str">
        <f>F5564&amp;" | rest "&amp;D5564&amp;" | opt "&amp;VLOOKUP($E5564,Option!A:B,2,0)</f>
        <v>PASTA | rest 84 | opt EJECUTIVO | rest 84</v>
      </c>
      <c r="C5564" s="1">
        <v>1</v>
      </c>
      <c r="D5564" s="1">
        <f t="shared" si="258"/>
        <v>84</v>
      </c>
      <c r="E5564" s="1">
        <f t="shared" si="259"/>
        <v>499</v>
      </c>
      <c r="F5564" s="1" t="s">
        <v>13</v>
      </c>
    </row>
    <row r="5565" spans="1:6" x14ac:dyDescent="0.2">
      <c r="A5565" s="1">
        <f t="shared" si="257"/>
        <v>5564</v>
      </c>
      <c r="B5565" s="1" t="str">
        <f>F5565&amp;" | rest "&amp;D5565&amp;" | opt "&amp;VLOOKUP($E5565,Option!A:B,2,0)</f>
        <v>CUCHUCO | rest 84 | opt EJECUTIVO | rest 84</v>
      </c>
      <c r="C5565" s="1">
        <v>1</v>
      </c>
      <c r="D5565" s="1">
        <f t="shared" si="258"/>
        <v>84</v>
      </c>
      <c r="E5565" s="1">
        <f t="shared" si="259"/>
        <v>499</v>
      </c>
      <c r="F5565" s="1" t="s">
        <v>14</v>
      </c>
    </row>
    <row r="5566" spans="1:6" x14ac:dyDescent="0.2">
      <c r="A5566" s="1">
        <f t="shared" si="257"/>
        <v>5565</v>
      </c>
      <c r="B5566" s="1" t="str">
        <f>F5566&amp;" | rest "&amp;D5566&amp;" | opt "&amp;VLOOKUP($E5566,Option!A:B,2,0)</f>
        <v>LENTEJA | rest 84 | opt EJECUTIVO | rest 84</v>
      </c>
      <c r="C5566" s="1">
        <v>2</v>
      </c>
      <c r="D5566" s="1">
        <f t="shared" si="258"/>
        <v>84</v>
      </c>
      <c r="E5566" s="1">
        <f t="shared" si="259"/>
        <v>499</v>
      </c>
      <c r="F5566" s="1" t="s">
        <v>15</v>
      </c>
    </row>
    <row r="5567" spans="1:6" x14ac:dyDescent="0.2">
      <c r="A5567" s="1">
        <f t="shared" si="257"/>
        <v>5566</v>
      </c>
      <c r="B5567" s="1" t="str">
        <f>F5567&amp;" | rest "&amp;D5567&amp;" | opt "&amp;VLOOKUP($E5567,Option!A:B,2,0)</f>
        <v>AHUYAMA | rest 84 | opt EJECUTIVO | rest 84</v>
      </c>
      <c r="C5567" s="1">
        <v>2</v>
      </c>
      <c r="D5567" s="1">
        <f t="shared" si="258"/>
        <v>84</v>
      </c>
      <c r="E5567" s="1">
        <f t="shared" si="259"/>
        <v>499</v>
      </c>
      <c r="F5567" s="1" t="s">
        <v>16</v>
      </c>
    </row>
    <row r="5568" spans="1:6" x14ac:dyDescent="0.2">
      <c r="A5568" s="1">
        <f t="shared" si="257"/>
        <v>5567</v>
      </c>
      <c r="B5568" s="1" t="str">
        <f>F5568&amp;" | rest "&amp;D5568&amp;" | opt "&amp;VLOOKUP($E5568,Option!A:B,2,0)</f>
        <v>FRIJOL | rest 84 | opt EJECUTIVO | rest 84</v>
      </c>
      <c r="C5568" s="1">
        <v>2</v>
      </c>
      <c r="D5568" s="1">
        <f t="shared" si="258"/>
        <v>84</v>
      </c>
      <c r="E5568" s="1">
        <f t="shared" si="259"/>
        <v>499</v>
      </c>
      <c r="F5568" s="1" t="s">
        <v>17</v>
      </c>
    </row>
    <row r="5569" spans="1:6" x14ac:dyDescent="0.2">
      <c r="A5569" s="1">
        <f t="shared" si="257"/>
        <v>5568</v>
      </c>
      <c r="B5569" s="1" t="str">
        <f>F5569&amp;" | rest "&amp;D5569&amp;" | opt "&amp;VLOOKUP($E5569,Option!A:B,2,0)</f>
        <v>CARNE EN BISTEC | rest 84 | opt EJECUTIVO | rest 84</v>
      </c>
      <c r="C5569" s="1">
        <v>3</v>
      </c>
      <c r="D5569" s="1">
        <f t="shared" si="258"/>
        <v>84</v>
      </c>
      <c r="E5569" s="1">
        <f t="shared" si="259"/>
        <v>499</v>
      </c>
      <c r="F5569" s="1" t="s">
        <v>18</v>
      </c>
    </row>
    <row r="5570" spans="1:6" x14ac:dyDescent="0.2">
      <c r="A5570" s="1">
        <f t="shared" si="257"/>
        <v>5569</v>
      </c>
      <c r="B5570" s="1" t="str">
        <f>F5570&amp;" | rest "&amp;D5570&amp;" | opt "&amp;VLOOKUP($E5570,Option!A:B,2,0)</f>
        <v>POLLO AL HORNO | rest 84 | opt EJECUTIVO | rest 84</v>
      </c>
      <c r="C5570" s="1">
        <v>3</v>
      </c>
      <c r="D5570" s="1">
        <f t="shared" si="258"/>
        <v>84</v>
      </c>
      <c r="E5570" s="1">
        <f t="shared" si="259"/>
        <v>499</v>
      </c>
      <c r="F5570" s="1" t="s">
        <v>19</v>
      </c>
    </row>
    <row r="5571" spans="1:6" x14ac:dyDescent="0.2">
      <c r="A5571" s="1">
        <f t="shared" ref="A5571:A5634" si="260">A5570+1</f>
        <v>5570</v>
      </c>
      <c r="B5571" s="1" t="str">
        <f>F5571&amp;" | rest "&amp;D5571&amp;" | opt "&amp;VLOOKUP($E5571,Option!A:B,2,0)</f>
        <v>PESCADO | rest 84 | opt EJECUTIVO | rest 84</v>
      </c>
      <c r="C5571" s="1">
        <v>3</v>
      </c>
      <c r="D5571" s="1">
        <f t="shared" si="258"/>
        <v>84</v>
      </c>
      <c r="E5571" s="1">
        <f t="shared" si="259"/>
        <v>499</v>
      </c>
      <c r="F5571" s="1" t="s">
        <v>20</v>
      </c>
    </row>
    <row r="5572" spans="1:6" x14ac:dyDescent="0.2">
      <c r="A5572" s="1">
        <f t="shared" si="260"/>
        <v>5571</v>
      </c>
      <c r="B5572" s="1" t="str">
        <f>F5572&amp;" | rest "&amp;D5572&amp;" | opt "&amp;VLOOKUP($E5572,Option!A:B,2,0)</f>
        <v>ARROZ | rest 84 | opt EJECUTIVO | rest 84</v>
      </c>
      <c r="C5572" s="1">
        <v>4</v>
      </c>
      <c r="D5572" s="1">
        <f t="shared" si="258"/>
        <v>84</v>
      </c>
      <c r="E5572" s="1">
        <f t="shared" si="259"/>
        <v>499</v>
      </c>
      <c r="F5572" s="1" t="s">
        <v>12</v>
      </c>
    </row>
    <row r="5573" spans="1:6" x14ac:dyDescent="0.2">
      <c r="A5573" s="1">
        <f t="shared" si="260"/>
        <v>5572</v>
      </c>
      <c r="B5573" s="1" t="str">
        <f>F5573&amp;" | rest "&amp;D5573&amp;" | opt "&amp;VLOOKUP($E5573,Option!A:B,2,0)</f>
        <v>PAPA | rest 84 | opt EJECUTIVO | rest 84</v>
      </c>
      <c r="C5573" s="1">
        <v>4</v>
      </c>
      <c r="D5573" s="1">
        <f t="shared" ref="D5573:D5636" si="261">D5506+1</f>
        <v>84</v>
      </c>
      <c r="E5573" s="1">
        <f t="shared" ref="E5573:E5636" si="262">E5506+6</f>
        <v>499</v>
      </c>
      <c r="F5573" s="1" t="s">
        <v>21</v>
      </c>
    </row>
    <row r="5574" spans="1:6" x14ac:dyDescent="0.2">
      <c r="A5574" s="1">
        <f t="shared" si="260"/>
        <v>5573</v>
      </c>
      <c r="B5574" s="1" t="str">
        <f>F5574&amp;" | rest "&amp;D5574&amp;" | opt "&amp;VLOOKUP($E5574,Option!A:B,2,0)</f>
        <v>TOMATE - CEBOLLA - LIMON | rest 84 | opt EJECUTIVO | rest 84</v>
      </c>
      <c r="C5574" s="1">
        <v>5</v>
      </c>
      <c r="D5574" s="1">
        <f t="shared" si="261"/>
        <v>84</v>
      </c>
      <c r="E5574" s="1">
        <f t="shared" si="262"/>
        <v>499</v>
      </c>
      <c r="F5574" s="1" t="s">
        <v>44</v>
      </c>
    </row>
    <row r="5575" spans="1:6" x14ac:dyDescent="0.2">
      <c r="A5575" s="1">
        <f t="shared" si="260"/>
        <v>5574</v>
      </c>
      <c r="B5575" s="1" t="str">
        <f>F5575&amp;" | rest "&amp;D5575&amp;" | opt "&amp;VLOOKUP($E5575,Option!A:B,2,0)</f>
        <v>MANZANA - QUESO - MANZANA | rest 84 | opt EJECUTIVO | rest 84</v>
      </c>
      <c r="C5575" s="1">
        <v>5</v>
      </c>
      <c r="D5575" s="1">
        <f t="shared" si="261"/>
        <v>84</v>
      </c>
      <c r="E5575" s="1">
        <f t="shared" si="262"/>
        <v>499</v>
      </c>
      <c r="F5575" s="1" t="s">
        <v>45</v>
      </c>
    </row>
    <row r="5576" spans="1:6" x14ac:dyDescent="0.2">
      <c r="A5576" s="1">
        <f t="shared" si="260"/>
        <v>5575</v>
      </c>
      <c r="B5576" s="1" t="str">
        <f>F5576&amp;" | rest "&amp;D5576&amp;" | opt "&amp;VLOOKUP($E5576,Option!A:B,2,0)</f>
        <v>JUGO | rest 84 | opt EJECUTIVO | rest 84</v>
      </c>
      <c r="C5576" s="1">
        <v>6</v>
      </c>
      <c r="D5576" s="1">
        <f t="shared" si="261"/>
        <v>84</v>
      </c>
      <c r="E5576" s="1">
        <f t="shared" si="262"/>
        <v>499</v>
      </c>
      <c r="F5576" s="1" t="s">
        <v>22</v>
      </c>
    </row>
    <row r="5577" spans="1:6" x14ac:dyDescent="0.2">
      <c r="A5577" s="1">
        <f t="shared" si="260"/>
        <v>5576</v>
      </c>
      <c r="B5577" s="1" t="str">
        <f>F5577&amp;" | rest "&amp;D5577&amp;" | opt "&amp;VLOOKUP($E5577,Option!A:B,2,0)</f>
        <v>GASEOSA | rest 84 | opt EJECUTIVO | rest 84</v>
      </c>
      <c r="C5577" s="1">
        <v>6</v>
      </c>
      <c r="D5577" s="1">
        <f t="shared" si="261"/>
        <v>84</v>
      </c>
      <c r="E5577" s="1">
        <f t="shared" si="262"/>
        <v>499</v>
      </c>
      <c r="F5577" s="1" t="s">
        <v>23</v>
      </c>
    </row>
    <row r="5578" spans="1:6" x14ac:dyDescent="0.2">
      <c r="A5578" s="1">
        <f t="shared" si="260"/>
        <v>5577</v>
      </c>
      <c r="B5578" s="1" t="str">
        <f>F5578&amp;" | rest "&amp;D5578&amp;" | opt "&amp;VLOOKUP($E5578,Option!A:B,2,0)</f>
        <v>AGUA | rest 84 | opt EJECUTIVO | rest 84</v>
      </c>
      <c r="C5578" s="1">
        <v>6</v>
      </c>
      <c r="D5578" s="1">
        <f t="shared" si="261"/>
        <v>84</v>
      </c>
      <c r="E5578" s="1">
        <f t="shared" si="262"/>
        <v>499</v>
      </c>
      <c r="F5578" s="1" t="s">
        <v>24</v>
      </c>
    </row>
    <row r="5579" spans="1:6" x14ac:dyDescent="0.2">
      <c r="A5579" s="1">
        <f t="shared" si="260"/>
        <v>5578</v>
      </c>
      <c r="B5579" s="1" t="str">
        <f>F5579&amp;" | rest "&amp;D5579&amp;" | opt "&amp;VLOOKUP($E5579,Option!A:B,2,0)</f>
        <v>ARROZ | rest 84 | opt ESPECIAL | rest 84</v>
      </c>
      <c r="C5579" s="1">
        <v>1</v>
      </c>
      <c r="D5579" s="1">
        <f t="shared" si="261"/>
        <v>84</v>
      </c>
      <c r="E5579" s="1">
        <f t="shared" si="262"/>
        <v>500</v>
      </c>
      <c r="F5579" s="1" t="s">
        <v>12</v>
      </c>
    </row>
    <row r="5580" spans="1:6" x14ac:dyDescent="0.2">
      <c r="A5580" s="1">
        <f t="shared" si="260"/>
        <v>5579</v>
      </c>
      <c r="B5580" s="1" t="str">
        <f>F5580&amp;" | rest "&amp;D5580&amp;" | opt "&amp;VLOOKUP($E5580,Option!A:B,2,0)</f>
        <v>PASTA | rest 84 | opt ESPECIAL | rest 84</v>
      </c>
      <c r="C5580" s="1">
        <v>1</v>
      </c>
      <c r="D5580" s="1">
        <f t="shared" si="261"/>
        <v>84</v>
      </c>
      <c r="E5580" s="1">
        <f t="shared" si="262"/>
        <v>500</v>
      </c>
      <c r="F5580" s="1" t="s">
        <v>13</v>
      </c>
    </row>
    <row r="5581" spans="1:6" x14ac:dyDescent="0.2">
      <c r="A5581" s="1">
        <f t="shared" si="260"/>
        <v>5580</v>
      </c>
      <c r="B5581" s="1" t="str">
        <f>F5581&amp;" | rest "&amp;D5581&amp;" | opt "&amp;VLOOKUP($E5581,Option!A:B,2,0)</f>
        <v>CUCHUCO | rest 84 | opt ESPECIAL | rest 84</v>
      </c>
      <c r="C5581" s="1">
        <v>1</v>
      </c>
      <c r="D5581" s="1">
        <f t="shared" si="261"/>
        <v>84</v>
      </c>
      <c r="E5581" s="1">
        <f t="shared" si="262"/>
        <v>500</v>
      </c>
      <c r="F5581" s="1" t="s">
        <v>14</v>
      </c>
    </row>
    <row r="5582" spans="1:6" x14ac:dyDescent="0.2">
      <c r="A5582" s="1">
        <f t="shared" si="260"/>
        <v>5581</v>
      </c>
      <c r="B5582" s="1" t="str">
        <f>F5582&amp;" | rest "&amp;D5582&amp;" | opt "&amp;VLOOKUP($E5582,Option!A:B,2,0)</f>
        <v>CARNE EN BISTEC | rest 84 | opt ESPECIAL | rest 84</v>
      </c>
      <c r="C5582" s="1">
        <v>3</v>
      </c>
      <c r="D5582" s="1">
        <f t="shared" si="261"/>
        <v>84</v>
      </c>
      <c r="E5582" s="1">
        <f t="shared" si="262"/>
        <v>500</v>
      </c>
      <c r="F5582" s="1" t="s">
        <v>18</v>
      </c>
    </row>
    <row r="5583" spans="1:6" x14ac:dyDescent="0.2">
      <c r="A5583" s="1">
        <f t="shared" si="260"/>
        <v>5582</v>
      </c>
      <c r="B5583" s="1" t="str">
        <f>F5583&amp;" | rest "&amp;D5583&amp;" | opt "&amp;VLOOKUP($E5583,Option!A:B,2,0)</f>
        <v>POLLO AL HORNO | rest 84 | opt ESPECIAL | rest 84</v>
      </c>
      <c r="C5583" s="1">
        <v>3</v>
      </c>
      <c r="D5583" s="1">
        <f t="shared" si="261"/>
        <v>84</v>
      </c>
      <c r="E5583" s="1">
        <f t="shared" si="262"/>
        <v>500</v>
      </c>
      <c r="F5583" s="1" t="s">
        <v>19</v>
      </c>
    </row>
    <row r="5584" spans="1:6" x14ac:dyDescent="0.2">
      <c r="A5584" s="1">
        <f t="shared" si="260"/>
        <v>5583</v>
      </c>
      <c r="B5584" s="1" t="str">
        <f>F5584&amp;" | rest "&amp;D5584&amp;" | opt "&amp;VLOOKUP($E5584,Option!A:B,2,0)</f>
        <v>PESCADO | rest 84 | opt ESPECIAL | rest 84</v>
      </c>
      <c r="C5584" s="1">
        <v>3</v>
      </c>
      <c r="D5584" s="1">
        <f t="shared" si="261"/>
        <v>84</v>
      </c>
      <c r="E5584" s="1">
        <f t="shared" si="262"/>
        <v>500</v>
      </c>
      <c r="F5584" s="1" t="s">
        <v>20</v>
      </c>
    </row>
    <row r="5585" spans="1:6" x14ac:dyDescent="0.2">
      <c r="A5585" s="1">
        <f t="shared" si="260"/>
        <v>5584</v>
      </c>
      <c r="B5585" s="1" t="str">
        <f>F5585&amp;" | rest "&amp;D5585&amp;" | opt "&amp;VLOOKUP($E5585,Option!A:B,2,0)</f>
        <v>ARROZ | rest 84 | opt ESPECIAL | rest 84</v>
      </c>
      <c r="C5585" s="1">
        <v>4</v>
      </c>
      <c r="D5585" s="1">
        <f t="shared" si="261"/>
        <v>84</v>
      </c>
      <c r="E5585" s="1">
        <f t="shared" si="262"/>
        <v>500</v>
      </c>
      <c r="F5585" s="1" t="s">
        <v>12</v>
      </c>
    </row>
    <row r="5586" spans="1:6" x14ac:dyDescent="0.2">
      <c r="A5586" s="1">
        <f t="shared" si="260"/>
        <v>5585</v>
      </c>
      <c r="B5586" s="1" t="str">
        <f>F5586&amp;" | rest "&amp;D5586&amp;" | opt "&amp;VLOOKUP($E5586,Option!A:B,2,0)</f>
        <v>PAPA | rest 84 | opt ESPECIAL | rest 84</v>
      </c>
      <c r="C5586" s="1">
        <v>4</v>
      </c>
      <c r="D5586" s="1">
        <f t="shared" si="261"/>
        <v>84</v>
      </c>
      <c r="E5586" s="1">
        <f t="shared" si="262"/>
        <v>500</v>
      </c>
      <c r="F5586" s="1" t="s">
        <v>21</v>
      </c>
    </row>
    <row r="5587" spans="1:6" x14ac:dyDescent="0.2">
      <c r="A5587" s="1">
        <f t="shared" si="260"/>
        <v>5586</v>
      </c>
      <c r="B5587" s="1" t="str">
        <f>F5587&amp;" | rest "&amp;D5587&amp;" | opt "&amp;VLOOKUP($E5587,Option!A:B,2,0)</f>
        <v>TOMATE - CEBOLLA - LIMON | rest 84 | opt ESPECIAL | rest 84</v>
      </c>
      <c r="C5587" s="1">
        <v>5</v>
      </c>
      <c r="D5587" s="1">
        <f t="shared" si="261"/>
        <v>84</v>
      </c>
      <c r="E5587" s="1">
        <f t="shared" si="262"/>
        <v>500</v>
      </c>
      <c r="F5587" s="1" t="s">
        <v>44</v>
      </c>
    </row>
    <row r="5588" spans="1:6" x14ac:dyDescent="0.2">
      <c r="A5588" s="1">
        <f t="shared" si="260"/>
        <v>5587</v>
      </c>
      <c r="B5588" s="1" t="str">
        <f>F5588&amp;" | rest "&amp;D5588&amp;" | opt "&amp;VLOOKUP($E5588,Option!A:B,2,0)</f>
        <v>MANZANA - QUESO - MANZANA | rest 84 | opt ESPECIAL | rest 84</v>
      </c>
      <c r="C5588" s="1">
        <v>5</v>
      </c>
      <c r="D5588" s="1">
        <f t="shared" si="261"/>
        <v>84</v>
      </c>
      <c r="E5588" s="1">
        <f t="shared" si="262"/>
        <v>500</v>
      </c>
      <c r="F5588" s="1" t="s">
        <v>45</v>
      </c>
    </row>
    <row r="5589" spans="1:6" x14ac:dyDescent="0.2">
      <c r="A5589" s="1">
        <f t="shared" si="260"/>
        <v>5588</v>
      </c>
      <c r="B5589" s="1" t="str">
        <f>F5589&amp;" | rest "&amp;D5589&amp;" | opt "&amp;VLOOKUP($E5589,Option!A:B,2,0)</f>
        <v>JUGO | rest 84 | opt ESPECIAL | rest 84</v>
      </c>
      <c r="C5589" s="1">
        <v>6</v>
      </c>
      <c r="D5589" s="1">
        <f t="shared" si="261"/>
        <v>84</v>
      </c>
      <c r="E5589" s="1">
        <f t="shared" si="262"/>
        <v>500</v>
      </c>
      <c r="F5589" s="1" t="s">
        <v>22</v>
      </c>
    </row>
    <row r="5590" spans="1:6" x14ac:dyDescent="0.2">
      <c r="A5590" s="1">
        <f t="shared" si="260"/>
        <v>5589</v>
      </c>
      <c r="B5590" s="1" t="str">
        <f>F5590&amp;" | rest "&amp;D5590&amp;" | opt "&amp;VLOOKUP($E5590,Option!A:B,2,0)</f>
        <v>GASEOSA | rest 84 | opt ESPECIAL | rest 84</v>
      </c>
      <c r="C5590" s="1">
        <v>6</v>
      </c>
      <c r="D5590" s="1">
        <f t="shared" si="261"/>
        <v>84</v>
      </c>
      <c r="E5590" s="1">
        <f t="shared" si="262"/>
        <v>500</v>
      </c>
      <c r="F5590" s="1" t="s">
        <v>23</v>
      </c>
    </row>
    <row r="5591" spans="1:6" x14ac:dyDescent="0.2">
      <c r="A5591" s="1">
        <f t="shared" si="260"/>
        <v>5590</v>
      </c>
      <c r="B5591" s="1" t="str">
        <f>F5591&amp;" | rest "&amp;D5591&amp;" | opt "&amp;VLOOKUP($E5591,Option!A:B,2,0)</f>
        <v>AGUA | rest 84 | opt ESPECIAL | rest 84</v>
      </c>
      <c r="C5591" s="1">
        <v>6</v>
      </c>
      <c r="D5591" s="1">
        <f t="shared" si="261"/>
        <v>84</v>
      </c>
      <c r="E5591" s="1">
        <f t="shared" si="262"/>
        <v>500</v>
      </c>
      <c r="F5591" s="1" t="s">
        <v>24</v>
      </c>
    </row>
    <row r="5592" spans="1:6" x14ac:dyDescent="0.2">
      <c r="A5592" s="1">
        <f t="shared" si="260"/>
        <v>5591</v>
      </c>
      <c r="B5592" s="1" t="str">
        <f>F5592&amp;" | rest "&amp;D5592&amp;" | opt "&amp;VLOOKUP($E5592,Option!A:B,2,0)</f>
        <v>LENTEJA | rest 84 | opt $10.000 | rest 84</v>
      </c>
      <c r="C5592" s="1">
        <v>2</v>
      </c>
      <c r="D5592" s="1">
        <f t="shared" si="261"/>
        <v>84</v>
      </c>
      <c r="E5592" s="1">
        <f t="shared" si="262"/>
        <v>501</v>
      </c>
      <c r="F5592" s="1" t="s">
        <v>15</v>
      </c>
    </row>
    <row r="5593" spans="1:6" x14ac:dyDescent="0.2">
      <c r="A5593" s="1">
        <f t="shared" si="260"/>
        <v>5592</v>
      </c>
      <c r="B5593" s="1" t="str">
        <f>F5593&amp;" | rest "&amp;D5593&amp;" | opt "&amp;VLOOKUP($E5593,Option!A:B,2,0)</f>
        <v>AHUYAMA | rest 84 | opt $10.000 | rest 84</v>
      </c>
      <c r="C5593" s="1">
        <v>2</v>
      </c>
      <c r="D5593" s="1">
        <f t="shared" si="261"/>
        <v>84</v>
      </c>
      <c r="E5593" s="1">
        <f t="shared" si="262"/>
        <v>501</v>
      </c>
      <c r="F5593" s="1" t="s">
        <v>16</v>
      </c>
    </row>
    <row r="5594" spans="1:6" x14ac:dyDescent="0.2">
      <c r="A5594" s="1">
        <f t="shared" si="260"/>
        <v>5593</v>
      </c>
      <c r="B5594" s="1" t="str">
        <f>F5594&amp;" | rest "&amp;D5594&amp;" | opt "&amp;VLOOKUP($E5594,Option!A:B,2,0)</f>
        <v>FRIJOL | rest 84 | opt $10.000 | rest 84</v>
      </c>
      <c r="C5594" s="1">
        <v>2</v>
      </c>
      <c r="D5594" s="1">
        <f t="shared" si="261"/>
        <v>84</v>
      </c>
      <c r="E5594" s="1">
        <f t="shared" si="262"/>
        <v>501</v>
      </c>
      <c r="F5594" s="1" t="s">
        <v>17</v>
      </c>
    </row>
    <row r="5595" spans="1:6" x14ac:dyDescent="0.2">
      <c r="A5595" s="1">
        <f t="shared" si="260"/>
        <v>5594</v>
      </c>
      <c r="B5595" s="1" t="str">
        <f>F5595&amp;" | rest "&amp;D5595&amp;" | opt "&amp;VLOOKUP($E5595,Option!A:B,2,0)</f>
        <v>CARNE EN BISTEC | rest 84 | opt $10.000 | rest 84</v>
      </c>
      <c r="C5595" s="1">
        <v>3</v>
      </c>
      <c r="D5595" s="1">
        <f t="shared" si="261"/>
        <v>84</v>
      </c>
      <c r="E5595" s="1">
        <f t="shared" si="262"/>
        <v>501</v>
      </c>
      <c r="F5595" s="1" t="s">
        <v>18</v>
      </c>
    </row>
    <row r="5596" spans="1:6" x14ac:dyDescent="0.2">
      <c r="A5596" s="1">
        <f t="shared" si="260"/>
        <v>5595</v>
      </c>
      <c r="B5596" s="1" t="str">
        <f>F5596&amp;" | rest "&amp;D5596&amp;" | opt "&amp;VLOOKUP($E5596,Option!A:B,2,0)</f>
        <v>POLLO AL HORNO | rest 84 | opt $10.000 | rest 84</v>
      </c>
      <c r="C5596" s="1">
        <v>3</v>
      </c>
      <c r="D5596" s="1">
        <f t="shared" si="261"/>
        <v>84</v>
      </c>
      <c r="E5596" s="1">
        <f t="shared" si="262"/>
        <v>501</v>
      </c>
      <c r="F5596" s="1" t="s">
        <v>19</v>
      </c>
    </row>
    <row r="5597" spans="1:6" x14ac:dyDescent="0.2">
      <c r="A5597" s="1">
        <f t="shared" si="260"/>
        <v>5596</v>
      </c>
      <c r="B5597" s="1" t="str">
        <f>F5597&amp;" | rest "&amp;D5597&amp;" | opt "&amp;VLOOKUP($E5597,Option!A:B,2,0)</f>
        <v>PESCADO | rest 84 | opt $10.000 | rest 84</v>
      </c>
      <c r="C5597" s="1">
        <v>3</v>
      </c>
      <c r="D5597" s="1">
        <f t="shared" si="261"/>
        <v>84</v>
      </c>
      <c r="E5597" s="1">
        <f t="shared" si="262"/>
        <v>501</v>
      </c>
      <c r="F5597" s="1" t="s">
        <v>20</v>
      </c>
    </row>
    <row r="5598" spans="1:6" x14ac:dyDescent="0.2">
      <c r="A5598" s="1">
        <f t="shared" si="260"/>
        <v>5597</v>
      </c>
      <c r="B5598" s="1" t="str">
        <f>F5598&amp;" | rest "&amp;D5598&amp;" | opt "&amp;VLOOKUP($E5598,Option!A:B,2,0)</f>
        <v>ARROZ | rest 84 | opt $10.000 | rest 84</v>
      </c>
      <c r="C5598" s="1">
        <v>4</v>
      </c>
      <c r="D5598" s="1">
        <f t="shared" si="261"/>
        <v>84</v>
      </c>
      <c r="E5598" s="1">
        <f t="shared" si="262"/>
        <v>501</v>
      </c>
      <c r="F5598" s="1" t="s">
        <v>12</v>
      </c>
    </row>
    <row r="5599" spans="1:6" x14ac:dyDescent="0.2">
      <c r="A5599" s="1">
        <f t="shared" si="260"/>
        <v>5598</v>
      </c>
      <c r="B5599" s="1" t="str">
        <f>F5599&amp;" | rest "&amp;D5599&amp;" | opt "&amp;VLOOKUP($E5599,Option!A:B,2,0)</f>
        <v>PAPA | rest 84 | opt $10.000 | rest 84</v>
      </c>
      <c r="C5599" s="1">
        <v>4</v>
      </c>
      <c r="D5599" s="1">
        <f t="shared" si="261"/>
        <v>84</v>
      </c>
      <c r="E5599" s="1">
        <f t="shared" si="262"/>
        <v>501</v>
      </c>
      <c r="F5599" s="1" t="s">
        <v>21</v>
      </c>
    </row>
    <row r="5600" spans="1:6" x14ac:dyDescent="0.2">
      <c r="A5600" s="1">
        <f t="shared" si="260"/>
        <v>5599</v>
      </c>
      <c r="B5600" s="1" t="str">
        <f>F5600&amp;" | rest "&amp;D5600&amp;" | opt "&amp;VLOOKUP($E5600,Option!A:B,2,0)</f>
        <v>TOMATE - CEBOLLA - LIMON | rest 84 | opt $10.000 | rest 84</v>
      </c>
      <c r="C5600" s="1">
        <v>5</v>
      </c>
      <c r="D5600" s="1">
        <f t="shared" si="261"/>
        <v>84</v>
      </c>
      <c r="E5600" s="1">
        <f t="shared" si="262"/>
        <v>501</v>
      </c>
      <c r="F5600" s="1" t="s">
        <v>44</v>
      </c>
    </row>
    <row r="5601" spans="1:6" x14ac:dyDescent="0.2">
      <c r="A5601" s="1">
        <f t="shared" si="260"/>
        <v>5600</v>
      </c>
      <c r="B5601" s="1" t="str">
        <f>F5601&amp;" | rest "&amp;D5601&amp;" | opt "&amp;VLOOKUP($E5601,Option!A:B,2,0)</f>
        <v>MANZANA - QUESO - MANZANA | rest 84 | opt $10.000 | rest 84</v>
      </c>
      <c r="C5601" s="1">
        <v>5</v>
      </c>
      <c r="D5601" s="1">
        <f t="shared" si="261"/>
        <v>84</v>
      </c>
      <c r="E5601" s="1">
        <f t="shared" si="262"/>
        <v>501</v>
      </c>
      <c r="F5601" s="1" t="s">
        <v>45</v>
      </c>
    </row>
    <row r="5602" spans="1:6" x14ac:dyDescent="0.2">
      <c r="A5602" s="1">
        <f t="shared" si="260"/>
        <v>5601</v>
      </c>
      <c r="B5602" s="1" t="str">
        <f>F5602&amp;" | rest "&amp;D5602&amp;" | opt "&amp;VLOOKUP($E5602,Option!A:B,2,0)</f>
        <v>JUGO | rest 84 | opt $10.000 | rest 84</v>
      </c>
      <c r="C5602" s="1">
        <v>6</v>
      </c>
      <c r="D5602" s="1">
        <f t="shared" si="261"/>
        <v>84</v>
      </c>
      <c r="E5602" s="1">
        <f t="shared" si="262"/>
        <v>501</v>
      </c>
      <c r="F5602" s="1" t="s">
        <v>22</v>
      </c>
    </row>
    <row r="5603" spans="1:6" x14ac:dyDescent="0.2">
      <c r="A5603" s="1">
        <f t="shared" si="260"/>
        <v>5602</v>
      </c>
      <c r="B5603" s="1" t="str">
        <f>F5603&amp;" | rest "&amp;D5603&amp;" | opt "&amp;VLOOKUP($E5603,Option!A:B,2,0)</f>
        <v>GASEOSA | rest 84 | opt $10.000 | rest 84</v>
      </c>
      <c r="C5603" s="1">
        <v>6</v>
      </c>
      <c r="D5603" s="1">
        <f t="shared" si="261"/>
        <v>84</v>
      </c>
      <c r="E5603" s="1">
        <f t="shared" si="262"/>
        <v>501</v>
      </c>
      <c r="F5603" s="1" t="s">
        <v>23</v>
      </c>
    </row>
    <row r="5604" spans="1:6" x14ac:dyDescent="0.2">
      <c r="A5604" s="1">
        <f t="shared" si="260"/>
        <v>5603</v>
      </c>
      <c r="B5604" s="1" t="str">
        <f>F5604&amp;" | rest "&amp;D5604&amp;" | opt "&amp;VLOOKUP($E5604,Option!A:B,2,0)</f>
        <v>AGUA | rest 84 | opt $10.000 | rest 84</v>
      </c>
      <c r="C5604" s="1">
        <v>6</v>
      </c>
      <c r="D5604" s="1">
        <f t="shared" si="261"/>
        <v>84</v>
      </c>
      <c r="E5604" s="1">
        <f t="shared" si="262"/>
        <v>501</v>
      </c>
      <c r="F5604" s="1" t="s">
        <v>24</v>
      </c>
    </row>
    <row r="5605" spans="1:6" x14ac:dyDescent="0.2">
      <c r="A5605" s="1">
        <f t="shared" si="260"/>
        <v>5604</v>
      </c>
      <c r="B5605" s="1" t="str">
        <f>F5605&amp;" | rest "&amp;D5605&amp;" | opt "&amp;VLOOKUP($E5605,Option!A:B,2,0)</f>
        <v>CARNE EN BISTEC | rest 84 | opt $15.000 | rest 84</v>
      </c>
      <c r="C5605" s="1">
        <v>3</v>
      </c>
      <c r="D5605" s="1">
        <f t="shared" si="261"/>
        <v>84</v>
      </c>
      <c r="E5605" s="1">
        <f t="shared" si="262"/>
        <v>502</v>
      </c>
      <c r="F5605" s="1" t="s">
        <v>18</v>
      </c>
    </row>
    <row r="5606" spans="1:6" x14ac:dyDescent="0.2">
      <c r="A5606" s="1">
        <f t="shared" si="260"/>
        <v>5605</v>
      </c>
      <c r="B5606" s="1" t="str">
        <f>F5606&amp;" | rest "&amp;D5606&amp;" | opt "&amp;VLOOKUP($E5606,Option!A:B,2,0)</f>
        <v>POLLO AL HORNO | rest 84 | opt $15.000 | rest 84</v>
      </c>
      <c r="C5606" s="1">
        <v>3</v>
      </c>
      <c r="D5606" s="1">
        <f t="shared" si="261"/>
        <v>84</v>
      </c>
      <c r="E5606" s="1">
        <f t="shared" si="262"/>
        <v>502</v>
      </c>
      <c r="F5606" s="1" t="s">
        <v>19</v>
      </c>
    </row>
    <row r="5607" spans="1:6" x14ac:dyDescent="0.2">
      <c r="A5607" s="1">
        <f t="shared" si="260"/>
        <v>5606</v>
      </c>
      <c r="B5607" s="1" t="str">
        <f>F5607&amp;" | rest "&amp;D5607&amp;" | opt "&amp;VLOOKUP($E5607,Option!A:B,2,0)</f>
        <v>PESCADO | rest 84 | opt $15.000 | rest 84</v>
      </c>
      <c r="C5607" s="1">
        <v>3</v>
      </c>
      <c r="D5607" s="1">
        <f t="shared" si="261"/>
        <v>84</v>
      </c>
      <c r="E5607" s="1">
        <f t="shared" si="262"/>
        <v>502</v>
      </c>
      <c r="F5607" s="1" t="s">
        <v>20</v>
      </c>
    </row>
    <row r="5608" spans="1:6" x14ac:dyDescent="0.2">
      <c r="A5608" s="1">
        <f t="shared" si="260"/>
        <v>5607</v>
      </c>
      <c r="B5608" s="1" t="str">
        <f>F5608&amp;" | rest "&amp;D5608&amp;" | opt "&amp;VLOOKUP($E5608,Option!A:B,2,0)</f>
        <v>ARROZ | rest 84 | opt $15.000 | rest 84</v>
      </c>
      <c r="C5608" s="1">
        <v>4</v>
      </c>
      <c r="D5608" s="1">
        <f t="shared" si="261"/>
        <v>84</v>
      </c>
      <c r="E5608" s="1">
        <f t="shared" si="262"/>
        <v>502</v>
      </c>
      <c r="F5608" s="1" t="s">
        <v>12</v>
      </c>
    </row>
    <row r="5609" spans="1:6" x14ac:dyDescent="0.2">
      <c r="A5609" s="1">
        <f t="shared" si="260"/>
        <v>5608</v>
      </c>
      <c r="B5609" s="1" t="str">
        <f>F5609&amp;" | rest "&amp;D5609&amp;" | opt "&amp;VLOOKUP($E5609,Option!A:B,2,0)</f>
        <v>PAPA | rest 84 | opt $15.000 | rest 84</v>
      </c>
      <c r="C5609" s="1">
        <v>4</v>
      </c>
      <c r="D5609" s="1">
        <f t="shared" si="261"/>
        <v>84</v>
      </c>
      <c r="E5609" s="1">
        <f t="shared" si="262"/>
        <v>502</v>
      </c>
      <c r="F5609" s="1" t="s">
        <v>21</v>
      </c>
    </row>
    <row r="5610" spans="1:6" x14ac:dyDescent="0.2">
      <c r="A5610" s="1">
        <f t="shared" si="260"/>
        <v>5609</v>
      </c>
      <c r="B5610" s="1" t="str">
        <f>F5610&amp;" | rest "&amp;D5610&amp;" | opt "&amp;VLOOKUP($E5610,Option!A:B,2,0)</f>
        <v>TOMATE - CEBOLLA - LIMON | rest 84 | opt $15.000 | rest 84</v>
      </c>
      <c r="C5610" s="1">
        <v>5</v>
      </c>
      <c r="D5610" s="1">
        <f t="shared" si="261"/>
        <v>84</v>
      </c>
      <c r="E5610" s="1">
        <f t="shared" si="262"/>
        <v>502</v>
      </c>
      <c r="F5610" s="1" t="s">
        <v>44</v>
      </c>
    </row>
    <row r="5611" spans="1:6" x14ac:dyDescent="0.2">
      <c r="A5611" s="1">
        <f t="shared" si="260"/>
        <v>5610</v>
      </c>
      <c r="B5611" s="1" t="str">
        <f>F5611&amp;" | rest "&amp;D5611&amp;" | opt "&amp;VLOOKUP($E5611,Option!A:B,2,0)</f>
        <v>MANZANA - QUESO - MANZANA | rest 84 | opt $15.000 | rest 84</v>
      </c>
      <c r="C5611" s="1">
        <v>5</v>
      </c>
      <c r="D5611" s="1">
        <f t="shared" si="261"/>
        <v>84</v>
      </c>
      <c r="E5611" s="1">
        <f t="shared" si="262"/>
        <v>502</v>
      </c>
      <c r="F5611" s="1" t="s">
        <v>45</v>
      </c>
    </row>
    <row r="5612" spans="1:6" x14ac:dyDescent="0.2">
      <c r="A5612" s="1">
        <f t="shared" si="260"/>
        <v>5611</v>
      </c>
      <c r="B5612" s="1" t="str">
        <f>F5612&amp;" | rest "&amp;D5612&amp;" | opt "&amp;VLOOKUP($E5612,Option!A:B,2,0)</f>
        <v>JUGO | rest 84 | opt $15.000 | rest 84</v>
      </c>
      <c r="C5612" s="1">
        <v>6</v>
      </c>
      <c r="D5612" s="1">
        <f t="shared" si="261"/>
        <v>84</v>
      </c>
      <c r="E5612" s="1">
        <f t="shared" si="262"/>
        <v>502</v>
      </c>
      <c r="F5612" s="1" t="s">
        <v>22</v>
      </c>
    </row>
    <row r="5613" spans="1:6" x14ac:dyDescent="0.2">
      <c r="A5613" s="1">
        <f t="shared" si="260"/>
        <v>5612</v>
      </c>
      <c r="B5613" s="1" t="str">
        <f>F5613&amp;" | rest "&amp;D5613&amp;" | opt "&amp;VLOOKUP($E5613,Option!A:B,2,0)</f>
        <v>GASEOSA | rest 84 | opt $15.000 | rest 84</v>
      </c>
      <c r="C5613" s="1">
        <v>6</v>
      </c>
      <c r="D5613" s="1">
        <f t="shared" si="261"/>
        <v>84</v>
      </c>
      <c r="E5613" s="1">
        <f t="shared" si="262"/>
        <v>502</v>
      </c>
      <c r="F5613" s="1" t="s">
        <v>23</v>
      </c>
    </row>
    <row r="5614" spans="1:6" x14ac:dyDescent="0.2">
      <c r="A5614" s="1">
        <f t="shared" si="260"/>
        <v>5613</v>
      </c>
      <c r="B5614" s="1" t="str">
        <f>F5614&amp;" | rest "&amp;D5614&amp;" | opt "&amp;VLOOKUP($E5614,Option!A:B,2,0)</f>
        <v>AGUA | rest 84 | opt $15.000 | rest 84</v>
      </c>
      <c r="C5614" s="1">
        <v>6</v>
      </c>
      <c r="D5614" s="1">
        <f t="shared" si="261"/>
        <v>84</v>
      </c>
      <c r="E5614" s="1">
        <f t="shared" si="262"/>
        <v>502</v>
      </c>
      <c r="F5614" s="1" t="s">
        <v>24</v>
      </c>
    </row>
    <row r="5615" spans="1:6" x14ac:dyDescent="0.2">
      <c r="A5615" s="1">
        <f t="shared" si="260"/>
        <v>5614</v>
      </c>
      <c r="B5615" s="1" t="str">
        <f>F5615&amp;" | rest "&amp;D5615&amp;" | opt "&amp;VLOOKUP($E5615,Option!A:B,2,0)</f>
        <v>ARROZ | rest 84 | opt $20.000 | rest 84</v>
      </c>
      <c r="C5615" s="1">
        <v>4</v>
      </c>
      <c r="D5615" s="1">
        <f t="shared" si="261"/>
        <v>84</v>
      </c>
      <c r="E5615" s="1">
        <f t="shared" si="262"/>
        <v>503</v>
      </c>
      <c r="F5615" s="1" t="s">
        <v>12</v>
      </c>
    </row>
    <row r="5616" spans="1:6" x14ac:dyDescent="0.2">
      <c r="A5616" s="1">
        <f t="shared" si="260"/>
        <v>5615</v>
      </c>
      <c r="B5616" s="1" t="str">
        <f>F5616&amp;" | rest "&amp;D5616&amp;" | opt "&amp;VLOOKUP($E5616,Option!A:B,2,0)</f>
        <v>PAPA | rest 84 | opt $20.000 | rest 84</v>
      </c>
      <c r="C5616" s="1">
        <v>4</v>
      </c>
      <c r="D5616" s="1">
        <f t="shared" si="261"/>
        <v>84</v>
      </c>
      <c r="E5616" s="1">
        <f t="shared" si="262"/>
        <v>503</v>
      </c>
      <c r="F5616" s="1" t="s">
        <v>21</v>
      </c>
    </row>
    <row r="5617" spans="1:6" x14ac:dyDescent="0.2">
      <c r="A5617" s="1">
        <f t="shared" si="260"/>
        <v>5616</v>
      </c>
      <c r="B5617" s="1" t="str">
        <f>F5617&amp;" | rest "&amp;D5617&amp;" | opt "&amp;VLOOKUP($E5617,Option!A:B,2,0)</f>
        <v>TOMATE - CEBOLLA - LIMON | rest 84 | opt $20.000 | rest 84</v>
      </c>
      <c r="C5617" s="1">
        <v>5</v>
      </c>
      <c r="D5617" s="1">
        <f t="shared" si="261"/>
        <v>84</v>
      </c>
      <c r="E5617" s="1">
        <f t="shared" si="262"/>
        <v>503</v>
      </c>
      <c r="F5617" s="1" t="s">
        <v>44</v>
      </c>
    </row>
    <row r="5618" spans="1:6" x14ac:dyDescent="0.2">
      <c r="A5618" s="1">
        <f t="shared" si="260"/>
        <v>5617</v>
      </c>
      <c r="B5618" s="1" t="str">
        <f>F5618&amp;" | rest "&amp;D5618&amp;" | opt "&amp;VLOOKUP($E5618,Option!A:B,2,0)</f>
        <v>MANZANA - QUESO - MANZANA | rest 84 | opt $20.000 | rest 84</v>
      </c>
      <c r="C5618" s="1">
        <v>5</v>
      </c>
      <c r="D5618" s="1">
        <f t="shared" si="261"/>
        <v>84</v>
      </c>
      <c r="E5618" s="1">
        <f t="shared" si="262"/>
        <v>503</v>
      </c>
      <c r="F5618" s="1" t="s">
        <v>45</v>
      </c>
    </row>
    <row r="5619" spans="1:6" x14ac:dyDescent="0.2">
      <c r="A5619" s="1">
        <f t="shared" si="260"/>
        <v>5618</v>
      </c>
      <c r="B5619" s="1" t="str">
        <f>F5619&amp;" | rest "&amp;D5619&amp;" | opt "&amp;VLOOKUP($E5619,Option!A:B,2,0)</f>
        <v>JUGO | rest 84 | opt $20.000 | rest 84</v>
      </c>
      <c r="C5619" s="1">
        <v>6</v>
      </c>
      <c r="D5619" s="1">
        <f t="shared" si="261"/>
        <v>84</v>
      </c>
      <c r="E5619" s="1">
        <f t="shared" si="262"/>
        <v>503</v>
      </c>
      <c r="F5619" s="1" t="s">
        <v>22</v>
      </c>
    </row>
    <row r="5620" spans="1:6" x14ac:dyDescent="0.2">
      <c r="A5620" s="1">
        <f t="shared" si="260"/>
        <v>5619</v>
      </c>
      <c r="B5620" s="1" t="str">
        <f>F5620&amp;" | rest "&amp;D5620&amp;" | opt "&amp;VLOOKUP($E5620,Option!A:B,2,0)</f>
        <v>GASEOSA | rest 84 | opt $20.000 | rest 84</v>
      </c>
      <c r="C5620" s="1">
        <v>6</v>
      </c>
      <c r="D5620" s="1">
        <f t="shared" si="261"/>
        <v>84</v>
      </c>
      <c r="E5620" s="1">
        <f t="shared" si="262"/>
        <v>503</v>
      </c>
      <c r="F5620" s="1" t="s">
        <v>23</v>
      </c>
    </row>
    <row r="5621" spans="1:6" x14ac:dyDescent="0.2">
      <c r="A5621" s="1">
        <f t="shared" si="260"/>
        <v>5620</v>
      </c>
      <c r="B5621" s="1" t="str">
        <f>F5621&amp;" | rest "&amp;D5621&amp;" | opt "&amp;VLOOKUP($E5621,Option!A:B,2,0)</f>
        <v>AGUA | rest 84 | opt $20.000 | rest 84</v>
      </c>
      <c r="C5621" s="1">
        <v>6</v>
      </c>
      <c r="D5621" s="1">
        <f t="shared" si="261"/>
        <v>84</v>
      </c>
      <c r="E5621" s="1">
        <f t="shared" si="262"/>
        <v>503</v>
      </c>
      <c r="F5621" s="1" t="s">
        <v>24</v>
      </c>
    </row>
    <row r="5622" spans="1:6" x14ac:dyDescent="0.2">
      <c r="A5622" s="1">
        <f t="shared" si="260"/>
        <v>5621</v>
      </c>
      <c r="B5622" s="1" t="str">
        <f>F5622&amp;" | rest "&amp;D5622&amp;" | opt "&amp;VLOOKUP($E5622,Option!A:B,2,0)</f>
        <v>ARROZ | rest 84 | opt $30.000 | rest 84</v>
      </c>
      <c r="C5622" s="1">
        <v>1</v>
      </c>
      <c r="D5622" s="1">
        <f t="shared" si="261"/>
        <v>84</v>
      </c>
      <c r="E5622" s="1">
        <f t="shared" si="262"/>
        <v>504</v>
      </c>
      <c r="F5622" s="1" t="s">
        <v>12</v>
      </c>
    </row>
    <row r="5623" spans="1:6" x14ac:dyDescent="0.2">
      <c r="A5623" s="1">
        <f t="shared" si="260"/>
        <v>5622</v>
      </c>
      <c r="B5623" s="1" t="str">
        <f>F5623&amp;" | rest "&amp;D5623&amp;" | opt "&amp;VLOOKUP($E5623,Option!A:B,2,0)</f>
        <v>PASTA | rest 84 | opt $30.000 | rest 84</v>
      </c>
      <c r="C5623" s="1">
        <v>1</v>
      </c>
      <c r="D5623" s="1">
        <f t="shared" si="261"/>
        <v>84</v>
      </c>
      <c r="E5623" s="1">
        <f t="shared" si="262"/>
        <v>504</v>
      </c>
      <c r="F5623" s="1" t="s">
        <v>13</v>
      </c>
    </row>
    <row r="5624" spans="1:6" x14ac:dyDescent="0.2">
      <c r="A5624" s="1">
        <f t="shared" si="260"/>
        <v>5623</v>
      </c>
      <c r="B5624" s="1" t="str">
        <f>F5624&amp;" | rest "&amp;D5624&amp;" | opt "&amp;VLOOKUP($E5624,Option!A:B,2,0)</f>
        <v>CUCHUCO | rest 84 | opt $30.000 | rest 84</v>
      </c>
      <c r="C5624" s="1">
        <v>1</v>
      </c>
      <c r="D5624" s="1">
        <f t="shared" si="261"/>
        <v>84</v>
      </c>
      <c r="E5624" s="1">
        <f t="shared" si="262"/>
        <v>504</v>
      </c>
      <c r="F5624" s="1" t="s">
        <v>14</v>
      </c>
    </row>
    <row r="5625" spans="1:6" x14ac:dyDescent="0.2">
      <c r="A5625" s="1">
        <f t="shared" si="260"/>
        <v>5624</v>
      </c>
      <c r="B5625" s="1" t="str">
        <f>F5625&amp;" | rest "&amp;D5625&amp;" | opt "&amp;VLOOKUP($E5625,Option!A:B,2,0)</f>
        <v>TOMATE - CEBOLLA - LIMON | rest 84 | opt $30.000 | rest 84</v>
      </c>
      <c r="C5625" s="1">
        <v>5</v>
      </c>
      <c r="D5625" s="1">
        <f t="shared" si="261"/>
        <v>84</v>
      </c>
      <c r="E5625" s="1">
        <f t="shared" si="262"/>
        <v>504</v>
      </c>
      <c r="F5625" s="1" t="s">
        <v>44</v>
      </c>
    </row>
    <row r="5626" spans="1:6" x14ac:dyDescent="0.2">
      <c r="A5626" s="1">
        <f t="shared" si="260"/>
        <v>5625</v>
      </c>
      <c r="B5626" s="1" t="str">
        <f>F5626&amp;" | rest "&amp;D5626&amp;" | opt "&amp;VLOOKUP($E5626,Option!A:B,2,0)</f>
        <v>MANZANA - QUESO - MANZANA | rest 84 | opt $30.000 | rest 84</v>
      </c>
      <c r="C5626" s="1">
        <v>5</v>
      </c>
      <c r="D5626" s="1">
        <f t="shared" si="261"/>
        <v>84</v>
      </c>
      <c r="E5626" s="1">
        <f t="shared" si="262"/>
        <v>504</v>
      </c>
      <c r="F5626" s="1" t="s">
        <v>45</v>
      </c>
    </row>
    <row r="5627" spans="1:6" x14ac:dyDescent="0.2">
      <c r="A5627" s="1">
        <f t="shared" si="260"/>
        <v>5626</v>
      </c>
      <c r="B5627" s="1" t="str">
        <f>F5627&amp;" | rest "&amp;D5627&amp;" | opt "&amp;VLOOKUP($E5627,Option!A:B,2,0)</f>
        <v>JUGO | rest 84 | opt $30.000 | rest 84</v>
      </c>
      <c r="C5627" s="1">
        <v>6</v>
      </c>
      <c r="D5627" s="1">
        <f t="shared" si="261"/>
        <v>84</v>
      </c>
      <c r="E5627" s="1">
        <f t="shared" si="262"/>
        <v>504</v>
      </c>
      <c r="F5627" s="1" t="s">
        <v>22</v>
      </c>
    </row>
    <row r="5628" spans="1:6" x14ac:dyDescent="0.2">
      <c r="A5628" s="1">
        <f t="shared" si="260"/>
        <v>5627</v>
      </c>
      <c r="B5628" s="1" t="str">
        <f>F5628&amp;" | rest "&amp;D5628&amp;" | opt "&amp;VLOOKUP($E5628,Option!A:B,2,0)</f>
        <v>GASEOSA | rest 84 | opt $30.000 | rest 84</v>
      </c>
      <c r="C5628" s="1">
        <v>6</v>
      </c>
      <c r="D5628" s="1">
        <f t="shared" si="261"/>
        <v>84</v>
      </c>
      <c r="E5628" s="1">
        <f t="shared" si="262"/>
        <v>504</v>
      </c>
      <c r="F5628" s="1" t="s">
        <v>23</v>
      </c>
    </row>
    <row r="5629" spans="1:6" x14ac:dyDescent="0.2">
      <c r="A5629" s="1">
        <f t="shared" si="260"/>
        <v>5628</v>
      </c>
      <c r="B5629" s="1" t="str">
        <f>F5629&amp;" | rest "&amp;D5629&amp;" | opt "&amp;VLOOKUP($E5629,Option!A:B,2,0)</f>
        <v>AGUA | rest 84 | opt $30.000 | rest 84</v>
      </c>
      <c r="C5629" s="1">
        <v>6</v>
      </c>
      <c r="D5629" s="1">
        <f t="shared" si="261"/>
        <v>84</v>
      </c>
      <c r="E5629" s="1">
        <f t="shared" si="262"/>
        <v>504</v>
      </c>
      <c r="F5629" s="1" t="s">
        <v>24</v>
      </c>
    </row>
    <row r="5630" spans="1:6" x14ac:dyDescent="0.2">
      <c r="A5630" s="1">
        <f t="shared" si="260"/>
        <v>5629</v>
      </c>
      <c r="B5630" s="1" t="str">
        <f>F5630&amp;" | rest "&amp;D5630&amp;" | opt "&amp;VLOOKUP($E5630,Option!A:B,2,0)</f>
        <v>ARROZ | rest 85 | opt EJECUTIVO | rest 85</v>
      </c>
      <c r="C5630" s="1">
        <v>1</v>
      </c>
      <c r="D5630" s="1">
        <f t="shared" si="261"/>
        <v>85</v>
      </c>
      <c r="E5630" s="1">
        <f t="shared" si="262"/>
        <v>505</v>
      </c>
      <c r="F5630" s="1" t="s">
        <v>12</v>
      </c>
    </row>
    <row r="5631" spans="1:6" x14ac:dyDescent="0.2">
      <c r="A5631" s="1">
        <f t="shared" si="260"/>
        <v>5630</v>
      </c>
      <c r="B5631" s="1" t="str">
        <f>F5631&amp;" | rest "&amp;D5631&amp;" | opt "&amp;VLOOKUP($E5631,Option!A:B,2,0)</f>
        <v>PASTA | rest 85 | opt EJECUTIVO | rest 85</v>
      </c>
      <c r="C5631" s="1">
        <v>1</v>
      </c>
      <c r="D5631" s="1">
        <f t="shared" si="261"/>
        <v>85</v>
      </c>
      <c r="E5631" s="1">
        <f t="shared" si="262"/>
        <v>505</v>
      </c>
      <c r="F5631" s="1" t="s">
        <v>13</v>
      </c>
    </row>
    <row r="5632" spans="1:6" x14ac:dyDescent="0.2">
      <c r="A5632" s="1">
        <f t="shared" si="260"/>
        <v>5631</v>
      </c>
      <c r="B5632" s="1" t="str">
        <f>F5632&amp;" | rest "&amp;D5632&amp;" | opt "&amp;VLOOKUP($E5632,Option!A:B,2,0)</f>
        <v>CUCHUCO | rest 85 | opt EJECUTIVO | rest 85</v>
      </c>
      <c r="C5632" s="1">
        <v>1</v>
      </c>
      <c r="D5632" s="1">
        <f t="shared" si="261"/>
        <v>85</v>
      </c>
      <c r="E5632" s="1">
        <f t="shared" si="262"/>
        <v>505</v>
      </c>
      <c r="F5632" s="1" t="s">
        <v>14</v>
      </c>
    </row>
    <row r="5633" spans="1:6" x14ac:dyDescent="0.2">
      <c r="A5633" s="1">
        <f t="shared" si="260"/>
        <v>5632</v>
      </c>
      <c r="B5633" s="1" t="str">
        <f>F5633&amp;" | rest "&amp;D5633&amp;" | opt "&amp;VLOOKUP($E5633,Option!A:B,2,0)</f>
        <v>LENTEJA | rest 85 | opt EJECUTIVO | rest 85</v>
      </c>
      <c r="C5633" s="1">
        <v>2</v>
      </c>
      <c r="D5633" s="1">
        <f t="shared" si="261"/>
        <v>85</v>
      </c>
      <c r="E5633" s="1">
        <f t="shared" si="262"/>
        <v>505</v>
      </c>
      <c r="F5633" s="1" t="s">
        <v>15</v>
      </c>
    </row>
    <row r="5634" spans="1:6" x14ac:dyDescent="0.2">
      <c r="A5634" s="1">
        <f t="shared" si="260"/>
        <v>5633</v>
      </c>
      <c r="B5634" s="1" t="str">
        <f>F5634&amp;" | rest "&amp;D5634&amp;" | opt "&amp;VLOOKUP($E5634,Option!A:B,2,0)</f>
        <v>AHUYAMA | rest 85 | opt EJECUTIVO | rest 85</v>
      </c>
      <c r="C5634" s="1">
        <v>2</v>
      </c>
      <c r="D5634" s="1">
        <f t="shared" si="261"/>
        <v>85</v>
      </c>
      <c r="E5634" s="1">
        <f t="shared" si="262"/>
        <v>505</v>
      </c>
      <c r="F5634" s="1" t="s">
        <v>16</v>
      </c>
    </row>
    <row r="5635" spans="1:6" x14ac:dyDescent="0.2">
      <c r="A5635" s="1">
        <f t="shared" ref="A5635:A5698" si="263">A5634+1</f>
        <v>5634</v>
      </c>
      <c r="B5635" s="1" t="str">
        <f>F5635&amp;" | rest "&amp;D5635&amp;" | opt "&amp;VLOOKUP($E5635,Option!A:B,2,0)</f>
        <v>FRIJOL | rest 85 | opt EJECUTIVO | rest 85</v>
      </c>
      <c r="C5635" s="1">
        <v>2</v>
      </c>
      <c r="D5635" s="1">
        <f t="shared" si="261"/>
        <v>85</v>
      </c>
      <c r="E5635" s="1">
        <f t="shared" si="262"/>
        <v>505</v>
      </c>
      <c r="F5635" s="1" t="s">
        <v>17</v>
      </c>
    </row>
    <row r="5636" spans="1:6" x14ac:dyDescent="0.2">
      <c r="A5636" s="1">
        <f t="shared" si="263"/>
        <v>5635</v>
      </c>
      <c r="B5636" s="1" t="str">
        <f>F5636&amp;" | rest "&amp;D5636&amp;" | opt "&amp;VLOOKUP($E5636,Option!A:B,2,0)</f>
        <v>CARNE EN BISTEC | rest 85 | opt EJECUTIVO | rest 85</v>
      </c>
      <c r="C5636" s="1">
        <v>3</v>
      </c>
      <c r="D5636" s="1">
        <f t="shared" si="261"/>
        <v>85</v>
      </c>
      <c r="E5636" s="1">
        <f t="shared" si="262"/>
        <v>505</v>
      </c>
      <c r="F5636" s="1" t="s">
        <v>18</v>
      </c>
    </row>
    <row r="5637" spans="1:6" x14ac:dyDescent="0.2">
      <c r="A5637" s="1">
        <f t="shared" si="263"/>
        <v>5636</v>
      </c>
      <c r="B5637" s="1" t="str">
        <f>F5637&amp;" | rest "&amp;D5637&amp;" | opt "&amp;VLOOKUP($E5637,Option!A:B,2,0)</f>
        <v>POLLO AL HORNO | rest 85 | opt EJECUTIVO | rest 85</v>
      </c>
      <c r="C5637" s="1">
        <v>3</v>
      </c>
      <c r="D5637" s="1">
        <f t="shared" ref="D5637:D5700" si="264">D5570+1</f>
        <v>85</v>
      </c>
      <c r="E5637" s="1">
        <f t="shared" ref="E5637:E5700" si="265">E5570+6</f>
        <v>505</v>
      </c>
      <c r="F5637" s="1" t="s">
        <v>19</v>
      </c>
    </row>
    <row r="5638" spans="1:6" x14ac:dyDescent="0.2">
      <c r="A5638" s="1">
        <f t="shared" si="263"/>
        <v>5637</v>
      </c>
      <c r="B5638" s="1" t="str">
        <f>F5638&amp;" | rest "&amp;D5638&amp;" | opt "&amp;VLOOKUP($E5638,Option!A:B,2,0)</f>
        <v>PESCADO | rest 85 | opt EJECUTIVO | rest 85</v>
      </c>
      <c r="C5638" s="1">
        <v>3</v>
      </c>
      <c r="D5638" s="1">
        <f t="shared" si="264"/>
        <v>85</v>
      </c>
      <c r="E5638" s="1">
        <f t="shared" si="265"/>
        <v>505</v>
      </c>
      <c r="F5638" s="1" t="s">
        <v>20</v>
      </c>
    </row>
    <row r="5639" spans="1:6" x14ac:dyDescent="0.2">
      <c r="A5639" s="1">
        <f t="shared" si="263"/>
        <v>5638</v>
      </c>
      <c r="B5639" s="1" t="str">
        <f>F5639&amp;" | rest "&amp;D5639&amp;" | opt "&amp;VLOOKUP($E5639,Option!A:B,2,0)</f>
        <v>ARROZ | rest 85 | opt EJECUTIVO | rest 85</v>
      </c>
      <c r="C5639" s="1">
        <v>4</v>
      </c>
      <c r="D5639" s="1">
        <f t="shared" si="264"/>
        <v>85</v>
      </c>
      <c r="E5639" s="1">
        <f t="shared" si="265"/>
        <v>505</v>
      </c>
      <c r="F5639" s="1" t="s">
        <v>12</v>
      </c>
    </row>
    <row r="5640" spans="1:6" x14ac:dyDescent="0.2">
      <c r="A5640" s="1">
        <f t="shared" si="263"/>
        <v>5639</v>
      </c>
      <c r="B5640" s="1" t="str">
        <f>F5640&amp;" | rest "&amp;D5640&amp;" | opt "&amp;VLOOKUP($E5640,Option!A:B,2,0)</f>
        <v>PAPA | rest 85 | opt EJECUTIVO | rest 85</v>
      </c>
      <c r="C5640" s="1">
        <v>4</v>
      </c>
      <c r="D5640" s="1">
        <f t="shared" si="264"/>
        <v>85</v>
      </c>
      <c r="E5640" s="1">
        <f t="shared" si="265"/>
        <v>505</v>
      </c>
      <c r="F5640" s="1" t="s">
        <v>21</v>
      </c>
    </row>
    <row r="5641" spans="1:6" x14ac:dyDescent="0.2">
      <c r="A5641" s="1">
        <f t="shared" si="263"/>
        <v>5640</v>
      </c>
      <c r="B5641" s="1" t="str">
        <f>F5641&amp;" | rest "&amp;D5641&amp;" | opt "&amp;VLOOKUP($E5641,Option!A:B,2,0)</f>
        <v>TOMATE - CEBOLLA - LIMON | rest 85 | opt EJECUTIVO | rest 85</v>
      </c>
      <c r="C5641" s="1">
        <v>5</v>
      </c>
      <c r="D5641" s="1">
        <f t="shared" si="264"/>
        <v>85</v>
      </c>
      <c r="E5641" s="1">
        <f t="shared" si="265"/>
        <v>505</v>
      </c>
      <c r="F5641" s="1" t="s">
        <v>44</v>
      </c>
    </row>
    <row r="5642" spans="1:6" x14ac:dyDescent="0.2">
      <c r="A5642" s="1">
        <f t="shared" si="263"/>
        <v>5641</v>
      </c>
      <c r="B5642" s="1" t="str">
        <f>F5642&amp;" | rest "&amp;D5642&amp;" | opt "&amp;VLOOKUP($E5642,Option!A:B,2,0)</f>
        <v>MANZANA - QUESO - MANZANA | rest 85 | opt EJECUTIVO | rest 85</v>
      </c>
      <c r="C5642" s="1">
        <v>5</v>
      </c>
      <c r="D5642" s="1">
        <f t="shared" si="264"/>
        <v>85</v>
      </c>
      <c r="E5642" s="1">
        <f t="shared" si="265"/>
        <v>505</v>
      </c>
      <c r="F5642" s="1" t="s">
        <v>45</v>
      </c>
    </row>
    <row r="5643" spans="1:6" x14ac:dyDescent="0.2">
      <c r="A5643" s="1">
        <f t="shared" si="263"/>
        <v>5642</v>
      </c>
      <c r="B5643" s="1" t="str">
        <f>F5643&amp;" | rest "&amp;D5643&amp;" | opt "&amp;VLOOKUP($E5643,Option!A:B,2,0)</f>
        <v>JUGO | rest 85 | opt EJECUTIVO | rest 85</v>
      </c>
      <c r="C5643" s="1">
        <v>6</v>
      </c>
      <c r="D5643" s="1">
        <f t="shared" si="264"/>
        <v>85</v>
      </c>
      <c r="E5643" s="1">
        <f t="shared" si="265"/>
        <v>505</v>
      </c>
      <c r="F5643" s="1" t="s">
        <v>22</v>
      </c>
    </row>
    <row r="5644" spans="1:6" x14ac:dyDescent="0.2">
      <c r="A5644" s="1">
        <f t="shared" si="263"/>
        <v>5643</v>
      </c>
      <c r="B5644" s="1" t="str">
        <f>F5644&amp;" | rest "&amp;D5644&amp;" | opt "&amp;VLOOKUP($E5644,Option!A:B,2,0)</f>
        <v>GASEOSA | rest 85 | opt EJECUTIVO | rest 85</v>
      </c>
      <c r="C5644" s="1">
        <v>6</v>
      </c>
      <c r="D5644" s="1">
        <f t="shared" si="264"/>
        <v>85</v>
      </c>
      <c r="E5644" s="1">
        <f t="shared" si="265"/>
        <v>505</v>
      </c>
      <c r="F5644" s="1" t="s">
        <v>23</v>
      </c>
    </row>
    <row r="5645" spans="1:6" x14ac:dyDescent="0.2">
      <c r="A5645" s="1">
        <f t="shared" si="263"/>
        <v>5644</v>
      </c>
      <c r="B5645" s="1" t="str">
        <f>F5645&amp;" | rest "&amp;D5645&amp;" | opt "&amp;VLOOKUP($E5645,Option!A:B,2,0)</f>
        <v>AGUA | rest 85 | opt EJECUTIVO | rest 85</v>
      </c>
      <c r="C5645" s="1">
        <v>6</v>
      </c>
      <c r="D5645" s="1">
        <f t="shared" si="264"/>
        <v>85</v>
      </c>
      <c r="E5645" s="1">
        <f t="shared" si="265"/>
        <v>505</v>
      </c>
      <c r="F5645" s="1" t="s">
        <v>24</v>
      </c>
    </row>
    <row r="5646" spans="1:6" x14ac:dyDescent="0.2">
      <c r="A5646" s="1">
        <f t="shared" si="263"/>
        <v>5645</v>
      </c>
      <c r="B5646" s="1" t="str">
        <f>F5646&amp;" | rest "&amp;D5646&amp;" | opt "&amp;VLOOKUP($E5646,Option!A:B,2,0)</f>
        <v>ARROZ | rest 85 | opt ESPECIAL | rest 85</v>
      </c>
      <c r="C5646" s="1">
        <v>1</v>
      </c>
      <c r="D5646" s="1">
        <f t="shared" si="264"/>
        <v>85</v>
      </c>
      <c r="E5646" s="1">
        <f t="shared" si="265"/>
        <v>506</v>
      </c>
      <c r="F5646" s="1" t="s">
        <v>12</v>
      </c>
    </row>
    <row r="5647" spans="1:6" x14ac:dyDescent="0.2">
      <c r="A5647" s="1">
        <f t="shared" si="263"/>
        <v>5646</v>
      </c>
      <c r="B5647" s="1" t="str">
        <f>F5647&amp;" | rest "&amp;D5647&amp;" | opt "&amp;VLOOKUP($E5647,Option!A:B,2,0)</f>
        <v>PASTA | rest 85 | opt ESPECIAL | rest 85</v>
      </c>
      <c r="C5647" s="1">
        <v>1</v>
      </c>
      <c r="D5647" s="1">
        <f t="shared" si="264"/>
        <v>85</v>
      </c>
      <c r="E5647" s="1">
        <f t="shared" si="265"/>
        <v>506</v>
      </c>
      <c r="F5647" s="1" t="s">
        <v>13</v>
      </c>
    </row>
    <row r="5648" spans="1:6" x14ac:dyDescent="0.2">
      <c r="A5648" s="1">
        <f t="shared" si="263"/>
        <v>5647</v>
      </c>
      <c r="B5648" s="1" t="str">
        <f>F5648&amp;" | rest "&amp;D5648&amp;" | opt "&amp;VLOOKUP($E5648,Option!A:B,2,0)</f>
        <v>CUCHUCO | rest 85 | opt ESPECIAL | rest 85</v>
      </c>
      <c r="C5648" s="1">
        <v>1</v>
      </c>
      <c r="D5648" s="1">
        <f t="shared" si="264"/>
        <v>85</v>
      </c>
      <c r="E5648" s="1">
        <f t="shared" si="265"/>
        <v>506</v>
      </c>
      <c r="F5648" s="1" t="s">
        <v>14</v>
      </c>
    </row>
    <row r="5649" spans="1:6" x14ac:dyDescent="0.2">
      <c r="A5649" s="1">
        <f t="shared" si="263"/>
        <v>5648</v>
      </c>
      <c r="B5649" s="1" t="str">
        <f>F5649&amp;" | rest "&amp;D5649&amp;" | opt "&amp;VLOOKUP($E5649,Option!A:B,2,0)</f>
        <v>CARNE EN BISTEC | rest 85 | opt ESPECIAL | rest 85</v>
      </c>
      <c r="C5649" s="1">
        <v>3</v>
      </c>
      <c r="D5649" s="1">
        <f t="shared" si="264"/>
        <v>85</v>
      </c>
      <c r="E5649" s="1">
        <f t="shared" si="265"/>
        <v>506</v>
      </c>
      <c r="F5649" s="1" t="s">
        <v>18</v>
      </c>
    </row>
    <row r="5650" spans="1:6" x14ac:dyDescent="0.2">
      <c r="A5650" s="1">
        <f t="shared" si="263"/>
        <v>5649</v>
      </c>
      <c r="B5650" s="1" t="str">
        <f>F5650&amp;" | rest "&amp;D5650&amp;" | opt "&amp;VLOOKUP($E5650,Option!A:B,2,0)</f>
        <v>POLLO AL HORNO | rest 85 | opt ESPECIAL | rest 85</v>
      </c>
      <c r="C5650" s="1">
        <v>3</v>
      </c>
      <c r="D5650" s="1">
        <f t="shared" si="264"/>
        <v>85</v>
      </c>
      <c r="E5650" s="1">
        <f t="shared" si="265"/>
        <v>506</v>
      </c>
      <c r="F5650" s="1" t="s">
        <v>19</v>
      </c>
    </row>
    <row r="5651" spans="1:6" x14ac:dyDescent="0.2">
      <c r="A5651" s="1">
        <f t="shared" si="263"/>
        <v>5650</v>
      </c>
      <c r="B5651" s="1" t="str">
        <f>F5651&amp;" | rest "&amp;D5651&amp;" | opt "&amp;VLOOKUP($E5651,Option!A:B,2,0)</f>
        <v>PESCADO | rest 85 | opt ESPECIAL | rest 85</v>
      </c>
      <c r="C5651" s="1">
        <v>3</v>
      </c>
      <c r="D5651" s="1">
        <f t="shared" si="264"/>
        <v>85</v>
      </c>
      <c r="E5651" s="1">
        <f t="shared" si="265"/>
        <v>506</v>
      </c>
      <c r="F5651" s="1" t="s">
        <v>20</v>
      </c>
    </row>
    <row r="5652" spans="1:6" x14ac:dyDescent="0.2">
      <c r="A5652" s="1">
        <f t="shared" si="263"/>
        <v>5651</v>
      </c>
      <c r="B5652" s="1" t="str">
        <f>F5652&amp;" | rest "&amp;D5652&amp;" | opt "&amp;VLOOKUP($E5652,Option!A:B,2,0)</f>
        <v>ARROZ | rest 85 | opt ESPECIAL | rest 85</v>
      </c>
      <c r="C5652" s="1">
        <v>4</v>
      </c>
      <c r="D5652" s="1">
        <f t="shared" si="264"/>
        <v>85</v>
      </c>
      <c r="E5652" s="1">
        <f t="shared" si="265"/>
        <v>506</v>
      </c>
      <c r="F5652" s="1" t="s">
        <v>12</v>
      </c>
    </row>
    <row r="5653" spans="1:6" x14ac:dyDescent="0.2">
      <c r="A5653" s="1">
        <f t="shared" si="263"/>
        <v>5652</v>
      </c>
      <c r="B5653" s="1" t="str">
        <f>F5653&amp;" | rest "&amp;D5653&amp;" | opt "&amp;VLOOKUP($E5653,Option!A:B,2,0)</f>
        <v>PAPA | rest 85 | opt ESPECIAL | rest 85</v>
      </c>
      <c r="C5653" s="1">
        <v>4</v>
      </c>
      <c r="D5653" s="1">
        <f t="shared" si="264"/>
        <v>85</v>
      </c>
      <c r="E5653" s="1">
        <f t="shared" si="265"/>
        <v>506</v>
      </c>
      <c r="F5653" s="1" t="s">
        <v>21</v>
      </c>
    </row>
    <row r="5654" spans="1:6" x14ac:dyDescent="0.2">
      <c r="A5654" s="1">
        <f t="shared" si="263"/>
        <v>5653</v>
      </c>
      <c r="B5654" s="1" t="str">
        <f>F5654&amp;" | rest "&amp;D5654&amp;" | opt "&amp;VLOOKUP($E5654,Option!A:B,2,0)</f>
        <v>TOMATE - CEBOLLA - LIMON | rest 85 | opt ESPECIAL | rest 85</v>
      </c>
      <c r="C5654" s="1">
        <v>5</v>
      </c>
      <c r="D5654" s="1">
        <f t="shared" si="264"/>
        <v>85</v>
      </c>
      <c r="E5654" s="1">
        <f t="shared" si="265"/>
        <v>506</v>
      </c>
      <c r="F5654" s="1" t="s">
        <v>44</v>
      </c>
    </row>
    <row r="5655" spans="1:6" x14ac:dyDescent="0.2">
      <c r="A5655" s="1">
        <f t="shared" si="263"/>
        <v>5654</v>
      </c>
      <c r="B5655" s="1" t="str">
        <f>F5655&amp;" | rest "&amp;D5655&amp;" | opt "&amp;VLOOKUP($E5655,Option!A:B,2,0)</f>
        <v>MANZANA - QUESO - MANZANA | rest 85 | opt ESPECIAL | rest 85</v>
      </c>
      <c r="C5655" s="1">
        <v>5</v>
      </c>
      <c r="D5655" s="1">
        <f t="shared" si="264"/>
        <v>85</v>
      </c>
      <c r="E5655" s="1">
        <f t="shared" si="265"/>
        <v>506</v>
      </c>
      <c r="F5655" s="1" t="s">
        <v>45</v>
      </c>
    </row>
    <row r="5656" spans="1:6" x14ac:dyDescent="0.2">
      <c r="A5656" s="1">
        <f t="shared" si="263"/>
        <v>5655</v>
      </c>
      <c r="B5656" s="1" t="str">
        <f>F5656&amp;" | rest "&amp;D5656&amp;" | opt "&amp;VLOOKUP($E5656,Option!A:B,2,0)</f>
        <v>JUGO | rest 85 | opt ESPECIAL | rest 85</v>
      </c>
      <c r="C5656" s="1">
        <v>6</v>
      </c>
      <c r="D5656" s="1">
        <f t="shared" si="264"/>
        <v>85</v>
      </c>
      <c r="E5656" s="1">
        <f t="shared" si="265"/>
        <v>506</v>
      </c>
      <c r="F5656" s="1" t="s">
        <v>22</v>
      </c>
    </row>
    <row r="5657" spans="1:6" x14ac:dyDescent="0.2">
      <c r="A5657" s="1">
        <f t="shared" si="263"/>
        <v>5656</v>
      </c>
      <c r="B5657" s="1" t="str">
        <f>F5657&amp;" | rest "&amp;D5657&amp;" | opt "&amp;VLOOKUP($E5657,Option!A:B,2,0)</f>
        <v>GASEOSA | rest 85 | opt ESPECIAL | rest 85</v>
      </c>
      <c r="C5657" s="1">
        <v>6</v>
      </c>
      <c r="D5657" s="1">
        <f t="shared" si="264"/>
        <v>85</v>
      </c>
      <c r="E5657" s="1">
        <f t="shared" si="265"/>
        <v>506</v>
      </c>
      <c r="F5657" s="1" t="s">
        <v>23</v>
      </c>
    </row>
    <row r="5658" spans="1:6" x14ac:dyDescent="0.2">
      <c r="A5658" s="1">
        <f t="shared" si="263"/>
        <v>5657</v>
      </c>
      <c r="B5658" s="1" t="str">
        <f>F5658&amp;" | rest "&amp;D5658&amp;" | opt "&amp;VLOOKUP($E5658,Option!A:B,2,0)</f>
        <v>AGUA | rest 85 | opt ESPECIAL | rest 85</v>
      </c>
      <c r="C5658" s="1">
        <v>6</v>
      </c>
      <c r="D5658" s="1">
        <f t="shared" si="264"/>
        <v>85</v>
      </c>
      <c r="E5658" s="1">
        <f t="shared" si="265"/>
        <v>506</v>
      </c>
      <c r="F5658" s="1" t="s">
        <v>24</v>
      </c>
    </row>
    <row r="5659" spans="1:6" x14ac:dyDescent="0.2">
      <c r="A5659" s="1">
        <f t="shared" si="263"/>
        <v>5658</v>
      </c>
      <c r="B5659" s="1" t="str">
        <f>F5659&amp;" | rest "&amp;D5659&amp;" | opt "&amp;VLOOKUP($E5659,Option!A:B,2,0)</f>
        <v>LENTEJA | rest 85 | opt $10.000 | rest 85</v>
      </c>
      <c r="C5659" s="1">
        <v>2</v>
      </c>
      <c r="D5659" s="1">
        <f t="shared" si="264"/>
        <v>85</v>
      </c>
      <c r="E5659" s="1">
        <f t="shared" si="265"/>
        <v>507</v>
      </c>
      <c r="F5659" s="1" t="s">
        <v>15</v>
      </c>
    </row>
    <row r="5660" spans="1:6" x14ac:dyDescent="0.2">
      <c r="A5660" s="1">
        <f t="shared" si="263"/>
        <v>5659</v>
      </c>
      <c r="B5660" s="1" t="str">
        <f>F5660&amp;" | rest "&amp;D5660&amp;" | opt "&amp;VLOOKUP($E5660,Option!A:B,2,0)</f>
        <v>AHUYAMA | rest 85 | opt $10.000 | rest 85</v>
      </c>
      <c r="C5660" s="1">
        <v>2</v>
      </c>
      <c r="D5660" s="1">
        <f t="shared" si="264"/>
        <v>85</v>
      </c>
      <c r="E5660" s="1">
        <f t="shared" si="265"/>
        <v>507</v>
      </c>
      <c r="F5660" s="1" t="s">
        <v>16</v>
      </c>
    </row>
    <row r="5661" spans="1:6" x14ac:dyDescent="0.2">
      <c r="A5661" s="1">
        <f t="shared" si="263"/>
        <v>5660</v>
      </c>
      <c r="B5661" s="1" t="str">
        <f>F5661&amp;" | rest "&amp;D5661&amp;" | opt "&amp;VLOOKUP($E5661,Option!A:B,2,0)</f>
        <v>FRIJOL | rest 85 | opt $10.000 | rest 85</v>
      </c>
      <c r="C5661" s="1">
        <v>2</v>
      </c>
      <c r="D5661" s="1">
        <f t="shared" si="264"/>
        <v>85</v>
      </c>
      <c r="E5661" s="1">
        <f t="shared" si="265"/>
        <v>507</v>
      </c>
      <c r="F5661" s="1" t="s">
        <v>17</v>
      </c>
    </row>
    <row r="5662" spans="1:6" x14ac:dyDescent="0.2">
      <c r="A5662" s="1">
        <f t="shared" si="263"/>
        <v>5661</v>
      </c>
      <c r="B5662" s="1" t="str">
        <f>F5662&amp;" | rest "&amp;D5662&amp;" | opt "&amp;VLOOKUP($E5662,Option!A:B,2,0)</f>
        <v>CARNE EN BISTEC | rest 85 | opt $10.000 | rest 85</v>
      </c>
      <c r="C5662" s="1">
        <v>3</v>
      </c>
      <c r="D5662" s="1">
        <f t="shared" si="264"/>
        <v>85</v>
      </c>
      <c r="E5662" s="1">
        <f t="shared" si="265"/>
        <v>507</v>
      </c>
      <c r="F5662" s="1" t="s">
        <v>18</v>
      </c>
    </row>
    <row r="5663" spans="1:6" x14ac:dyDescent="0.2">
      <c r="A5663" s="1">
        <f t="shared" si="263"/>
        <v>5662</v>
      </c>
      <c r="B5663" s="1" t="str">
        <f>F5663&amp;" | rest "&amp;D5663&amp;" | opt "&amp;VLOOKUP($E5663,Option!A:B,2,0)</f>
        <v>POLLO AL HORNO | rest 85 | opt $10.000 | rest 85</v>
      </c>
      <c r="C5663" s="1">
        <v>3</v>
      </c>
      <c r="D5663" s="1">
        <f t="shared" si="264"/>
        <v>85</v>
      </c>
      <c r="E5663" s="1">
        <f t="shared" si="265"/>
        <v>507</v>
      </c>
      <c r="F5663" s="1" t="s">
        <v>19</v>
      </c>
    </row>
    <row r="5664" spans="1:6" x14ac:dyDescent="0.2">
      <c r="A5664" s="1">
        <f t="shared" si="263"/>
        <v>5663</v>
      </c>
      <c r="B5664" s="1" t="str">
        <f>F5664&amp;" | rest "&amp;D5664&amp;" | opt "&amp;VLOOKUP($E5664,Option!A:B,2,0)</f>
        <v>PESCADO | rest 85 | opt $10.000 | rest 85</v>
      </c>
      <c r="C5664" s="1">
        <v>3</v>
      </c>
      <c r="D5664" s="1">
        <f t="shared" si="264"/>
        <v>85</v>
      </c>
      <c r="E5664" s="1">
        <f t="shared" si="265"/>
        <v>507</v>
      </c>
      <c r="F5664" s="1" t="s">
        <v>20</v>
      </c>
    </row>
    <row r="5665" spans="1:6" x14ac:dyDescent="0.2">
      <c r="A5665" s="1">
        <f t="shared" si="263"/>
        <v>5664</v>
      </c>
      <c r="B5665" s="1" t="str">
        <f>F5665&amp;" | rest "&amp;D5665&amp;" | opt "&amp;VLOOKUP($E5665,Option!A:B,2,0)</f>
        <v>ARROZ | rest 85 | opt $10.000 | rest 85</v>
      </c>
      <c r="C5665" s="1">
        <v>4</v>
      </c>
      <c r="D5665" s="1">
        <f t="shared" si="264"/>
        <v>85</v>
      </c>
      <c r="E5665" s="1">
        <f t="shared" si="265"/>
        <v>507</v>
      </c>
      <c r="F5665" s="1" t="s">
        <v>12</v>
      </c>
    </row>
    <row r="5666" spans="1:6" x14ac:dyDescent="0.2">
      <c r="A5666" s="1">
        <f t="shared" si="263"/>
        <v>5665</v>
      </c>
      <c r="B5666" s="1" t="str">
        <f>F5666&amp;" | rest "&amp;D5666&amp;" | opt "&amp;VLOOKUP($E5666,Option!A:B,2,0)</f>
        <v>PAPA | rest 85 | opt $10.000 | rest 85</v>
      </c>
      <c r="C5666" s="1">
        <v>4</v>
      </c>
      <c r="D5666" s="1">
        <f t="shared" si="264"/>
        <v>85</v>
      </c>
      <c r="E5666" s="1">
        <f t="shared" si="265"/>
        <v>507</v>
      </c>
      <c r="F5666" s="1" t="s">
        <v>21</v>
      </c>
    </row>
    <row r="5667" spans="1:6" x14ac:dyDescent="0.2">
      <c r="A5667" s="1">
        <f t="shared" si="263"/>
        <v>5666</v>
      </c>
      <c r="B5667" s="1" t="str">
        <f>F5667&amp;" | rest "&amp;D5667&amp;" | opt "&amp;VLOOKUP($E5667,Option!A:B,2,0)</f>
        <v>TOMATE - CEBOLLA - LIMON | rest 85 | opt $10.000 | rest 85</v>
      </c>
      <c r="C5667" s="1">
        <v>5</v>
      </c>
      <c r="D5667" s="1">
        <f t="shared" si="264"/>
        <v>85</v>
      </c>
      <c r="E5667" s="1">
        <f t="shared" si="265"/>
        <v>507</v>
      </c>
      <c r="F5667" s="1" t="s">
        <v>44</v>
      </c>
    </row>
    <row r="5668" spans="1:6" x14ac:dyDescent="0.2">
      <c r="A5668" s="1">
        <f t="shared" si="263"/>
        <v>5667</v>
      </c>
      <c r="B5668" s="1" t="str">
        <f>F5668&amp;" | rest "&amp;D5668&amp;" | opt "&amp;VLOOKUP($E5668,Option!A:B,2,0)</f>
        <v>MANZANA - QUESO - MANZANA | rest 85 | opt $10.000 | rest 85</v>
      </c>
      <c r="C5668" s="1">
        <v>5</v>
      </c>
      <c r="D5668" s="1">
        <f t="shared" si="264"/>
        <v>85</v>
      </c>
      <c r="E5668" s="1">
        <f t="shared" si="265"/>
        <v>507</v>
      </c>
      <c r="F5668" s="1" t="s">
        <v>45</v>
      </c>
    </row>
    <row r="5669" spans="1:6" x14ac:dyDescent="0.2">
      <c r="A5669" s="1">
        <f t="shared" si="263"/>
        <v>5668</v>
      </c>
      <c r="B5669" s="1" t="str">
        <f>F5669&amp;" | rest "&amp;D5669&amp;" | opt "&amp;VLOOKUP($E5669,Option!A:B,2,0)</f>
        <v>JUGO | rest 85 | opt $10.000 | rest 85</v>
      </c>
      <c r="C5669" s="1">
        <v>6</v>
      </c>
      <c r="D5669" s="1">
        <f t="shared" si="264"/>
        <v>85</v>
      </c>
      <c r="E5669" s="1">
        <f t="shared" si="265"/>
        <v>507</v>
      </c>
      <c r="F5669" s="1" t="s">
        <v>22</v>
      </c>
    </row>
    <row r="5670" spans="1:6" x14ac:dyDescent="0.2">
      <c r="A5670" s="1">
        <f t="shared" si="263"/>
        <v>5669</v>
      </c>
      <c r="B5670" s="1" t="str">
        <f>F5670&amp;" | rest "&amp;D5670&amp;" | opt "&amp;VLOOKUP($E5670,Option!A:B,2,0)</f>
        <v>GASEOSA | rest 85 | opt $10.000 | rest 85</v>
      </c>
      <c r="C5670" s="1">
        <v>6</v>
      </c>
      <c r="D5670" s="1">
        <f t="shared" si="264"/>
        <v>85</v>
      </c>
      <c r="E5670" s="1">
        <f t="shared" si="265"/>
        <v>507</v>
      </c>
      <c r="F5670" s="1" t="s">
        <v>23</v>
      </c>
    </row>
    <row r="5671" spans="1:6" x14ac:dyDescent="0.2">
      <c r="A5671" s="1">
        <f t="shared" si="263"/>
        <v>5670</v>
      </c>
      <c r="B5671" s="1" t="str">
        <f>F5671&amp;" | rest "&amp;D5671&amp;" | opt "&amp;VLOOKUP($E5671,Option!A:B,2,0)</f>
        <v>AGUA | rest 85 | opt $10.000 | rest 85</v>
      </c>
      <c r="C5671" s="1">
        <v>6</v>
      </c>
      <c r="D5671" s="1">
        <f t="shared" si="264"/>
        <v>85</v>
      </c>
      <c r="E5671" s="1">
        <f t="shared" si="265"/>
        <v>507</v>
      </c>
      <c r="F5671" s="1" t="s">
        <v>24</v>
      </c>
    </row>
    <row r="5672" spans="1:6" x14ac:dyDescent="0.2">
      <c r="A5672" s="1">
        <f t="shared" si="263"/>
        <v>5671</v>
      </c>
      <c r="B5672" s="1" t="str">
        <f>F5672&amp;" | rest "&amp;D5672&amp;" | opt "&amp;VLOOKUP($E5672,Option!A:B,2,0)</f>
        <v>CARNE EN BISTEC | rest 85 | opt $15.000 | rest 85</v>
      </c>
      <c r="C5672" s="1">
        <v>3</v>
      </c>
      <c r="D5672" s="1">
        <f t="shared" si="264"/>
        <v>85</v>
      </c>
      <c r="E5672" s="1">
        <f t="shared" si="265"/>
        <v>508</v>
      </c>
      <c r="F5672" s="1" t="s">
        <v>18</v>
      </c>
    </row>
    <row r="5673" spans="1:6" x14ac:dyDescent="0.2">
      <c r="A5673" s="1">
        <f t="shared" si="263"/>
        <v>5672</v>
      </c>
      <c r="B5673" s="1" t="str">
        <f>F5673&amp;" | rest "&amp;D5673&amp;" | opt "&amp;VLOOKUP($E5673,Option!A:B,2,0)</f>
        <v>POLLO AL HORNO | rest 85 | opt $15.000 | rest 85</v>
      </c>
      <c r="C5673" s="1">
        <v>3</v>
      </c>
      <c r="D5673" s="1">
        <f t="shared" si="264"/>
        <v>85</v>
      </c>
      <c r="E5673" s="1">
        <f t="shared" si="265"/>
        <v>508</v>
      </c>
      <c r="F5673" s="1" t="s">
        <v>19</v>
      </c>
    </row>
    <row r="5674" spans="1:6" x14ac:dyDescent="0.2">
      <c r="A5674" s="1">
        <f t="shared" si="263"/>
        <v>5673</v>
      </c>
      <c r="B5674" s="1" t="str">
        <f>F5674&amp;" | rest "&amp;D5674&amp;" | opt "&amp;VLOOKUP($E5674,Option!A:B,2,0)</f>
        <v>PESCADO | rest 85 | opt $15.000 | rest 85</v>
      </c>
      <c r="C5674" s="1">
        <v>3</v>
      </c>
      <c r="D5674" s="1">
        <f t="shared" si="264"/>
        <v>85</v>
      </c>
      <c r="E5674" s="1">
        <f t="shared" si="265"/>
        <v>508</v>
      </c>
      <c r="F5674" s="1" t="s">
        <v>20</v>
      </c>
    </row>
    <row r="5675" spans="1:6" x14ac:dyDescent="0.2">
      <c r="A5675" s="1">
        <f t="shared" si="263"/>
        <v>5674</v>
      </c>
      <c r="B5675" s="1" t="str">
        <f>F5675&amp;" | rest "&amp;D5675&amp;" | opt "&amp;VLOOKUP($E5675,Option!A:B,2,0)</f>
        <v>ARROZ | rest 85 | opt $15.000 | rest 85</v>
      </c>
      <c r="C5675" s="1">
        <v>4</v>
      </c>
      <c r="D5675" s="1">
        <f t="shared" si="264"/>
        <v>85</v>
      </c>
      <c r="E5675" s="1">
        <f t="shared" si="265"/>
        <v>508</v>
      </c>
      <c r="F5675" s="1" t="s">
        <v>12</v>
      </c>
    </row>
    <row r="5676" spans="1:6" x14ac:dyDescent="0.2">
      <c r="A5676" s="1">
        <f t="shared" si="263"/>
        <v>5675</v>
      </c>
      <c r="B5676" s="1" t="str">
        <f>F5676&amp;" | rest "&amp;D5676&amp;" | opt "&amp;VLOOKUP($E5676,Option!A:B,2,0)</f>
        <v>PAPA | rest 85 | opt $15.000 | rest 85</v>
      </c>
      <c r="C5676" s="1">
        <v>4</v>
      </c>
      <c r="D5676" s="1">
        <f t="shared" si="264"/>
        <v>85</v>
      </c>
      <c r="E5676" s="1">
        <f t="shared" si="265"/>
        <v>508</v>
      </c>
      <c r="F5676" s="1" t="s">
        <v>21</v>
      </c>
    </row>
    <row r="5677" spans="1:6" x14ac:dyDescent="0.2">
      <c r="A5677" s="1">
        <f t="shared" si="263"/>
        <v>5676</v>
      </c>
      <c r="B5677" s="1" t="str">
        <f>F5677&amp;" | rest "&amp;D5677&amp;" | opt "&amp;VLOOKUP($E5677,Option!A:B,2,0)</f>
        <v>TOMATE - CEBOLLA - LIMON | rest 85 | opt $15.000 | rest 85</v>
      </c>
      <c r="C5677" s="1">
        <v>5</v>
      </c>
      <c r="D5677" s="1">
        <f t="shared" si="264"/>
        <v>85</v>
      </c>
      <c r="E5677" s="1">
        <f t="shared" si="265"/>
        <v>508</v>
      </c>
      <c r="F5677" s="1" t="s">
        <v>44</v>
      </c>
    </row>
    <row r="5678" spans="1:6" x14ac:dyDescent="0.2">
      <c r="A5678" s="1">
        <f t="shared" si="263"/>
        <v>5677</v>
      </c>
      <c r="B5678" s="1" t="str">
        <f>F5678&amp;" | rest "&amp;D5678&amp;" | opt "&amp;VLOOKUP($E5678,Option!A:B,2,0)</f>
        <v>MANZANA - QUESO - MANZANA | rest 85 | opt $15.000 | rest 85</v>
      </c>
      <c r="C5678" s="1">
        <v>5</v>
      </c>
      <c r="D5678" s="1">
        <f t="shared" si="264"/>
        <v>85</v>
      </c>
      <c r="E5678" s="1">
        <f t="shared" si="265"/>
        <v>508</v>
      </c>
      <c r="F5678" s="1" t="s">
        <v>45</v>
      </c>
    </row>
    <row r="5679" spans="1:6" x14ac:dyDescent="0.2">
      <c r="A5679" s="1">
        <f t="shared" si="263"/>
        <v>5678</v>
      </c>
      <c r="B5679" s="1" t="str">
        <f>F5679&amp;" | rest "&amp;D5679&amp;" | opt "&amp;VLOOKUP($E5679,Option!A:B,2,0)</f>
        <v>JUGO | rest 85 | opt $15.000 | rest 85</v>
      </c>
      <c r="C5679" s="1">
        <v>6</v>
      </c>
      <c r="D5679" s="1">
        <f t="shared" si="264"/>
        <v>85</v>
      </c>
      <c r="E5679" s="1">
        <f t="shared" si="265"/>
        <v>508</v>
      </c>
      <c r="F5679" s="1" t="s">
        <v>22</v>
      </c>
    </row>
    <row r="5680" spans="1:6" x14ac:dyDescent="0.2">
      <c r="A5680" s="1">
        <f t="shared" si="263"/>
        <v>5679</v>
      </c>
      <c r="B5680" s="1" t="str">
        <f>F5680&amp;" | rest "&amp;D5680&amp;" | opt "&amp;VLOOKUP($E5680,Option!A:B,2,0)</f>
        <v>GASEOSA | rest 85 | opt $15.000 | rest 85</v>
      </c>
      <c r="C5680" s="1">
        <v>6</v>
      </c>
      <c r="D5680" s="1">
        <f t="shared" si="264"/>
        <v>85</v>
      </c>
      <c r="E5680" s="1">
        <f t="shared" si="265"/>
        <v>508</v>
      </c>
      <c r="F5680" s="1" t="s">
        <v>23</v>
      </c>
    </row>
    <row r="5681" spans="1:6" x14ac:dyDescent="0.2">
      <c r="A5681" s="1">
        <f t="shared" si="263"/>
        <v>5680</v>
      </c>
      <c r="B5681" s="1" t="str">
        <f>F5681&amp;" | rest "&amp;D5681&amp;" | opt "&amp;VLOOKUP($E5681,Option!A:B,2,0)</f>
        <v>AGUA | rest 85 | opt $15.000 | rest 85</v>
      </c>
      <c r="C5681" s="1">
        <v>6</v>
      </c>
      <c r="D5681" s="1">
        <f t="shared" si="264"/>
        <v>85</v>
      </c>
      <c r="E5681" s="1">
        <f t="shared" si="265"/>
        <v>508</v>
      </c>
      <c r="F5681" s="1" t="s">
        <v>24</v>
      </c>
    </row>
    <row r="5682" spans="1:6" x14ac:dyDescent="0.2">
      <c r="A5682" s="1">
        <f t="shared" si="263"/>
        <v>5681</v>
      </c>
      <c r="B5682" s="1" t="str">
        <f>F5682&amp;" | rest "&amp;D5682&amp;" | opt "&amp;VLOOKUP($E5682,Option!A:B,2,0)</f>
        <v>ARROZ | rest 85 | opt $20.000 | rest 85</v>
      </c>
      <c r="C5682" s="1">
        <v>4</v>
      </c>
      <c r="D5682" s="1">
        <f t="shared" si="264"/>
        <v>85</v>
      </c>
      <c r="E5682" s="1">
        <f t="shared" si="265"/>
        <v>509</v>
      </c>
      <c r="F5682" s="1" t="s">
        <v>12</v>
      </c>
    </row>
    <row r="5683" spans="1:6" x14ac:dyDescent="0.2">
      <c r="A5683" s="1">
        <f t="shared" si="263"/>
        <v>5682</v>
      </c>
      <c r="B5683" s="1" t="str">
        <f>F5683&amp;" | rest "&amp;D5683&amp;" | opt "&amp;VLOOKUP($E5683,Option!A:B,2,0)</f>
        <v>PAPA | rest 85 | opt $20.000 | rest 85</v>
      </c>
      <c r="C5683" s="1">
        <v>4</v>
      </c>
      <c r="D5683" s="1">
        <f t="shared" si="264"/>
        <v>85</v>
      </c>
      <c r="E5683" s="1">
        <f t="shared" si="265"/>
        <v>509</v>
      </c>
      <c r="F5683" s="1" t="s">
        <v>21</v>
      </c>
    </row>
    <row r="5684" spans="1:6" x14ac:dyDescent="0.2">
      <c r="A5684" s="1">
        <f t="shared" si="263"/>
        <v>5683</v>
      </c>
      <c r="B5684" s="1" t="str">
        <f>F5684&amp;" | rest "&amp;D5684&amp;" | opt "&amp;VLOOKUP($E5684,Option!A:B,2,0)</f>
        <v>TOMATE - CEBOLLA - LIMON | rest 85 | opt $20.000 | rest 85</v>
      </c>
      <c r="C5684" s="1">
        <v>5</v>
      </c>
      <c r="D5684" s="1">
        <f t="shared" si="264"/>
        <v>85</v>
      </c>
      <c r="E5684" s="1">
        <f t="shared" si="265"/>
        <v>509</v>
      </c>
      <c r="F5684" s="1" t="s">
        <v>44</v>
      </c>
    </row>
    <row r="5685" spans="1:6" x14ac:dyDescent="0.2">
      <c r="A5685" s="1">
        <f t="shared" si="263"/>
        <v>5684</v>
      </c>
      <c r="B5685" s="1" t="str">
        <f>F5685&amp;" | rest "&amp;D5685&amp;" | opt "&amp;VLOOKUP($E5685,Option!A:B,2,0)</f>
        <v>MANZANA - QUESO - MANZANA | rest 85 | opt $20.000 | rest 85</v>
      </c>
      <c r="C5685" s="1">
        <v>5</v>
      </c>
      <c r="D5685" s="1">
        <f t="shared" si="264"/>
        <v>85</v>
      </c>
      <c r="E5685" s="1">
        <f t="shared" si="265"/>
        <v>509</v>
      </c>
      <c r="F5685" s="1" t="s">
        <v>45</v>
      </c>
    </row>
    <row r="5686" spans="1:6" x14ac:dyDescent="0.2">
      <c r="A5686" s="1">
        <f t="shared" si="263"/>
        <v>5685</v>
      </c>
      <c r="B5686" s="1" t="str">
        <f>F5686&amp;" | rest "&amp;D5686&amp;" | opt "&amp;VLOOKUP($E5686,Option!A:B,2,0)</f>
        <v>JUGO | rest 85 | opt $20.000 | rest 85</v>
      </c>
      <c r="C5686" s="1">
        <v>6</v>
      </c>
      <c r="D5686" s="1">
        <f t="shared" si="264"/>
        <v>85</v>
      </c>
      <c r="E5686" s="1">
        <f t="shared" si="265"/>
        <v>509</v>
      </c>
      <c r="F5686" s="1" t="s">
        <v>22</v>
      </c>
    </row>
    <row r="5687" spans="1:6" x14ac:dyDescent="0.2">
      <c r="A5687" s="1">
        <f t="shared" si="263"/>
        <v>5686</v>
      </c>
      <c r="B5687" s="1" t="str">
        <f>F5687&amp;" | rest "&amp;D5687&amp;" | opt "&amp;VLOOKUP($E5687,Option!A:B,2,0)</f>
        <v>GASEOSA | rest 85 | opt $20.000 | rest 85</v>
      </c>
      <c r="C5687" s="1">
        <v>6</v>
      </c>
      <c r="D5687" s="1">
        <f t="shared" si="264"/>
        <v>85</v>
      </c>
      <c r="E5687" s="1">
        <f t="shared" si="265"/>
        <v>509</v>
      </c>
      <c r="F5687" s="1" t="s">
        <v>23</v>
      </c>
    </row>
    <row r="5688" spans="1:6" x14ac:dyDescent="0.2">
      <c r="A5688" s="1">
        <f t="shared" si="263"/>
        <v>5687</v>
      </c>
      <c r="B5688" s="1" t="str">
        <f>F5688&amp;" | rest "&amp;D5688&amp;" | opt "&amp;VLOOKUP($E5688,Option!A:B,2,0)</f>
        <v>AGUA | rest 85 | opt $20.000 | rest 85</v>
      </c>
      <c r="C5688" s="1">
        <v>6</v>
      </c>
      <c r="D5688" s="1">
        <f t="shared" si="264"/>
        <v>85</v>
      </c>
      <c r="E5688" s="1">
        <f t="shared" si="265"/>
        <v>509</v>
      </c>
      <c r="F5688" s="1" t="s">
        <v>24</v>
      </c>
    </row>
    <row r="5689" spans="1:6" x14ac:dyDescent="0.2">
      <c r="A5689" s="1">
        <f t="shared" si="263"/>
        <v>5688</v>
      </c>
      <c r="B5689" s="1" t="str">
        <f>F5689&amp;" | rest "&amp;D5689&amp;" | opt "&amp;VLOOKUP($E5689,Option!A:B,2,0)</f>
        <v>ARROZ | rest 85 | opt $30.000 | rest 85</v>
      </c>
      <c r="C5689" s="1">
        <v>1</v>
      </c>
      <c r="D5689" s="1">
        <f t="shared" si="264"/>
        <v>85</v>
      </c>
      <c r="E5689" s="1">
        <f t="shared" si="265"/>
        <v>510</v>
      </c>
      <c r="F5689" s="1" t="s">
        <v>12</v>
      </c>
    </row>
    <row r="5690" spans="1:6" x14ac:dyDescent="0.2">
      <c r="A5690" s="1">
        <f t="shared" si="263"/>
        <v>5689</v>
      </c>
      <c r="B5690" s="1" t="str">
        <f>F5690&amp;" | rest "&amp;D5690&amp;" | opt "&amp;VLOOKUP($E5690,Option!A:B,2,0)</f>
        <v>PASTA | rest 85 | opt $30.000 | rest 85</v>
      </c>
      <c r="C5690" s="1">
        <v>1</v>
      </c>
      <c r="D5690" s="1">
        <f t="shared" si="264"/>
        <v>85</v>
      </c>
      <c r="E5690" s="1">
        <f t="shared" si="265"/>
        <v>510</v>
      </c>
      <c r="F5690" s="1" t="s">
        <v>13</v>
      </c>
    </row>
    <row r="5691" spans="1:6" x14ac:dyDescent="0.2">
      <c r="A5691" s="1">
        <f t="shared" si="263"/>
        <v>5690</v>
      </c>
      <c r="B5691" s="1" t="str">
        <f>F5691&amp;" | rest "&amp;D5691&amp;" | opt "&amp;VLOOKUP($E5691,Option!A:B,2,0)</f>
        <v>CUCHUCO | rest 85 | opt $30.000 | rest 85</v>
      </c>
      <c r="C5691" s="1">
        <v>1</v>
      </c>
      <c r="D5691" s="1">
        <f t="shared" si="264"/>
        <v>85</v>
      </c>
      <c r="E5691" s="1">
        <f t="shared" si="265"/>
        <v>510</v>
      </c>
      <c r="F5691" s="1" t="s">
        <v>14</v>
      </c>
    </row>
    <row r="5692" spans="1:6" x14ac:dyDescent="0.2">
      <c r="A5692" s="1">
        <f t="shared" si="263"/>
        <v>5691</v>
      </c>
      <c r="B5692" s="1" t="str">
        <f>F5692&amp;" | rest "&amp;D5692&amp;" | opt "&amp;VLOOKUP($E5692,Option!A:B,2,0)</f>
        <v>TOMATE - CEBOLLA - LIMON | rest 85 | opt $30.000 | rest 85</v>
      </c>
      <c r="C5692" s="1">
        <v>5</v>
      </c>
      <c r="D5692" s="1">
        <f t="shared" si="264"/>
        <v>85</v>
      </c>
      <c r="E5692" s="1">
        <f t="shared" si="265"/>
        <v>510</v>
      </c>
      <c r="F5692" s="1" t="s">
        <v>44</v>
      </c>
    </row>
    <row r="5693" spans="1:6" x14ac:dyDescent="0.2">
      <c r="A5693" s="1">
        <f t="shared" si="263"/>
        <v>5692</v>
      </c>
      <c r="B5693" s="1" t="str">
        <f>F5693&amp;" | rest "&amp;D5693&amp;" | opt "&amp;VLOOKUP($E5693,Option!A:B,2,0)</f>
        <v>MANZANA - QUESO - MANZANA | rest 85 | opt $30.000 | rest 85</v>
      </c>
      <c r="C5693" s="1">
        <v>5</v>
      </c>
      <c r="D5693" s="1">
        <f t="shared" si="264"/>
        <v>85</v>
      </c>
      <c r="E5693" s="1">
        <f t="shared" si="265"/>
        <v>510</v>
      </c>
      <c r="F5693" s="1" t="s">
        <v>45</v>
      </c>
    </row>
    <row r="5694" spans="1:6" x14ac:dyDescent="0.2">
      <c r="A5694" s="1">
        <f t="shared" si="263"/>
        <v>5693</v>
      </c>
      <c r="B5694" s="1" t="str">
        <f>F5694&amp;" | rest "&amp;D5694&amp;" | opt "&amp;VLOOKUP($E5694,Option!A:B,2,0)</f>
        <v>JUGO | rest 85 | opt $30.000 | rest 85</v>
      </c>
      <c r="C5694" s="1">
        <v>6</v>
      </c>
      <c r="D5694" s="1">
        <f t="shared" si="264"/>
        <v>85</v>
      </c>
      <c r="E5694" s="1">
        <f t="shared" si="265"/>
        <v>510</v>
      </c>
      <c r="F5694" s="1" t="s">
        <v>22</v>
      </c>
    </row>
    <row r="5695" spans="1:6" x14ac:dyDescent="0.2">
      <c r="A5695" s="1">
        <f t="shared" si="263"/>
        <v>5694</v>
      </c>
      <c r="B5695" s="1" t="str">
        <f>F5695&amp;" | rest "&amp;D5695&amp;" | opt "&amp;VLOOKUP($E5695,Option!A:B,2,0)</f>
        <v>GASEOSA | rest 85 | opt $30.000 | rest 85</v>
      </c>
      <c r="C5695" s="1">
        <v>6</v>
      </c>
      <c r="D5695" s="1">
        <f t="shared" si="264"/>
        <v>85</v>
      </c>
      <c r="E5695" s="1">
        <f t="shared" si="265"/>
        <v>510</v>
      </c>
      <c r="F5695" s="1" t="s">
        <v>23</v>
      </c>
    </row>
    <row r="5696" spans="1:6" x14ac:dyDescent="0.2">
      <c r="A5696" s="1">
        <f t="shared" si="263"/>
        <v>5695</v>
      </c>
      <c r="B5696" s="1" t="str">
        <f>F5696&amp;" | rest "&amp;D5696&amp;" | opt "&amp;VLOOKUP($E5696,Option!A:B,2,0)</f>
        <v>AGUA | rest 85 | opt $30.000 | rest 85</v>
      </c>
      <c r="C5696" s="1">
        <v>6</v>
      </c>
      <c r="D5696" s="1">
        <f t="shared" si="264"/>
        <v>85</v>
      </c>
      <c r="E5696" s="1">
        <f t="shared" si="265"/>
        <v>510</v>
      </c>
      <c r="F5696" s="1" t="s">
        <v>24</v>
      </c>
    </row>
    <row r="5697" spans="1:6" x14ac:dyDescent="0.2">
      <c r="A5697" s="1">
        <f t="shared" si="263"/>
        <v>5696</v>
      </c>
      <c r="B5697" s="1" t="str">
        <f>F5697&amp;" | rest "&amp;D5697&amp;" | opt "&amp;VLOOKUP($E5697,Option!A:B,2,0)</f>
        <v>ARROZ | rest 86 | opt EJECUTIVO | rest 86</v>
      </c>
      <c r="C5697" s="1">
        <v>1</v>
      </c>
      <c r="D5697" s="1">
        <f t="shared" si="264"/>
        <v>86</v>
      </c>
      <c r="E5697" s="1">
        <f t="shared" si="265"/>
        <v>511</v>
      </c>
      <c r="F5697" s="1" t="s">
        <v>12</v>
      </c>
    </row>
    <row r="5698" spans="1:6" x14ac:dyDescent="0.2">
      <c r="A5698" s="1">
        <f t="shared" si="263"/>
        <v>5697</v>
      </c>
      <c r="B5698" s="1" t="str">
        <f>F5698&amp;" | rest "&amp;D5698&amp;" | opt "&amp;VLOOKUP($E5698,Option!A:B,2,0)</f>
        <v>PASTA | rest 86 | opt EJECUTIVO | rest 86</v>
      </c>
      <c r="C5698" s="1">
        <v>1</v>
      </c>
      <c r="D5698" s="1">
        <f t="shared" si="264"/>
        <v>86</v>
      </c>
      <c r="E5698" s="1">
        <f t="shared" si="265"/>
        <v>511</v>
      </c>
      <c r="F5698" s="1" t="s">
        <v>13</v>
      </c>
    </row>
    <row r="5699" spans="1:6" x14ac:dyDescent="0.2">
      <c r="A5699" s="1">
        <f t="shared" ref="A5699:A5762" si="266">A5698+1</f>
        <v>5698</v>
      </c>
      <c r="B5699" s="1" t="str">
        <f>F5699&amp;" | rest "&amp;D5699&amp;" | opt "&amp;VLOOKUP($E5699,Option!A:B,2,0)</f>
        <v>CUCHUCO | rest 86 | opt EJECUTIVO | rest 86</v>
      </c>
      <c r="C5699" s="1">
        <v>1</v>
      </c>
      <c r="D5699" s="1">
        <f t="shared" si="264"/>
        <v>86</v>
      </c>
      <c r="E5699" s="1">
        <f t="shared" si="265"/>
        <v>511</v>
      </c>
      <c r="F5699" s="1" t="s">
        <v>14</v>
      </c>
    </row>
    <row r="5700" spans="1:6" x14ac:dyDescent="0.2">
      <c r="A5700" s="1">
        <f t="shared" si="266"/>
        <v>5699</v>
      </c>
      <c r="B5700" s="1" t="str">
        <f>F5700&amp;" | rest "&amp;D5700&amp;" | opt "&amp;VLOOKUP($E5700,Option!A:B,2,0)</f>
        <v>LENTEJA | rest 86 | opt EJECUTIVO | rest 86</v>
      </c>
      <c r="C5700" s="1">
        <v>2</v>
      </c>
      <c r="D5700" s="1">
        <f t="shared" si="264"/>
        <v>86</v>
      </c>
      <c r="E5700" s="1">
        <f t="shared" si="265"/>
        <v>511</v>
      </c>
      <c r="F5700" s="1" t="s">
        <v>15</v>
      </c>
    </row>
    <row r="5701" spans="1:6" x14ac:dyDescent="0.2">
      <c r="A5701" s="1">
        <f t="shared" si="266"/>
        <v>5700</v>
      </c>
      <c r="B5701" s="1" t="str">
        <f>F5701&amp;" | rest "&amp;D5701&amp;" | opt "&amp;VLOOKUP($E5701,Option!A:B,2,0)</f>
        <v>AHUYAMA | rest 86 | opt EJECUTIVO | rest 86</v>
      </c>
      <c r="C5701" s="1">
        <v>2</v>
      </c>
      <c r="D5701" s="1">
        <f t="shared" ref="D5701:D5764" si="267">D5634+1</f>
        <v>86</v>
      </c>
      <c r="E5701" s="1">
        <f t="shared" ref="E5701:E5764" si="268">E5634+6</f>
        <v>511</v>
      </c>
      <c r="F5701" s="1" t="s">
        <v>16</v>
      </c>
    </row>
    <row r="5702" spans="1:6" x14ac:dyDescent="0.2">
      <c r="A5702" s="1">
        <f t="shared" si="266"/>
        <v>5701</v>
      </c>
      <c r="B5702" s="1" t="str">
        <f>F5702&amp;" | rest "&amp;D5702&amp;" | opt "&amp;VLOOKUP($E5702,Option!A:B,2,0)</f>
        <v>FRIJOL | rest 86 | opt EJECUTIVO | rest 86</v>
      </c>
      <c r="C5702" s="1">
        <v>2</v>
      </c>
      <c r="D5702" s="1">
        <f t="shared" si="267"/>
        <v>86</v>
      </c>
      <c r="E5702" s="1">
        <f t="shared" si="268"/>
        <v>511</v>
      </c>
      <c r="F5702" s="1" t="s">
        <v>17</v>
      </c>
    </row>
    <row r="5703" spans="1:6" x14ac:dyDescent="0.2">
      <c r="A5703" s="1">
        <f t="shared" si="266"/>
        <v>5702</v>
      </c>
      <c r="B5703" s="1" t="str">
        <f>F5703&amp;" | rest "&amp;D5703&amp;" | opt "&amp;VLOOKUP($E5703,Option!A:B,2,0)</f>
        <v>CARNE EN BISTEC | rest 86 | opt EJECUTIVO | rest 86</v>
      </c>
      <c r="C5703" s="1">
        <v>3</v>
      </c>
      <c r="D5703" s="1">
        <f t="shared" si="267"/>
        <v>86</v>
      </c>
      <c r="E5703" s="1">
        <f t="shared" si="268"/>
        <v>511</v>
      </c>
      <c r="F5703" s="1" t="s">
        <v>18</v>
      </c>
    </row>
    <row r="5704" spans="1:6" x14ac:dyDescent="0.2">
      <c r="A5704" s="1">
        <f t="shared" si="266"/>
        <v>5703</v>
      </c>
      <c r="B5704" s="1" t="str">
        <f>F5704&amp;" | rest "&amp;D5704&amp;" | opt "&amp;VLOOKUP($E5704,Option!A:B,2,0)</f>
        <v>POLLO AL HORNO | rest 86 | opt EJECUTIVO | rest 86</v>
      </c>
      <c r="C5704" s="1">
        <v>3</v>
      </c>
      <c r="D5704" s="1">
        <f t="shared" si="267"/>
        <v>86</v>
      </c>
      <c r="E5704" s="1">
        <f t="shared" si="268"/>
        <v>511</v>
      </c>
      <c r="F5704" s="1" t="s">
        <v>19</v>
      </c>
    </row>
    <row r="5705" spans="1:6" x14ac:dyDescent="0.2">
      <c r="A5705" s="1">
        <f t="shared" si="266"/>
        <v>5704</v>
      </c>
      <c r="B5705" s="1" t="str">
        <f>F5705&amp;" | rest "&amp;D5705&amp;" | opt "&amp;VLOOKUP($E5705,Option!A:B,2,0)</f>
        <v>PESCADO | rest 86 | opt EJECUTIVO | rest 86</v>
      </c>
      <c r="C5705" s="1">
        <v>3</v>
      </c>
      <c r="D5705" s="1">
        <f t="shared" si="267"/>
        <v>86</v>
      </c>
      <c r="E5705" s="1">
        <f t="shared" si="268"/>
        <v>511</v>
      </c>
      <c r="F5705" s="1" t="s">
        <v>20</v>
      </c>
    </row>
    <row r="5706" spans="1:6" x14ac:dyDescent="0.2">
      <c r="A5706" s="1">
        <f t="shared" si="266"/>
        <v>5705</v>
      </c>
      <c r="B5706" s="1" t="str">
        <f>F5706&amp;" | rest "&amp;D5706&amp;" | opt "&amp;VLOOKUP($E5706,Option!A:B,2,0)</f>
        <v>ARROZ | rest 86 | opt EJECUTIVO | rest 86</v>
      </c>
      <c r="C5706" s="1">
        <v>4</v>
      </c>
      <c r="D5706" s="1">
        <f t="shared" si="267"/>
        <v>86</v>
      </c>
      <c r="E5706" s="1">
        <f t="shared" si="268"/>
        <v>511</v>
      </c>
      <c r="F5706" s="1" t="s">
        <v>12</v>
      </c>
    </row>
    <row r="5707" spans="1:6" x14ac:dyDescent="0.2">
      <c r="A5707" s="1">
        <f t="shared" si="266"/>
        <v>5706</v>
      </c>
      <c r="B5707" s="1" t="str">
        <f>F5707&amp;" | rest "&amp;D5707&amp;" | opt "&amp;VLOOKUP($E5707,Option!A:B,2,0)</f>
        <v>PAPA | rest 86 | opt EJECUTIVO | rest 86</v>
      </c>
      <c r="C5707" s="1">
        <v>4</v>
      </c>
      <c r="D5707" s="1">
        <f t="shared" si="267"/>
        <v>86</v>
      </c>
      <c r="E5707" s="1">
        <f t="shared" si="268"/>
        <v>511</v>
      </c>
      <c r="F5707" s="1" t="s">
        <v>21</v>
      </c>
    </row>
    <row r="5708" spans="1:6" x14ac:dyDescent="0.2">
      <c r="A5708" s="1">
        <f t="shared" si="266"/>
        <v>5707</v>
      </c>
      <c r="B5708" s="1" t="str">
        <f>F5708&amp;" | rest "&amp;D5708&amp;" | opt "&amp;VLOOKUP($E5708,Option!A:B,2,0)</f>
        <v>TOMATE - CEBOLLA - LIMON | rest 86 | opt EJECUTIVO | rest 86</v>
      </c>
      <c r="C5708" s="1">
        <v>5</v>
      </c>
      <c r="D5708" s="1">
        <f t="shared" si="267"/>
        <v>86</v>
      </c>
      <c r="E5708" s="1">
        <f t="shared" si="268"/>
        <v>511</v>
      </c>
      <c r="F5708" s="1" t="s">
        <v>44</v>
      </c>
    </row>
    <row r="5709" spans="1:6" x14ac:dyDescent="0.2">
      <c r="A5709" s="1">
        <f t="shared" si="266"/>
        <v>5708</v>
      </c>
      <c r="B5709" s="1" t="str">
        <f>F5709&amp;" | rest "&amp;D5709&amp;" | opt "&amp;VLOOKUP($E5709,Option!A:B,2,0)</f>
        <v>MANZANA - QUESO - MANZANA | rest 86 | opt EJECUTIVO | rest 86</v>
      </c>
      <c r="C5709" s="1">
        <v>5</v>
      </c>
      <c r="D5709" s="1">
        <f t="shared" si="267"/>
        <v>86</v>
      </c>
      <c r="E5709" s="1">
        <f t="shared" si="268"/>
        <v>511</v>
      </c>
      <c r="F5709" s="1" t="s">
        <v>45</v>
      </c>
    </row>
    <row r="5710" spans="1:6" x14ac:dyDescent="0.2">
      <c r="A5710" s="1">
        <f t="shared" si="266"/>
        <v>5709</v>
      </c>
      <c r="B5710" s="1" t="str">
        <f>F5710&amp;" | rest "&amp;D5710&amp;" | opt "&amp;VLOOKUP($E5710,Option!A:B,2,0)</f>
        <v>JUGO | rest 86 | opt EJECUTIVO | rest 86</v>
      </c>
      <c r="C5710" s="1">
        <v>6</v>
      </c>
      <c r="D5710" s="1">
        <f t="shared" si="267"/>
        <v>86</v>
      </c>
      <c r="E5710" s="1">
        <f t="shared" si="268"/>
        <v>511</v>
      </c>
      <c r="F5710" s="1" t="s">
        <v>22</v>
      </c>
    </row>
    <row r="5711" spans="1:6" x14ac:dyDescent="0.2">
      <c r="A5711" s="1">
        <f t="shared" si="266"/>
        <v>5710</v>
      </c>
      <c r="B5711" s="1" t="str">
        <f>F5711&amp;" | rest "&amp;D5711&amp;" | opt "&amp;VLOOKUP($E5711,Option!A:B,2,0)</f>
        <v>GASEOSA | rest 86 | opt EJECUTIVO | rest 86</v>
      </c>
      <c r="C5711" s="1">
        <v>6</v>
      </c>
      <c r="D5711" s="1">
        <f t="shared" si="267"/>
        <v>86</v>
      </c>
      <c r="E5711" s="1">
        <f t="shared" si="268"/>
        <v>511</v>
      </c>
      <c r="F5711" s="1" t="s">
        <v>23</v>
      </c>
    </row>
    <row r="5712" spans="1:6" x14ac:dyDescent="0.2">
      <c r="A5712" s="1">
        <f t="shared" si="266"/>
        <v>5711</v>
      </c>
      <c r="B5712" s="1" t="str">
        <f>F5712&amp;" | rest "&amp;D5712&amp;" | opt "&amp;VLOOKUP($E5712,Option!A:B,2,0)</f>
        <v>AGUA | rest 86 | opt EJECUTIVO | rest 86</v>
      </c>
      <c r="C5712" s="1">
        <v>6</v>
      </c>
      <c r="D5712" s="1">
        <f t="shared" si="267"/>
        <v>86</v>
      </c>
      <c r="E5712" s="1">
        <f t="shared" si="268"/>
        <v>511</v>
      </c>
      <c r="F5712" s="1" t="s">
        <v>24</v>
      </c>
    </row>
    <row r="5713" spans="1:6" x14ac:dyDescent="0.2">
      <c r="A5713" s="1">
        <f t="shared" si="266"/>
        <v>5712</v>
      </c>
      <c r="B5713" s="1" t="str">
        <f>F5713&amp;" | rest "&amp;D5713&amp;" | opt "&amp;VLOOKUP($E5713,Option!A:B,2,0)</f>
        <v>ARROZ | rest 86 | opt ESPECIAL | rest 86</v>
      </c>
      <c r="C5713" s="1">
        <v>1</v>
      </c>
      <c r="D5713" s="1">
        <f t="shared" si="267"/>
        <v>86</v>
      </c>
      <c r="E5713" s="1">
        <f t="shared" si="268"/>
        <v>512</v>
      </c>
      <c r="F5713" s="1" t="s">
        <v>12</v>
      </c>
    </row>
    <row r="5714" spans="1:6" x14ac:dyDescent="0.2">
      <c r="A5714" s="1">
        <f t="shared" si="266"/>
        <v>5713</v>
      </c>
      <c r="B5714" s="1" t="str">
        <f>F5714&amp;" | rest "&amp;D5714&amp;" | opt "&amp;VLOOKUP($E5714,Option!A:B,2,0)</f>
        <v>PASTA | rest 86 | opt ESPECIAL | rest 86</v>
      </c>
      <c r="C5714" s="1">
        <v>1</v>
      </c>
      <c r="D5714" s="1">
        <f t="shared" si="267"/>
        <v>86</v>
      </c>
      <c r="E5714" s="1">
        <f t="shared" si="268"/>
        <v>512</v>
      </c>
      <c r="F5714" s="1" t="s">
        <v>13</v>
      </c>
    </row>
    <row r="5715" spans="1:6" x14ac:dyDescent="0.2">
      <c r="A5715" s="1">
        <f t="shared" si="266"/>
        <v>5714</v>
      </c>
      <c r="B5715" s="1" t="str">
        <f>F5715&amp;" | rest "&amp;D5715&amp;" | opt "&amp;VLOOKUP($E5715,Option!A:B,2,0)</f>
        <v>CUCHUCO | rest 86 | opt ESPECIAL | rest 86</v>
      </c>
      <c r="C5715" s="1">
        <v>1</v>
      </c>
      <c r="D5715" s="1">
        <f t="shared" si="267"/>
        <v>86</v>
      </c>
      <c r="E5715" s="1">
        <f t="shared" si="268"/>
        <v>512</v>
      </c>
      <c r="F5715" s="1" t="s">
        <v>14</v>
      </c>
    </row>
    <row r="5716" spans="1:6" x14ac:dyDescent="0.2">
      <c r="A5716" s="1">
        <f t="shared" si="266"/>
        <v>5715</v>
      </c>
      <c r="B5716" s="1" t="str">
        <f>F5716&amp;" | rest "&amp;D5716&amp;" | opt "&amp;VLOOKUP($E5716,Option!A:B,2,0)</f>
        <v>CARNE EN BISTEC | rest 86 | opt ESPECIAL | rest 86</v>
      </c>
      <c r="C5716" s="1">
        <v>3</v>
      </c>
      <c r="D5716" s="1">
        <f t="shared" si="267"/>
        <v>86</v>
      </c>
      <c r="E5716" s="1">
        <f t="shared" si="268"/>
        <v>512</v>
      </c>
      <c r="F5716" s="1" t="s">
        <v>18</v>
      </c>
    </row>
    <row r="5717" spans="1:6" x14ac:dyDescent="0.2">
      <c r="A5717" s="1">
        <f t="shared" si="266"/>
        <v>5716</v>
      </c>
      <c r="B5717" s="1" t="str">
        <f>F5717&amp;" | rest "&amp;D5717&amp;" | opt "&amp;VLOOKUP($E5717,Option!A:B,2,0)</f>
        <v>POLLO AL HORNO | rest 86 | opt ESPECIAL | rest 86</v>
      </c>
      <c r="C5717" s="1">
        <v>3</v>
      </c>
      <c r="D5717" s="1">
        <f t="shared" si="267"/>
        <v>86</v>
      </c>
      <c r="E5717" s="1">
        <f t="shared" si="268"/>
        <v>512</v>
      </c>
      <c r="F5717" s="1" t="s">
        <v>19</v>
      </c>
    </row>
    <row r="5718" spans="1:6" x14ac:dyDescent="0.2">
      <c r="A5718" s="1">
        <f t="shared" si="266"/>
        <v>5717</v>
      </c>
      <c r="B5718" s="1" t="str">
        <f>F5718&amp;" | rest "&amp;D5718&amp;" | opt "&amp;VLOOKUP($E5718,Option!A:B,2,0)</f>
        <v>PESCADO | rest 86 | opt ESPECIAL | rest 86</v>
      </c>
      <c r="C5718" s="1">
        <v>3</v>
      </c>
      <c r="D5718" s="1">
        <f t="shared" si="267"/>
        <v>86</v>
      </c>
      <c r="E5718" s="1">
        <f t="shared" si="268"/>
        <v>512</v>
      </c>
      <c r="F5718" s="1" t="s">
        <v>20</v>
      </c>
    </row>
    <row r="5719" spans="1:6" x14ac:dyDescent="0.2">
      <c r="A5719" s="1">
        <f t="shared" si="266"/>
        <v>5718</v>
      </c>
      <c r="B5719" s="1" t="str">
        <f>F5719&amp;" | rest "&amp;D5719&amp;" | opt "&amp;VLOOKUP($E5719,Option!A:B,2,0)</f>
        <v>ARROZ | rest 86 | opt ESPECIAL | rest 86</v>
      </c>
      <c r="C5719" s="1">
        <v>4</v>
      </c>
      <c r="D5719" s="1">
        <f t="shared" si="267"/>
        <v>86</v>
      </c>
      <c r="E5719" s="1">
        <f t="shared" si="268"/>
        <v>512</v>
      </c>
      <c r="F5719" s="1" t="s">
        <v>12</v>
      </c>
    </row>
    <row r="5720" spans="1:6" x14ac:dyDescent="0.2">
      <c r="A5720" s="1">
        <f t="shared" si="266"/>
        <v>5719</v>
      </c>
      <c r="B5720" s="1" t="str">
        <f>F5720&amp;" | rest "&amp;D5720&amp;" | opt "&amp;VLOOKUP($E5720,Option!A:B,2,0)</f>
        <v>PAPA | rest 86 | opt ESPECIAL | rest 86</v>
      </c>
      <c r="C5720" s="1">
        <v>4</v>
      </c>
      <c r="D5720" s="1">
        <f t="shared" si="267"/>
        <v>86</v>
      </c>
      <c r="E5720" s="1">
        <f t="shared" si="268"/>
        <v>512</v>
      </c>
      <c r="F5720" s="1" t="s">
        <v>21</v>
      </c>
    </row>
    <row r="5721" spans="1:6" x14ac:dyDescent="0.2">
      <c r="A5721" s="1">
        <f t="shared" si="266"/>
        <v>5720</v>
      </c>
      <c r="B5721" s="1" t="str">
        <f>F5721&amp;" | rest "&amp;D5721&amp;" | opt "&amp;VLOOKUP($E5721,Option!A:B,2,0)</f>
        <v>TOMATE - CEBOLLA - LIMON | rest 86 | opt ESPECIAL | rest 86</v>
      </c>
      <c r="C5721" s="1">
        <v>5</v>
      </c>
      <c r="D5721" s="1">
        <f t="shared" si="267"/>
        <v>86</v>
      </c>
      <c r="E5721" s="1">
        <f t="shared" si="268"/>
        <v>512</v>
      </c>
      <c r="F5721" s="1" t="s">
        <v>44</v>
      </c>
    </row>
    <row r="5722" spans="1:6" x14ac:dyDescent="0.2">
      <c r="A5722" s="1">
        <f t="shared" si="266"/>
        <v>5721</v>
      </c>
      <c r="B5722" s="1" t="str">
        <f>F5722&amp;" | rest "&amp;D5722&amp;" | opt "&amp;VLOOKUP($E5722,Option!A:B,2,0)</f>
        <v>MANZANA - QUESO - MANZANA | rest 86 | opt ESPECIAL | rest 86</v>
      </c>
      <c r="C5722" s="1">
        <v>5</v>
      </c>
      <c r="D5722" s="1">
        <f t="shared" si="267"/>
        <v>86</v>
      </c>
      <c r="E5722" s="1">
        <f t="shared" si="268"/>
        <v>512</v>
      </c>
      <c r="F5722" s="1" t="s">
        <v>45</v>
      </c>
    </row>
    <row r="5723" spans="1:6" x14ac:dyDescent="0.2">
      <c r="A5723" s="1">
        <f t="shared" si="266"/>
        <v>5722</v>
      </c>
      <c r="B5723" s="1" t="str">
        <f>F5723&amp;" | rest "&amp;D5723&amp;" | opt "&amp;VLOOKUP($E5723,Option!A:B,2,0)</f>
        <v>JUGO | rest 86 | opt ESPECIAL | rest 86</v>
      </c>
      <c r="C5723" s="1">
        <v>6</v>
      </c>
      <c r="D5723" s="1">
        <f t="shared" si="267"/>
        <v>86</v>
      </c>
      <c r="E5723" s="1">
        <f t="shared" si="268"/>
        <v>512</v>
      </c>
      <c r="F5723" s="1" t="s">
        <v>22</v>
      </c>
    </row>
    <row r="5724" spans="1:6" x14ac:dyDescent="0.2">
      <c r="A5724" s="1">
        <f t="shared" si="266"/>
        <v>5723</v>
      </c>
      <c r="B5724" s="1" t="str">
        <f>F5724&amp;" | rest "&amp;D5724&amp;" | opt "&amp;VLOOKUP($E5724,Option!A:B,2,0)</f>
        <v>GASEOSA | rest 86 | opt ESPECIAL | rest 86</v>
      </c>
      <c r="C5724" s="1">
        <v>6</v>
      </c>
      <c r="D5724" s="1">
        <f t="shared" si="267"/>
        <v>86</v>
      </c>
      <c r="E5724" s="1">
        <f t="shared" si="268"/>
        <v>512</v>
      </c>
      <c r="F5724" s="1" t="s">
        <v>23</v>
      </c>
    </row>
    <row r="5725" spans="1:6" x14ac:dyDescent="0.2">
      <c r="A5725" s="1">
        <f t="shared" si="266"/>
        <v>5724</v>
      </c>
      <c r="B5725" s="1" t="str">
        <f>F5725&amp;" | rest "&amp;D5725&amp;" | opt "&amp;VLOOKUP($E5725,Option!A:B,2,0)</f>
        <v>AGUA | rest 86 | opt ESPECIAL | rest 86</v>
      </c>
      <c r="C5725" s="1">
        <v>6</v>
      </c>
      <c r="D5725" s="1">
        <f t="shared" si="267"/>
        <v>86</v>
      </c>
      <c r="E5725" s="1">
        <f t="shared" si="268"/>
        <v>512</v>
      </c>
      <c r="F5725" s="1" t="s">
        <v>24</v>
      </c>
    </row>
    <row r="5726" spans="1:6" x14ac:dyDescent="0.2">
      <c r="A5726" s="1">
        <f t="shared" si="266"/>
        <v>5725</v>
      </c>
      <c r="B5726" s="1" t="str">
        <f>F5726&amp;" | rest "&amp;D5726&amp;" | opt "&amp;VLOOKUP($E5726,Option!A:B,2,0)</f>
        <v>LENTEJA | rest 86 | opt $10.000 | rest 86</v>
      </c>
      <c r="C5726" s="1">
        <v>2</v>
      </c>
      <c r="D5726" s="1">
        <f t="shared" si="267"/>
        <v>86</v>
      </c>
      <c r="E5726" s="1">
        <f t="shared" si="268"/>
        <v>513</v>
      </c>
      <c r="F5726" s="1" t="s">
        <v>15</v>
      </c>
    </row>
    <row r="5727" spans="1:6" x14ac:dyDescent="0.2">
      <c r="A5727" s="1">
        <f t="shared" si="266"/>
        <v>5726</v>
      </c>
      <c r="B5727" s="1" t="str">
        <f>F5727&amp;" | rest "&amp;D5727&amp;" | opt "&amp;VLOOKUP($E5727,Option!A:B,2,0)</f>
        <v>AHUYAMA | rest 86 | opt $10.000 | rest 86</v>
      </c>
      <c r="C5727" s="1">
        <v>2</v>
      </c>
      <c r="D5727" s="1">
        <f t="shared" si="267"/>
        <v>86</v>
      </c>
      <c r="E5727" s="1">
        <f t="shared" si="268"/>
        <v>513</v>
      </c>
      <c r="F5727" s="1" t="s">
        <v>16</v>
      </c>
    </row>
    <row r="5728" spans="1:6" x14ac:dyDescent="0.2">
      <c r="A5728" s="1">
        <f t="shared" si="266"/>
        <v>5727</v>
      </c>
      <c r="B5728" s="1" t="str">
        <f>F5728&amp;" | rest "&amp;D5728&amp;" | opt "&amp;VLOOKUP($E5728,Option!A:B,2,0)</f>
        <v>FRIJOL | rest 86 | opt $10.000 | rest 86</v>
      </c>
      <c r="C5728" s="1">
        <v>2</v>
      </c>
      <c r="D5728" s="1">
        <f t="shared" si="267"/>
        <v>86</v>
      </c>
      <c r="E5728" s="1">
        <f t="shared" si="268"/>
        <v>513</v>
      </c>
      <c r="F5728" s="1" t="s">
        <v>17</v>
      </c>
    </row>
    <row r="5729" spans="1:6" x14ac:dyDescent="0.2">
      <c r="A5729" s="1">
        <f t="shared" si="266"/>
        <v>5728</v>
      </c>
      <c r="B5729" s="1" t="str">
        <f>F5729&amp;" | rest "&amp;D5729&amp;" | opt "&amp;VLOOKUP($E5729,Option!A:B,2,0)</f>
        <v>CARNE EN BISTEC | rest 86 | opt $10.000 | rest 86</v>
      </c>
      <c r="C5729" s="1">
        <v>3</v>
      </c>
      <c r="D5729" s="1">
        <f t="shared" si="267"/>
        <v>86</v>
      </c>
      <c r="E5729" s="1">
        <f t="shared" si="268"/>
        <v>513</v>
      </c>
      <c r="F5729" s="1" t="s">
        <v>18</v>
      </c>
    </row>
    <row r="5730" spans="1:6" x14ac:dyDescent="0.2">
      <c r="A5730" s="1">
        <f t="shared" si="266"/>
        <v>5729</v>
      </c>
      <c r="B5730" s="1" t="str">
        <f>F5730&amp;" | rest "&amp;D5730&amp;" | opt "&amp;VLOOKUP($E5730,Option!A:B,2,0)</f>
        <v>POLLO AL HORNO | rest 86 | opt $10.000 | rest 86</v>
      </c>
      <c r="C5730" s="1">
        <v>3</v>
      </c>
      <c r="D5730" s="1">
        <f t="shared" si="267"/>
        <v>86</v>
      </c>
      <c r="E5730" s="1">
        <f t="shared" si="268"/>
        <v>513</v>
      </c>
      <c r="F5730" s="1" t="s">
        <v>19</v>
      </c>
    </row>
    <row r="5731" spans="1:6" x14ac:dyDescent="0.2">
      <c r="A5731" s="1">
        <f t="shared" si="266"/>
        <v>5730</v>
      </c>
      <c r="B5731" s="1" t="str">
        <f>F5731&amp;" | rest "&amp;D5731&amp;" | opt "&amp;VLOOKUP($E5731,Option!A:B,2,0)</f>
        <v>PESCADO | rest 86 | opt $10.000 | rest 86</v>
      </c>
      <c r="C5731" s="1">
        <v>3</v>
      </c>
      <c r="D5731" s="1">
        <f t="shared" si="267"/>
        <v>86</v>
      </c>
      <c r="E5731" s="1">
        <f t="shared" si="268"/>
        <v>513</v>
      </c>
      <c r="F5731" s="1" t="s">
        <v>20</v>
      </c>
    </row>
    <row r="5732" spans="1:6" x14ac:dyDescent="0.2">
      <c r="A5732" s="1">
        <f t="shared" si="266"/>
        <v>5731</v>
      </c>
      <c r="B5732" s="1" t="str">
        <f>F5732&amp;" | rest "&amp;D5732&amp;" | opt "&amp;VLOOKUP($E5732,Option!A:B,2,0)</f>
        <v>ARROZ | rest 86 | opt $10.000 | rest 86</v>
      </c>
      <c r="C5732" s="1">
        <v>4</v>
      </c>
      <c r="D5732" s="1">
        <f t="shared" si="267"/>
        <v>86</v>
      </c>
      <c r="E5732" s="1">
        <f t="shared" si="268"/>
        <v>513</v>
      </c>
      <c r="F5732" s="1" t="s">
        <v>12</v>
      </c>
    </row>
    <row r="5733" spans="1:6" x14ac:dyDescent="0.2">
      <c r="A5733" s="1">
        <f t="shared" si="266"/>
        <v>5732</v>
      </c>
      <c r="B5733" s="1" t="str">
        <f>F5733&amp;" | rest "&amp;D5733&amp;" | opt "&amp;VLOOKUP($E5733,Option!A:B,2,0)</f>
        <v>PAPA | rest 86 | opt $10.000 | rest 86</v>
      </c>
      <c r="C5733" s="1">
        <v>4</v>
      </c>
      <c r="D5733" s="1">
        <f t="shared" si="267"/>
        <v>86</v>
      </c>
      <c r="E5733" s="1">
        <f t="shared" si="268"/>
        <v>513</v>
      </c>
      <c r="F5733" s="1" t="s">
        <v>21</v>
      </c>
    </row>
    <row r="5734" spans="1:6" x14ac:dyDescent="0.2">
      <c r="A5734" s="1">
        <f t="shared" si="266"/>
        <v>5733</v>
      </c>
      <c r="B5734" s="1" t="str">
        <f>F5734&amp;" | rest "&amp;D5734&amp;" | opt "&amp;VLOOKUP($E5734,Option!A:B,2,0)</f>
        <v>TOMATE - CEBOLLA - LIMON | rest 86 | opt $10.000 | rest 86</v>
      </c>
      <c r="C5734" s="1">
        <v>5</v>
      </c>
      <c r="D5734" s="1">
        <f t="shared" si="267"/>
        <v>86</v>
      </c>
      <c r="E5734" s="1">
        <f t="shared" si="268"/>
        <v>513</v>
      </c>
      <c r="F5734" s="1" t="s">
        <v>44</v>
      </c>
    </row>
    <row r="5735" spans="1:6" x14ac:dyDescent="0.2">
      <c r="A5735" s="1">
        <f t="shared" si="266"/>
        <v>5734</v>
      </c>
      <c r="B5735" s="1" t="str">
        <f>F5735&amp;" | rest "&amp;D5735&amp;" | opt "&amp;VLOOKUP($E5735,Option!A:B,2,0)</f>
        <v>MANZANA - QUESO - MANZANA | rest 86 | opt $10.000 | rest 86</v>
      </c>
      <c r="C5735" s="1">
        <v>5</v>
      </c>
      <c r="D5735" s="1">
        <f t="shared" si="267"/>
        <v>86</v>
      </c>
      <c r="E5735" s="1">
        <f t="shared" si="268"/>
        <v>513</v>
      </c>
      <c r="F5735" s="1" t="s">
        <v>45</v>
      </c>
    </row>
    <row r="5736" spans="1:6" x14ac:dyDescent="0.2">
      <c r="A5736" s="1">
        <f t="shared" si="266"/>
        <v>5735</v>
      </c>
      <c r="B5736" s="1" t="str">
        <f>F5736&amp;" | rest "&amp;D5736&amp;" | opt "&amp;VLOOKUP($E5736,Option!A:B,2,0)</f>
        <v>JUGO | rest 86 | opt $10.000 | rest 86</v>
      </c>
      <c r="C5736" s="1">
        <v>6</v>
      </c>
      <c r="D5736" s="1">
        <f t="shared" si="267"/>
        <v>86</v>
      </c>
      <c r="E5736" s="1">
        <f t="shared" si="268"/>
        <v>513</v>
      </c>
      <c r="F5736" s="1" t="s">
        <v>22</v>
      </c>
    </row>
    <row r="5737" spans="1:6" x14ac:dyDescent="0.2">
      <c r="A5737" s="1">
        <f t="shared" si="266"/>
        <v>5736</v>
      </c>
      <c r="B5737" s="1" t="str">
        <f>F5737&amp;" | rest "&amp;D5737&amp;" | opt "&amp;VLOOKUP($E5737,Option!A:B,2,0)</f>
        <v>GASEOSA | rest 86 | opt $10.000 | rest 86</v>
      </c>
      <c r="C5737" s="1">
        <v>6</v>
      </c>
      <c r="D5737" s="1">
        <f t="shared" si="267"/>
        <v>86</v>
      </c>
      <c r="E5737" s="1">
        <f t="shared" si="268"/>
        <v>513</v>
      </c>
      <c r="F5737" s="1" t="s">
        <v>23</v>
      </c>
    </row>
    <row r="5738" spans="1:6" x14ac:dyDescent="0.2">
      <c r="A5738" s="1">
        <f t="shared" si="266"/>
        <v>5737</v>
      </c>
      <c r="B5738" s="1" t="str">
        <f>F5738&amp;" | rest "&amp;D5738&amp;" | opt "&amp;VLOOKUP($E5738,Option!A:B,2,0)</f>
        <v>AGUA | rest 86 | opt $10.000 | rest 86</v>
      </c>
      <c r="C5738" s="1">
        <v>6</v>
      </c>
      <c r="D5738" s="1">
        <f t="shared" si="267"/>
        <v>86</v>
      </c>
      <c r="E5738" s="1">
        <f t="shared" si="268"/>
        <v>513</v>
      </c>
      <c r="F5738" s="1" t="s">
        <v>24</v>
      </c>
    </row>
    <row r="5739" spans="1:6" x14ac:dyDescent="0.2">
      <c r="A5739" s="1">
        <f t="shared" si="266"/>
        <v>5738</v>
      </c>
      <c r="B5739" s="1" t="str">
        <f>F5739&amp;" | rest "&amp;D5739&amp;" | opt "&amp;VLOOKUP($E5739,Option!A:B,2,0)</f>
        <v>CARNE EN BISTEC | rest 86 | opt $15.000 | rest 86</v>
      </c>
      <c r="C5739" s="1">
        <v>3</v>
      </c>
      <c r="D5739" s="1">
        <f t="shared" si="267"/>
        <v>86</v>
      </c>
      <c r="E5739" s="1">
        <f t="shared" si="268"/>
        <v>514</v>
      </c>
      <c r="F5739" s="1" t="s">
        <v>18</v>
      </c>
    </row>
    <row r="5740" spans="1:6" x14ac:dyDescent="0.2">
      <c r="A5740" s="1">
        <f t="shared" si="266"/>
        <v>5739</v>
      </c>
      <c r="B5740" s="1" t="str">
        <f>F5740&amp;" | rest "&amp;D5740&amp;" | opt "&amp;VLOOKUP($E5740,Option!A:B,2,0)</f>
        <v>POLLO AL HORNO | rest 86 | opt $15.000 | rest 86</v>
      </c>
      <c r="C5740" s="1">
        <v>3</v>
      </c>
      <c r="D5740" s="1">
        <f t="shared" si="267"/>
        <v>86</v>
      </c>
      <c r="E5740" s="1">
        <f t="shared" si="268"/>
        <v>514</v>
      </c>
      <c r="F5740" s="1" t="s">
        <v>19</v>
      </c>
    </row>
    <row r="5741" spans="1:6" x14ac:dyDescent="0.2">
      <c r="A5741" s="1">
        <f t="shared" si="266"/>
        <v>5740</v>
      </c>
      <c r="B5741" s="1" t="str">
        <f>F5741&amp;" | rest "&amp;D5741&amp;" | opt "&amp;VLOOKUP($E5741,Option!A:B,2,0)</f>
        <v>PESCADO | rest 86 | opt $15.000 | rest 86</v>
      </c>
      <c r="C5741" s="1">
        <v>3</v>
      </c>
      <c r="D5741" s="1">
        <f t="shared" si="267"/>
        <v>86</v>
      </c>
      <c r="E5741" s="1">
        <f t="shared" si="268"/>
        <v>514</v>
      </c>
      <c r="F5741" s="1" t="s">
        <v>20</v>
      </c>
    </row>
    <row r="5742" spans="1:6" x14ac:dyDescent="0.2">
      <c r="A5742" s="1">
        <f t="shared" si="266"/>
        <v>5741</v>
      </c>
      <c r="B5742" s="1" t="str">
        <f>F5742&amp;" | rest "&amp;D5742&amp;" | opt "&amp;VLOOKUP($E5742,Option!A:B,2,0)</f>
        <v>ARROZ | rest 86 | opt $15.000 | rest 86</v>
      </c>
      <c r="C5742" s="1">
        <v>4</v>
      </c>
      <c r="D5742" s="1">
        <f t="shared" si="267"/>
        <v>86</v>
      </c>
      <c r="E5742" s="1">
        <f t="shared" si="268"/>
        <v>514</v>
      </c>
      <c r="F5742" s="1" t="s">
        <v>12</v>
      </c>
    </row>
    <row r="5743" spans="1:6" x14ac:dyDescent="0.2">
      <c r="A5743" s="1">
        <f t="shared" si="266"/>
        <v>5742</v>
      </c>
      <c r="B5743" s="1" t="str">
        <f>F5743&amp;" | rest "&amp;D5743&amp;" | opt "&amp;VLOOKUP($E5743,Option!A:B,2,0)</f>
        <v>PAPA | rest 86 | opt $15.000 | rest 86</v>
      </c>
      <c r="C5743" s="1">
        <v>4</v>
      </c>
      <c r="D5743" s="1">
        <f t="shared" si="267"/>
        <v>86</v>
      </c>
      <c r="E5743" s="1">
        <f t="shared" si="268"/>
        <v>514</v>
      </c>
      <c r="F5743" s="1" t="s">
        <v>21</v>
      </c>
    </row>
    <row r="5744" spans="1:6" x14ac:dyDescent="0.2">
      <c r="A5744" s="1">
        <f t="shared" si="266"/>
        <v>5743</v>
      </c>
      <c r="B5744" s="1" t="str">
        <f>F5744&amp;" | rest "&amp;D5744&amp;" | opt "&amp;VLOOKUP($E5744,Option!A:B,2,0)</f>
        <v>TOMATE - CEBOLLA - LIMON | rest 86 | opt $15.000 | rest 86</v>
      </c>
      <c r="C5744" s="1">
        <v>5</v>
      </c>
      <c r="D5744" s="1">
        <f t="shared" si="267"/>
        <v>86</v>
      </c>
      <c r="E5744" s="1">
        <f t="shared" si="268"/>
        <v>514</v>
      </c>
      <c r="F5744" s="1" t="s">
        <v>44</v>
      </c>
    </row>
    <row r="5745" spans="1:6" x14ac:dyDescent="0.2">
      <c r="A5745" s="1">
        <f t="shared" si="266"/>
        <v>5744</v>
      </c>
      <c r="B5745" s="1" t="str">
        <f>F5745&amp;" | rest "&amp;D5745&amp;" | opt "&amp;VLOOKUP($E5745,Option!A:B,2,0)</f>
        <v>MANZANA - QUESO - MANZANA | rest 86 | opt $15.000 | rest 86</v>
      </c>
      <c r="C5745" s="1">
        <v>5</v>
      </c>
      <c r="D5745" s="1">
        <f t="shared" si="267"/>
        <v>86</v>
      </c>
      <c r="E5745" s="1">
        <f t="shared" si="268"/>
        <v>514</v>
      </c>
      <c r="F5745" s="1" t="s">
        <v>45</v>
      </c>
    </row>
    <row r="5746" spans="1:6" x14ac:dyDescent="0.2">
      <c r="A5746" s="1">
        <f t="shared" si="266"/>
        <v>5745</v>
      </c>
      <c r="B5746" s="1" t="str">
        <f>F5746&amp;" | rest "&amp;D5746&amp;" | opt "&amp;VLOOKUP($E5746,Option!A:B,2,0)</f>
        <v>JUGO | rest 86 | opt $15.000 | rest 86</v>
      </c>
      <c r="C5746" s="1">
        <v>6</v>
      </c>
      <c r="D5746" s="1">
        <f t="shared" si="267"/>
        <v>86</v>
      </c>
      <c r="E5746" s="1">
        <f t="shared" si="268"/>
        <v>514</v>
      </c>
      <c r="F5746" s="1" t="s">
        <v>22</v>
      </c>
    </row>
    <row r="5747" spans="1:6" x14ac:dyDescent="0.2">
      <c r="A5747" s="1">
        <f t="shared" si="266"/>
        <v>5746</v>
      </c>
      <c r="B5747" s="1" t="str">
        <f>F5747&amp;" | rest "&amp;D5747&amp;" | opt "&amp;VLOOKUP($E5747,Option!A:B,2,0)</f>
        <v>GASEOSA | rest 86 | opt $15.000 | rest 86</v>
      </c>
      <c r="C5747" s="1">
        <v>6</v>
      </c>
      <c r="D5747" s="1">
        <f t="shared" si="267"/>
        <v>86</v>
      </c>
      <c r="E5747" s="1">
        <f t="shared" si="268"/>
        <v>514</v>
      </c>
      <c r="F5747" s="1" t="s">
        <v>23</v>
      </c>
    </row>
    <row r="5748" spans="1:6" x14ac:dyDescent="0.2">
      <c r="A5748" s="1">
        <f t="shared" si="266"/>
        <v>5747</v>
      </c>
      <c r="B5748" s="1" t="str">
        <f>F5748&amp;" | rest "&amp;D5748&amp;" | opt "&amp;VLOOKUP($E5748,Option!A:B,2,0)</f>
        <v>AGUA | rest 86 | opt $15.000 | rest 86</v>
      </c>
      <c r="C5748" s="1">
        <v>6</v>
      </c>
      <c r="D5748" s="1">
        <f t="shared" si="267"/>
        <v>86</v>
      </c>
      <c r="E5748" s="1">
        <f t="shared" si="268"/>
        <v>514</v>
      </c>
      <c r="F5748" s="1" t="s">
        <v>24</v>
      </c>
    </row>
    <row r="5749" spans="1:6" x14ac:dyDescent="0.2">
      <c r="A5749" s="1">
        <f t="shared" si="266"/>
        <v>5748</v>
      </c>
      <c r="B5749" s="1" t="str">
        <f>F5749&amp;" | rest "&amp;D5749&amp;" | opt "&amp;VLOOKUP($E5749,Option!A:B,2,0)</f>
        <v>ARROZ | rest 86 | opt $20.000 | rest 86</v>
      </c>
      <c r="C5749" s="1">
        <v>4</v>
      </c>
      <c r="D5749" s="1">
        <f t="shared" si="267"/>
        <v>86</v>
      </c>
      <c r="E5749" s="1">
        <f t="shared" si="268"/>
        <v>515</v>
      </c>
      <c r="F5749" s="1" t="s">
        <v>12</v>
      </c>
    </row>
    <row r="5750" spans="1:6" x14ac:dyDescent="0.2">
      <c r="A5750" s="1">
        <f t="shared" si="266"/>
        <v>5749</v>
      </c>
      <c r="B5750" s="1" t="str">
        <f>F5750&amp;" | rest "&amp;D5750&amp;" | opt "&amp;VLOOKUP($E5750,Option!A:B,2,0)</f>
        <v>PAPA | rest 86 | opt $20.000 | rest 86</v>
      </c>
      <c r="C5750" s="1">
        <v>4</v>
      </c>
      <c r="D5750" s="1">
        <f t="shared" si="267"/>
        <v>86</v>
      </c>
      <c r="E5750" s="1">
        <f t="shared" si="268"/>
        <v>515</v>
      </c>
      <c r="F5750" s="1" t="s">
        <v>21</v>
      </c>
    </row>
    <row r="5751" spans="1:6" x14ac:dyDescent="0.2">
      <c r="A5751" s="1">
        <f t="shared" si="266"/>
        <v>5750</v>
      </c>
      <c r="B5751" s="1" t="str">
        <f>F5751&amp;" | rest "&amp;D5751&amp;" | opt "&amp;VLOOKUP($E5751,Option!A:B,2,0)</f>
        <v>TOMATE - CEBOLLA - LIMON | rest 86 | opt $20.000 | rest 86</v>
      </c>
      <c r="C5751" s="1">
        <v>5</v>
      </c>
      <c r="D5751" s="1">
        <f t="shared" si="267"/>
        <v>86</v>
      </c>
      <c r="E5751" s="1">
        <f t="shared" si="268"/>
        <v>515</v>
      </c>
      <c r="F5751" s="1" t="s">
        <v>44</v>
      </c>
    </row>
    <row r="5752" spans="1:6" x14ac:dyDescent="0.2">
      <c r="A5752" s="1">
        <f t="shared" si="266"/>
        <v>5751</v>
      </c>
      <c r="B5752" s="1" t="str">
        <f>F5752&amp;" | rest "&amp;D5752&amp;" | opt "&amp;VLOOKUP($E5752,Option!A:B,2,0)</f>
        <v>MANZANA - QUESO - MANZANA | rest 86 | opt $20.000 | rest 86</v>
      </c>
      <c r="C5752" s="1">
        <v>5</v>
      </c>
      <c r="D5752" s="1">
        <f t="shared" si="267"/>
        <v>86</v>
      </c>
      <c r="E5752" s="1">
        <f t="shared" si="268"/>
        <v>515</v>
      </c>
      <c r="F5752" s="1" t="s">
        <v>45</v>
      </c>
    </row>
    <row r="5753" spans="1:6" x14ac:dyDescent="0.2">
      <c r="A5753" s="1">
        <f t="shared" si="266"/>
        <v>5752</v>
      </c>
      <c r="B5753" s="1" t="str">
        <f>F5753&amp;" | rest "&amp;D5753&amp;" | opt "&amp;VLOOKUP($E5753,Option!A:B,2,0)</f>
        <v>JUGO | rest 86 | opt $20.000 | rest 86</v>
      </c>
      <c r="C5753" s="1">
        <v>6</v>
      </c>
      <c r="D5753" s="1">
        <f t="shared" si="267"/>
        <v>86</v>
      </c>
      <c r="E5753" s="1">
        <f t="shared" si="268"/>
        <v>515</v>
      </c>
      <c r="F5753" s="1" t="s">
        <v>22</v>
      </c>
    </row>
    <row r="5754" spans="1:6" x14ac:dyDescent="0.2">
      <c r="A5754" s="1">
        <f t="shared" si="266"/>
        <v>5753</v>
      </c>
      <c r="B5754" s="1" t="str">
        <f>F5754&amp;" | rest "&amp;D5754&amp;" | opt "&amp;VLOOKUP($E5754,Option!A:B,2,0)</f>
        <v>GASEOSA | rest 86 | opt $20.000 | rest 86</v>
      </c>
      <c r="C5754" s="1">
        <v>6</v>
      </c>
      <c r="D5754" s="1">
        <f t="shared" si="267"/>
        <v>86</v>
      </c>
      <c r="E5754" s="1">
        <f t="shared" si="268"/>
        <v>515</v>
      </c>
      <c r="F5754" s="1" t="s">
        <v>23</v>
      </c>
    </row>
    <row r="5755" spans="1:6" x14ac:dyDescent="0.2">
      <c r="A5755" s="1">
        <f t="shared" si="266"/>
        <v>5754</v>
      </c>
      <c r="B5755" s="1" t="str">
        <f>F5755&amp;" | rest "&amp;D5755&amp;" | opt "&amp;VLOOKUP($E5755,Option!A:B,2,0)</f>
        <v>AGUA | rest 86 | opt $20.000 | rest 86</v>
      </c>
      <c r="C5755" s="1">
        <v>6</v>
      </c>
      <c r="D5755" s="1">
        <f t="shared" si="267"/>
        <v>86</v>
      </c>
      <c r="E5755" s="1">
        <f t="shared" si="268"/>
        <v>515</v>
      </c>
      <c r="F5755" s="1" t="s">
        <v>24</v>
      </c>
    </row>
    <row r="5756" spans="1:6" x14ac:dyDescent="0.2">
      <c r="A5756" s="1">
        <f t="shared" si="266"/>
        <v>5755</v>
      </c>
      <c r="B5756" s="1" t="str">
        <f>F5756&amp;" | rest "&amp;D5756&amp;" | opt "&amp;VLOOKUP($E5756,Option!A:B,2,0)</f>
        <v>ARROZ | rest 86 | opt $30.000 | rest 86</v>
      </c>
      <c r="C5756" s="1">
        <v>1</v>
      </c>
      <c r="D5756" s="1">
        <f t="shared" si="267"/>
        <v>86</v>
      </c>
      <c r="E5756" s="1">
        <f t="shared" si="268"/>
        <v>516</v>
      </c>
      <c r="F5756" s="1" t="s">
        <v>12</v>
      </c>
    </row>
    <row r="5757" spans="1:6" x14ac:dyDescent="0.2">
      <c r="A5757" s="1">
        <f t="shared" si="266"/>
        <v>5756</v>
      </c>
      <c r="B5757" s="1" t="str">
        <f>F5757&amp;" | rest "&amp;D5757&amp;" | opt "&amp;VLOOKUP($E5757,Option!A:B,2,0)</f>
        <v>PASTA | rest 86 | opt $30.000 | rest 86</v>
      </c>
      <c r="C5757" s="1">
        <v>1</v>
      </c>
      <c r="D5757" s="1">
        <f t="shared" si="267"/>
        <v>86</v>
      </c>
      <c r="E5757" s="1">
        <f t="shared" si="268"/>
        <v>516</v>
      </c>
      <c r="F5757" s="1" t="s">
        <v>13</v>
      </c>
    </row>
    <row r="5758" spans="1:6" x14ac:dyDescent="0.2">
      <c r="A5758" s="1">
        <f t="shared" si="266"/>
        <v>5757</v>
      </c>
      <c r="B5758" s="1" t="str">
        <f>F5758&amp;" | rest "&amp;D5758&amp;" | opt "&amp;VLOOKUP($E5758,Option!A:B,2,0)</f>
        <v>CUCHUCO | rest 86 | opt $30.000 | rest 86</v>
      </c>
      <c r="C5758" s="1">
        <v>1</v>
      </c>
      <c r="D5758" s="1">
        <f t="shared" si="267"/>
        <v>86</v>
      </c>
      <c r="E5758" s="1">
        <f t="shared" si="268"/>
        <v>516</v>
      </c>
      <c r="F5758" s="1" t="s">
        <v>14</v>
      </c>
    </row>
    <row r="5759" spans="1:6" x14ac:dyDescent="0.2">
      <c r="A5759" s="1">
        <f t="shared" si="266"/>
        <v>5758</v>
      </c>
      <c r="B5759" s="1" t="str">
        <f>F5759&amp;" | rest "&amp;D5759&amp;" | opt "&amp;VLOOKUP($E5759,Option!A:B,2,0)</f>
        <v>TOMATE - CEBOLLA - LIMON | rest 86 | opt $30.000 | rest 86</v>
      </c>
      <c r="C5759" s="1">
        <v>5</v>
      </c>
      <c r="D5759" s="1">
        <f t="shared" si="267"/>
        <v>86</v>
      </c>
      <c r="E5759" s="1">
        <f t="shared" si="268"/>
        <v>516</v>
      </c>
      <c r="F5759" s="1" t="s">
        <v>44</v>
      </c>
    </row>
    <row r="5760" spans="1:6" x14ac:dyDescent="0.2">
      <c r="A5760" s="1">
        <f t="shared" si="266"/>
        <v>5759</v>
      </c>
      <c r="B5760" s="1" t="str">
        <f>F5760&amp;" | rest "&amp;D5760&amp;" | opt "&amp;VLOOKUP($E5760,Option!A:B,2,0)</f>
        <v>MANZANA - QUESO - MANZANA | rest 86 | opt $30.000 | rest 86</v>
      </c>
      <c r="C5760" s="1">
        <v>5</v>
      </c>
      <c r="D5760" s="1">
        <f t="shared" si="267"/>
        <v>86</v>
      </c>
      <c r="E5760" s="1">
        <f t="shared" si="268"/>
        <v>516</v>
      </c>
      <c r="F5760" s="1" t="s">
        <v>45</v>
      </c>
    </row>
    <row r="5761" spans="1:6" x14ac:dyDescent="0.2">
      <c r="A5761" s="1">
        <f t="shared" si="266"/>
        <v>5760</v>
      </c>
      <c r="B5761" s="1" t="str">
        <f>F5761&amp;" | rest "&amp;D5761&amp;" | opt "&amp;VLOOKUP($E5761,Option!A:B,2,0)</f>
        <v>JUGO | rest 86 | opt $30.000 | rest 86</v>
      </c>
      <c r="C5761" s="1">
        <v>6</v>
      </c>
      <c r="D5761" s="1">
        <f t="shared" si="267"/>
        <v>86</v>
      </c>
      <c r="E5761" s="1">
        <f t="shared" si="268"/>
        <v>516</v>
      </c>
      <c r="F5761" s="1" t="s">
        <v>22</v>
      </c>
    </row>
    <row r="5762" spans="1:6" x14ac:dyDescent="0.2">
      <c r="A5762" s="1">
        <f t="shared" si="266"/>
        <v>5761</v>
      </c>
      <c r="B5762" s="1" t="str">
        <f>F5762&amp;" | rest "&amp;D5762&amp;" | opt "&amp;VLOOKUP($E5762,Option!A:B,2,0)</f>
        <v>GASEOSA | rest 86 | opt $30.000 | rest 86</v>
      </c>
      <c r="C5762" s="1">
        <v>6</v>
      </c>
      <c r="D5762" s="1">
        <f t="shared" si="267"/>
        <v>86</v>
      </c>
      <c r="E5762" s="1">
        <f t="shared" si="268"/>
        <v>516</v>
      </c>
      <c r="F5762" s="1" t="s">
        <v>23</v>
      </c>
    </row>
    <row r="5763" spans="1:6" x14ac:dyDescent="0.2">
      <c r="A5763" s="1">
        <f t="shared" ref="A5763:A5826" si="269">A5762+1</f>
        <v>5762</v>
      </c>
      <c r="B5763" s="1" t="str">
        <f>F5763&amp;" | rest "&amp;D5763&amp;" | opt "&amp;VLOOKUP($E5763,Option!A:B,2,0)</f>
        <v>AGUA | rest 86 | opt $30.000 | rest 86</v>
      </c>
      <c r="C5763" s="1">
        <v>6</v>
      </c>
      <c r="D5763" s="1">
        <f t="shared" si="267"/>
        <v>86</v>
      </c>
      <c r="E5763" s="1">
        <f t="shared" si="268"/>
        <v>516</v>
      </c>
      <c r="F5763" s="1" t="s">
        <v>24</v>
      </c>
    </row>
    <row r="5764" spans="1:6" x14ac:dyDescent="0.2">
      <c r="A5764" s="1">
        <f t="shared" si="269"/>
        <v>5763</v>
      </c>
      <c r="B5764" s="1" t="str">
        <f>F5764&amp;" | rest "&amp;D5764&amp;" | opt "&amp;VLOOKUP($E5764,Option!A:B,2,0)</f>
        <v>ARROZ | rest 87 | opt EJECUTIVO | rest 87</v>
      </c>
      <c r="C5764" s="1">
        <v>1</v>
      </c>
      <c r="D5764" s="1">
        <f t="shared" si="267"/>
        <v>87</v>
      </c>
      <c r="E5764" s="1">
        <f t="shared" si="268"/>
        <v>517</v>
      </c>
      <c r="F5764" s="1" t="s">
        <v>12</v>
      </c>
    </row>
    <row r="5765" spans="1:6" x14ac:dyDescent="0.2">
      <c r="A5765" s="1">
        <f t="shared" si="269"/>
        <v>5764</v>
      </c>
      <c r="B5765" s="1" t="str">
        <f>F5765&amp;" | rest "&amp;D5765&amp;" | opt "&amp;VLOOKUP($E5765,Option!A:B,2,0)</f>
        <v>PASTA | rest 87 | opt EJECUTIVO | rest 87</v>
      </c>
      <c r="C5765" s="1">
        <v>1</v>
      </c>
      <c r="D5765" s="1">
        <f t="shared" ref="D5765:D5828" si="270">D5698+1</f>
        <v>87</v>
      </c>
      <c r="E5765" s="1">
        <f t="shared" ref="E5765:E5828" si="271">E5698+6</f>
        <v>517</v>
      </c>
      <c r="F5765" s="1" t="s">
        <v>13</v>
      </c>
    </row>
    <row r="5766" spans="1:6" x14ac:dyDescent="0.2">
      <c r="A5766" s="1">
        <f t="shared" si="269"/>
        <v>5765</v>
      </c>
      <c r="B5766" s="1" t="str">
        <f>F5766&amp;" | rest "&amp;D5766&amp;" | opt "&amp;VLOOKUP($E5766,Option!A:B,2,0)</f>
        <v>CUCHUCO | rest 87 | opt EJECUTIVO | rest 87</v>
      </c>
      <c r="C5766" s="1">
        <v>1</v>
      </c>
      <c r="D5766" s="1">
        <f t="shared" si="270"/>
        <v>87</v>
      </c>
      <c r="E5766" s="1">
        <f t="shared" si="271"/>
        <v>517</v>
      </c>
      <c r="F5766" s="1" t="s">
        <v>14</v>
      </c>
    </row>
    <row r="5767" spans="1:6" x14ac:dyDescent="0.2">
      <c r="A5767" s="1">
        <f t="shared" si="269"/>
        <v>5766</v>
      </c>
      <c r="B5767" s="1" t="str">
        <f>F5767&amp;" | rest "&amp;D5767&amp;" | opt "&amp;VLOOKUP($E5767,Option!A:B,2,0)</f>
        <v>LENTEJA | rest 87 | opt EJECUTIVO | rest 87</v>
      </c>
      <c r="C5767" s="1">
        <v>2</v>
      </c>
      <c r="D5767" s="1">
        <f t="shared" si="270"/>
        <v>87</v>
      </c>
      <c r="E5767" s="1">
        <f t="shared" si="271"/>
        <v>517</v>
      </c>
      <c r="F5767" s="1" t="s">
        <v>15</v>
      </c>
    </row>
    <row r="5768" spans="1:6" x14ac:dyDescent="0.2">
      <c r="A5768" s="1">
        <f t="shared" si="269"/>
        <v>5767</v>
      </c>
      <c r="B5768" s="1" t="str">
        <f>F5768&amp;" | rest "&amp;D5768&amp;" | opt "&amp;VLOOKUP($E5768,Option!A:B,2,0)</f>
        <v>AHUYAMA | rest 87 | opt EJECUTIVO | rest 87</v>
      </c>
      <c r="C5768" s="1">
        <v>2</v>
      </c>
      <c r="D5768" s="1">
        <f t="shared" si="270"/>
        <v>87</v>
      </c>
      <c r="E5768" s="1">
        <f t="shared" si="271"/>
        <v>517</v>
      </c>
      <c r="F5768" s="1" t="s">
        <v>16</v>
      </c>
    </row>
    <row r="5769" spans="1:6" x14ac:dyDescent="0.2">
      <c r="A5769" s="1">
        <f t="shared" si="269"/>
        <v>5768</v>
      </c>
      <c r="B5769" s="1" t="str">
        <f>F5769&amp;" | rest "&amp;D5769&amp;" | opt "&amp;VLOOKUP($E5769,Option!A:B,2,0)</f>
        <v>FRIJOL | rest 87 | opt EJECUTIVO | rest 87</v>
      </c>
      <c r="C5769" s="1">
        <v>2</v>
      </c>
      <c r="D5769" s="1">
        <f t="shared" si="270"/>
        <v>87</v>
      </c>
      <c r="E5769" s="1">
        <f t="shared" si="271"/>
        <v>517</v>
      </c>
      <c r="F5769" s="1" t="s">
        <v>17</v>
      </c>
    </row>
    <row r="5770" spans="1:6" x14ac:dyDescent="0.2">
      <c r="A5770" s="1">
        <f t="shared" si="269"/>
        <v>5769</v>
      </c>
      <c r="B5770" s="1" t="str">
        <f>F5770&amp;" | rest "&amp;D5770&amp;" | opt "&amp;VLOOKUP($E5770,Option!A:B,2,0)</f>
        <v>CARNE EN BISTEC | rest 87 | opt EJECUTIVO | rest 87</v>
      </c>
      <c r="C5770" s="1">
        <v>3</v>
      </c>
      <c r="D5770" s="1">
        <f t="shared" si="270"/>
        <v>87</v>
      </c>
      <c r="E5770" s="1">
        <f t="shared" si="271"/>
        <v>517</v>
      </c>
      <c r="F5770" s="1" t="s">
        <v>18</v>
      </c>
    </row>
    <row r="5771" spans="1:6" x14ac:dyDescent="0.2">
      <c r="A5771" s="1">
        <f t="shared" si="269"/>
        <v>5770</v>
      </c>
      <c r="B5771" s="1" t="str">
        <f>F5771&amp;" | rest "&amp;D5771&amp;" | opt "&amp;VLOOKUP($E5771,Option!A:B,2,0)</f>
        <v>POLLO AL HORNO | rest 87 | opt EJECUTIVO | rest 87</v>
      </c>
      <c r="C5771" s="1">
        <v>3</v>
      </c>
      <c r="D5771" s="1">
        <f t="shared" si="270"/>
        <v>87</v>
      </c>
      <c r="E5771" s="1">
        <f t="shared" si="271"/>
        <v>517</v>
      </c>
      <c r="F5771" s="1" t="s">
        <v>19</v>
      </c>
    </row>
    <row r="5772" spans="1:6" x14ac:dyDescent="0.2">
      <c r="A5772" s="1">
        <f t="shared" si="269"/>
        <v>5771</v>
      </c>
      <c r="B5772" s="1" t="str">
        <f>F5772&amp;" | rest "&amp;D5772&amp;" | opt "&amp;VLOOKUP($E5772,Option!A:B,2,0)</f>
        <v>PESCADO | rest 87 | opt EJECUTIVO | rest 87</v>
      </c>
      <c r="C5772" s="1">
        <v>3</v>
      </c>
      <c r="D5772" s="1">
        <f t="shared" si="270"/>
        <v>87</v>
      </c>
      <c r="E5772" s="1">
        <f t="shared" si="271"/>
        <v>517</v>
      </c>
      <c r="F5772" s="1" t="s">
        <v>20</v>
      </c>
    </row>
    <row r="5773" spans="1:6" x14ac:dyDescent="0.2">
      <c r="A5773" s="1">
        <f t="shared" si="269"/>
        <v>5772</v>
      </c>
      <c r="B5773" s="1" t="str">
        <f>F5773&amp;" | rest "&amp;D5773&amp;" | opt "&amp;VLOOKUP($E5773,Option!A:B,2,0)</f>
        <v>ARROZ | rest 87 | opt EJECUTIVO | rest 87</v>
      </c>
      <c r="C5773" s="1">
        <v>4</v>
      </c>
      <c r="D5773" s="1">
        <f t="shared" si="270"/>
        <v>87</v>
      </c>
      <c r="E5773" s="1">
        <f t="shared" si="271"/>
        <v>517</v>
      </c>
      <c r="F5773" s="1" t="s">
        <v>12</v>
      </c>
    </row>
    <row r="5774" spans="1:6" x14ac:dyDescent="0.2">
      <c r="A5774" s="1">
        <f t="shared" si="269"/>
        <v>5773</v>
      </c>
      <c r="B5774" s="1" t="str">
        <f>F5774&amp;" | rest "&amp;D5774&amp;" | opt "&amp;VLOOKUP($E5774,Option!A:B,2,0)</f>
        <v>PAPA | rest 87 | opt EJECUTIVO | rest 87</v>
      </c>
      <c r="C5774" s="1">
        <v>4</v>
      </c>
      <c r="D5774" s="1">
        <f t="shared" si="270"/>
        <v>87</v>
      </c>
      <c r="E5774" s="1">
        <f t="shared" si="271"/>
        <v>517</v>
      </c>
      <c r="F5774" s="1" t="s">
        <v>21</v>
      </c>
    </row>
    <row r="5775" spans="1:6" x14ac:dyDescent="0.2">
      <c r="A5775" s="1">
        <f t="shared" si="269"/>
        <v>5774</v>
      </c>
      <c r="B5775" s="1" t="str">
        <f>F5775&amp;" | rest "&amp;D5775&amp;" | opt "&amp;VLOOKUP($E5775,Option!A:B,2,0)</f>
        <v>TOMATE - CEBOLLA - LIMON | rest 87 | opt EJECUTIVO | rest 87</v>
      </c>
      <c r="C5775" s="1">
        <v>5</v>
      </c>
      <c r="D5775" s="1">
        <f t="shared" si="270"/>
        <v>87</v>
      </c>
      <c r="E5775" s="1">
        <f t="shared" si="271"/>
        <v>517</v>
      </c>
      <c r="F5775" s="1" t="s">
        <v>44</v>
      </c>
    </row>
    <row r="5776" spans="1:6" x14ac:dyDescent="0.2">
      <c r="A5776" s="1">
        <f t="shared" si="269"/>
        <v>5775</v>
      </c>
      <c r="B5776" s="1" t="str">
        <f>F5776&amp;" | rest "&amp;D5776&amp;" | opt "&amp;VLOOKUP($E5776,Option!A:B,2,0)</f>
        <v>MANZANA - QUESO - MANZANA | rest 87 | opt EJECUTIVO | rest 87</v>
      </c>
      <c r="C5776" s="1">
        <v>5</v>
      </c>
      <c r="D5776" s="1">
        <f t="shared" si="270"/>
        <v>87</v>
      </c>
      <c r="E5776" s="1">
        <f t="shared" si="271"/>
        <v>517</v>
      </c>
      <c r="F5776" s="1" t="s">
        <v>45</v>
      </c>
    </row>
    <row r="5777" spans="1:6" x14ac:dyDescent="0.2">
      <c r="A5777" s="1">
        <f t="shared" si="269"/>
        <v>5776</v>
      </c>
      <c r="B5777" s="1" t="str">
        <f>F5777&amp;" | rest "&amp;D5777&amp;" | opt "&amp;VLOOKUP($E5777,Option!A:B,2,0)</f>
        <v>JUGO | rest 87 | opt EJECUTIVO | rest 87</v>
      </c>
      <c r="C5777" s="1">
        <v>6</v>
      </c>
      <c r="D5777" s="1">
        <f t="shared" si="270"/>
        <v>87</v>
      </c>
      <c r="E5777" s="1">
        <f t="shared" si="271"/>
        <v>517</v>
      </c>
      <c r="F5777" s="1" t="s">
        <v>22</v>
      </c>
    </row>
    <row r="5778" spans="1:6" x14ac:dyDescent="0.2">
      <c r="A5778" s="1">
        <f t="shared" si="269"/>
        <v>5777</v>
      </c>
      <c r="B5778" s="1" t="str">
        <f>F5778&amp;" | rest "&amp;D5778&amp;" | opt "&amp;VLOOKUP($E5778,Option!A:B,2,0)</f>
        <v>GASEOSA | rest 87 | opt EJECUTIVO | rest 87</v>
      </c>
      <c r="C5778" s="1">
        <v>6</v>
      </c>
      <c r="D5778" s="1">
        <f t="shared" si="270"/>
        <v>87</v>
      </c>
      <c r="E5778" s="1">
        <f t="shared" si="271"/>
        <v>517</v>
      </c>
      <c r="F5778" s="1" t="s">
        <v>23</v>
      </c>
    </row>
    <row r="5779" spans="1:6" x14ac:dyDescent="0.2">
      <c r="A5779" s="1">
        <f t="shared" si="269"/>
        <v>5778</v>
      </c>
      <c r="B5779" s="1" t="str">
        <f>F5779&amp;" | rest "&amp;D5779&amp;" | opt "&amp;VLOOKUP($E5779,Option!A:B,2,0)</f>
        <v>AGUA | rest 87 | opt EJECUTIVO | rest 87</v>
      </c>
      <c r="C5779" s="1">
        <v>6</v>
      </c>
      <c r="D5779" s="1">
        <f t="shared" si="270"/>
        <v>87</v>
      </c>
      <c r="E5779" s="1">
        <f t="shared" si="271"/>
        <v>517</v>
      </c>
      <c r="F5779" s="1" t="s">
        <v>24</v>
      </c>
    </row>
    <row r="5780" spans="1:6" x14ac:dyDescent="0.2">
      <c r="A5780" s="1">
        <f t="shared" si="269"/>
        <v>5779</v>
      </c>
      <c r="B5780" s="1" t="str">
        <f>F5780&amp;" | rest "&amp;D5780&amp;" | opt "&amp;VLOOKUP($E5780,Option!A:B,2,0)</f>
        <v>ARROZ | rest 87 | opt ESPECIAL | rest 87</v>
      </c>
      <c r="C5780" s="1">
        <v>1</v>
      </c>
      <c r="D5780" s="1">
        <f t="shared" si="270"/>
        <v>87</v>
      </c>
      <c r="E5780" s="1">
        <f t="shared" si="271"/>
        <v>518</v>
      </c>
      <c r="F5780" s="1" t="s">
        <v>12</v>
      </c>
    </row>
    <row r="5781" spans="1:6" x14ac:dyDescent="0.2">
      <c r="A5781" s="1">
        <f t="shared" si="269"/>
        <v>5780</v>
      </c>
      <c r="B5781" s="1" t="str">
        <f>F5781&amp;" | rest "&amp;D5781&amp;" | opt "&amp;VLOOKUP($E5781,Option!A:B,2,0)</f>
        <v>PASTA | rest 87 | opt ESPECIAL | rest 87</v>
      </c>
      <c r="C5781" s="1">
        <v>1</v>
      </c>
      <c r="D5781" s="1">
        <f t="shared" si="270"/>
        <v>87</v>
      </c>
      <c r="E5781" s="1">
        <f t="shared" si="271"/>
        <v>518</v>
      </c>
      <c r="F5781" s="1" t="s">
        <v>13</v>
      </c>
    </row>
    <row r="5782" spans="1:6" x14ac:dyDescent="0.2">
      <c r="A5782" s="1">
        <f t="shared" si="269"/>
        <v>5781</v>
      </c>
      <c r="B5782" s="1" t="str">
        <f>F5782&amp;" | rest "&amp;D5782&amp;" | opt "&amp;VLOOKUP($E5782,Option!A:B,2,0)</f>
        <v>CUCHUCO | rest 87 | opt ESPECIAL | rest 87</v>
      </c>
      <c r="C5782" s="1">
        <v>1</v>
      </c>
      <c r="D5782" s="1">
        <f t="shared" si="270"/>
        <v>87</v>
      </c>
      <c r="E5782" s="1">
        <f t="shared" si="271"/>
        <v>518</v>
      </c>
      <c r="F5782" s="1" t="s">
        <v>14</v>
      </c>
    </row>
    <row r="5783" spans="1:6" x14ac:dyDescent="0.2">
      <c r="A5783" s="1">
        <f t="shared" si="269"/>
        <v>5782</v>
      </c>
      <c r="B5783" s="1" t="str">
        <f>F5783&amp;" | rest "&amp;D5783&amp;" | opt "&amp;VLOOKUP($E5783,Option!A:B,2,0)</f>
        <v>CARNE EN BISTEC | rest 87 | opt ESPECIAL | rest 87</v>
      </c>
      <c r="C5783" s="1">
        <v>3</v>
      </c>
      <c r="D5783" s="1">
        <f t="shared" si="270"/>
        <v>87</v>
      </c>
      <c r="E5783" s="1">
        <f t="shared" si="271"/>
        <v>518</v>
      </c>
      <c r="F5783" s="1" t="s">
        <v>18</v>
      </c>
    </row>
    <row r="5784" spans="1:6" x14ac:dyDescent="0.2">
      <c r="A5784" s="1">
        <f t="shared" si="269"/>
        <v>5783</v>
      </c>
      <c r="B5784" s="1" t="str">
        <f>F5784&amp;" | rest "&amp;D5784&amp;" | opt "&amp;VLOOKUP($E5784,Option!A:B,2,0)</f>
        <v>POLLO AL HORNO | rest 87 | opt ESPECIAL | rest 87</v>
      </c>
      <c r="C5784" s="1">
        <v>3</v>
      </c>
      <c r="D5784" s="1">
        <f t="shared" si="270"/>
        <v>87</v>
      </c>
      <c r="E5784" s="1">
        <f t="shared" si="271"/>
        <v>518</v>
      </c>
      <c r="F5784" s="1" t="s">
        <v>19</v>
      </c>
    </row>
    <row r="5785" spans="1:6" x14ac:dyDescent="0.2">
      <c r="A5785" s="1">
        <f t="shared" si="269"/>
        <v>5784</v>
      </c>
      <c r="B5785" s="1" t="str">
        <f>F5785&amp;" | rest "&amp;D5785&amp;" | opt "&amp;VLOOKUP($E5785,Option!A:B,2,0)</f>
        <v>PESCADO | rest 87 | opt ESPECIAL | rest 87</v>
      </c>
      <c r="C5785" s="1">
        <v>3</v>
      </c>
      <c r="D5785" s="1">
        <f t="shared" si="270"/>
        <v>87</v>
      </c>
      <c r="E5785" s="1">
        <f t="shared" si="271"/>
        <v>518</v>
      </c>
      <c r="F5785" s="1" t="s">
        <v>20</v>
      </c>
    </row>
    <row r="5786" spans="1:6" x14ac:dyDescent="0.2">
      <c r="A5786" s="1">
        <f t="shared" si="269"/>
        <v>5785</v>
      </c>
      <c r="B5786" s="1" t="str">
        <f>F5786&amp;" | rest "&amp;D5786&amp;" | opt "&amp;VLOOKUP($E5786,Option!A:B,2,0)</f>
        <v>ARROZ | rest 87 | opt ESPECIAL | rest 87</v>
      </c>
      <c r="C5786" s="1">
        <v>4</v>
      </c>
      <c r="D5786" s="1">
        <f t="shared" si="270"/>
        <v>87</v>
      </c>
      <c r="E5786" s="1">
        <f t="shared" si="271"/>
        <v>518</v>
      </c>
      <c r="F5786" s="1" t="s">
        <v>12</v>
      </c>
    </row>
    <row r="5787" spans="1:6" x14ac:dyDescent="0.2">
      <c r="A5787" s="1">
        <f t="shared" si="269"/>
        <v>5786</v>
      </c>
      <c r="B5787" s="1" t="str">
        <f>F5787&amp;" | rest "&amp;D5787&amp;" | opt "&amp;VLOOKUP($E5787,Option!A:B,2,0)</f>
        <v>PAPA | rest 87 | opt ESPECIAL | rest 87</v>
      </c>
      <c r="C5787" s="1">
        <v>4</v>
      </c>
      <c r="D5787" s="1">
        <f t="shared" si="270"/>
        <v>87</v>
      </c>
      <c r="E5787" s="1">
        <f t="shared" si="271"/>
        <v>518</v>
      </c>
      <c r="F5787" s="1" t="s">
        <v>21</v>
      </c>
    </row>
    <row r="5788" spans="1:6" x14ac:dyDescent="0.2">
      <c r="A5788" s="1">
        <f t="shared" si="269"/>
        <v>5787</v>
      </c>
      <c r="B5788" s="1" t="str">
        <f>F5788&amp;" | rest "&amp;D5788&amp;" | opt "&amp;VLOOKUP($E5788,Option!A:B,2,0)</f>
        <v>TOMATE - CEBOLLA - LIMON | rest 87 | opt ESPECIAL | rest 87</v>
      </c>
      <c r="C5788" s="1">
        <v>5</v>
      </c>
      <c r="D5788" s="1">
        <f t="shared" si="270"/>
        <v>87</v>
      </c>
      <c r="E5788" s="1">
        <f t="shared" si="271"/>
        <v>518</v>
      </c>
      <c r="F5788" s="1" t="s">
        <v>44</v>
      </c>
    </row>
    <row r="5789" spans="1:6" x14ac:dyDescent="0.2">
      <c r="A5789" s="1">
        <f t="shared" si="269"/>
        <v>5788</v>
      </c>
      <c r="B5789" s="1" t="str">
        <f>F5789&amp;" | rest "&amp;D5789&amp;" | opt "&amp;VLOOKUP($E5789,Option!A:B,2,0)</f>
        <v>MANZANA - QUESO - MANZANA | rest 87 | opt ESPECIAL | rest 87</v>
      </c>
      <c r="C5789" s="1">
        <v>5</v>
      </c>
      <c r="D5789" s="1">
        <f t="shared" si="270"/>
        <v>87</v>
      </c>
      <c r="E5789" s="1">
        <f t="shared" si="271"/>
        <v>518</v>
      </c>
      <c r="F5789" s="1" t="s">
        <v>45</v>
      </c>
    </row>
    <row r="5790" spans="1:6" x14ac:dyDescent="0.2">
      <c r="A5790" s="1">
        <f t="shared" si="269"/>
        <v>5789</v>
      </c>
      <c r="B5790" s="1" t="str">
        <f>F5790&amp;" | rest "&amp;D5790&amp;" | opt "&amp;VLOOKUP($E5790,Option!A:B,2,0)</f>
        <v>JUGO | rest 87 | opt ESPECIAL | rest 87</v>
      </c>
      <c r="C5790" s="1">
        <v>6</v>
      </c>
      <c r="D5790" s="1">
        <f t="shared" si="270"/>
        <v>87</v>
      </c>
      <c r="E5790" s="1">
        <f t="shared" si="271"/>
        <v>518</v>
      </c>
      <c r="F5790" s="1" t="s">
        <v>22</v>
      </c>
    </row>
    <row r="5791" spans="1:6" x14ac:dyDescent="0.2">
      <c r="A5791" s="1">
        <f t="shared" si="269"/>
        <v>5790</v>
      </c>
      <c r="B5791" s="1" t="str">
        <f>F5791&amp;" | rest "&amp;D5791&amp;" | opt "&amp;VLOOKUP($E5791,Option!A:B,2,0)</f>
        <v>GASEOSA | rest 87 | opt ESPECIAL | rest 87</v>
      </c>
      <c r="C5791" s="1">
        <v>6</v>
      </c>
      <c r="D5791" s="1">
        <f t="shared" si="270"/>
        <v>87</v>
      </c>
      <c r="E5791" s="1">
        <f t="shared" si="271"/>
        <v>518</v>
      </c>
      <c r="F5791" s="1" t="s">
        <v>23</v>
      </c>
    </row>
    <row r="5792" spans="1:6" x14ac:dyDescent="0.2">
      <c r="A5792" s="1">
        <f t="shared" si="269"/>
        <v>5791</v>
      </c>
      <c r="B5792" s="1" t="str">
        <f>F5792&amp;" | rest "&amp;D5792&amp;" | opt "&amp;VLOOKUP($E5792,Option!A:B,2,0)</f>
        <v>AGUA | rest 87 | opt ESPECIAL | rest 87</v>
      </c>
      <c r="C5792" s="1">
        <v>6</v>
      </c>
      <c r="D5792" s="1">
        <f t="shared" si="270"/>
        <v>87</v>
      </c>
      <c r="E5792" s="1">
        <f t="shared" si="271"/>
        <v>518</v>
      </c>
      <c r="F5792" s="1" t="s">
        <v>24</v>
      </c>
    </row>
    <row r="5793" spans="1:6" x14ac:dyDescent="0.2">
      <c r="A5793" s="1">
        <f t="shared" si="269"/>
        <v>5792</v>
      </c>
      <c r="B5793" s="1" t="str">
        <f>F5793&amp;" | rest "&amp;D5793&amp;" | opt "&amp;VLOOKUP($E5793,Option!A:B,2,0)</f>
        <v>LENTEJA | rest 87 | opt $10.000 | rest 87</v>
      </c>
      <c r="C5793" s="1">
        <v>2</v>
      </c>
      <c r="D5793" s="1">
        <f t="shared" si="270"/>
        <v>87</v>
      </c>
      <c r="E5793" s="1">
        <f t="shared" si="271"/>
        <v>519</v>
      </c>
      <c r="F5793" s="1" t="s">
        <v>15</v>
      </c>
    </row>
    <row r="5794" spans="1:6" x14ac:dyDescent="0.2">
      <c r="A5794" s="1">
        <f t="shared" si="269"/>
        <v>5793</v>
      </c>
      <c r="B5794" s="1" t="str">
        <f>F5794&amp;" | rest "&amp;D5794&amp;" | opt "&amp;VLOOKUP($E5794,Option!A:B,2,0)</f>
        <v>AHUYAMA | rest 87 | opt $10.000 | rest 87</v>
      </c>
      <c r="C5794" s="1">
        <v>2</v>
      </c>
      <c r="D5794" s="1">
        <f t="shared" si="270"/>
        <v>87</v>
      </c>
      <c r="E5794" s="1">
        <f t="shared" si="271"/>
        <v>519</v>
      </c>
      <c r="F5794" s="1" t="s">
        <v>16</v>
      </c>
    </row>
    <row r="5795" spans="1:6" x14ac:dyDescent="0.2">
      <c r="A5795" s="1">
        <f t="shared" si="269"/>
        <v>5794</v>
      </c>
      <c r="B5795" s="1" t="str">
        <f>F5795&amp;" | rest "&amp;D5795&amp;" | opt "&amp;VLOOKUP($E5795,Option!A:B,2,0)</f>
        <v>FRIJOL | rest 87 | opt $10.000 | rest 87</v>
      </c>
      <c r="C5795" s="1">
        <v>2</v>
      </c>
      <c r="D5795" s="1">
        <f t="shared" si="270"/>
        <v>87</v>
      </c>
      <c r="E5795" s="1">
        <f t="shared" si="271"/>
        <v>519</v>
      </c>
      <c r="F5795" s="1" t="s">
        <v>17</v>
      </c>
    </row>
    <row r="5796" spans="1:6" x14ac:dyDescent="0.2">
      <c r="A5796" s="1">
        <f t="shared" si="269"/>
        <v>5795</v>
      </c>
      <c r="B5796" s="1" t="str">
        <f>F5796&amp;" | rest "&amp;D5796&amp;" | opt "&amp;VLOOKUP($E5796,Option!A:B,2,0)</f>
        <v>CARNE EN BISTEC | rest 87 | opt $10.000 | rest 87</v>
      </c>
      <c r="C5796" s="1">
        <v>3</v>
      </c>
      <c r="D5796" s="1">
        <f t="shared" si="270"/>
        <v>87</v>
      </c>
      <c r="E5796" s="1">
        <f t="shared" si="271"/>
        <v>519</v>
      </c>
      <c r="F5796" s="1" t="s">
        <v>18</v>
      </c>
    </row>
    <row r="5797" spans="1:6" x14ac:dyDescent="0.2">
      <c r="A5797" s="1">
        <f t="shared" si="269"/>
        <v>5796</v>
      </c>
      <c r="B5797" s="1" t="str">
        <f>F5797&amp;" | rest "&amp;D5797&amp;" | opt "&amp;VLOOKUP($E5797,Option!A:B,2,0)</f>
        <v>POLLO AL HORNO | rest 87 | opt $10.000 | rest 87</v>
      </c>
      <c r="C5797" s="1">
        <v>3</v>
      </c>
      <c r="D5797" s="1">
        <f t="shared" si="270"/>
        <v>87</v>
      </c>
      <c r="E5797" s="1">
        <f t="shared" si="271"/>
        <v>519</v>
      </c>
      <c r="F5797" s="1" t="s">
        <v>19</v>
      </c>
    </row>
    <row r="5798" spans="1:6" x14ac:dyDescent="0.2">
      <c r="A5798" s="1">
        <f t="shared" si="269"/>
        <v>5797</v>
      </c>
      <c r="B5798" s="1" t="str">
        <f>F5798&amp;" | rest "&amp;D5798&amp;" | opt "&amp;VLOOKUP($E5798,Option!A:B,2,0)</f>
        <v>PESCADO | rest 87 | opt $10.000 | rest 87</v>
      </c>
      <c r="C5798" s="1">
        <v>3</v>
      </c>
      <c r="D5798" s="1">
        <f t="shared" si="270"/>
        <v>87</v>
      </c>
      <c r="E5798" s="1">
        <f t="shared" si="271"/>
        <v>519</v>
      </c>
      <c r="F5798" s="1" t="s">
        <v>20</v>
      </c>
    </row>
    <row r="5799" spans="1:6" x14ac:dyDescent="0.2">
      <c r="A5799" s="1">
        <f t="shared" si="269"/>
        <v>5798</v>
      </c>
      <c r="B5799" s="1" t="str">
        <f>F5799&amp;" | rest "&amp;D5799&amp;" | opt "&amp;VLOOKUP($E5799,Option!A:B,2,0)</f>
        <v>ARROZ | rest 87 | opt $10.000 | rest 87</v>
      </c>
      <c r="C5799" s="1">
        <v>4</v>
      </c>
      <c r="D5799" s="1">
        <f t="shared" si="270"/>
        <v>87</v>
      </c>
      <c r="E5799" s="1">
        <f t="shared" si="271"/>
        <v>519</v>
      </c>
      <c r="F5799" s="1" t="s">
        <v>12</v>
      </c>
    </row>
    <row r="5800" spans="1:6" x14ac:dyDescent="0.2">
      <c r="A5800" s="1">
        <f t="shared" si="269"/>
        <v>5799</v>
      </c>
      <c r="B5800" s="1" t="str">
        <f>F5800&amp;" | rest "&amp;D5800&amp;" | opt "&amp;VLOOKUP($E5800,Option!A:B,2,0)</f>
        <v>PAPA | rest 87 | opt $10.000 | rest 87</v>
      </c>
      <c r="C5800" s="1">
        <v>4</v>
      </c>
      <c r="D5800" s="1">
        <f t="shared" si="270"/>
        <v>87</v>
      </c>
      <c r="E5800" s="1">
        <f t="shared" si="271"/>
        <v>519</v>
      </c>
      <c r="F5800" s="1" t="s">
        <v>21</v>
      </c>
    </row>
    <row r="5801" spans="1:6" x14ac:dyDescent="0.2">
      <c r="A5801" s="1">
        <f t="shared" si="269"/>
        <v>5800</v>
      </c>
      <c r="B5801" s="1" t="str">
        <f>F5801&amp;" | rest "&amp;D5801&amp;" | opt "&amp;VLOOKUP($E5801,Option!A:B,2,0)</f>
        <v>TOMATE - CEBOLLA - LIMON | rest 87 | opt $10.000 | rest 87</v>
      </c>
      <c r="C5801" s="1">
        <v>5</v>
      </c>
      <c r="D5801" s="1">
        <f t="shared" si="270"/>
        <v>87</v>
      </c>
      <c r="E5801" s="1">
        <f t="shared" si="271"/>
        <v>519</v>
      </c>
      <c r="F5801" s="1" t="s">
        <v>44</v>
      </c>
    </row>
    <row r="5802" spans="1:6" x14ac:dyDescent="0.2">
      <c r="A5802" s="1">
        <f t="shared" si="269"/>
        <v>5801</v>
      </c>
      <c r="B5802" s="1" t="str">
        <f>F5802&amp;" | rest "&amp;D5802&amp;" | opt "&amp;VLOOKUP($E5802,Option!A:B,2,0)</f>
        <v>MANZANA - QUESO - MANZANA | rest 87 | opt $10.000 | rest 87</v>
      </c>
      <c r="C5802" s="1">
        <v>5</v>
      </c>
      <c r="D5802" s="1">
        <f t="shared" si="270"/>
        <v>87</v>
      </c>
      <c r="E5802" s="1">
        <f t="shared" si="271"/>
        <v>519</v>
      </c>
      <c r="F5802" s="1" t="s">
        <v>45</v>
      </c>
    </row>
    <row r="5803" spans="1:6" x14ac:dyDescent="0.2">
      <c r="A5803" s="1">
        <f t="shared" si="269"/>
        <v>5802</v>
      </c>
      <c r="B5803" s="1" t="str">
        <f>F5803&amp;" | rest "&amp;D5803&amp;" | opt "&amp;VLOOKUP($E5803,Option!A:B,2,0)</f>
        <v>JUGO | rest 87 | opt $10.000 | rest 87</v>
      </c>
      <c r="C5803" s="1">
        <v>6</v>
      </c>
      <c r="D5803" s="1">
        <f t="shared" si="270"/>
        <v>87</v>
      </c>
      <c r="E5803" s="1">
        <f t="shared" si="271"/>
        <v>519</v>
      </c>
      <c r="F5803" s="1" t="s">
        <v>22</v>
      </c>
    </row>
    <row r="5804" spans="1:6" x14ac:dyDescent="0.2">
      <c r="A5804" s="1">
        <f t="shared" si="269"/>
        <v>5803</v>
      </c>
      <c r="B5804" s="1" t="str">
        <f>F5804&amp;" | rest "&amp;D5804&amp;" | opt "&amp;VLOOKUP($E5804,Option!A:B,2,0)</f>
        <v>GASEOSA | rest 87 | opt $10.000 | rest 87</v>
      </c>
      <c r="C5804" s="1">
        <v>6</v>
      </c>
      <c r="D5804" s="1">
        <f t="shared" si="270"/>
        <v>87</v>
      </c>
      <c r="E5804" s="1">
        <f t="shared" si="271"/>
        <v>519</v>
      </c>
      <c r="F5804" s="1" t="s">
        <v>23</v>
      </c>
    </row>
    <row r="5805" spans="1:6" x14ac:dyDescent="0.2">
      <c r="A5805" s="1">
        <f t="shared" si="269"/>
        <v>5804</v>
      </c>
      <c r="B5805" s="1" t="str">
        <f>F5805&amp;" | rest "&amp;D5805&amp;" | opt "&amp;VLOOKUP($E5805,Option!A:B,2,0)</f>
        <v>AGUA | rest 87 | opt $10.000 | rest 87</v>
      </c>
      <c r="C5805" s="1">
        <v>6</v>
      </c>
      <c r="D5805" s="1">
        <f t="shared" si="270"/>
        <v>87</v>
      </c>
      <c r="E5805" s="1">
        <f t="shared" si="271"/>
        <v>519</v>
      </c>
      <c r="F5805" s="1" t="s">
        <v>24</v>
      </c>
    </row>
    <row r="5806" spans="1:6" x14ac:dyDescent="0.2">
      <c r="A5806" s="1">
        <f t="shared" si="269"/>
        <v>5805</v>
      </c>
      <c r="B5806" s="1" t="str">
        <f>F5806&amp;" | rest "&amp;D5806&amp;" | opt "&amp;VLOOKUP($E5806,Option!A:B,2,0)</f>
        <v>CARNE EN BISTEC | rest 87 | opt $15.000 | rest 87</v>
      </c>
      <c r="C5806" s="1">
        <v>3</v>
      </c>
      <c r="D5806" s="1">
        <f t="shared" si="270"/>
        <v>87</v>
      </c>
      <c r="E5806" s="1">
        <f t="shared" si="271"/>
        <v>520</v>
      </c>
      <c r="F5806" s="1" t="s">
        <v>18</v>
      </c>
    </row>
    <row r="5807" spans="1:6" x14ac:dyDescent="0.2">
      <c r="A5807" s="1">
        <f t="shared" si="269"/>
        <v>5806</v>
      </c>
      <c r="B5807" s="1" t="str">
        <f>F5807&amp;" | rest "&amp;D5807&amp;" | opt "&amp;VLOOKUP($E5807,Option!A:B,2,0)</f>
        <v>POLLO AL HORNO | rest 87 | opt $15.000 | rest 87</v>
      </c>
      <c r="C5807" s="1">
        <v>3</v>
      </c>
      <c r="D5807" s="1">
        <f t="shared" si="270"/>
        <v>87</v>
      </c>
      <c r="E5807" s="1">
        <f t="shared" si="271"/>
        <v>520</v>
      </c>
      <c r="F5807" s="1" t="s">
        <v>19</v>
      </c>
    </row>
    <row r="5808" spans="1:6" x14ac:dyDescent="0.2">
      <c r="A5808" s="1">
        <f t="shared" si="269"/>
        <v>5807</v>
      </c>
      <c r="B5808" s="1" t="str">
        <f>F5808&amp;" | rest "&amp;D5808&amp;" | opt "&amp;VLOOKUP($E5808,Option!A:B,2,0)</f>
        <v>PESCADO | rest 87 | opt $15.000 | rest 87</v>
      </c>
      <c r="C5808" s="1">
        <v>3</v>
      </c>
      <c r="D5808" s="1">
        <f t="shared" si="270"/>
        <v>87</v>
      </c>
      <c r="E5808" s="1">
        <f t="shared" si="271"/>
        <v>520</v>
      </c>
      <c r="F5808" s="1" t="s">
        <v>20</v>
      </c>
    </row>
    <row r="5809" spans="1:6" x14ac:dyDescent="0.2">
      <c r="A5809" s="1">
        <f t="shared" si="269"/>
        <v>5808</v>
      </c>
      <c r="B5809" s="1" t="str">
        <f>F5809&amp;" | rest "&amp;D5809&amp;" | opt "&amp;VLOOKUP($E5809,Option!A:B,2,0)</f>
        <v>ARROZ | rest 87 | opt $15.000 | rest 87</v>
      </c>
      <c r="C5809" s="1">
        <v>4</v>
      </c>
      <c r="D5809" s="1">
        <f t="shared" si="270"/>
        <v>87</v>
      </c>
      <c r="E5809" s="1">
        <f t="shared" si="271"/>
        <v>520</v>
      </c>
      <c r="F5809" s="1" t="s">
        <v>12</v>
      </c>
    </row>
    <row r="5810" spans="1:6" x14ac:dyDescent="0.2">
      <c r="A5810" s="1">
        <f t="shared" si="269"/>
        <v>5809</v>
      </c>
      <c r="B5810" s="1" t="str">
        <f>F5810&amp;" | rest "&amp;D5810&amp;" | opt "&amp;VLOOKUP($E5810,Option!A:B,2,0)</f>
        <v>PAPA | rest 87 | opt $15.000 | rest 87</v>
      </c>
      <c r="C5810" s="1">
        <v>4</v>
      </c>
      <c r="D5810" s="1">
        <f t="shared" si="270"/>
        <v>87</v>
      </c>
      <c r="E5810" s="1">
        <f t="shared" si="271"/>
        <v>520</v>
      </c>
      <c r="F5810" s="1" t="s">
        <v>21</v>
      </c>
    </row>
    <row r="5811" spans="1:6" x14ac:dyDescent="0.2">
      <c r="A5811" s="1">
        <f t="shared" si="269"/>
        <v>5810</v>
      </c>
      <c r="B5811" s="1" t="str">
        <f>F5811&amp;" | rest "&amp;D5811&amp;" | opt "&amp;VLOOKUP($E5811,Option!A:B,2,0)</f>
        <v>TOMATE - CEBOLLA - LIMON | rest 87 | opt $15.000 | rest 87</v>
      </c>
      <c r="C5811" s="1">
        <v>5</v>
      </c>
      <c r="D5811" s="1">
        <f t="shared" si="270"/>
        <v>87</v>
      </c>
      <c r="E5811" s="1">
        <f t="shared" si="271"/>
        <v>520</v>
      </c>
      <c r="F5811" s="1" t="s">
        <v>44</v>
      </c>
    </row>
    <row r="5812" spans="1:6" x14ac:dyDescent="0.2">
      <c r="A5812" s="1">
        <f t="shared" si="269"/>
        <v>5811</v>
      </c>
      <c r="B5812" s="1" t="str">
        <f>F5812&amp;" | rest "&amp;D5812&amp;" | opt "&amp;VLOOKUP($E5812,Option!A:B,2,0)</f>
        <v>MANZANA - QUESO - MANZANA | rest 87 | opt $15.000 | rest 87</v>
      </c>
      <c r="C5812" s="1">
        <v>5</v>
      </c>
      <c r="D5812" s="1">
        <f t="shared" si="270"/>
        <v>87</v>
      </c>
      <c r="E5812" s="1">
        <f t="shared" si="271"/>
        <v>520</v>
      </c>
      <c r="F5812" s="1" t="s">
        <v>45</v>
      </c>
    </row>
    <row r="5813" spans="1:6" x14ac:dyDescent="0.2">
      <c r="A5813" s="1">
        <f t="shared" si="269"/>
        <v>5812</v>
      </c>
      <c r="B5813" s="1" t="str">
        <f>F5813&amp;" | rest "&amp;D5813&amp;" | opt "&amp;VLOOKUP($E5813,Option!A:B,2,0)</f>
        <v>JUGO | rest 87 | opt $15.000 | rest 87</v>
      </c>
      <c r="C5813" s="1">
        <v>6</v>
      </c>
      <c r="D5813" s="1">
        <f t="shared" si="270"/>
        <v>87</v>
      </c>
      <c r="E5813" s="1">
        <f t="shared" si="271"/>
        <v>520</v>
      </c>
      <c r="F5813" s="1" t="s">
        <v>22</v>
      </c>
    </row>
    <row r="5814" spans="1:6" x14ac:dyDescent="0.2">
      <c r="A5814" s="1">
        <f t="shared" si="269"/>
        <v>5813</v>
      </c>
      <c r="B5814" s="1" t="str">
        <f>F5814&amp;" | rest "&amp;D5814&amp;" | opt "&amp;VLOOKUP($E5814,Option!A:B,2,0)</f>
        <v>GASEOSA | rest 87 | opt $15.000 | rest 87</v>
      </c>
      <c r="C5814" s="1">
        <v>6</v>
      </c>
      <c r="D5814" s="1">
        <f t="shared" si="270"/>
        <v>87</v>
      </c>
      <c r="E5814" s="1">
        <f t="shared" si="271"/>
        <v>520</v>
      </c>
      <c r="F5814" s="1" t="s">
        <v>23</v>
      </c>
    </row>
    <row r="5815" spans="1:6" x14ac:dyDescent="0.2">
      <c r="A5815" s="1">
        <f t="shared" si="269"/>
        <v>5814</v>
      </c>
      <c r="B5815" s="1" t="str">
        <f>F5815&amp;" | rest "&amp;D5815&amp;" | opt "&amp;VLOOKUP($E5815,Option!A:B,2,0)</f>
        <v>AGUA | rest 87 | opt $15.000 | rest 87</v>
      </c>
      <c r="C5815" s="1">
        <v>6</v>
      </c>
      <c r="D5815" s="1">
        <f t="shared" si="270"/>
        <v>87</v>
      </c>
      <c r="E5815" s="1">
        <f t="shared" si="271"/>
        <v>520</v>
      </c>
      <c r="F5815" s="1" t="s">
        <v>24</v>
      </c>
    </row>
    <row r="5816" spans="1:6" x14ac:dyDescent="0.2">
      <c r="A5816" s="1">
        <f t="shared" si="269"/>
        <v>5815</v>
      </c>
      <c r="B5816" s="1" t="str">
        <f>F5816&amp;" | rest "&amp;D5816&amp;" | opt "&amp;VLOOKUP($E5816,Option!A:B,2,0)</f>
        <v>ARROZ | rest 87 | opt $20.000 | rest 87</v>
      </c>
      <c r="C5816" s="1">
        <v>4</v>
      </c>
      <c r="D5816" s="1">
        <f t="shared" si="270"/>
        <v>87</v>
      </c>
      <c r="E5816" s="1">
        <f t="shared" si="271"/>
        <v>521</v>
      </c>
      <c r="F5816" s="1" t="s">
        <v>12</v>
      </c>
    </row>
    <row r="5817" spans="1:6" x14ac:dyDescent="0.2">
      <c r="A5817" s="1">
        <f t="shared" si="269"/>
        <v>5816</v>
      </c>
      <c r="B5817" s="1" t="str">
        <f>F5817&amp;" | rest "&amp;D5817&amp;" | opt "&amp;VLOOKUP($E5817,Option!A:B,2,0)</f>
        <v>PAPA | rest 87 | opt $20.000 | rest 87</v>
      </c>
      <c r="C5817" s="1">
        <v>4</v>
      </c>
      <c r="D5817" s="1">
        <f t="shared" si="270"/>
        <v>87</v>
      </c>
      <c r="E5817" s="1">
        <f t="shared" si="271"/>
        <v>521</v>
      </c>
      <c r="F5817" s="1" t="s">
        <v>21</v>
      </c>
    </row>
    <row r="5818" spans="1:6" x14ac:dyDescent="0.2">
      <c r="A5818" s="1">
        <f t="shared" si="269"/>
        <v>5817</v>
      </c>
      <c r="B5818" s="1" t="str">
        <f>F5818&amp;" | rest "&amp;D5818&amp;" | opt "&amp;VLOOKUP($E5818,Option!A:B,2,0)</f>
        <v>TOMATE - CEBOLLA - LIMON | rest 87 | opt $20.000 | rest 87</v>
      </c>
      <c r="C5818" s="1">
        <v>5</v>
      </c>
      <c r="D5818" s="1">
        <f t="shared" si="270"/>
        <v>87</v>
      </c>
      <c r="E5818" s="1">
        <f t="shared" si="271"/>
        <v>521</v>
      </c>
      <c r="F5818" s="1" t="s">
        <v>44</v>
      </c>
    </row>
    <row r="5819" spans="1:6" x14ac:dyDescent="0.2">
      <c r="A5819" s="1">
        <f t="shared" si="269"/>
        <v>5818</v>
      </c>
      <c r="B5819" s="1" t="str">
        <f>F5819&amp;" | rest "&amp;D5819&amp;" | opt "&amp;VLOOKUP($E5819,Option!A:B,2,0)</f>
        <v>MANZANA - QUESO - MANZANA | rest 87 | opt $20.000 | rest 87</v>
      </c>
      <c r="C5819" s="1">
        <v>5</v>
      </c>
      <c r="D5819" s="1">
        <f t="shared" si="270"/>
        <v>87</v>
      </c>
      <c r="E5819" s="1">
        <f t="shared" si="271"/>
        <v>521</v>
      </c>
      <c r="F5819" s="1" t="s">
        <v>45</v>
      </c>
    </row>
    <row r="5820" spans="1:6" x14ac:dyDescent="0.2">
      <c r="A5820" s="1">
        <f t="shared" si="269"/>
        <v>5819</v>
      </c>
      <c r="B5820" s="1" t="str">
        <f>F5820&amp;" | rest "&amp;D5820&amp;" | opt "&amp;VLOOKUP($E5820,Option!A:B,2,0)</f>
        <v>JUGO | rest 87 | opt $20.000 | rest 87</v>
      </c>
      <c r="C5820" s="1">
        <v>6</v>
      </c>
      <c r="D5820" s="1">
        <f t="shared" si="270"/>
        <v>87</v>
      </c>
      <c r="E5820" s="1">
        <f t="shared" si="271"/>
        <v>521</v>
      </c>
      <c r="F5820" s="1" t="s">
        <v>22</v>
      </c>
    </row>
    <row r="5821" spans="1:6" x14ac:dyDescent="0.2">
      <c r="A5821" s="1">
        <f t="shared" si="269"/>
        <v>5820</v>
      </c>
      <c r="B5821" s="1" t="str">
        <f>F5821&amp;" | rest "&amp;D5821&amp;" | opt "&amp;VLOOKUP($E5821,Option!A:B,2,0)</f>
        <v>GASEOSA | rest 87 | opt $20.000 | rest 87</v>
      </c>
      <c r="C5821" s="1">
        <v>6</v>
      </c>
      <c r="D5821" s="1">
        <f t="shared" si="270"/>
        <v>87</v>
      </c>
      <c r="E5821" s="1">
        <f t="shared" si="271"/>
        <v>521</v>
      </c>
      <c r="F5821" s="1" t="s">
        <v>23</v>
      </c>
    </row>
    <row r="5822" spans="1:6" x14ac:dyDescent="0.2">
      <c r="A5822" s="1">
        <f t="shared" si="269"/>
        <v>5821</v>
      </c>
      <c r="B5822" s="1" t="str">
        <f>F5822&amp;" | rest "&amp;D5822&amp;" | opt "&amp;VLOOKUP($E5822,Option!A:B,2,0)</f>
        <v>AGUA | rest 87 | opt $20.000 | rest 87</v>
      </c>
      <c r="C5822" s="1">
        <v>6</v>
      </c>
      <c r="D5822" s="1">
        <f t="shared" si="270"/>
        <v>87</v>
      </c>
      <c r="E5822" s="1">
        <f t="shared" si="271"/>
        <v>521</v>
      </c>
      <c r="F5822" s="1" t="s">
        <v>24</v>
      </c>
    </row>
    <row r="5823" spans="1:6" x14ac:dyDescent="0.2">
      <c r="A5823" s="1">
        <f t="shared" si="269"/>
        <v>5822</v>
      </c>
      <c r="B5823" s="1" t="str">
        <f>F5823&amp;" | rest "&amp;D5823&amp;" | opt "&amp;VLOOKUP($E5823,Option!A:B,2,0)</f>
        <v>ARROZ | rest 87 | opt $30.000 | rest 87</v>
      </c>
      <c r="C5823" s="1">
        <v>1</v>
      </c>
      <c r="D5823" s="1">
        <f t="shared" si="270"/>
        <v>87</v>
      </c>
      <c r="E5823" s="1">
        <f t="shared" si="271"/>
        <v>522</v>
      </c>
      <c r="F5823" s="1" t="s">
        <v>12</v>
      </c>
    </row>
    <row r="5824" spans="1:6" x14ac:dyDescent="0.2">
      <c r="A5824" s="1">
        <f t="shared" si="269"/>
        <v>5823</v>
      </c>
      <c r="B5824" s="1" t="str">
        <f>F5824&amp;" | rest "&amp;D5824&amp;" | opt "&amp;VLOOKUP($E5824,Option!A:B,2,0)</f>
        <v>PASTA | rest 87 | opt $30.000 | rest 87</v>
      </c>
      <c r="C5824" s="1">
        <v>1</v>
      </c>
      <c r="D5824" s="1">
        <f t="shared" si="270"/>
        <v>87</v>
      </c>
      <c r="E5824" s="1">
        <f t="shared" si="271"/>
        <v>522</v>
      </c>
      <c r="F5824" s="1" t="s">
        <v>13</v>
      </c>
    </row>
    <row r="5825" spans="1:6" x14ac:dyDescent="0.2">
      <c r="A5825" s="1">
        <f t="shared" si="269"/>
        <v>5824</v>
      </c>
      <c r="B5825" s="1" t="str">
        <f>F5825&amp;" | rest "&amp;D5825&amp;" | opt "&amp;VLOOKUP($E5825,Option!A:B,2,0)</f>
        <v>CUCHUCO | rest 87 | opt $30.000 | rest 87</v>
      </c>
      <c r="C5825" s="1">
        <v>1</v>
      </c>
      <c r="D5825" s="1">
        <f t="shared" si="270"/>
        <v>87</v>
      </c>
      <c r="E5825" s="1">
        <f t="shared" si="271"/>
        <v>522</v>
      </c>
      <c r="F5825" s="1" t="s">
        <v>14</v>
      </c>
    </row>
    <row r="5826" spans="1:6" x14ac:dyDescent="0.2">
      <c r="A5826" s="1">
        <f t="shared" si="269"/>
        <v>5825</v>
      </c>
      <c r="B5826" s="1" t="str">
        <f>F5826&amp;" | rest "&amp;D5826&amp;" | opt "&amp;VLOOKUP($E5826,Option!A:B,2,0)</f>
        <v>TOMATE - CEBOLLA - LIMON | rest 87 | opt $30.000 | rest 87</v>
      </c>
      <c r="C5826" s="1">
        <v>5</v>
      </c>
      <c r="D5826" s="1">
        <f t="shared" si="270"/>
        <v>87</v>
      </c>
      <c r="E5826" s="1">
        <f t="shared" si="271"/>
        <v>522</v>
      </c>
      <c r="F5826" s="1" t="s">
        <v>44</v>
      </c>
    </row>
    <row r="5827" spans="1:6" x14ac:dyDescent="0.2">
      <c r="A5827" s="1">
        <f t="shared" ref="A5827:A5890" si="272">A5826+1</f>
        <v>5826</v>
      </c>
      <c r="B5827" s="1" t="str">
        <f>F5827&amp;" | rest "&amp;D5827&amp;" | opt "&amp;VLOOKUP($E5827,Option!A:B,2,0)</f>
        <v>MANZANA - QUESO - MANZANA | rest 87 | opt $30.000 | rest 87</v>
      </c>
      <c r="C5827" s="1">
        <v>5</v>
      </c>
      <c r="D5827" s="1">
        <f t="shared" si="270"/>
        <v>87</v>
      </c>
      <c r="E5827" s="1">
        <f t="shared" si="271"/>
        <v>522</v>
      </c>
      <c r="F5827" s="1" t="s">
        <v>45</v>
      </c>
    </row>
    <row r="5828" spans="1:6" x14ac:dyDescent="0.2">
      <c r="A5828" s="1">
        <f t="shared" si="272"/>
        <v>5827</v>
      </c>
      <c r="B5828" s="1" t="str">
        <f>F5828&amp;" | rest "&amp;D5828&amp;" | opt "&amp;VLOOKUP($E5828,Option!A:B,2,0)</f>
        <v>JUGO | rest 87 | opt $30.000 | rest 87</v>
      </c>
      <c r="C5828" s="1">
        <v>6</v>
      </c>
      <c r="D5828" s="1">
        <f t="shared" si="270"/>
        <v>87</v>
      </c>
      <c r="E5828" s="1">
        <f t="shared" si="271"/>
        <v>522</v>
      </c>
      <c r="F5828" s="1" t="s">
        <v>22</v>
      </c>
    </row>
    <row r="5829" spans="1:6" x14ac:dyDescent="0.2">
      <c r="A5829" s="1">
        <f t="shared" si="272"/>
        <v>5828</v>
      </c>
      <c r="B5829" s="1" t="str">
        <f>F5829&amp;" | rest "&amp;D5829&amp;" | opt "&amp;VLOOKUP($E5829,Option!A:B,2,0)</f>
        <v>GASEOSA | rest 87 | opt $30.000 | rest 87</v>
      </c>
      <c r="C5829" s="1">
        <v>6</v>
      </c>
      <c r="D5829" s="1">
        <f t="shared" ref="D5829:D5892" si="273">D5762+1</f>
        <v>87</v>
      </c>
      <c r="E5829" s="1">
        <f t="shared" ref="E5829:E5892" si="274">E5762+6</f>
        <v>522</v>
      </c>
      <c r="F5829" s="1" t="s">
        <v>23</v>
      </c>
    </row>
    <row r="5830" spans="1:6" x14ac:dyDescent="0.2">
      <c r="A5830" s="1">
        <f t="shared" si="272"/>
        <v>5829</v>
      </c>
      <c r="B5830" s="1" t="str">
        <f>F5830&amp;" | rest "&amp;D5830&amp;" | opt "&amp;VLOOKUP($E5830,Option!A:B,2,0)</f>
        <v>AGUA | rest 87 | opt $30.000 | rest 87</v>
      </c>
      <c r="C5830" s="1">
        <v>6</v>
      </c>
      <c r="D5830" s="1">
        <f t="shared" si="273"/>
        <v>87</v>
      </c>
      <c r="E5830" s="1">
        <f t="shared" si="274"/>
        <v>522</v>
      </c>
      <c r="F5830" s="1" t="s">
        <v>24</v>
      </c>
    </row>
    <row r="5831" spans="1:6" x14ac:dyDescent="0.2">
      <c r="A5831" s="1">
        <f t="shared" si="272"/>
        <v>5830</v>
      </c>
      <c r="B5831" s="1" t="str">
        <f>F5831&amp;" | rest "&amp;D5831&amp;" | opt "&amp;VLOOKUP($E5831,Option!A:B,2,0)</f>
        <v>ARROZ | rest 88 | opt EJECUTIVO | rest 88</v>
      </c>
      <c r="C5831" s="1">
        <v>1</v>
      </c>
      <c r="D5831" s="1">
        <f t="shared" si="273"/>
        <v>88</v>
      </c>
      <c r="E5831" s="1">
        <f t="shared" si="274"/>
        <v>523</v>
      </c>
      <c r="F5831" s="1" t="s">
        <v>12</v>
      </c>
    </row>
    <row r="5832" spans="1:6" x14ac:dyDescent="0.2">
      <c r="A5832" s="1">
        <f t="shared" si="272"/>
        <v>5831</v>
      </c>
      <c r="B5832" s="1" t="str">
        <f>F5832&amp;" | rest "&amp;D5832&amp;" | opt "&amp;VLOOKUP($E5832,Option!A:B,2,0)</f>
        <v>PASTA | rest 88 | opt EJECUTIVO | rest 88</v>
      </c>
      <c r="C5832" s="1">
        <v>1</v>
      </c>
      <c r="D5832" s="1">
        <f t="shared" si="273"/>
        <v>88</v>
      </c>
      <c r="E5832" s="1">
        <f t="shared" si="274"/>
        <v>523</v>
      </c>
      <c r="F5832" s="1" t="s">
        <v>13</v>
      </c>
    </row>
    <row r="5833" spans="1:6" x14ac:dyDescent="0.2">
      <c r="A5833" s="1">
        <f t="shared" si="272"/>
        <v>5832</v>
      </c>
      <c r="B5833" s="1" t="str">
        <f>F5833&amp;" | rest "&amp;D5833&amp;" | opt "&amp;VLOOKUP($E5833,Option!A:B,2,0)</f>
        <v>CUCHUCO | rest 88 | opt EJECUTIVO | rest 88</v>
      </c>
      <c r="C5833" s="1">
        <v>1</v>
      </c>
      <c r="D5833" s="1">
        <f t="shared" si="273"/>
        <v>88</v>
      </c>
      <c r="E5833" s="1">
        <f t="shared" si="274"/>
        <v>523</v>
      </c>
      <c r="F5833" s="1" t="s">
        <v>14</v>
      </c>
    </row>
    <row r="5834" spans="1:6" x14ac:dyDescent="0.2">
      <c r="A5834" s="1">
        <f t="shared" si="272"/>
        <v>5833</v>
      </c>
      <c r="B5834" s="1" t="str">
        <f>F5834&amp;" | rest "&amp;D5834&amp;" | opt "&amp;VLOOKUP($E5834,Option!A:B,2,0)</f>
        <v>LENTEJA | rest 88 | opt EJECUTIVO | rest 88</v>
      </c>
      <c r="C5834" s="1">
        <v>2</v>
      </c>
      <c r="D5834" s="1">
        <f t="shared" si="273"/>
        <v>88</v>
      </c>
      <c r="E5834" s="1">
        <f t="shared" si="274"/>
        <v>523</v>
      </c>
      <c r="F5834" s="1" t="s">
        <v>15</v>
      </c>
    </row>
    <row r="5835" spans="1:6" x14ac:dyDescent="0.2">
      <c r="A5835" s="1">
        <f t="shared" si="272"/>
        <v>5834</v>
      </c>
      <c r="B5835" s="1" t="str">
        <f>F5835&amp;" | rest "&amp;D5835&amp;" | opt "&amp;VLOOKUP($E5835,Option!A:B,2,0)</f>
        <v>AHUYAMA | rest 88 | opt EJECUTIVO | rest 88</v>
      </c>
      <c r="C5835" s="1">
        <v>2</v>
      </c>
      <c r="D5835" s="1">
        <f t="shared" si="273"/>
        <v>88</v>
      </c>
      <c r="E5835" s="1">
        <f t="shared" si="274"/>
        <v>523</v>
      </c>
      <c r="F5835" s="1" t="s">
        <v>16</v>
      </c>
    </row>
    <row r="5836" spans="1:6" x14ac:dyDescent="0.2">
      <c r="A5836" s="1">
        <f t="shared" si="272"/>
        <v>5835</v>
      </c>
      <c r="B5836" s="1" t="str">
        <f>F5836&amp;" | rest "&amp;D5836&amp;" | opt "&amp;VLOOKUP($E5836,Option!A:B,2,0)</f>
        <v>FRIJOL | rest 88 | opt EJECUTIVO | rest 88</v>
      </c>
      <c r="C5836" s="1">
        <v>2</v>
      </c>
      <c r="D5836" s="1">
        <f t="shared" si="273"/>
        <v>88</v>
      </c>
      <c r="E5836" s="1">
        <f t="shared" si="274"/>
        <v>523</v>
      </c>
      <c r="F5836" s="1" t="s">
        <v>17</v>
      </c>
    </row>
    <row r="5837" spans="1:6" x14ac:dyDescent="0.2">
      <c r="A5837" s="1">
        <f t="shared" si="272"/>
        <v>5836</v>
      </c>
      <c r="B5837" s="1" t="str">
        <f>F5837&amp;" | rest "&amp;D5837&amp;" | opt "&amp;VLOOKUP($E5837,Option!A:B,2,0)</f>
        <v>CARNE EN BISTEC | rest 88 | opt EJECUTIVO | rest 88</v>
      </c>
      <c r="C5837" s="1">
        <v>3</v>
      </c>
      <c r="D5837" s="1">
        <f t="shared" si="273"/>
        <v>88</v>
      </c>
      <c r="E5837" s="1">
        <f t="shared" si="274"/>
        <v>523</v>
      </c>
      <c r="F5837" s="1" t="s">
        <v>18</v>
      </c>
    </row>
    <row r="5838" spans="1:6" x14ac:dyDescent="0.2">
      <c r="A5838" s="1">
        <f t="shared" si="272"/>
        <v>5837</v>
      </c>
      <c r="B5838" s="1" t="str">
        <f>F5838&amp;" | rest "&amp;D5838&amp;" | opt "&amp;VLOOKUP($E5838,Option!A:B,2,0)</f>
        <v>POLLO AL HORNO | rest 88 | opt EJECUTIVO | rest 88</v>
      </c>
      <c r="C5838" s="1">
        <v>3</v>
      </c>
      <c r="D5838" s="1">
        <f t="shared" si="273"/>
        <v>88</v>
      </c>
      <c r="E5838" s="1">
        <f t="shared" si="274"/>
        <v>523</v>
      </c>
      <c r="F5838" s="1" t="s">
        <v>19</v>
      </c>
    </row>
    <row r="5839" spans="1:6" x14ac:dyDescent="0.2">
      <c r="A5839" s="1">
        <f t="shared" si="272"/>
        <v>5838</v>
      </c>
      <c r="B5839" s="1" t="str">
        <f>F5839&amp;" | rest "&amp;D5839&amp;" | opt "&amp;VLOOKUP($E5839,Option!A:B,2,0)</f>
        <v>PESCADO | rest 88 | opt EJECUTIVO | rest 88</v>
      </c>
      <c r="C5839" s="1">
        <v>3</v>
      </c>
      <c r="D5839" s="1">
        <f t="shared" si="273"/>
        <v>88</v>
      </c>
      <c r="E5839" s="1">
        <f t="shared" si="274"/>
        <v>523</v>
      </c>
      <c r="F5839" s="1" t="s">
        <v>20</v>
      </c>
    </row>
    <row r="5840" spans="1:6" x14ac:dyDescent="0.2">
      <c r="A5840" s="1">
        <f t="shared" si="272"/>
        <v>5839</v>
      </c>
      <c r="B5840" s="1" t="str">
        <f>F5840&amp;" | rest "&amp;D5840&amp;" | opt "&amp;VLOOKUP($E5840,Option!A:B,2,0)</f>
        <v>ARROZ | rest 88 | opt EJECUTIVO | rest 88</v>
      </c>
      <c r="C5840" s="1">
        <v>4</v>
      </c>
      <c r="D5840" s="1">
        <f t="shared" si="273"/>
        <v>88</v>
      </c>
      <c r="E5840" s="1">
        <f t="shared" si="274"/>
        <v>523</v>
      </c>
      <c r="F5840" s="1" t="s">
        <v>12</v>
      </c>
    </row>
    <row r="5841" spans="1:6" x14ac:dyDescent="0.2">
      <c r="A5841" s="1">
        <f t="shared" si="272"/>
        <v>5840</v>
      </c>
      <c r="B5841" s="1" t="str">
        <f>F5841&amp;" | rest "&amp;D5841&amp;" | opt "&amp;VLOOKUP($E5841,Option!A:B,2,0)</f>
        <v>PAPA | rest 88 | opt EJECUTIVO | rest 88</v>
      </c>
      <c r="C5841" s="1">
        <v>4</v>
      </c>
      <c r="D5841" s="1">
        <f t="shared" si="273"/>
        <v>88</v>
      </c>
      <c r="E5841" s="1">
        <f t="shared" si="274"/>
        <v>523</v>
      </c>
      <c r="F5841" s="1" t="s">
        <v>21</v>
      </c>
    </row>
    <row r="5842" spans="1:6" x14ac:dyDescent="0.2">
      <c r="A5842" s="1">
        <f t="shared" si="272"/>
        <v>5841</v>
      </c>
      <c r="B5842" s="1" t="str">
        <f>F5842&amp;" | rest "&amp;D5842&amp;" | opt "&amp;VLOOKUP($E5842,Option!A:B,2,0)</f>
        <v>TOMATE - CEBOLLA - LIMON | rest 88 | opt EJECUTIVO | rest 88</v>
      </c>
      <c r="C5842" s="1">
        <v>5</v>
      </c>
      <c r="D5842" s="1">
        <f t="shared" si="273"/>
        <v>88</v>
      </c>
      <c r="E5842" s="1">
        <f t="shared" si="274"/>
        <v>523</v>
      </c>
      <c r="F5842" s="1" t="s">
        <v>44</v>
      </c>
    </row>
    <row r="5843" spans="1:6" x14ac:dyDescent="0.2">
      <c r="A5843" s="1">
        <f t="shared" si="272"/>
        <v>5842</v>
      </c>
      <c r="B5843" s="1" t="str">
        <f>F5843&amp;" | rest "&amp;D5843&amp;" | opt "&amp;VLOOKUP($E5843,Option!A:B,2,0)</f>
        <v>MANZANA - QUESO - MANZANA | rest 88 | opt EJECUTIVO | rest 88</v>
      </c>
      <c r="C5843" s="1">
        <v>5</v>
      </c>
      <c r="D5843" s="1">
        <f t="shared" si="273"/>
        <v>88</v>
      </c>
      <c r="E5843" s="1">
        <f t="shared" si="274"/>
        <v>523</v>
      </c>
      <c r="F5843" s="1" t="s">
        <v>45</v>
      </c>
    </row>
    <row r="5844" spans="1:6" x14ac:dyDescent="0.2">
      <c r="A5844" s="1">
        <f t="shared" si="272"/>
        <v>5843</v>
      </c>
      <c r="B5844" s="1" t="str">
        <f>F5844&amp;" | rest "&amp;D5844&amp;" | opt "&amp;VLOOKUP($E5844,Option!A:B,2,0)</f>
        <v>JUGO | rest 88 | opt EJECUTIVO | rest 88</v>
      </c>
      <c r="C5844" s="1">
        <v>6</v>
      </c>
      <c r="D5844" s="1">
        <f t="shared" si="273"/>
        <v>88</v>
      </c>
      <c r="E5844" s="1">
        <f t="shared" si="274"/>
        <v>523</v>
      </c>
      <c r="F5844" s="1" t="s">
        <v>22</v>
      </c>
    </row>
    <row r="5845" spans="1:6" x14ac:dyDescent="0.2">
      <c r="A5845" s="1">
        <f t="shared" si="272"/>
        <v>5844</v>
      </c>
      <c r="B5845" s="1" t="str">
        <f>F5845&amp;" | rest "&amp;D5845&amp;" | opt "&amp;VLOOKUP($E5845,Option!A:B,2,0)</f>
        <v>GASEOSA | rest 88 | opt EJECUTIVO | rest 88</v>
      </c>
      <c r="C5845" s="1">
        <v>6</v>
      </c>
      <c r="D5845" s="1">
        <f t="shared" si="273"/>
        <v>88</v>
      </c>
      <c r="E5845" s="1">
        <f t="shared" si="274"/>
        <v>523</v>
      </c>
      <c r="F5845" s="1" t="s">
        <v>23</v>
      </c>
    </row>
    <row r="5846" spans="1:6" x14ac:dyDescent="0.2">
      <c r="A5846" s="1">
        <f t="shared" si="272"/>
        <v>5845</v>
      </c>
      <c r="B5846" s="1" t="str">
        <f>F5846&amp;" | rest "&amp;D5846&amp;" | opt "&amp;VLOOKUP($E5846,Option!A:B,2,0)</f>
        <v>AGUA | rest 88 | opt EJECUTIVO | rest 88</v>
      </c>
      <c r="C5846" s="1">
        <v>6</v>
      </c>
      <c r="D5846" s="1">
        <f t="shared" si="273"/>
        <v>88</v>
      </c>
      <c r="E5846" s="1">
        <f t="shared" si="274"/>
        <v>523</v>
      </c>
      <c r="F5846" s="1" t="s">
        <v>24</v>
      </c>
    </row>
    <row r="5847" spans="1:6" x14ac:dyDescent="0.2">
      <c r="A5847" s="1">
        <f t="shared" si="272"/>
        <v>5846</v>
      </c>
      <c r="B5847" s="1" t="str">
        <f>F5847&amp;" | rest "&amp;D5847&amp;" | opt "&amp;VLOOKUP($E5847,Option!A:B,2,0)</f>
        <v>ARROZ | rest 88 | opt ESPECIAL | rest 88</v>
      </c>
      <c r="C5847" s="1">
        <v>1</v>
      </c>
      <c r="D5847" s="1">
        <f t="shared" si="273"/>
        <v>88</v>
      </c>
      <c r="E5847" s="1">
        <f t="shared" si="274"/>
        <v>524</v>
      </c>
      <c r="F5847" s="1" t="s">
        <v>12</v>
      </c>
    </row>
    <row r="5848" spans="1:6" x14ac:dyDescent="0.2">
      <c r="A5848" s="1">
        <f t="shared" si="272"/>
        <v>5847</v>
      </c>
      <c r="B5848" s="1" t="str">
        <f>F5848&amp;" | rest "&amp;D5848&amp;" | opt "&amp;VLOOKUP($E5848,Option!A:B,2,0)</f>
        <v>PASTA | rest 88 | opt ESPECIAL | rest 88</v>
      </c>
      <c r="C5848" s="1">
        <v>1</v>
      </c>
      <c r="D5848" s="1">
        <f t="shared" si="273"/>
        <v>88</v>
      </c>
      <c r="E5848" s="1">
        <f t="shared" si="274"/>
        <v>524</v>
      </c>
      <c r="F5848" s="1" t="s">
        <v>13</v>
      </c>
    </row>
    <row r="5849" spans="1:6" x14ac:dyDescent="0.2">
      <c r="A5849" s="1">
        <f t="shared" si="272"/>
        <v>5848</v>
      </c>
      <c r="B5849" s="1" t="str">
        <f>F5849&amp;" | rest "&amp;D5849&amp;" | opt "&amp;VLOOKUP($E5849,Option!A:B,2,0)</f>
        <v>CUCHUCO | rest 88 | opt ESPECIAL | rest 88</v>
      </c>
      <c r="C5849" s="1">
        <v>1</v>
      </c>
      <c r="D5849" s="1">
        <f t="shared" si="273"/>
        <v>88</v>
      </c>
      <c r="E5849" s="1">
        <f t="shared" si="274"/>
        <v>524</v>
      </c>
      <c r="F5849" s="1" t="s">
        <v>14</v>
      </c>
    </row>
    <row r="5850" spans="1:6" x14ac:dyDescent="0.2">
      <c r="A5850" s="1">
        <f t="shared" si="272"/>
        <v>5849</v>
      </c>
      <c r="B5850" s="1" t="str">
        <f>F5850&amp;" | rest "&amp;D5850&amp;" | opt "&amp;VLOOKUP($E5850,Option!A:B,2,0)</f>
        <v>CARNE EN BISTEC | rest 88 | opt ESPECIAL | rest 88</v>
      </c>
      <c r="C5850" s="1">
        <v>3</v>
      </c>
      <c r="D5850" s="1">
        <f t="shared" si="273"/>
        <v>88</v>
      </c>
      <c r="E5850" s="1">
        <f t="shared" si="274"/>
        <v>524</v>
      </c>
      <c r="F5850" s="1" t="s">
        <v>18</v>
      </c>
    </row>
    <row r="5851" spans="1:6" x14ac:dyDescent="0.2">
      <c r="A5851" s="1">
        <f t="shared" si="272"/>
        <v>5850</v>
      </c>
      <c r="B5851" s="1" t="str">
        <f>F5851&amp;" | rest "&amp;D5851&amp;" | opt "&amp;VLOOKUP($E5851,Option!A:B,2,0)</f>
        <v>POLLO AL HORNO | rest 88 | opt ESPECIAL | rest 88</v>
      </c>
      <c r="C5851" s="1">
        <v>3</v>
      </c>
      <c r="D5851" s="1">
        <f t="shared" si="273"/>
        <v>88</v>
      </c>
      <c r="E5851" s="1">
        <f t="shared" si="274"/>
        <v>524</v>
      </c>
      <c r="F5851" s="1" t="s">
        <v>19</v>
      </c>
    </row>
    <row r="5852" spans="1:6" x14ac:dyDescent="0.2">
      <c r="A5852" s="1">
        <f t="shared" si="272"/>
        <v>5851</v>
      </c>
      <c r="B5852" s="1" t="str">
        <f>F5852&amp;" | rest "&amp;D5852&amp;" | opt "&amp;VLOOKUP($E5852,Option!A:B,2,0)</f>
        <v>PESCADO | rest 88 | opt ESPECIAL | rest 88</v>
      </c>
      <c r="C5852" s="1">
        <v>3</v>
      </c>
      <c r="D5852" s="1">
        <f t="shared" si="273"/>
        <v>88</v>
      </c>
      <c r="E5852" s="1">
        <f t="shared" si="274"/>
        <v>524</v>
      </c>
      <c r="F5852" s="1" t="s">
        <v>20</v>
      </c>
    </row>
    <row r="5853" spans="1:6" x14ac:dyDescent="0.2">
      <c r="A5853" s="1">
        <f t="shared" si="272"/>
        <v>5852</v>
      </c>
      <c r="B5853" s="1" t="str">
        <f>F5853&amp;" | rest "&amp;D5853&amp;" | opt "&amp;VLOOKUP($E5853,Option!A:B,2,0)</f>
        <v>ARROZ | rest 88 | opt ESPECIAL | rest 88</v>
      </c>
      <c r="C5853" s="1">
        <v>4</v>
      </c>
      <c r="D5853" s="1">
        <f t="shared" si="273"/>
        <v>88</v>
      </c>
      <c r="E5853" s="1">
        <f t="shared" si="274"/>
        <v>524</v>
      </c>
      <c r="F5853" s="1" t="s">
        <v>12</v>
      </c>
    </row>
    <row r="5854" spans="1:6" x14ac:dyDescent="0.2">
      <c r="A5854" s="1">
        <f t="shared" si="272"/>
        <v>5853</v>
      </c>
      <c r="B5854" s="1" t="str">
        <f>F5854&amp;" | rest "&amp;D5854&amp;" | opt "&amp;VLOOKUP($E5854,Option!A:B,2,0)</f>
        <v>PAPA | rest 88 | opt ESPECIAL | rest 88</v>
      </c>
      <c r="C5854" s="1">
        <v>4</v>
      </c>
      <c r="D5854" s="1">
        <f t="shared" si="273"/>
        <v>88</v>
      </c>
      <c r="E5854" s="1">
        <f t="shared" si="274"/>
        <v>524</v>
      </c>
      <c r="F5854" s="1" t="s">
        <v>21</v>
      </c>
    </row>
    <row r="5855" spans="1:6" x14ac:dyDescent="0.2">
      <c r="A5855" s="1">
        <f t="shared" si="272"/>
        <v>5854</v>
      </c>
      <c r="B5855" s="1" t="str">
        <f>F5855&amp;" | rest "&amp;D5855&amp;" | opt "&amp;VLOOKUP($E5855,Option!A:B,2,0)</f>
        <v>TOMATE - CEBOLLA - LIMON | rest 88 | opt ESPECIAL | rest 88</v>
      </c>
      <c r="C5855" s="1">
        <v>5</v>
      </c>
      <c r="D5855" s="1">
        <f t="shared" si="273"/>
        <v>88</v>
      </c>
      <c r="E5855" s="1">
        <f t="shared" si="274"/>
        <v>524</v>
      </c>
      <c r="F5855" s="1" t="s">
        <v>44</v>
      </c>
    </row>
    <row r="5856" spans="1:6" x14ac:dyDescent="0.2">
      <c r="A5856" s="1">
        <f t="shared" si="272"/>
        <v>5855</v>
      </c>
      <c r="B5856" s="1" t="str">
        <f>F5856&amp;" | rest "&amp;D5856&amp;" | opt "&amp;VLOOKUP($E5856,Option!A:B,2,0)</f>
        <v>MANZANA - QUESO - MANZANA | rest 88 | opt ESPECIAL | rest 88</v>
      </c>
      <c r="C5856" s="1">
        <v>5</v>
      </c>
      <c r="D5856" s="1">
        <f t="shared" si="273"/>
        <v>88</v>
      </c>
      <c r="E5856" s="1">
        <f t="shared" si="274"/>
        <v>524</v>
      </c>
      <c r="F5856" s="1" t="s">
        <v>45</v>
      </c>
    </row>
    <row r="5857" spans="1:6" x14ac:dyDescent="0.2">
      <c r="A5857" s="1">
        <f t="shared" si="272"/>
        <v>5856</v>
      </c>
      <c r="B5857" s="1" t="str">
        <f>F5857&amp;" | rest "&amp;D5857&amp;" | opt "&amp;VLOOKUP($E5857,Option!A:B,2,0)</f>
        <v>JUGO | rest 88 | opt ESPECIAL | rest 88</v>
      </c>
      <c r="C5857" s="1">
        <v>6</v>
      </c>
      <c r="D5857" s="1">
        <f t="shared" si="273"/>
        <v>88</v>
      </c>
      <c r="E5857" s="1">
        <f t="shared" si="274"/>
        <v>524</v>
      </c>
      <c r="F5857" s="1" t="s">
        <v>22</v>
      </c>
    </row>
    <row r="5858" spans="1:6" x14ac:dyDescent="0.2">
      <c r="A5858" s="1">
        <f t="shared" si="272"/>
        <v>5857</v>
      </c>
      <c r="B5858" s="1" t="str">
        <f>F5858&amp;" | rest "&amp;D5858&amp;" | opt "&amp;VLOOKUP($E5858,Option!A:B,2,0)</f>
        <v>GASEOSA | rest 88 | opt ESPECIAL | rest 88</v>
      </c>
      <c r="C5858" s="1">
        <v>6</v>
      </c>
      <c r="D5858" s="1">
        <f t="shared" si="273"/>
        <v>88</v>
      </c>
      <c r="E5858" s="1">
        <f t="shared" si="274"/>
        <v>524</v>
      </c>
      <c r="F5858" s="1" t="s">
        <v>23</v>
      </c>
    </row>
    <row r="5859" spans="1:6" x14ac:dyDescent="0.2">
      <c r="A5859" s="1">
        <f t="shared" si="272"/>
        <v>5858</v>
      </c>
      <c r="B5859" s="1" t="str">
        <f>F5859&amp;" | rest "&amp;D5859&amp;" | opt "&amp;VLOOKUP($E5859,Option!A:B,2,0)</f>
        <v>AGUA | rest 88 | opt ESPECIAL | rest 88</v>
      </c>
      <c r="C5859" s="1">
        <v>6</v>
      </c>
      <c r="D5859" s="1">
        <f t="shared" si="273"/>
        <v>88</v>
      </c>
      <c r="E5859" s="1">
        <f t="shared" si="274"/>
        <v>524</v>
      </c>
      <c r="F5859" s="1" t="s">
        <v>24</v>
      </c>
    </row>
    <row r="5860" spans="1:6" x14ac:dyDescent="0.2">
      <c r="A5860" s="1">
        <f t="shared" si="272"/>
        <v>5859</v>
      </c>
      <c r="B5860" s="1" t="str">
        <f>F5860&amp;" | rest "&amp;D5860&amp;" | opt "&amp;VLOOKUP($E5860,Option!A:B,2,0)</f>
        <v>LENTEJA | rest 88 | opt $10.000 | rest 88</v>
      </c>
      <c r="C5860" s="1">
        <v>2</v>
      </c>
      <c r="D5860" s="1">
        <f t="shared" si="273"/>
        <v>88</v>
      </c>
      <c r="E5860" s="1">
        <f t="shared" si="274"/>
        <v>525</v>
      </c>
      <c r="F5860" s="1" t="s">
        <v>15</v>
      </c>
    </row>
    <row r="5861" spans="1:6" x14ac:dyDescent="0.2">
      <c r="A5861" s="1">
        <f t="shared" si="272"/>
        <v>5860</v>
      </c>
      <c r="B5861" s="1" t="str">
        <f>F5861&amp;" | rest "&amp;D5861&amp;" | opt "&amp;VLOOKUP($E5861,Option!A:B,2,0)</f>
        <v>AHUYAMA | rest 88 | opt $10.000 | rest 88</v>
      </c>
      <c r="C5861" s="1">
        <v>2</v>
      </c>
      <c r="D5861" s="1">
        <f t="shared" si="273"/>
        <v>88</v>
      </c>
      <c r="E5861" s="1">
        <f t="shared" si="274"/>
        <v>525</v>
      </c>
      <c r="F5861" s="1" t="s">
        <v>16</v>
      </c>
    </row>
    <row r="5862" spans="1:6" x14ac:dyDescent="0.2">
      <c r="A5862" s="1">
        <f t="shared" si="272"/>
        <v>5861</v>
      </c>
      <c r="B5862" s="1" t="str">
        <f>F5862&amp;" | rest "&amp;D5862&amp;" | opt "&amp;VLOOKUP($E5862,Option!A:B,2,0)</f>
        <v>FRIJOL | rest 88 | opt $10.000 | rest 88</v>
      </c>
      <c r="C5862" s="1">
        <v>2</v>
      </c>
      <c r="D5862" s="1">
        <f t="shared" si="273"/>
        <v>88</v>
      </c>
      <c r="E5862" s="1">
        <f t="shared" si="274"/>
        <v>525</v>
      </c>
      <c r="F5862" s="1" t="s">
        <v>17</v>
      </c>
    </row>
    <row r="5863" spans="1:6" x14ac:dyDescent="0.2">
      <c r="A5863" s="1">
        <f t="shared" si="272"/>
        <v>5862</v>
      </c>
      <c r="B5863" s="1" t="str">
        <f>F5863&amp;" | rest "&amp;D5863&amp;" | opt "&amp;VLOOKUP($E5863,Option!A:B,2,0)</f>
        <v>CARNE EN BISTEC | rest 88 | opt $10.000 | rest 88</v>
      </c>
      <c r="C5863" s="1">
        <v>3</v>
      </c>
      <c r="D5863" s="1">
        <f t="shared" si="273"/>
        <v>88</v>
      </c>
      <c r="E5863" s="1">
        <f t="shared" si="274"/>
        <v>525</v>
      </c>
      <c r="F5863" s="1" t="s">
        <v>18</v>
      </c>
    </row>
    <row r="5864" spans="1:6" x14ac:dyDescent="0.2">
      <c r="A5864" s="1">
        <f t="shared" si="272"/>
        <v>5863</v>
      </c>
      <c r="B5864" s="1" t="str">
        <f>F5864&amp;" | rest "&amp;D5864&amp;" | opt "&amp;VLOOKUP($E5864,Option!A:B,2,0)</f>
        <v>POLLO AL HORNO | rest 88 | opt $10.000 | rest 88</v>
      </c>
      <c r="C5864" s="1">
        <v>3</v>
      </c>
      <c r="D5864" s="1">
        <f t="shared" si="273"/>
        <v>88</v>
      </c>
      <c r="E5864" s="1">
        <f t="shared" si="274"/>
        <v>525</v>
      </c>
      <c r="F5864" s="1" t="s">
        <v>19</v>
      </c>
    </row>
    <row r="5865" spans="1:6" x14ac:dyDescent="0.2">
      <c r="A5865" s="1">
        <f t="shared" si="272"/>
        <v>5864</v>
      </c>
      <c r="B5865" s="1" t="str">
        <f>F5865&amp;" | rest "&amp;D5865&amp;" | opt "&amp;VLOOKUP($E5865,Option!A:B,2,0)</f>
        <v>PESCADO | rest 88 | opt $10.000 | rest 88</v>
      </c>
      <c r="C5865" s="1">
        <v>3</v>
      </c>
      <c r="D5865" s="1">
        <f t="shared" si="273"/>
        <v>88</v>
      </c>
      <c r="E5865" s="1">
        <f t="shared" si="274"/>
        <v>525</v>
      </c>
      <c r="F5865" s="1" t="s">
        <v>20</v>
      </c>
    </row>
    <row r="5866" spans="1:6" x14ac:dyDescent="0.2">
      <c r="A5866" s="1">
        <f t="shared" si="272"/>
        <v>5865</v>
      </c>
      <c r="B5866" s="1" t="str">
        <f>F5866&amp;" | rest "&amp;D5866&amp;" | opt "&amp;VLOOKUP($E5866,Option!A:B,2,0)</f>
        <v>ARROZ | rest 88 | opt $10.000 | rest 88</v>
      </c>
      <c r="C5866" s="1">
        <v>4</v>
      </c>
      <c r="D5866" s="1">
        <f t="shared" si="273"/>
        <v>88</v>
      </c>
      <c r="E5866" s="1">
        <f t="shared" si="274"/>
        <v>525</v>
      </c>
      <c r="F5866" s="1" t="s">
        <v>12</v>
      </c>
    </row>
    <row r="5867" spans="1:6" x14ac:dyDescent="0.2">
      <c r="A5867" s="1">
        <f t="shared" si="272"/>
        <v>5866</v>
      </c>
      <c r="B5867" s="1" t="str">
        <f>F5867&amp;" | rest "&amp;D5867&amp;" | opt "&amp;VLOOKUP($E5867,Option!A:B,2,0)</f>
        <v>PAPA | rest 88 | opt $10.000 | rest 88</v>
      </c>
      <c r="C5867" s="1">
        <v>4</v>
      </c>
      <c r="D5867" s="1">
        <f t="shared" si="273"/>
        <v>88</v>
      </c>
      <c r="E5867" s="1">
        <f t="shared" si="274"/>
        <v>525</v>
      </c>
      <c r="F5867" s="1" t="s">
        <v>21</v>
      </c>
    </row>
    <row r="5868" spans="1:6" x14ac:dyDescent="0.2">
      <c r="A5868" s="1">
        <f t="shared" si="272"/>
        <v>5867</v>
      </c>
      <c r="B5868" s="1" t="str">
        <f>F5868&amp;" | rest "&amp;D5868&amp;" | opt "&amp;VLOOKUP($E5868,Option!A:B,2,0)</f>
        <v>TOMATE - CEBOLLA - LIMON | rest 88 | opt $10.000 | rest 88</v>
      </c>
      <c r="C5868" s="1">
        <v>5</v>
      </c>
      <c r="D5868" s="1">
        <f t="shared" si="273"/>
        <v>88</v>
      </c>
      <c r="E5868" s="1">
        <f t="shared" si="274"/>
        <v>525</v>
      </c>
      <c r="F5868" s="1" t="s">
        <v>44</v>
      </c>
    </row>
    <row r="5869" spans="1:6" x14ac:dyDescent="0.2">
      <c r="A5869" s="1">
        <f t="shared" si="272"/>
        <v>5868</v>
      </c>
      <c r="B5869" s="1" t="str">
        <f>F5869&amp;" | rest "&amp;D5869&amp;" | opt "&amp;VLOOKUP($E5869,Option!A:B,2,0)</f>
        <v>MANZANA - QUESO - MANZANA | rest 88 | opt $10.000 | rest 88</v>
      </c>
      <c r="C5869" s="1">
        <v>5</v>
      </c>
      <c r="D5869" s="1">
        <f t="shared" si="273"/>
        <v>88</v>
      </c>
      <c r="E5869" s="1">
        <f t="shared" si="274"/>
        <v>525</v>
      </c>
      <c r="F5869" s="1" t="s">
        <v>45</v>
      </c>
    </row>
    <row r="5870" spans="1:6" x14ac:dyDescent="0.2">
      <c r="A5870" s="1">
        <f t="shared" si="272"/>
        <v>5869</v>
      </c>
      <c r="B5870" s="1" t="str">
        <f>F5870&amp;" | rest "&amp;D5870&amp;" | opt "&amp;VLOOKUP($E5870,Option!A:B,2,0)</f>
        <v>JUGO | rest 88 | opt $10.000 | rest 88</v>
      </c>
      <c r="C5870" s="1">
        <v>6</v>
      </c>
      <c r="D5870" s="1">
        <f t="shared" si="273"/>
        <v>88</v>
      </c>
      <c r="E5870" s="1">
        <f t="shared" si="274"/>
        <v>525</v>
      </c>
      <c r="F5870" s="1" t="s">
        <v>22</v>
      </c>
    </row>
    <row r="5871" spans="1:6" x14ac:dyDescent="0.2">
      <c r="A5871" s="1">
        <f t="shared" si="272"/>
        <v>5870</v>
      </c>
      <c r="B5871" s="1" t="str">
        <f>F5871&amp;" | rest "&amp;D5871&amp;" | opt "&amp;VLOOKUP($E5871,Option!A:B,2,0)</f>
        <v>GASEOSA | rest 88 | opt $10.000 | rest 88</v>
      </c>
      <c r="C5871" s="1">
        <v>6</v>
      </c>
      <c r="D5871" s="1">
        <f t="shared" si="273"/>
        <v>88</v>
      </c>
      <c r="E5871" s="1">
        <f t="shared" si="274"/>
        <v>525</v>
      </c>
      <c r="F5871" s="1" t="s">
        <v>23</v>
      </c>
    </row>
    <row r="5872" spans="1:6" x14ac:dyDescent="0.2">
      <c r="A5872" s="1">
        <f t="shared" si="272"/>
        <v>5871</v>
      </c>
      <c r="B5872" s="1" t="str">
        <f>F5872&amp;" | rest "&amp;D5872&amp;" | opt "&amp;VLOOKUP($E5872,Option!A:B,2,0)</f>
        <v>AGUA | rest 88 | opt $10.000 | rest 88</v>
      </c>
      <c r="C5872" s="1">
        <v>6</v>
      </c>
      <c r="D5872" s="1">
        <f t="shared" si="273"/>
        <v>88</v>
      </c>
      <c r="E5872" s="1">
        <f t="shared" si="274"/>
        <v>525</v>
      </c>
      <c r="F5872" s="1" t="s">
        <v>24</v>
      </c>
    </row>
    <row r="5873" spans="1:6" x14ac:dyDescent="0.2">
      <c r="A5873" s="1">
        <f t="shared" si="272"/>
        <v>5872</v>
      </c>
      <c r="B5873" s="1" t="str">
        <f>F5873&amp;" | rest "&amp;D5873&amp;" | opt "&amp;VLOOKUP($E5873,Option!A:B,2,0)</f>
        <v>CARNE EN BISTEC | rest 88 | opt $15.000 | rest 88</v>
      </c>
      <c r="C5873" s="1">
        <v>3</v>
      </c>
      <c r="D5873" s="1">
        <f t="shared" si="273"/>
        <v>88</v>
      </c>
      <c r="E5873" s="1">
        <f t="shared" si="274"/>
        <v>526</v>
      </c>
      <c r="F5873" s="1" t="s">
        <v>18</v>
      </c>
    </row>
    <row r="5874" spans="1:6" x14ac:dyDescent="0.2">
      <c r="A5874" s="1">
        <f t="shared" si="272"/>
        <v>5873</v>
      </c>
      <c r="B5874" s="1" t="str">
        <f>F5874&amp;" | rest "&amp;D5874&amp;" | opt "&amp;VLOOKUP($E5874,Option!A:B,2,0)</f>
        <v>POLLO AL HORNO | rest 88 | opt $15.000 | rest 88</v>
      </c>
      <c r="C5874" s="1">
        <v>3</v>
      </c>
      <c r="D5874" s="1">
        <f t="shared" si="273"/>
        <v>88</v>
      </c>
      <c r="E5874" s="1">
        <f t="shared" si="274"/>
        <v>526</v>
      </c>
      <c r="F5874" s="1" t="s">
        <v>19</v>
      </c>
    </row>
    <row r="5875" spans="1:6" x14ac:dyDescent="0.2">
      <c r="A5875" s="1">
        <f t="shared" si="272"/>
        <v>5874</v>
      </c>
      <c r="B5875" s="1" t="str">
        <f>F5875&amp;" | rest "&amp;D5875&amp;" | opt "&amp;VLOOKUP($E5875,Option!A:B,2,0)</f>
        <v>PESCADO | rest 88 | opt $15.000 | rest 88</v>
      </c>
      <c r="C5875" s="1">
        <v>3</v>
      </c>
      <c r="D5875" s="1">
        <f t="shared" si="273"/>
        <v>88</v>
      </c>
      <c r="E5875" s="1">
        <f t="shared" si="274"/>
        <v>526</v>
      </c>
      <c r="F5875" s="1" t="s">
        <v>20</v>
      </c>
    </row>
    <row r="5876" spans="1:6" x14ac:dyDescent="0.2">
      <c r="A5876" s="1">
        <f t="shared" si="272"/>
        <v>5875</v>
      </c>
      <c r="B5876" s="1" t="str">
        <f>F5876&amp;" | rest "&amp;D5876&amp;" | opt "&amp;VLOOKUP($E5876,Option!A:B,2,0)</f>
        <v>ARROZ | rest 88 | opt $15.000 | rest 88</v>
      </c>
      <c r="C5876" s="1">
        <v>4</v>
      </c>
      <c r="D5876" s="1">
        <f t="shared" si="273"/>
        <v>88</v>
      </c>
      <c r="E5876" s="1">
        <f t="shared" si="274"/>
        <v>526</v>
      </c>
      <c r="F5876" s="1" t="s">
        <v>12</v>
      </c>
    </row>
    <row r="5877" spans="1:6" x14ac:dyDescent="0.2">
      <c r="A5877" s="1">
        <f t="shared" si="272"/>
        <v>5876</v>
      </c>
      <c r="B5877" s="1" t="str">
        <f>F5877&amp;" | rest "&amp;D5877&amp;" | opt "&amp;VLOOKUP($E5877,Option!A:B,2,0)</f>
        <v>PAPA | rest 88 | opt $15.000 | rest 88</v>
      </c>
      <c r="C5877" s="1">
        <v>4</v>
      </c>
      <c r="D5877" s="1">
        <f t="shared" si="273"/>
        <v>88</v>
      </c>
      <c r="E5877" s="1">
        <f t="shared" si="274"/>
        <v>526</v>
      </c>
      <c r="F5877" s="1" t="s">
        <v>21</v>
      </c>
    </row>
    <row r="5878" spans="1:6" x14ac:dyDescent="0.2">
      <c r="A5878" s="1">
        <f t="shared" si="272"/>
        <v>5877</v>
      </c>
      <c r="B5878" s="1" t="str">
        <f>F5878&amp;" | rest "&amp;D5878&amp;" | opt "&amp;VLOOKUP($E5878,Option!A:B,2,0)</f>
        <v>TOMATE - CEBOLLA - LIMON | rest 88 | opt $15.000 | rest 88</v>
      </c>
      <c r="C5878" s="1">
        <v>5</v>
      </c>
      <c r="D5878" s="1">
        <f t="shared" si="273"/>
        <v>88</v>
      </c>
      <c r="E5878" s="1">
        <f t="shared" si="274"/>
        <v>526</v>
      </c>
      <c r="F5878" s="1" t="s">
        <v>44</v>
      </c>
    </row>
    <row r="5879" spans="1:6" x14ac:dyDescent="0.2">
      <c r="A5879" s="1">
        <f t="shared" si="272"/>
        <v>5878</v>
      </c>
      <c r="B5879" s="1" t="str">
        <f>F5879&amp;" | rest "&amp;D5879&amp;" | opt "&amp;VLOOKUP($E5879,Option!A:B,2,0)</f>
        <v>MANZANA - QUESO - MANZANA | rest 88 | opt $15.000 | rest 88</v>
      </c>
      <c r="C5879" s="1">
        <v>5</v>
      </c>
      <c r="D5879" s="1">
        <f t="shared" si="273"/>
        <v>88</v>
      </c>
      <c r="E5879" s="1">
        <f t="shared" si="274"/>
        <v>526</v>
      </c>
      <c r="F5879" s="1" t="s">
        <v>45</v>
      </c>
    </row>
    <row r="5880" spans="1:6" x14ac:dyDescent="0.2">
      <c r="A5880" s="1">
        <f t="shared" si="272"/>
        <v>5879</v>
      </c>
      <c r="B5880" s="1" t="str">
        <f>F5880&amp;" | rest "&amp;D5880&amp;" | opt "&amp;VLOOKUP($E5880,Option!A:B,2,0)</f>
        <v>JUGO | rest 88 | opt $15.000 | rest 88</v>
      </c>
      <c r="C5880" s="1">
        <v>6</v>
      </c>
      <c r="D5880" s="1">
        <f t="shared" si="273"/>
        <v>88</v>
      </c>
      <c r="E5880" s="1">
        <f t="shared" si="274"/>
        <v>526</v>
      </c>
      <c r="F5880" s="1" t="s">
        <v>22</v>
      </c>
    </row>
    <row r="5881" spans="1:6" x14ac:dyDescent="0.2">
      <c r="A5881" s="1">
        <f t="shared" si="272"/>
        <v>5880</v>
      </c>
      <c r="B5881" s="1" t="str">
        <f>F5881&amp;" | rest "&amp;D5881&amp;" | opt "&amp;VLOOKUP($E5881,Option!A:B,2,0)</f>
        <v>GASEOSA | rest 88 | opt $15.000 | rest 88</v>
      </c>
      <c r="C5881" s="1">
        <v>6</v>
      </c>
      <c r="D5881" s="1">
        <f t="shared" si="273"/>
        <v>88</v>
      </c>
      <c r="E5881" s="1">
        <f t="shared" si="274"/>
        <v>526</v>
      </c>
      <c r="F5881" s="1" t="s">
        <v>23</v>
      </c>
    </row>
    <row r="5882" spans="1:6" x14ac:dyDescent="0.2">
      <c r="A5882" s="1">
        <f t="shared" si="272"/>
        <v>5881</v>
      </c>
      <c r="B5882" s="1" t="str">
        <f>F5882&amp;" | rest "&amp;D5882&amp;" | opt "&amp;VLOOKUP($E5882,Option!A:B,2,0)</f>
        <v>AGUA | rest 88 | opt $15.000 | rest 88</v>
      </c>
      <c r="C5882" s="1">
        <v>6</v>
      </c>
      <c r="D5882" s="1">
        <f t="shared" si="273"/>
        <v>88</v>
      </c>
      <c r="E5882" s="1">
        <f t="shared" si="274"/>
        <v>526</v>
      </c>
      <c r="F5882" s="1" t="s">
        <v>24</v>
      </c>
    </row>
    <row r="5883" spans="1:6" x14ac:dyDescent="0.2">
      <c r="A5883" s="1">
        <f t="shared" si="272"/>
        <v>5882</v>
      </c>
      <c r="B5883" s="1" t="str">
        <f>F5883&amp;" | rest "&amp;D5883&amp;" | opt "&amp;VLOOKUP($E5883,Option!A:B,2,0)</f>
        <v>ARROZ | rest 88 | opt $20.000 | rest 88</v>
      </c>
      <c r="C5883" s="1">
        <v>4</v>
      </c>
      <c r="D5883" s="1">
        <f t="shared" si="273"/>
        <v>88</v>
      </c>
      <c r="E5883" s="1">
        <f t="shared" si="274"/>
        <v>527</v>
      </c>
      <c r="F5883" s="1" t="s">
        <v>12</v>
      </c>
    </row>
    <row r="5884" spans="1:6" x14ac:dyDescent="0.2">
      <c r="A5884" s="1">
        <f t="shared" si="272"/>
        <v>5883</v>
      </c>
      <c r="B5884" s="1" t="str">
        <f>F5884&amp;" | rest "&amp;D5884&amp;" | opt "&amp;VLOOKUP($E5884,Option!A:B,2,0)</f>
        <v>PAPA | rest 88 | opt $20.000 | rest 88</v>
      </c>
      <c r="C5884" s="1">
        <v>4</v>
      </c>
      <c r="D5884" s="1">
        <f t="shared" si="273"/>
        <v>88</v>
      </c>
      <c r="E5884" s="1">
        <f t="shared" si="274"/>
        <v>527</v>
      </c>
      <c r="F5884" s="1" t="s">
        <v>21</v>
      </c>
    </row>
    <row r="5885" spans="1:6" x14ac:dyDescent="0.2">
      <c r="A5885" s="1">
        <f t="shared" si="272"/>
        <v>5884</v>
      </c>
      <c r="B5885" s="1" t="str">
        <f>F5885&amp;" | rest "&amp;D5885&amp;" | opt "&amp;VLOOKUP($E5885,Option!A:B,2,0)</f>
        <v>TOMATE - CEBOLLA - LIMON | rest 88 | opt $20.000 | rest 88</v>
      </c>
      <c r="C5885" s="1">
        <v>5</v>
      </c>
      <c r="D5885" s="1">
        <f t="shared" si="273"/>
        <v>88</v>
      </c>
      <c r="E5885" s="1">
        <f t="shared" si="274"/>
        <v>527</v>
      </c>
      <c r="F5885" s="1" t="s">
        <v>44</v>
      </c>
    </row>
    <row r="5886" spans="1:6" x14ac:dyDescent="0.2">
      <c r="A5886" s="1">
        <f t="shared" si="272"/>
        <v>5885</v>
      </c>
      <c r="B5886" s="1" t="str">
        <f>F5886&amp;" | rest "&amp;D5886&amp;" | opt "&amp;VLOOKUP($E5886,Option!A:B,2,0)</f>
        <v>MANZANA - QUESO - MANZANA | rest 88 | opt $20.000 | rest 88</v>
      </c>
      <c r="C5886" s="1">
        <v>5</v>
      </c>
      <c r="D5886" s="1">
        <f t="shared" si="273"/>
        <v>88</v>
      </c>
      <c r="E5886" s="1">
        <f t="shared" si="274"/>
        <v>527</v>
      </c>
      <c r="F5886" s="1" t="s">
        <v>45</v>
      </c>
    </row>
    <row r="5887" spans="1:6" x14ac:dyDescent="0.2">
      <c r="A5887" s="1">
        <f t="shared" si="272"/>
        <v>5886</v>
      </c>
      <c r="B5887" s="1" t="str">
        <f>F5887&amp;" | rest "&amp;D5887&amp;" | opt "&amp;VLOOKUP($E5887,Option!A:B,2,0)</f>
        <v>JUGO | rest 88 | opt $20.000 | rest 88</v>
      </c>
      <c r="C5887" s="1">
        <v>6</v>
      </c>
      <c r="D5887" s="1">
        <f t="shared" si="273"/>
        <v>88</v>
      </c>
      <c r="E5887" s="1">
        <f t="shared" si="274"/>
        <v>527</v>
      </c>
      <c r="F5887" s="1" t="s">
        <v>22</v>
      </c>
    </row>
    <row r="5888" spans="1:6" x14ac:dyDescent="0.2">
      <c r="A5888" s="1">
        <f t="shared" si="272"/>
        <v>5887</v>
      </c>
      <c r="B5888" s="1" t="str">
        <f>F5888&amp;" | rest "&amp;D5888&amp;" | opt "&amp;VLOOKUP($E5888,Option!A:B,2,0)</f>
        <v>GASEOSA | rest 88 | opt $20.000 | rest 88</v>
      </c>
      <c r="C5888" s="1">
        <v>6</v>
      </c>
      <c r="D5888" s="1">
        <f t="shared" si="273"/>
        <v>88</v>
      </c>
      <c r="E5888" s="1">
        <f t="shared" si="274"/>
        <v>527</v>
      </c>
      <c r="F5888" s="1" t="s">
        <v>23</v>
      </c>
    </row>
    <row r="5889" spans="1:6" x14ac:dyDescent="0.2">
      <c r="A5889" s="1">
        <f t="shared" si="272"/>
        <v>5888</v>
      </c>
      <c r="B5889" s="1" t="str">
        <f>F5889&amp;" | rest "&amp;D5889&amp;" | opt "&amp;VLOOKUP($E5889,Option!A:B,2,0)</f>
        <v>AGUA | rest 88 | opt $20.000 | rest 88</v>
      </c>
      <c r="C5889" s="1">
        <v>6</v>
      </c>
      <c r="D5889" s="1">
        <f t="shared" si="273"/>
        <v>88</v>
      </c>
      <c r="E5889" s="1">
        <f t="shared" si="274"/>
        <v>527</v>
      </c>
      <c r="F5889" s="1" t="s">
        <v>24</v>
      </c>
    </row>
    <row r="5890" spans="1:6" x14ac:dyDescent="0.2">
      <c r="A5890" s="1">
        <f t="shared" si="272"/>
        <v>5889</v>
      </c>
      <c r="B5890" s="1" t="str">
        <f>F5890&amp;" | rest "&amp;D5890&amp;" | opt "&amp;VLOOKUP($E5890,Option!A:B,2,0)</f>
        <v>ARROZ | rest 88 | opt $30.000 | rest 88</v>
      </c>
      <c r="C5890" s="1">
        <v>1</v>
      </c>
      <c r="D5890" s="1">
        <f t="shared" si="273"/>
        <v>88</v>
      </c>
      <c r="E5890" s="1">
        <f t="shared" si="274"/>
        <v>528</v>
      </c>
      <c r="F5890" s="1" t="s">
        <v>12</v>
      </c>
    </row>
    <row r="5891" spans="1:6" x14ac:dyDescent="0.2">
      <c r="A5891" s="1">
        <f t="shared" ref="A5891:A5954" si="275">A5890+1</f>
        <v>5890</v>
      </c>
      <c r="B5891" s="1" t="str">
        <f>F5891&amp;" | rest "&amp;D5891&amp;" | opt "&amp;VLOOKUP($E5891,Option!A:B,2,0)</f>
        <v>PASTA | rest 88 | opt $30.000 | rest 88</v>
      </c>
      <c r="C5891" s="1">
        <v>1</v>
      </c>
      <c r="D5891" s="1">
        <f t="shared" si="273"/>
        <v>88</v>
      </c>
      <c r="E5891" s="1">
        <f t="shared" si="274"/>
        <v>528</v>
      </c>
      <c r="F5891" s="1" t="s">
        <v>13</v>
      </c>
    </row>
    <row r="5892" spans="1:6" x14ac:dyDescent="0.2">
      <c r="A5892" s="1">
        <f t="shared" si="275"/>
        <v>5891</v>
      </c>
      <c r="B5892" s="1" t="str">
        <f>F5892&amp;" | rest "&amp;D5892&amp;" | opt "&amp;VLOOKUP($E5892,Option!A:B,2,0)</f>
        <v>CUCHUCO | rest 88 | opt $30.000 | rest 88</v>
      </c>
      <c r="C5892" s="1">
        <v>1</v>
      </c>
      <c r="D5892" s="1">
        <f t="shared" si="273"/>
        <v>88</v>
      </c>
      <c r="E5892" s="1">
        <f t="shared" si="274"/>
        <v>528</v>
      </c>
      <c r="F5892" s="1" t="s">
        <v>14</v>
      </c>
    </row>
    <row r="5893" spans="1:6" x14ac:dyDescent="0.2">
      <c r="A5893" s="1">
        <f t="shared" si="275"/>
        <v>5892</v>
      </c>
      <c r="B5893" s="1" t="str">
        <f>F5893&amp;" | rest "&amp;D5893&amp;" | opt "&amp;VLOOKUP($E5893,Option!A:B,2,0)</f>
        <v>TOMATE - CEBOLLA - LIMON | rest 88 | opt $30.000 | rest 88</v>
      </c>
      <c r="C5893" s="1">
        <v>5</v>
      </c>
      <c r="D5893" s="1">
        <f t="shared" ref="D5893:D5956" si="276">D5826+1</f>
        <v>88</v>
      </c>
      <c r="E5893" s="1">
        <f t="shared" ref="E5893:E5956" si="277">E5826+6</f>
        <v>528</v>
      </c>
      <c r="F5893" s="1" t="s">
        <v>44</v>
      </c>
    </row>
    <row r="5894" spans="1:6" x14ac:dyDescent="0.2">
      <c r="A5894" s="1">
        <f t="shared" si="275"/>
        <v>5893</v>
      </c>
      <c r="B5894" s="1" t="str">
        <f>F5894&amp;" | rest "&amp;D5894&amp;" | opt "&amp;VLOOKUP($E5894,Option!A:B,2,0)</f>
        <v>MANZANA - QUESO - MANZANA | rest 88 | opt $30.000 | rest 88</v>
      </c>
      <c r="C5894" s="1">
        <v>5</v>
      </c>
      <c r="D5894" s="1">
        <f t="shared" si="276"/>
        <v>88</v>
      </c>
      <c r="E5894" s="1">
        <f t="shared" si="277"/>
        <v>528</v>
      </c>
      <c r="F5894" s="1" t="s">
        <v>45</v>
      </c>
    </row>
    <row r="5895" spans="1:6" x14ac:dyDescent="0.2">
      <c r="A5895" s="1">
        <f t="shared" si="275"/>
        <v>5894</v>
      </c>
      <c r="B5895" s="1" t="str">
        <f>F5895&amp;" | rest "&amp;D5895&amp;" | opt "&amp;VLOOKUP($E5895,Option!A:B,2,0)</f>
        <v>JUGO | rest 88 | opt $30.000 | rest 88</v>
      </c>
      <c r="C5895" s="1">
        <v>6</v>
      </c>
      <c r="D5895" s="1">
        <f t="shared" si="276"/>
        <v>88</v>
      </c>
      <c r="E5895" s="1">
        <f t="shared" si="277"/>
        <v>528</v>
      </c>
      <c r="F5895" s="1" t="s">
        <v>22</v>
      </c>
    </row>
    <row r="5896" spans="1:6" x14ac:dyDescent="0.2">
      <c r="A5896" s="1">
        <f t="shared" si="275"/>
        <v>5895</v>
      </c>
      <c r="B5896" s="1" t="str">
        <f>F5896&amp;" | rest "&amp;D5896&amp;" | opt "&amp;VLOOKUP($E5896,Option!A:B,2,0)</f>
        <v>GASEOSA | rest 88 | opt $30.000 | rest 88</v>
      </c>
      <c r="C5896" s="1">
        <v>6</v>
      </c>
      <c r="D5896" s="1">
        <f t="shared" si="276"/>
        <v>88</v>
      </c>
      <c r="E5896" s="1">
        <f t="shared" si="277"/>
        <v>528</v>
      </c>
      <c r="F5896" s="1" t="s">
        <v>23</v>
      </c>
    </row>
    <row r="5897" spans="1:6" x14ac:dyDescent="0.2">
      <c r="A5897" s="1">
        <f t="shared" si="275"/>
        <v>5896</v>
      </c>
      <c r="B5897" s="1" t="str">
        <f>F5897&amp;" | rest "&amp;D5897&amp;" | opt "&amp;VLOOKUP($E5897,Option!A:B,2,0)</f>
        <v>AGUA | rest 88 | opt $30.000 | rest 88</v>
      </c>
      <c r="C5897" s="1">
        <v>6</v>
      </c>
      <c r="D5897" s="1">
        <f t="shared" si="276"/>
        <v>88</v>
      </c>
      <c r="E5897" s="1">
        <f t="shared" si="277"/>
        <v>528</v>
      </c>
      <c r="F5897" s="1" t="s">
        <v>24</v>
      </c>
    </row>
    <row r="5898" spans="1:6" x14ac:dyDescent="0.2">
      <c r="A5898" s="1">
        <f t="shared" si="275"/>
        <v>5897</v>
      </c>
      <c r="B5898" s="1" t="str">
        <f>F5898&amp;" | rest "&amp;D5898&amp;" | opt "&amp;VLOOKUP($E5898,Option!A:B,2,0)</f>
        <v>ARROZ | rest 89 | opt EJECUTIVO | rest 89</v>
      </c>
      <c r="C5898" s="1">
        <v>1</v>
      </c>
      <c r="D5898" s="1">
        <f t="shared" si="276"/>
        <v>89</v>
      </c>
      <c r="E5898" s="1">
        <f t="shared" si="277"/>
        <v>529</v>
      </c>
      <c r="F5898" s="1" t="s">
        <v>12</v>
      </c>
    </row>
    <row r="5899" spans="1:6" x14ac:dyDescent="0.2">
      <c r="A5899" s="1">
        <f t="shared" si="275"/>
        <v>5898</v>
      </c>
      <c r="B5899" s="1" t="str">
        <f>F5899&amp;" | rest "&amp;D5899&amp;" | opt "&amp;VLOOKUP($E5899,Option!A:B,2,0)</f>
        <v>PASTA | rest 89 | opt EJECUTIVO | rest 89</v>
      </c>
      <c r="C5899" s="1">
        <v>1</v>
      </c>
      <c r="D5899" s="1">
        <f t="shared" si="276"/>
        <v>89</v>
      </c>
      <c r="E5899" s="1">
        <f t="shared" si="277"/>
        <v>529</v>
      </c>
      <c r="F5899" s="1" t="s">
        <v>13</v>
      </c>
    </row>
    <row r="5900" spans="1:6" x14ac:dyDescent="0.2">
      <c r="A5900" s="1">
        <f t="shared" si="275"/>
        <v>5899</v>
      </c>
      <c r="B5900" s="1" t="str">
        <f>F5900&amp;" | rest "&amp;D5900&amp;" | opt "&amp;VLOOKUP($E5900,Option!A:B,2,0)</f>
        <v>CUCHUCO | rest 89 | opt EJECUTIVO | rest 89</v>
      </c>
      <c r="C5900" s="1">
        <v>1</v>
      </c>
      <c r="D5900" s="1">
        <f t="shared" si="276"/>
        <v>89</v>
      </c>
      <c r="E5900" s="1">
        <f t="shared" si="277"/>
        <v>529</v>
      </c>
      <c r="F5900" s="1" t="s">
        <v>14</v>
      </c>
    </row>
    <row r="5901" spans="1:6" x14ac:dyDescent="0.2">
      <c r="A5901" s="1">
        <f t="shared" si="275"/>
        <v>5900</v>
      </c>
      <c r="B5901" s="1" t="str">
        <f>F5901&amp;" | rest "&amp;D5901&amp;" | opt "&amp;VLOOKUP($E5901,Option!A:B,2,0)</f>
        <v>LENTEJA | rest 89 | opt EJECUTIVO | rest 89</v>
      </c>
      <c r="C5901" s="1">
        <v>2</v>
      </c>
      <c r="D5901" s="1">
        <f t="shared" si="276"/>
        <v>89</v>
      </c>
      <c r="E5901" s="1">
        <f t="shared" si="277"/>
        <v>529</v>
      </c>
      <c r="F5901" s="1" t="s">
        <v>15</v>
      </c>
    </row>
    <row r="5902" spans="1:6" x14ac:dyDescent="0.2">
      <c r="A5902" s="1">
        <f t="shared" si="275"/>
        <v>5901</v>
      </c>
      <c r="B5902" s="1" t="str">
        <f>F5902&amp;" | rest "&amp;D5902&amp;" | opt "&amp;VLOOKUP($E5902,Option!A:B,2,0)</f>
        <v>AHUYAMA | rest 89 | opt EJECUTIVO | rest 89</v>
      </c>
      <c r="C5902" s="1">
        <v>2</v>
      </c>
      <c r="D5902" s="1">
        <f t="shared" si="276"/>
        <v>89</v>
      </c>
      <c r="E5902" s="1">
        <f t="shared" si="277"/>
        <v>529</v>
      </c>
      <c r="F5902" s="1" t="s">
        <v>16</v>
      </c>
    </row>
    <row r="5903" spans="1:6" x14ac:dyDescent="0.2">
      <c r="A5903" s="1">
        <f t="shared" si="275"/>
        <v>5902</v>
      </c>
      <c r="B5903" s="1" t="str">
        <f>F5903&amp;" | rest "&amp;D5903&amp;" | opt "&amp;VLOOKUP($E5903,Option!A:B,2,0)</f>
        <v>FRIJOL | rest 89 | opt EJECUTIVO | rest 89</v>
      </c>
      <c r="C5903" s="1">
        <v>2</v>
      </c>
      <c r="D5903" s="1">
        <f t="shared" si="276"/>
        <v>89</v>
      </c>
      <c r="E5903" s="1">
        <f t="shared" si="277"/>
        <v>529</v>
      </c>
      <c r="F5903" s="1" t="s">
        <v>17</v>
      </c>
    </row>
    <row r="5904" spans="1:6" x14ac:dyDescent="0.2">
      <c r="A5904" s="1">
        <f t="shared" si="275"/>
        <v>5903</v>
      </c>
      <c r="B5904" s="1" t="str">
        <f>F5904&amp;" | rest "&amp;D5904&amp;" | opt "&amp;VLOOKUP($E5904,Option!A:B,2,0)</f>
        <v>CARNE EN BISTEC | rest 89 | opt EJECUTIVO | rest 89</v>
      </c>
      <c r="C5904" s="1">
        <v>3</v>
      </c>
      <c r="D5904" s="1">
        <f t="shared" si="276"/>
        <v>89</v>
      </c>
      <c r="E5904" s="1">
        <f t="shared" si="277"/>
        <v>529</v>
      </c>
      <c r="F5904" s="1" t="s">
        <v>18</v>
      </c>
    </row>
    <row r="5905" spans="1:6" x14ac:dyDescent="0.2">
      <c r="A5905" s="1">
        <f t="shared" si="275"/>
        <v>5904</v>
      </c>
      <c r="B5905" s="1" t="str">
        <f>F5905&amp;" | rest "&amp;D5905&amp;" | opt "&amp;VLOOKUP($E5905,Option!A:B,2,0)</f>
        <v>POLLO AL HORNO | rest 89 | opt EJECUTIVO | rest 89</v>
      </c>
      <c r="C5905" s="1">
        <v>3</v>
      </c>
      <c r="D5905" s="1">
        <f t="shared" si="276"/>
        <v>89</v>
      </c>
      <c r="E5905" s="1">
        <f t="shared" si="277"/>
        <v>529</v>
      </c>
      <c r="F5905" s="1" t="s">
        <v>19</v>
      </c>
    </row>
    <row r="5906" spans="1:6" x14ac:dyDescent="0.2">
      <c r="A5906" s="1">
        <f t="shared" si="275"/>
        <v>5905</v>
      </c>
      <c r="B5906" s="1" t="str">
        <f>F5906&amp;" | rest "&amp;D5906&amp;" | opt "&amp;VLOOKUP($E5906,Option!A:B,2,0)</f>
        <v>PESCADO | rest 89 | opt EJECUTIVO | rest 89</v>
      </c>
      <c r="C5906" s="1">
        <v>3</v>
      </c>
      <c r="D5906" s="1">
        <f t="shared" si="276"/>
        <v>89</v>
      </c>
      <c r="E5906" s="1">
        <f t="shared" si="277"/>
        <v>529</v>
      </c>
      <c r="F5906" s="1" t="s">
        <v>20</v>
      </c>
    </row>
    <row r="5907" spans="1:6" x14ac:dyDescent="0.2">
      <c r="A5907" s="1">
        <f t="shared" si="275"/>
        <v>5906</v>
      </c>
      <c r="B5907" s="1" t="str">
        <f>F5907&amp;" | rest "&amp;D5907&amp;" | opt "&amp;VLOOKUP($E5907,Option!A:B,2,0)</f>
        <v>ARROZ | rest 89 | opt EJECUTIVO | rest 89</v>
      </c>
      <c r="C5907" s="1">
        <v>4</v>
      </c>
      <c r="D5907" s="1">
        <f t="shared" si="276"/>
        <v>89</v>
      </c>
      <c r="E5907" s="1">
        <f t="shared" si="277"/>
        <v>529</v>
      </c>
      <c r="F5907" s="1" t="s">
        <v>12</v>
      </c>
    </row>
    <row r="5908" spans="1:6" x14ac:dyDescent="0.2">
      <c r="A5908" s="1">
        <f t="shared" si="275"/>
        <v>5907</v>
      </c>
      <c r="B5908" s="1" t="str">
        <f>F5908&amp;" | rest "&amp;D5908&amp;" | opt "&amp;VLOOKUP($E5908,Option!A:B,2,0)</f>
        <v>PAPA | rest 89 | opt EJECUTIVO | rest 89</v>
      </c>
      <c r="C5908" s="1">
        <v>4</v>
      </c>
      <c r="D5908" s="1">
        <f t="shared" si="276"/>
        <v>89</v>
      </c>
      <c r="E5908" s="1">
        <f t="shared" si="277"/>
        <v>529</v>
      </c>
      <c r="F5908" s="1" t="s">
        <v>21</v>
      </c>
    </row>
    <row r="5909" spans="1:6" x14ac:dyDescent="0.2">
      <c r="A5909" s="1">
        <f t="shared" si="275"/>
        <v>5908</v>
      </c>
      <c r="B5909" s="1" t="str">
        <f>F5909&amp;" | rest "&amp;D5909&amp;" | opt "&amp;VLOOKUP($E5909,Option!A:B,2,0)</f>
        <v>TOMATE - CEBOLLA - LIMON | rest 89 | opt EJECUTIVO | rest 89</v>
      </c>
      <c r="C5909" s="1">
        <v>5</v>
      </c>
      <c r="D5909" s="1">
        <f t="shared" si="276"/>
        <v>89</v>
      </c>
      <c r="E5909" s="1">
        <f t="shared" si="277"/>
        <v>529</v>
      </c>
      <c r="F5909" s="1" t="s">
        <v>44</v>
      </c>
    </row>
    <row r="5910" spans="1:6" x14ac:dyDescent="0.2">
      <c r="A5910" s="1">
        <f t="shared" si="275"/>
        <v>5909</v>
      </c>
      <c r="B5910" s="1" t="str">
        <f>F5910&amp;" | rest "&amp;D5910&amp;" | opt "&amp;VLOOKUP($E5910,Option!A:B,2,0)</f>
        <v>MANZANA - QUESO - MANZANA | rest 89 | opt EJECUTIVO | rest 89</v>
      </c>
      <c r="C5910" s="1">
        <v>5</v>
      </c>
      <c r="D5910" s="1">
        <f t="shared" si="276"/>
        <v>89</v>
      </c>
      <c r="E5910" s="1">
        <f t="shared" si="277"/>
        <v>529</v>
      </c>
      <c r="F5910" s="1" t="s">
        <v>45</v>
      </c>
    </row>
    <row r="5911" spans="1:6" x14ac:dyDescent="0.2">
      <c r="A5911" s="1">
        <f t="shared" si="275"/>
        <v>5910</v>
      </c>
      <c r="B5911" s="1" t="str">
        <f>F5911&amp;" | rest "&amp;D5911&amp;" | opt "&amp;VLOOKUP($E5911,Option!A:B,2,0)</f>
        <v>JUGO | rest 89 | opt EJECUTIVO | rest 89</v>
      </c>
      <c r="C5911" s="1">
        <v>6</v>
      </c>
      <c r="D5911" s="1">
        <f t="shared" si="276"/>
        <v>89</v>
      </c>
      <c r="E5911" s="1">
        <f t="shared" si="277"/>
        <v>529</v>
      </c>
      <c r="F5911" s="1" t="s">
        <v>22</v>
      </c>
    </row>
    <row r="5912" spans="1:6" x14ac:dyDescent="0.2">
      <c r="A5912" s="1">
        <f t="shared" si="275"/>
        <v>5911</v>
      </c>
      <c r="B5912" s="1" t="str">
        <f>F5912&amp;" | rest "&amp;D5912&amp;" | opt "&amp;VLOOKUP($E5912,Option!A:B,2,0)</f>
        <v>GASEOSA | rest 89 | opt EJECUTIVO | rest 89</v>
      </c>
      <c r="C5912" s="1">
        <v>6</v>
      </c>
      <c r="D5912" s="1">
        <f t="shared" si="276"/>
        <v>89</v>
      </c>
      <c r="E5912" s="1">
        <f t="shared" si="277"/>
        <v>529</v>
      </c>
      <c r="F5912" s="1" t="s">
        <v>23</v>
      </c>
    </row>
    <row r="5913" spans="1:6" x14ac:dyDescent="0.2">
      <c r="A5913" s="1">
        <f t="shared" si="275"/>
        <v>5912</v>
      </c>
      <c r="B5913" s="1" t="str">
        <f>F5913&amp;" | rest "&amp;D5913&amp;" | opt "&amp;VLOOKUP($E5913,Option!A:B,2,0)</f>
        <v>AGUA | rest 89 | opt EJECUTIVO | rest 89</v>
      </c>
      <c r="C5913" s="1">
        <v>6</v>
      </c>
      <c r="D5913" s="1">
        <f t="shared" si="276"/>
        <v>89</v>
      </c>
      <c r="E5913" s="1">
        <f t="shared" si="277"/>
        <v>529</v>
      </c>
      <c r="F5913" s="1" t="s">
        <v>24</v>
      </c>
    </row>
    <row r="5914" spans="1:6" x14ac:dyDescent="0.2">
      <c r="A5914" s="1">
        <f t="shared" si="275"/>
        <v>5913</v>
      </c>
      <c r="B5914" s="1" t="str">
        <f>F5914&amp;" | rest "&amp;D5914&amp;" | opt "&amp;VLOOKUP($E5914,Option!A:B,2,0)</f>
        <v>ARROZ | rest 89 | opt ESPECIAL | rest 89</v>
      </c>
      <c r="C5914" s="1">
        <v>1</v>
      </c>
      <c r="D5914" s="1">
        <f t="shared" si="276"/>
        <v>89</v>
      </c>
      <c r="E5914" s="1">
        <f t="shared" si="277"/>
        <v>530</v>
      </c>
      <c r="F5914" s="1" t="s">
        <v>12</v>
      </c>
    </row>
    <row r="5915" spans="1:6" x14ac:dyDescent="0.2">
      <c r="A5915" s="1">
        <f t="shared" si="275"/>
        <v>5914</v>
      </c>
      <c r="B5915" s="1" t="str">
        <f>F5915&amp;" | rest "&amp;D5915&amp;" | opt "&amp;VLOOKUP($E5915,Option!A:B,2,0)</f>
        <v>PASTA | rest 89 | opt ESPECIAL | rest 89</v>
      </c>
      <c r="C5915" s="1">
        <v>1</v>
      </c>
      <c r="D5915" s="1">
        <f t="shared" si="276"/>
        <v>89</v>
      </c>
      <c r="E5915" s="1">
        <f t="shared" si="277"/>
        <v>530</v>
      </c>
      <c r="F5915" s="1" t="s">
        <v>13</v>
      </c>
    </row>
    <row r="5916" spans="1:6" x14ac:dyDescent="0.2">
      <c r="A5916" s="1">
        <f t="shared" si="275"/>
        <v>5915</v>
      </c>
      <c r="B5916" s="1" t="str">
        <f>F5916&amp;" | rest "&amp;D5916&amp;" | opt "&amp;VLOOKUP($E5916,Option!A:B,2,0)</f>
        <v>CUCHUCO | rest 89 | opt ESPECIAL | rest 89</v>
      </c>
      <c r="C5916" s="1">
        <v>1</v>
      </c>
      <c r="D5916" s="1">
        <f t="shared" si="276"/>
        <v>89</v>
      </c>
      <c r="E5916" s="1">
        <f t="shared" si="277"/>
        <v>530</v>
      </c>
      <c r="F5916" s="1" t="s">
        <v>14</v>
      </c>
    </row>
    <row r="5917" spans="1:6" x14ac:dyDescent="0.2">
      <c r="A5917" s="1">
        <f t="shared" si="275"/>
        <v>5916</v>
      </c>
      <c r="B5917" s="1" t="str">
        <f>F5917&amp;" | rest "&amp;D5917&amp;" | opt "&amp;VLOOKUP($E5917,Option!A:B,2,0)</f>
        <v>CARNE EN BISTEC | rest 89 | opt ESPECIAL | rest 89</v>
      </c>
      <c r="C5917" s="1">
        <v>3</v>
      </c>
      <c r="D5917" s="1">
        <f t="shared" si="276"/>
        <v>89</v>
      </c>
      <c r="E5917" s="1">
        <f t="shared" si="277"/>
        <v>530</v>
      </c>
      <c r="F5917" s="1" t="s">
        <v>18</v>
      </c>
    </row>
    <row r="5918" spans="1:6" x14ac:dyDescent="0.2">
      <c r="A5918" s="1">
        <f t="shared" si="275"/>
        <v>5917</v>
      </c>
      <c r="B5918" s="1" t="str">
        <f>F5918&amp;" | rest "&amp;D5918&amp;" | opt "&amp;VLOOKUP($E5918,Option!A:B,2,0)</f>
        <v>POLLO AL HORNO | rest 89 | opt ESPECIAL | rest 89</v>
      </c>
      <c r="C5918" s="1">
        <v>3</v>
      </c>
      <c r="D5918" s="1">
        <f t="shared" si="276"/>
        <v>89</v>
      </c>
      <c r="E5918" s="1">
        <f t="shared" si="277"/>
        <v>530</v>
      </c>
      <c r="F5918" s="1" t="s">
        <v>19</v>
      </c>
    </row>
    <row r="5919" spans="1:6" x14ac:dyDescent="0.2">
      <c r="A5919" s="1">
        <f t="shared" si="275"/>
        <v>5918</v>
      </c>
      <c r="B5919" s="1" t="str">
        <f>F5919&amp;" | rest "&amp;D5919&amp;" | opt "&amp;VLOOKUP($E5919,Option!A:B,2,0)</f>
        <v>PESCADO | rest 89 | opt ESPECIAL | rest 89</v>
      </c>
      <c r="C5919" s="1">
        <v>3</v>
      </c>
      <c r="D5919" s="1">
        <f t="shared" si="276"/>
        <v>89</v>
      </c>
      <c r="E5919" s="1">
        <f t="shared" si="277"/>
        <v>530</v>
      </c>
      <c r="F5919" s="1" t="s">
        <v>20</v>
      </c>
    </row>
    <row r="5920" spans="1:6" x14ac:dyDescent="0.2">
      <c r="A5920" s="1">
        <f t="shared" si="275"/>
        <v>5919</v>
      </c>
      <c r="B5920" s="1" t="str">
        <f>F5920&amp;" | rest "&amp;D5920&amp;" | opt "&amp;VLOOKUP($E5920,Option!A:B,2,0)</f>
        <v>ARROZ | rest 89 | opt ESPECIAL | rest 89</v>
      </c>
      <c r="C5920" s="1">
        <v>4</v>
      </c>
      <c r="D5920" s="1">
        <f t="shared" si="276"/>
        <v>89</v>
      </c>
      <c r="E5920" s="1">
        <f t="shared" si="277"/>
        <v>530</v>
      </c>
      <c r="F5920" s="1" t="s">
        <v>12</v>
      </c>
    </row>
    <row r="5921" spans="1:6" x14ac:dyDescent="0.2">
      <c r="A5921" s="1">
        <f t="shared" si="275"/>
        <v>5920</v>
      </c>
      <c r="B5921" s="1" t="str">
        <f>F5921&amp;" | rest "&amp;D5921&amp;" | opt "&amp;VLOOKUP($E5921,Option!A:B,2,0)</f>
        <v>PAPA | rest 89 | opt ESPECIAL | rest 89</v>
      </c>
      <c r="C5921" s="1">
        <v>4</v>
      </c>
      <c r="D5921" s="1">
        <f t="shared" si="276"/>
        <v>89</v>
      </c>
      <c r="E5921" s="1">
        <f t="shared" si="277"/>
        <v>530</v>
      </c>
      <c r="F5921" s="1" t="s">
        <v>21</v>
      </c>
    </row>
    <row r="5922" spans="1:6" x14ac:dyDescent="0.2">
      <c r="A5922" s="1">
        <f t="shared" si="275"/>
        <v>5921</v>
      </c>
      <c r="B5922" s="1" t="str">
        <f>F5922&amp;" | rest "&amp;D5922&amp;" | opt "&amp;VLOOKUP($E5922,Option!A:B,2,0)</f>
        <v>TOMATE - CEBOLLA - LIMON | rest 89 | opt ESPECIAL | rest 89</v>
      </c>
      <c r="C5922" s="1">
        <v>5</v>
      </c>
      <c r="D5922" s="1">
        <f t="shared" si="276"/>
        <v>89</v>
      </c>
      <c r="E5922" s="1">
        <f t="shared" si="277"/>
        <v>530</v>
      </c>
      <c r="F5922" s="1" t="s">
        <v>44</v>
      </c>
    </row>
    <row r="5923" spans="1:6" x14ac:dyDescent="0.2">
      <c r="A5923" s="1">
        <f t="shared" si="275"/>
        <v>5922</v>
      </c>
      <c r="B5923" s="1" t="str">
        <f>F5923&amp;" | rest "&amp;D5923&amp;" | opt "&amp;VLOOKUP($E5923,Option!A:B,2,0)</f>
        <v>MANZANA - QUESO - MANZANA | rest 89 | opt ESPECIAL | rest 89</v>
      </c>
      <c r="C5923" s="1">
        <v>5</v>
      </c>
      <c r="D5923" s="1">
        <f t="shared" si="276"/>
        <v>89</v>
      </c>
      <c r="E5923" s="1">
        <f t="shared" si="277"/>
        <v>530</v>
      </c>
      <c r="F5923" s="1" t="s">
        <v>45</v>
      </c>
    </row>
    <row r="5924" spans="1:6" x14ac:dyDescent="0.2">
      <c r="A5924" s="1">
        <f t="shared" si="275"/>
        <v>5923</v>
      </c>
      <c r="B5924" s="1" t="str">
        <f>F5924&amp;" | rest "&amp;D5924&amp;" | opt "&amp;VLOOKUP($E5924,Option!A:B,2,0)</f>
        <v>JUGO | rest 89 | opt ESPECIAL | rest 89</v>
      </c>
      <c r="C5924" s="1">
        <v>6</v>
      </c>
      <c r="D5924" s="1">
        <f t="shared" si="276"/>
        <v>89</v>
      </c>
      <c r="E5924" s="1">
        <f t="shared" si="277"/>
        <v>530</v>
      </c>
      <c r="F5924" s="1" t="s">
        <v>22</v>
      </c>
    </row>
    <row r="5925" spans="1:6" x14ac:dyDescent="0.2">
      <c r="A5925" s="1">
        <f t="shared" si="275"/>
        <v>5924</v>
      </c>
      <c r="B5925" s="1" t="str">
        <f>F5925&amp;" | rest "&amp;D5925&amp;" | opt "&amp;VLOOKUP($E5925,Option!A:B,2,0)</f>
        <v>GASEOSA | rest 89 | opt ESPECIAL | rest 89</v>
      </c>
      <c r="C5925" s="1">
        <v>6</v>
      </c>
      <c r="D5925" s="1">
        <f t="shared" si="276"/>
        <v>89</v>
      </c>
      <c r="E5925" s="1">
        <f t="shared" si="277"/>
        <v>530</v>
      </c>
      <c r="F5925" s="1" t="s">
        <v>23</v>
      </c>
    </row>
    <row r="5926" spans="1:6" x14ac:dyDescent="0.2">
      <c r="A5926" s="1">
        <f t="shared" si="275"/>
        <v>5925</v>
      </c>
      <c r="B5926" s="1" t="str">
        <f>F5926&amp;" | rest "&amp;D5926&amp;" | opt "&amp;VLOOKUP($E5926,Option!A:B,2,0)</f>
        <v>AGUA | rest 89 | opt ESPECIAL | rest 89</v>
      </c>
      <c r="C5926" s="1">
        <v>6</v>
      </c>
      <c r="D5926" s="1">
        <f t="shared" si="276"/>
        <v>89</v>
      </c>
      <c r="E5926" s="1">
        <f t="shared" si="277"/>
        <v>530</v>
      </c>
      <c r="F5926" s="1" t="s">
        <v>24</v>
      </c>
    </row>
    <row r="5927" spans="1:6" x14ac:dyDescent="0.2">
      <c r="A5927" s="1">
        <f t="shared" si="275"/>
        <v>5926</v>
      </c>
      <c r="B5927" s="1" t="str">
        <f>F5927&amp;" | rest "&amp;D5927&amp;" | opt "&amp;VLOOKUP($E5927,Option!A:B,2,0)</f>
        <v>LENTEJA | rest 89 | opt $10.000 | rest 89</v>
      </c>
      <c r="C5927" s="1">
        <v>2</v>
      </c>
      <c r="D5927" s="1">
        <f t="shared" si="276"/>
        <v>89</v>
      </c>
      <c r="E5927" s="1">
        <f t="shared" si="277"/>
        <v>531</v>
      </c>
      <c r="F5927" s="1" t="s">
        <v>15</v>
      </c>
    </row>
    <row r="5928" spans="1:6" x14ac:dyDescent="0.2">
      <c r="A5928" s="1">
        <f t="shared" si="275"/>
        <v>5927</v>
      </c>
      <c r="B5928" s="1" t="str">
        <f>F5928&amp;" | rest "&amp;D5928&amp;" | opt "&amp;VLOOKUP($E5928,Option!A:B,2,0)</f>
        <v>AHUYAMA | rest 89 | opt $10.000 | rest 89</v>
      </c>
      <c r="C5928" s="1">
        <v>2</v>
      </c>
      <c r="D5928" s="1">
        <f t="shared" si="276"/>
        <v>89</v>
      </c>
      <c r="E5928" s="1">
        <f t="shared" si="277"/>
        <v>531</v>
      </c>
      <c r="F5928" s="1" t="s">
        <v>16</v>
      </c>
    </row>
    <row r="5929" spans="1:6" x14ac:dyDescent="0.2">
      <c r="A5929" s="1">
        <f t="shared" si="275"/>
        <v>5928</v>
      </c>
      <c r="B5929" s="1" t="str">
        <f>F5929&amp;" | rest "&amp;D5929&amp;" | opt "&amp;VLOOKUP($E5929,Option!A:B,2,0)</f>
        <v>FRIJOL | rest 89 | opt $10.000 | rest 89</v>
      </c>
      <c r="C5929" s="1">
        <v>2</v>
      </c>
      <c r="D5929" s="1">
        <f t="shared" si="276"/>
        <v>89</v>
      </c>
      <c r="E5929" s="1">
        <f t="shared" si="277"/>
        <v>531</v>
      </c>
      <c r="F5929" s="1" t="s">
        <v>17</v>
      </c>
    </row>
    <row r="5930" spans="1:6" x14ac:dyDescent="0.2">
      <c r="A5930" s="1">
        <f t="shared" si="275"/>
        <v>5929</v>
      </c>
      <c r="B5930" s="1" t="str">
        <f>F5930&amp;" | rest "&amp;D5930&amp;" | opt "&amp;VLOOKUP($E5930,Option!A:B,2,0)</f>
        <v>CARNE EN BISTEC | rest 89 | opt $10.000 | rest 89</v>
      </c>
      <c r="C5930" s="1">
        <v>3</v>
      </c>
      <c r="D5930" s="1">
        <f t="shared" si="276"/>
        <v>89</v>
      </c>
      <c r="E5930" s="1">
        <f t="shared" si="277"/>
        <v>531</v>
      </c>
      <c r="F5930" s="1" t="s">
        <v>18</v>
      </c>
    </row>
    <row r="5931" spans="1:6" x14ac:dyDescent="0.2">
      <c r="A5931" s="1">
        <f t="shared" si="275"/>
        <v>5930</v>
      </c>
      <c r="B5931" s="1" t="str">
        <f>F5931&amp;" | rest "&amp;D5931&amp;" | opt "&amp;VLOOKUP($E5931,Option!A:B,2,0)</f>
        <v>POLLO AL HORNO | rest 89 | opt $10.000 | rest 89</v>
      </c>
      <c r="C5931" s="1">
        <v>3</v>
      </c>
      <c r="D5931" s="1">
        <f t="shared" si="276"/>
        <v>89</v>
      </c>
      <c r="E5931" s="1">
        <f t="shared" si="277"/>
        <v>531</v>
      </c>
      <c r="F5931" s="1" t="s">
        <v>19</v>
      </c>
    </row>
    <row r="5932" spans="1:6" x14ac:dyDescent="0.2">
      <c r="A5932" s="1">
        <f t="shared" si="275"/>
        <v>5931</v>
      </c>
      <c r="B5932" s="1" t="str">
        <f>F5932&amp;" | rest "&amp;D5932&amp;" | opt "&amp;VLOOKUP($E5932,Option!A:B,2,0)</f>
        <v>PESCADO | rest 89 | opt $10.000 | rest 89</v>
      </c>
      <c r="C5932" s="1">
        <v>3</v>
      </c>
      <c r="D5932" s="1">
        <f t="shared" si="276"/>
        <v>89</v>
      </c>
      <c r="E5932" s="1">
        <f t="shared" si="277"/>
        <v>531</v>
      </c>
      <c r="F5932" s="1" t="s">
        <v>20</v>
      </c>
    </row>
    <row r="5933" spans="1:6" x14ac:dyDescent="0.2">
      <c r="A5933" s="1">
        <f t="shared" si="275"/>
        <v>5932</v>
      </c>
      <c r="B5933" s="1" t="str">
        <f>F5933&amp;" | rest "&amp;D5933&amp;" | opt "&amp;VLOOKUP($E5933,Option!A:B,2,0)</f>
        <v>ARROZ | rest 89 | opt $10.000 | rest 89</v>
      </c>
      <c r="C5933" s="1">
        <v>4</v>
      </c>
      <c r="D5933" s="1">
        <f t="shared" si="276"/>
        <v>89</v>
      </c>
      <c r="E5933" s="1">
        <f t="shared" si="277"/>
        <v>531</v>
      </c>
      <c r="F5933" s="1" t="s">
        <v>12</v>
      </c>
    </row>
    <row r="5934" spans="1:6" x14ac:dyDescent="0.2">
      <c r="A5934" s="1">
        <f t="shared" si="275"/>
        <v>5933</v>
      </c>
      <c r="B5934" s="1" t="str">
        <f>F5934&amp;" | rest "&amp;D5934&amp;" | opt "&amp;VLOOKUP($E5934,Option!A:B,2,0)</f>
        <v>PAPA | rest 89 | opt $10.000 | rest 89</v>
      </c>
      <c r="C5934" s="1">
        <v>4</v>
      </c>
      <c r="D5934" s="1">
        <f t="shared" si="276"/>
        <v>89</v>
      </c>
      <c r="E5934" s="1">
        <f t="shared" si="277"/>
        <v>531</v>
      </c>
      <c r="F5934" s="1" t="s">
        <v>21</v>
      </c>
    </row>
    <row r="5935" spans="1:6" x14ac:dyDescent="0.2">
      <c r="A5935" s="1">
        <f t="shared" si="275"/>
        <v>5934</v>
      </c>
      <c r="B5935" s="1" t="str">
        <f>F5935&amp;" | rest "&amp;D5935&amp;" | opt "&amp;VLOOKUP($E5935,Option!A:B,2,0)</f>
        <v>TOMATE - CEBOLLA - LIMON | rest 89 | opt $10.000 | rest 89</v>
      </c>
      <c r="C5935" s="1">
        <v>5</v>
      </c>
      <c r="D5935" s="1">
        <f t="shared" si="276"/>
        <v>89</v>
      </c>
      <c r="E5935" s="1">
        <f t="shared" si="277"/>
        <v>531</v>
      </c>
      <c r="F5935" s="1" t="s">
        <v>44</v>
      </c>
    </row>
    <row r="5936" spans="1:6" x14ac:dyDescent="0.2">
      <c r="A5936" s="1">
        <f t="shared" si="275"/>
        <v>5935</v>
      </c>
      <c r="B5936" s="1" t="str">
        <f>F5936&amp;" | rest "&amp;D5936&amp;" | opt "&amp;VLOOKUP($E5936,Option!A:B,2,0)</f>
        <v>MANZANA - QUESO - MANZANA | rest 89 | opt $10.000 | rest 89</v>
      </c>
      <c r="C5936" s="1">
        <v>5</v>
      </c>
      <c r="D5936" s="1">
        <f t="shared" si="276"/>
        <v>89</v>
      </c>
      <c r="E5936" s="1">
        <f t="shared" si="277"/>
        <v>531</v>
      </c>
      <c r="F5936" s="1" t="s">
        <v>45</v>
      </c>
    </row>
    <row r="5937" spans="1:6" x14ac:dyDescent="0.2">
      <c r="A5937" s="1">
        <f t="shared" si="275"/>
        <v>5936</v>
      </c>
      <c r="B5937" s="1" t="str">
        <f>F5937&amp;" | rest "&amp;D5937&amp;" | opt "&amp;VLOOKUP($E5937,Option!A:B,2,0)</f>
        <v>JUGO | rest 89 | opt $10.000 | rest 89</v>
      </c>
      <c r="C5937" s="1">
        <v>6</v>
      </c>
      <c r="D5937" s="1">
        <f t="shared" si="276"/>
        <v>89</v>
      </c>
      <c r="E5937" s="1">
        <f t="shared" si="277"/>
        <v>531</v>
      </c>
      <c r="F5937" s="1" t="s">
        <v>22</v>
      </c>
    </row>
    <row r="5938" spans="1:6" x14ac:dyDescent="0.2">
      <c r="A5938" s="1">
        <f t="shared" si="275"/>
        <v>5937</v>
      </c>
      <c r="B5938" s="1" t="str">
        <f>F5938&amp;" | rest "&amp;D5938&amp;" | opt "&amp;VLOOKUP($E5938,Option!A:B,2,0)</f>
        <v>GASEOSA | rest 89 | opt $10.000 | rest 89</v>
      </c>
      <c r="C5938" s="1">
        <v>6</v>
      </c>
      <c r="D5938" s="1">
        <f t="shared" si="276"/>
        <v>89</v>
      </c>
      <c r="E5938" s="1">
        <f t="shared" si="277"/>
        <v>531</v>
      </c>
      <c r="F5938" s="1" t="s">
        <v>23</v>
      </c>
    </row>
    <row r="5939" spans="1:6" x14ac:dyDescent="0.2">
      <c r="A5939" s="1">
        <f t="shared" si="275"/>
        <v>5938</v>
      </c>
      <c r="B5939" s="1" t="str">
        <f>F5939&amp;" | rest "&amp;D5939&amp;" | opt "&amp;VLOOKUP($E5939,Option!A:B,2,0)</f>
        <v>AGUA | rest 89 | opt $10.000 | rest 89</v>
      </c>
      <c r="C5939" s="1">
        <v>6</v>
      </c>
      <c r="D5939" s="1">
        <f t="shared" si="276"/>
        <v>89</v>
      </c>
      <c r="E5939" s="1">
        <f t="shared" si="277"/>
        <v>531</v>
      </c>
      <c r="F5939" s="1" t="s">
        <v>24</v>
      </c>
    </row>
    <row r="5940" spans="1:6" x14ac:dyDescent="0.2">
      <c r="A5940" s="1">
        <f t="shared" si="275"/>
        <v>5939</v>
      </c>
      <c r="B5940" s="1" t="str">
        <f>F5940&amp;" | rest "&amp;D5940&amp;" | opt "&amp;VLOOKUP($E5940,Option!A:B,2,0)</f>
        <v>CARNE EN BISTEC | rest 89 | opt $15.000 | rest 89</v>
      </c>
      <c r="C5940" s="1">
        <v>3</v>
      </c>
      <c r="D5940" s="1">
        <f t="shared" si="276"/>
        <v>89</v>
      </c>
      <c r="E5940" s="1">
        <f t="shared" si="277"/>
        <v>532</v>
      </c>
      <c r="F5940" s="1" t="s">
        <v>18</v>
      </c>
    </row>
    <row r="5941" spans="1:6" x14ac:dyDescent="0.2">
      <c r="A5941" s="1">
        <f t="shared" si="275"/>
        <v>5940</v>
      </c>
      <c r="B5941" s="1" t="str">
        <f>F5941&amp;" | rest "&amp;D5941&amp;" | opt "&amp;VLOOKUP($E5941,Option!A:B,2,0)</f>
        <v>POLLO AL HORNO | rest 89 | opt $15.000 | rest 89</v>
      </c>
      <c r="C5941" s="1">
        <v>3</v>
      </c>
      <c r="D5941" s="1">
        <f t="shared" si="276"/>
        <v>89</v>
      </c>
      <c r="E5941" s="1">
        <f t="shared" si="277"/>
        <v>532</v>
      </c>
      <c r="F5941" s="1" t="s">
        <v>19</v>
      </c>
    </row>
    <row r="5942" spans="1:6" x14ac:dyDescent="0.2">
      <c r="A5942" s="1">
        <f t="shared" si="275"/>
        <v>5941</v>
      </c>
      <c r="B5942" s="1" t="str">
        <f>F5942&amp;" | rest "&amp;D5942&amp;" | opt "&amp;VLOOKUP($E5942,Option!A:B,2,0)</f>
        <v>PESCADO | rest 89 | opt $15.000 | rest 89</v>
      </c>
      <c r="C5942" s="1">
        <v>3</v>
      </c>
      <c r="D5942" s="1">
        <f t="shared" si="276"/>
        <v>89</v>
      </c>
      <c r="E5942" s="1">
        <f t="shared" si="277"/>
        <v>532</v>
      </c>
      <c r="F5942" s="1" t="s">
        <v>20</v>
      </c>
    </row>
    <row r="5943" spans="1:6" x14ac:dyDescent="0.2">
      <c r="A5943" s="1">
        <f t="shared" si="275"/>
        <v>5942</v>
      </c>
      <c r="B5943" s="1" t="str">
        <f>F5943&amp;" | rest "&amp;D5943&amp;" | opt "&amp;VLOOKUP($E5943,Option!A:B,2,0)</f>
        <v>ARROZ | rest 89 | opt $15.000 | rest 89</v>
      </c>
      <c r="C5943" s="1">
        <v>4</v>
      </c>
      <c r="D5943" s="1">
        <f t="shared" si="276"/>
        <v>89</v>
      </c>
      <c r="E5943" s="1">
        <f t="shared" si="277"/>
        <v>532</v>
      </c>
      <c r="F5943" s="1" t="s">
        <v>12</v>
      </c>
    </row>
    <row r="5944" spans="1:6" x14ac:dyDescent="0.2">
      <c r="A5944" s="1">
        <f t="shared" si="275"/>
        <v>5943</v>
      </c>
      <c r="B5944" s="1" t="str">
        <f>F5944&amp;" | rest "&amp;D5944&amp;" | opt "&amp;VLOOKUP($E5944,Option!A:B,2,0)</f>
        <v>PAPA | rest 89 | opt $15.000 | rest 89</v>
      </c>
      <c r="C5944" s="1">
        <v>4</v>
      </c>
      <c r="D5944" s="1">
        <f t="shared" si="276"/>
        <v>89</v>
      </c>
      <c r="E5944" s="1">
        <f t="shared" si="277"/>
        <v>532</v>
      </c>
      <c r="F5944" s="1" t="s">
        <v>21</v>
      </c>
    </row>
    <row r="5945" spans="1:6" x14ac:dyDescent="0.2">
      <c r="A5945" s="1">
        <f t="shared" si="275"/>
        <v>5944</v>
      </c>
      <c r="B5945" s="1" t="str">
        <f>F5945&amp;" | rest "&amp;D5945&amp;" | opt "&amp;VLOOKUP($E5945,Option!A:B,2,0)</f>
        <v>TOMATE - CEBOLLA - LIMON | rest 89 | opt $15.000 | rest 89</v>
      </c>
      <c r="C5945" s="1">
        <v>5</v>
      </c>
      <c r="D5945" s="1">
        <f t="shared" si="276"/>
        <v>89</v>
      </c>
      <c r="E5945" s="1">
        <f t="shared" si="277"/>
        <v>532</v>
      </c>
      <c r="F5945" s="1" t="s">
        <v>44</v>
      </c>
    </row>
    <row r="5946" spans="1:6" x14ac:dyDescent="0.2">
      <c r="A5946" s="1">
        <f t="shared" si="275"/>
        <v>5945</v>
      </c>
      <c r="B5946" s="1" t="str">
        <f>F5946&amp;" | rest "&amp;D5946&amp;" | opt "&amp;VLOOKUP($E5946,Option!A:B,2,0)</f>
        <v>MANZANA - QUESO - MANZANA | rest 89 | opt $15.000 | rest 89</v>
      </c>
      <c r="C5946" s="1">
        <v>5</v>
      </c>
      <c r="D5946" s="1">
        <f t="shared" si="276"/>
        <v>89</v>
      </c>
      <c r="E5946" s="1">
        <f t="shared" si="277"/>
        <v>532</v>
      </c>
      <c r="F5946" s="1" t="s">
        <v>45</v>
      </c>
    </row>
    <row r="5947" spans="1:6" x14ac:dyDescent="0.2">
      <c r="A5947" s="1">
        <f t="shared" si="275"/>
        <v>5946</v>
      </c>
      <c r="B5947" s="1" t="str">
        <f>F5947&amp;" | rest "&amp;D5947&amp;" | opt "&amp;VLOOKUP($E5947,Option!A:B,2,0)</f>
        <v>JUGO | rest 89 | opt $15.000 | rest 89</v>
      </c>
      <c r="C5947" s="1">
        <v>6</v>
      </c>
      <c r="D5947" s="1">
        <f t="shared" si="276"/>
        <v>89</v>
      </c>
      <c r="E5947" s="1">
        <f t="shared" si="277"/>
        <v>532</v>
      </c>
      <c r="F5947" s="1" t="s">
        <v>22</v>
      </c>
    </row>
    <row r="5948" spans="1:6" x14ac:dyDescent="0.2">
      <c r="A5948" s="1">
        <f t="shared" si="275"/>
        <v>5947</v>
      </c>
      <c r="B5948" s="1" t="str">
        <f>F5948&amp;" | rest "&amp;D5948&amp;" | opt "&amp;VLOOKUP($E5948,Option!A:B,2,0)</f>
        <v>GASEOSA | rest 89 | opt $15.000 | rest 89</v>
      </c>
      <c r="C5948" s="1">
        <v>6</v>
      </c>
      <c r="D5948" s="1">
        <f t="shared" si="276"/>
        <v>89</v>
      </c>
      <c r="E5948" s="1">
        <f t="shared" si="277"/>
        <v>532</v>
      </c>
      <c r="F5948" s="1" t="s">
        <v>23</v>
      </c>
    </row>
    <row r="5949" spans="1:6" x14ac:dyDescent="0.2">
      <c r="A5949" s="1">
        <f t="shared" si="275"/>
        <v>5948</v>
      </c>
      <c r="B5949" s="1" t="str">
        <f>F5949&amp;" | rest "&amp;D5949&amp;" | opt "&amp;VLOOKUP($E5949,Option!A:B,2,0)</f>
        <v>AGUA | rest 89 | opt $15.000 | rest 89</v>
      </c>
      <c r="C5949" s="1">
        <v>6</v>
      </c>
      <c r="D5949" s="1">
        <f t="shared" si="276"/>
        <v>89</v>
      </c>
      <c r="E5949" s="1">
        <f t="shared" si="277"/>
        <v>532</v>
      </c>
      <c r="F5949" s="1" t="s">
        <v>24</v>
      </c>
    </row>
    <row r="5950" spans="1:6" x14ac:dyDescent="0.2">
      <c r="A5950" s="1">
        <f t="shared" si="275"/>
        <v>5949</v>
      </c>
      <c r="B5950" s="1" t="str">
        <f>F5950&amp;" | rest "&amp;D5950&amp;" | opt "&amp;VLOOKUP($E5950,Option!A:B,2,0)</f>
        <v>ARROZ | rest 89 | opt $20.000 | rest 89</v>
      </c>
      <c r="C5950" s="1">
        <v>4</v>
      </c>
      <c r="D5950" s="1">
        <f t="shared" si="276"/>
        <v>89</v>
      </c>
      <c r="E5950" s="1">
        <f t="shared" si="277"/>
        <v>533</v>
      </c>
      <c r="F5950" s="1" t="s">
        <v>12</v>
      </c>
    </row>
    <row r="5951" spans="1:6" x14ac:dyDescent="0.2">
      <c r="A5951" s="1">
        <f t="shared" si="275"/>
        <v>5950</v>
      </c>
      <c r="B5951" s="1" t="str">
        <f>F5951&amp;" | rest "&amp;D5951&amp;" | opt "&amp;VLOOKUP($E5951,Option!A:B,2,0)</f>
        <v>PAPA | rest 89 | opt $20.000 | rest 89</v>
      </c>
      <c r="C5951" s="1">
        <v>4</v>
      </c>
      <c r="D5951" s="1">
        <f t="shared" si="276"/>
        <v>89</v>
      </c>
      <c r="E5951" s="1">
        <f t="shared" si="277"/>
        <v>533</v>
      </c>
      <c r="F5951" s="1" t="s">
        <v>21</v>
      </c>
    </row>
    <row r="5952" spans="1:6" x14ac:dyDescent="0.2">
      <c r="A5952" s="1">
        <f t="shared" si="275"/>
        <v>5951</v>
      </c>
      <c r="B5952" s="1" t="str">
        <f>F5952&amp;" | rest "&amp;D5952&amp;" | opt "&amp;VLOOKUP($E5952,Option!A:B,2,0)</f>
        <v>TOMATE - CEBOLLA - LIMON | rest 89 | opt $20.000 | rest 89</v>
      </c>
      <c r="C5952" s="1">
        <v>5</v>
      </c>
      <c r="D5952" s="1">
        <f t="shared" si="276"/>
        <v>89</v>
      </c>
      <c r="E5952" s="1">
        <f t="shared" si="277"/>
        <v>533</v>
      </c>
      <c r="F5952" s="1" t="s">
        <v>44</v>
      </c>
    </row>
    <row r="5953" spans="1:6" x14ac:dyDescent="0.2">
      <c r="A5953" s="1">
        <f t="shared" si="275"/>
        <v>5952</v>
      </c>
      <c r="B5953" s="1" t="str">
        <f>F5953&amp;" | rest "&amp;D5953&amp;" | opt "&amp;VLOOKUP($E5953,Option!A:B,2,0)</f>
        <v>MANZANA - QUESO - MANZANA | rest 89 | opt $20.000 | rest 89</v>
      </c>
      <c r="C5953" s="1">
        <v>5</v>
      </c>
      <c r="D5953" s="1">
        <f t="shared" si="276"/>
        <v>89</v>
      </c>
      <c r="E5953" s="1">
        <f t="shared" si="277"/>
        <v>533</v>
      </c>
      <c r="F5953" s="1" t="s">
        <v>45</v>
      </c>
    </row>
    <row r="5954" spans="1:6" x14ac:dyDescent="0.2">
      <c r="A5954" s="1">
        <f t="shared" si="275"/>
        <v>5953</v>
      </c>
      <c r="B5954" s="1" t="str">
        <f>F5954&amp;" | rest "&amp;D5954&amp;" | opt "&amp;VLOOKUP($E5954,Option!A:B,2,0)</f>
        <v>JUGO | rest 89 | opt $20.000 | rest 89</v>
      </c>
      <c r="C5954" s="1">
        <v>6</v>
      </c>
      <c r="D5954" s="1">
        <f t="shared" si="276"/>
        <v>89</v>
      </c>
      <c r="E5954" s="1">
        <f t="shared" si="277"/>
        <v>533</v>
      </c>
      <c r="F5954" s="1" t="s">
        <v>22</v>
      </c>
    </row>
    <row r="5955" spans="1:6" x14ac:dyDescent="0.2">
      <c r="A5955" s="1">
        <f t="shared" ref="A5955:A6018" si="278">A5954+1</f>
        <v>5954</v>
      </c>
      <c r="B5955" s="1" t="str">
        <f>F5955&amp;" | rest "&amp;D5955&amp;" | opt "&amp;VLOOKUP($E5955,Option!A:B,2,0)</f>
        <v>GASEOSA | rest 89 | opt $20.000 | rest 89</v>
      </c>
      <c r="C5955" s="1">
        <v>6</v>
      </c>
      <c r="D5955" s="1">
        <f t="shared" si="276"/>
        <v>89</v>
      </c>
      <c r="E5955" s="1">
        <f t="shared" si="277"/>
        <v>533</v>
      </c>
      <c r="F5955" s="1" t="s">
        <v>23</v>
      </c>
    </row>
    <row r="5956" spans="1:6" x14ac:dyDescent="0.2">
      <c r="A5956" s="1">
        <f t="shared" si="278"/>
        <v>5955</v>
      </c>
      <c r="B5956" s="1" t="str">
        <f>F5956&amp;" | rest "&amp;D5956&amp;" | opt "&amp;VLOOKUP($E5956,Option!A:B,2,0)</f>
        <v>AGUA | rest 89 | opt $20.000 | rest 89</v>
      </c>
      <c r="C5956" s="1">
        <v>6</v>
      </c>
      <c r="D5956" s="1">
        <f t="shared" si="276"/>
        <v>89</v>
      </c>
      <c r="E5956" s="1">
        <f t="shared" si="277"/>
        <v>533</v>
      </c>
      <c r="F5956" s="1" t="s">
        <v>24</v>
      </c>
    </row>
    <row r="5957" spans="1:6" x14ac:dyDescent="0.2">
      <c r="A5957" s="1">
        <f t="shared" si="278"/>
        <v>5956</v>
      </c>
      <c r="B5957" s="1" t="str">
        <f>F5957&amp;" | rest "&amp;D5957&amp;" | opt "&amp;VLOOKUP($E5957,Option!A:B,2,0)</f>
        <v>ARROZ | rest 89 | opt $30.000 | rest 89</v>
      </c>
      <c r="C5957" s="1">
        <v>1</v>
      </c>
      <c r="D5957" s="1">
        <f t="shared" ref="D5957:D6020" si="279">D5890+1</f>
        <v>89</v>
      </c>
      <c r="E5957" s="1">
        <f t="shared" ref="E5957:E6020" si="280">E5890+6</f>
        <v>534</v>
      </c>
      <c r="F5957" s="1" t="s">
        <v>12</v>
      </c>
    </row>
    <row r="5958" spans="1:6" x14ac:dyDescent="0.2">
      <c r="A5958" s="1">
        <f t="shared" si="278"/>
        <v>5957</v>
      </c>
      <c r="B5958" s="1" t="str">
        <f>F5958&amp;" | rest "&amp;D5958&amp;" | opt "&amp;VLOOKUP($E5958,Option!A:B,2,0)</f>
        <v>PASTA | rest 89 | opt $30.000 | rest 89</v>
      </c>
      <c r="C5958" s="1">
        <v>1</v>
      </c>
      <c r="D5958" s="1">
        <f t="shared" si="279"/>
        <v>89</v>
      </c>
      <c r="E5958" s="1">
        <f t="shared" si="280"/>
        <v>534</v>
      </c>
      <c r="F5958" s="1" t="s">
        <v>13</v>
      </c>
    </row>
    <row r="5959" spans="1:6" x14ac:dyDescent="0.2">
      <c r="A5959" s="1">
        <f t="shared" si="278"/>
        <v>5958</v>
      </c>
      <c r="B5959" s="1" t="str">
        <f>F5959&amp;" | rest "&amp;D5959&amp;" | opt "&amp;VLOOKUP($E5959,Option!A:B,2,0)</f>
        <v>CUCHUCO | rest 89 | opt $30.000 | rest 89</v>
      </c>
      <c r="C5959" s="1">
        <v>1</v>
      </c>
      <c r="D5959" s="1">
        <f t="shared" si="279"/>
        <v>89</v>
      </c>
      <c r="E5959" s="1">
        <f t="shared" si="280"/>
        <v>534</v>
      </c>
      <c r="F5959" s="1" t="s">
        <v>14</v>
      </c>
    </row>
    <row r="5960" spans="1:6" x14ac:dyDescent="0.2">
      <c r="A5960" s="1">
        <f t="shared" si="278"/>
        <v>5959</v>
      </c>
      <c r="B5960" s="1" t="str">
        <f>F5960&amp;" | rest "&amp;D5960&amp;" | opt "&amp;VLOOKUP($E5960,Option!A:B,2,0)</f>
        <v>TOMATE - CEBOLLA - LIMON | rest 89 | opt $30.000 | rest 89</v>
      </c>
      <c r="C5960" s="1">
        <v>5</v>
      </c>
      <c r="D5960" s="1">
        <f t="shared" si="279"/>
        <v>89</v>
      </c>
      <c r="E5960" s="1">
        <f t="shared" si="280"/>
        <v>534</v>
      </c>
      <c r="F5960" s="1" t="s">
        <v>44</v>
      </c>
    </row>
    <row r="5961" spans="1:6" x14ac:dyDescent="0.2">
      <c r="A5961" s="1">
        <f t="shared" si="278"/>
        <v>5960</v>
      </c>
      <c r="B5961" s="1" t="str">
        <f>F5961&amp;" | rest "&amp;D5961&amp;" | opt "&amp;VLOOKUP($E5961,Option!A:B,2,0)</f>
        <v>MANZANA - QUESO - MANZANA | rest 89 | opt $30.000 | rest 89</v>
      </c>
      <c r="C5961" s="1">
        <v>5</v>
      </c>
      <c r="D5961" s="1">
        <f t="shared" si="279"/>
        <v>89</v>
      </c>
      <c r="E5961" s="1">
        <f t="shared" si="280"/>
        <v>534</v>
      </c>
      <c r="F5961" s="1" t="s">
        <v>45</v>
      </c>
    </row>
    <row r="5962" spans="1:6" x14ac:dyDescent="0.2">
      <c r="A5962" s="1">
        <f t="shared" si="278"/>
        <v>5961</v>
      </c>
      <c r="B5962" s="1" t="str">
        <f>F5962&amp;" | rest "&amp;D5962&amp;" | opt "&amp;VLOOKUP($E5962,Option!A:B,2,0)</f>
        <v>JUGO | rest 89 | opt $30.000 | rest 89</v>
      </c>
      <c r="C5962" s="1">
        <v>6</v>
      </c>
      <c r="D5962" s="1">
        <f t="shared" si="279"/>
        <v>89</v>
      </c>
      <c r="E5962" s="1">
        <f t="shared" si="280"/>
        <v>534</v>
      </c>
      <c r="F5962" s="1" t="s">
        <v>22</v>
      </c>
    </row>
    <row r="5963" spans="1:6" x14ac:dyDescent="0.2">
      <c r="A5963" s="1">
        <f t="shared" si="278"/>
        <v>5962</v>
      </c>
      <c r="B5963" s="1" t="str">
        <f>F5963&amp;" | rest "&amp;D5963&amp;" | opt "&amp;VLOOKUP($E5963,Option!A:B,2,0)</f>
        <v>GASEOSA | rest 89 | opt $30.000 | rest 89</v>
      </c>
      <c r="C5963" s="1">
        <v>6</v>
      </c>
      <c r="D5963" s="1">
        <f t="shared" si="279"/>
        <v>89</v>
      </c>
      <c r="E5963" s="1">
        <f t="shared" si="280"/>
        <v>534</v>
      </c>
      <c r="F5963" s="1" t="s">
        <v>23</v>
      </c>
    </row>
    <row r="5964" spans="1:6" x14ac:dyDescent="0.2">
      <c r="A5964" s="1">
        <f t="shared" si="278"/>
        <v>5963</v>
      </c>
      <c r="B5964" s="1" t="str">
        <f>F5964&amp;" | rest "&amp;D5964&amp;" | opt "&amp;VLOOKUP($E5964,Option!A:B,2,0)</f>
        <v>AGUA | rest 89 | opt $30.000 | rest 89</v>
      </c>
      <c r="C5964" s="1">
        <v>6</v>
      </c>
      <c r="D5964" s="1">
        <f t="shared" si="279"/>
        <v>89</v>
      </c>
      <c r="E5964" s="1">
        <f t="shared" si="280"/>
        <v>534</v>
      </c>
      <c r="F5964" s="1" t="s">
        <v>24</v>
      </c>
    </row>
    <row r="5965" spans="1:6" x14ac:dyDescent="0.2">
      <c r="A5965" s="1">
        <f t="shared" si="278"/>
        <v>5964</v>
      </c>
      <c r="B5965" s="1" t="str">
        <f>F5965&amp;" | rest "&amp;D5965&amp;" | opt "&amp;VLOOKUP($E5965,Option!A:B,2,0)</f>
        <v>ARROZ | rest 90 | opt EJECUTIVO | rest 90</v>
      </c>
      <c r="C5965" s="1">
        <v>1</v>
      </c>
      <c r="D5965" s="1">
        <f t="shared" si="279"/>
        <v>90</v>
      </c>
      <c r="E5965" s="1">
        <f t="shared" si="280"/>
        <v>535</v>
      </c>
      <c r="F5965" s="1" t="s">
        <v>12</v>
      </c>
    </row>
    <row r="5966" spans="1:6" x14ac:dyDescent="0.2">
      <c r="A5966" s="1">
        <f t="shared" si="278"/>
        <v>5965</v>
      </c>
      <c r="B5966" s="1" t="str">
        <f>F5966&amp;" | rest "&amp;D5966&amp;" | opt "&amp;VLOOKUP($E5966,Option!A:B,2,0)</f>
        <v>PASTA | rest 90 | opt EJECUTIVO | rest 90</v>
      </c>
      <c r="C5966" s="1">
        <v>1</v>
      </c>
      <c r="D5966" s="1">
        <f t="shared" si="279"/>
        <v>90</v>
      </c>
      <c r="E5966" s="1">
        <f t="shared" si="280"/>
        <v>535</v>
      </c>
      <c r="F5966" s="1" t="s">
        <v>13</v>
      </c>
    </row>
    <row r="5967" spans="1:6" x14ac:dyDescent="0.2">
      <c r="A5967" s="1">
        <f t="shared" si="278"/>
        <v>5966</v>
      </c>
      <c r="B5967" s="1" t="str">
        <f>F5967&amp;" | rest "&amp;D5967&amp;" | opt "&amp;VLOOKUP($E5967,Option!A:B,2,0)</f>
        <v>CUCHUCO | rest 90 | opt EJECUTIVO | rest 90</v>
      </c>
      <c r="C5967" s="1">
        <v>1</v>
      </c>
      <c r="D5967" s="1">
        <f t="shared" si="279"/>
        <v>90</v>
      </c>
      <c r="E5967" s="1">
        <f t="shared" si="280"/>
        <v>535</v>
      </c>
      <c r="F5967" s="1" t="s">
        <v>14</v>
      </c>
    </row>
    <row r="5968" spans="1:6" x14ac:dyDescent="0.2">
      <c r="A5968" s="1">
        <f t="shared" si="278"/>
        <v>5967</v>
      </c>
      <c r="B5968" s="1" t="str">
        <f>F5968&amp;" | rest "&amp;D5968&amp;" | opt "&amp;VLOOKUP($E5968,Option!A:B,2,0)</f>
        <v>LENTEJA | rest 90 | opt EJECUTIVO | rest 90</v>
      </c>
      <c r="C5968" s="1">
        <v>2</v>
      </c>
      <c r="D5968" s="1">
        <f t="shared" si="279"/>
        <v>90</v>
      </c>
      <c r="E5968" s="1">
        <f t="shared" si="280"/>
        <v>535</v>
      </c>
      <c r="F5968" s="1" t="s">
        <v>15</v>
      </c>
    </row>
    <row r="5969" spans="1:6" x14ac:dyDescent="0.2">
      <c r="A5969" s="1">
        <f t="shared" si="278"/>
        <v>5968</v>
      </c>
      <c r="B5969" s="1" t="str">
        <f>F5969&amp;" | rest "&amp;D5969&amp;" | opt "&amp;VLOOKUP($E5969,Option!A:B,2,0)</f>
        <v>AHUYAMA | rest 90 | opt EJECUTIVO | rest 90</v>
      </c>
      <c r="C5969" s="1">
        <v>2</v>
      </c>
      <c r="D5969" s="1">
        <f t="shared" si="279"/>
        <v>90</v>
      </c>
      <c r="E5969" s="1">
        <f t="shared" si="280"/>
        <v>535</v>
      </c>
      <c r="F5969" s="1" t="s">
        <v>16</v>
      </c>
    </row>
    <row r="5970" spans="1:6" x14ac:dyDescent="0.2">
      <c r="A5970" s="1">
        <f t="shared" si="278"/>
        <v>5969</v>
      </c>
      <c r="B5970" s="1" t="str">
        <f>F5970&amp;" | rest "&amp;D5970&amp;" | opt "&amp;VLOOKUP($E5970,Option!A:B,2,0)</f>
        <v>FRIJOL | rest 90 | opt EJECUTIVO | rest 90</v>
      </c>
      <c r="C5970" s="1">
        <v>2</v>
      </c>
      <c r="D5970" s="1">
        <f t="shared" si="279"/>
        <v>90</v>
      </c>
      <c r="E5970" s="1">
        <f t="shared" si="280"/>
        <v>535</v>
      </c>
      <c r="F5970" s="1" t="s">
        <v>17</v>
      </c>
    </row>
    <row r="5971" spans="1:6" x14ac:dyDescent="0.2">
      <c r="A5971" s="1">
        <f t="shared" si="278"/>
        <v>5970</v>
      </c>
      <c r="B5971" s="1" t="str">
        <f>F5971&amp;" | rest "&amp;D5971&amp;" | opt "&amp;VLOOKUP($E5971,Option!A:B,2,0)</f>
        <v>CARNE EN BISTEC | rest 90 | opt EJECUTIVO | rest 90</v>
      </c>
      <c r="C5971" s="1">
        <v>3</v>
      </c>
      <c r="D5971" s="1">
        <f t="shared" si="279"/>
        <v>90</v>
      </c>
      <c r="E5971" s="1">
        <f t="shared" si="280"/>
        <v>535</v>
      </c>
      <c r="F5971" s="1" t="s">
        <v>18</v>
      </c>
    </row>
    <row r="5972" spans="1:6" x14ac:dyDescent="0.2">
      <c r="A5972" s="1">
        <f t="shared" si="278"/>
        <v>5971</v>
      </c>
      <c r="B5972" s="1" t="str">
        <f>F5972&amp;" | rest "&amp;D5972&amp;" | opt "&amp;VLOOKUP($E5972,Option!A:B,2,0)</f>
        <v>POLLO AL HORNO | rest 90 | opt EJECUTIVO | rest 90</v>
      </c>
      <c r="C5972" s="1">
        <v>3</v>
      </c>
      <c r="D5972" s="1">
        <f t="shared" si="279"/>
        <v>90</v>
      </c>
      <c r="E5972" s="1">
        <f t="shared" si="280"/>
        <v>535</v>
      </c>
      <c r="F5972" s="1" t="s">
        <v>19</v>
      </c>
    </row>
    <row r="5973" spans="1:6" x14ac:dyDescent="0.2">
      <c r="A5973" s="1">
        <f t="shared" si="278"/>
        <v>5972</v>
      </c>
      <c r="B5973" s="1" t="str">
        <f>F5973&amp;" | rest "&amp;D5973&amp;" | opt "&amp;VLOOKUP($E5973,Option!A:B,2,0)</f>
        <v>PESCADO | rest 90 | opt EJECUTIVO | rest 90</v>
      </c>
      <c r="C5973" s="1">
        <v>3</v>
      </c>
      <c r="D5973" s="1">
        <f t="shared" si="279"/>
        <v>90</v>
      </c>
      <c r="E5973" s="1">
        <f t="shared" si="280"/>
        <v>535</v>
      </c>
      <c r="F5973" s="1" t="s">
        <v>20</v>
      </c>
    </row>
    <row r="5974" spans="1:6" x14ac:dyDescent="0.2">
      <c r="A5974" s="1">
        <f t="shared" si="278"/>
        <v>5973</v>
      </c>
      <c r="B5974" s="1" t="str">
        <f>F5974&amp;" | rest "&amp;D5974&amp;" | opt "&amp;VLOOKUP($E5974,Option!A:B,2,0)</f>
        <v>ARROZ | rest 90 | opt EJECUTIVO | rest 90</v>
      </c>
      <c r="C5974" s="1">
        <v>4</v>
      </c>
      <c r="D5974" s="1">
        <f t="shared" si="279"/>
        <v>90</v>
      </c>
      <c r="E5974" s="1">
        <f t="shared" si="280"/>
        <v>535</v>
      </c>
      <c r="F5974" s="1" t="s">
        <v>12</v>
      </c>
    </row>
    <row r="5975" spans="1:6" x14ac:dyDescent="0.2">
      <c r="A5975" s="1">
        <f t="shared" si="278"/>
        <v>5974</v>
      </c>
      <c r="B5975" s="1" t="str">
        <f>F5975&amp;" | rest "&amp;D5975&amp;" | opt "&amp;VLOOKUP($E5975,Option!A:B,2,0)</f>
        <v>PAPA | rest 90 | opt EJECUTIVO | rest 90</v>
      </c>
      <c r="C5975" s="1">
        <v>4</v>
      </c>
      <c r="D5975" s="1">
        <f t="shared" si="279"/>
        <v>90</v>
      </c>
      <c r="E5975" s="1">
        <f t="shared" si="280"/>
        <v>535</v>
      </c>
      <c r="F5975" s="1" t="s">
        <v>21</v>
      </c>
    </row>
    <row r="5976" spans="1:6" x14ac:dyDescent="0.2">
      <c r="A5976" s="1">
        <f t="shared" si="278"/>
        <v>5975</v>
      </c>
      <c r="B5976" s="1" t="str">
        <f>F5976&amp;" | rest "&amp;D5976&amp;" | opt "&amp;VLOOKUP($E5976,Option!A:B,2,0)</f>
        <v>TOMATE - CEBOLLA - LIMON | rest 90 | opt EJECUTIVO | rest 90</v>
      </c>
      <c r="C5976" s="1">
        <v>5</v>
      </c>
      <c r="D5976" s="1">
        <f t="shared" si="279"/>
        <v>90</v>
      </c>
      <c r="E5976" s="1">
        <f t="shared" si="280"/>
        <v>535</v>
      </c>
      <c r="F5976" s="1" t="s">
        <v>44</v>
      </c>
    </row>
    <row r="5977" spans="1:6" x14ac:dyDescent="0.2">
      <c r="A5977" s="1">
        <f t="shared" si="278"/>
        <v>5976</v>
      </c>
      <c r="B5977" s="1" t="str">
        <f>F5977&amp;" | rest "&amp;D5977&amp;" | opt "&amp;VLOOKUP($E5977,Option!A:B,2,0)</f>
        <v>MANZANA - QUESO - MANZANA | rest 90 | opt EJECUTIVO | rest 90</v>
      </c>
      <c r="C5977" s="1">
        <v>5</v>
      </c>
      <c r="D5977" s="1">
        <f t="shared" si="279"/>
        <v>90</v>
      </c>
      <c r="E5977" s="1">
        <f t="shared" si="280"/>
        <v>535</v>
      </c>
      <c r="F5977" s="1" t="s">
        <v>45</v>
      </c>
    </row>
    <row r="5978" spans="1:6" x14ac:dyDescent="0.2">
      <c r="A5978" s="1">
        <f t="shared" si="278"/>
        <v>5977</v>
      </c>
      <c r="B5978" s="1" t="str">
        <f>F5978&amp;" | rest "&amp;D5978&amp;" | opt "&amp;VLOOKUP($E5978,Option!A:B,2,0)</f>
        <v>JUGO | rest 90 | opt EJECUTIVO | rest 90</v>
      </c>
      <c r="C5978" s="1">
        <v>6</v>
      </c>
      <c r="D5978" s="1">
        <f t="shared" si="279"/>
        <v>90</v>
      </c>
      <c r="E5978" s="1">
        <f t="shared" si="280"/>
        <v>535</v>
      </c>
      <c r="F5978" s="1" t="s">
        <v>22</v>
      </c>
    </row>
    <row r="5979" spans="1:6" x14ac:dyDescent="0.2">
      <c r="A5979" s="1">
        <f t="shared" si="278"/>
        <v>5978</v>
      </c>
      <c r="B5979" s="1" t="str">
        <f>F5979&amp;" | rest "&amp;D5979&amp;" | opt "&amp;VLOOKUP($E5979,Option!A:B,2,0)</f>
        <v>GASEOSA | rest 90 | opt EJECUTIVO | rest 90</v>
      </c>
      <c r="C5979" s="1">
        <v>6</v>
      </c>
      <c r="D5979" s="1">
        <f t="shared" si="279"/>
        <v>90</v>
      </c>
      <c r="E5979" s="1">
        <f t="shared" si="280"/>
        <v>535</v>
      </c>
      <c r="F5979" s="1" t="s">
        <v>23</v>
      </c>
    </row>
    <row r="5980" spans="1:6" x14ac:dyDescent="0.2">
      <c r="A5980" s="1">
        <f t="shared" si="278"/>
        <v>5979</v>
      </c>
      <c r="B5980" s="1" t="str">
        <f>F5980&amp;" | rest "&amp;D5980&amp;" | opt "&amp;VLOOKUP($E5980,Option!A:B,2,0)</f>
        <v>AGUA | rest 90 | opt EJECUTIVO | rest 90</v>
      </c>
      <c r="C5980" s="1">
        <v>6</v>
      </c>
      <c r="D5980" s="1">
        <f t="shared" si="279"/>
        <v>90</v>
      </c>
      <c r="E5980" s="1">
        <f t="shared" si="280"/>
        <v>535</v>
      </c>
      <c r="F5980" s="1" t="s">
        <v>24</v>
      </c>
    </row>
    <row r="5981" spans="1:6" x14ac:dyDescent="0.2">
      <c r="A5981" s="1">
        <f t="shared" si="278"/>
        <v>5980</v>
      </c>
      <c r="B5981" s="1" t="str">
        <f>F5981&amp;" | rest "&amp;D5981&amp;" | opt "&amp;VLOOKUP($E5981,Option!A:B,2,0)</f>
        <v>ARROZ | rest 90 | opt ESPECIAL | rest 90</v>
      </c>
      <c r="C5981" s="1">
        <v>1</v>
      </c>
      <c r="D5981" s="1">
        <f t="shared" si="279"/>
        <v>90</v>
      </c>
      <c r="E5981" s="1">
        <f t="shared" si="280"/>
        <v>536</v>
      </c>
      <c r="F5981" s="1" t="s">
        <v>12</v>
      </c>
    </row>
    <row r="5982" spans="1:6" x14ac:dyDescent="0.2">
      <c r="A5982" s="1">
        <f t="shared" si="278"/>
        <v>5981</v>
      </c>
      <c r="B5982" s="1" t="str">
        <f>F5982&amp;" | rest "&amp;D5982&amp;" | opt "&amp;VLOOKUP($E5982,Option!A:B,2,0)</f>
        <v>PASTA | rest 90 | opt ESPECIAL | rest 90</v>
      </c>
      <c r="C5982" s="1">
        <v>1</v>
      </c>
      <c r="D5982" s="1">
        <f t="shared" si="279"/>
        <v>90</v>
      </c>
      <c r="E5982" s="1">
        <f t="shared" si="280"/>
        <v>536</v>
      </c>
      <c r="F5982" s="1" t="s">
        <v>13</v>
      </c>
    </row>
    <row r="5983" spans="1:6" x14ac:dyDescent="0.2">
      <c r="A5983" s="1">
        <f t="shared" si="278"/>
        <v>5982</v>
      </c>
      <c r="B5983" s="1" t="str">
        <f>F5983&amp;" | rest "&amp;D5983&amp;" | opt "&amp;VLOOKUP($E5983,Option!A:B,2,0)</f>
        <v>CUCHUCO | rest 90 | opt ESPECIAL | rest 90</v>
      </c>
      <c r="C5983" s="1">
        <v>1</v>
      </c>
      <c r="D5983" s="1">
        <f t="shared" si="279"/>
        <v>90</v>
      </c>
      <c r="E5983" s="1">
        <f t="shared" si="280"/>
        <v>536</v>
      </c>
      <c r="F5983" s="1" t="s">
        <v>14</v>
      </c>
    </row>
    <row r="5984" spans="1:6" x14ac:dyDescent="0.2">
      <c r="A5984" s="1">
        <f t="shared" si="278"/>
        <v>5983</v>
      </c>
      <c r="B5984" s="1" t="str">
        <f>F5984&amp;" | rest "&amp;D5984&amp;" | opt "&amp;VLOOKUP($E5984,Option!A:B,2,0)</f>
        <v>CARNE EN BISTEC | rest 90 | opt ESPECIAL | rest 90</v>
      </c>
      <c r="C5984" s="1">
        <v>3</v>
      </c>
      <c r="D5984" s="1">
        <f t="shared" si="279"/>
        <v>90</v>
      </c>
      <c r="E5984" s="1">
        <f t="shared" si="280"/>
        <v>536</v>
      </c>
      <c r="F5984" s="1" t="s">
        <v>18</v>
      </c>
    </row>
    <row r="5985" spans="1:6" x14ac:dyDescent="0.2">
      <c r="A5985" s="1">
        <f t="shared" si="278"/>
        <v>5984</v>
      </c>
      <c r="B5985" s="1" t="str">
        <f>F5985&amp;" | rest "&amp;D5985&amp;" | opt "&amp;VLOOKUP($E5985,Option!A:B,2,0)</f>
        <v>POLLO AL HORNO | rest 90 | opt ESPECIAL | rest 90</v>
      </c>
      <c r="C5985" s="1">
        <v>3</v>
      </c>
      <c r="D5985" s="1">
        <f t="shared" si="279"/>
        <v>90</v>
      </c>
      <c r="E5985" s="1">
        <f t="shared" si="280"/>
        <v>536</v>
      </c>
      <c r="F5985" s="1" t="s">
        <v>19</v>
      </c>
    </row>
    <row r="5986" spans="1:6" x14ac:dyDescent="0.2">
      <c r="A5986" s="1">
        <f t="shared" si="278"/>
        <v>5985</v>
      </c>
      <c r="B5986" s="1" t="str">
        <f>F5986&amp;" | rest "&amp;D5986&amp;" | opt "&amp;VLOOKUP($E5986,Option!A:B,2,0)</f>
        <v>PESCADO | rest 90 | opt ESPECIAL | rest 90</v>
      </c>
      <c r="C5986" s="1">
        <v>3</v>
      </c>
      <c r="D5986" s="1">
        <f t="shared" si="279"/>
        <v>90</v>
      </c>
      <c r="E5986" s="1">
        <f t="shared" si="280"/>
        <v>536</v>
      </c>
      <c r="F5986" s="1" t="s">
        <v>20</v>
      </c>
    </row>
    <row r="5987" spans="1:6" x14ac:dyDescent="0.2">
      <c r="A5987" s="1">
        <f t="shared" si="278"/>
        <v>5986</v>
      </c>
      <c r="B5987" s="1" t="str">
        <f>F5987&amp;" | rest "&amp;D5987&amp;" | opt "&amp;VLOOKUP($E5987,Option!A:B,2,0)</f>
        <v>ARROZ | rest 90 | opt ESPECIAL | rest 90</v>
      </c>
      <c r="C5987" s="1">
        <v>4</v>
      </c>
      <c r="D5987" s="1">
        <f t="shared" si="279"/>
        <v>90</v>
      </c>
      <c r="E5987" s="1">
        <f t="shared" si="280"/>
        <v>536</v>
      </c>
      <c r="F5987" s="1" t="s">
        <v>12</v>
      </c>
    </row>
    <row r="5988" spans="1:6" x14ac:dyDescent="0.2">
      <c r="A5988" s="1">
        <f t="shared" si="278"/>
        <v>5987</v>
      </c>
      <c r="B5988" s="1" t="str">
        <f>F5988&amp;" | rest "&amp;D5988&amp;" | opt "&amp;VLOOKUP($E5988,Option!A:B,2,0)</f>
        <v>PAPA | rest 90 | opt ESPECIAL | rest 90</v>
      </c>
      <c r="C5988" s="1">
        <v>4</v>
      </c>
      <c r="D5988" s="1">
        <f t="shared" si="279"/>
        <v>90</v>
      </c>
      <c r="E5988" s="1">
        <f t="shared" si="280"/>
        <v>536</v>
      </c>
      <c r="F5988" s="1" t="s">
        <v>21</v>
      </c>
    </row>
    <row r="5989" spans="1:6" x14ac:dyDescent="0.2">
      <c r="A5989" s="1">
        <f t="shared" si="278"/>
        <v>5988</v>
      </c>
      <c r="B5989" s="1" t="str">
        <f>F5989&amp;" | rest "&amp;D5989&amp;" | opt "&amp;VLOOKUP($E5989,Option!A:B,2,0)</f>
        <v>TOMATE - CEBOLLA - LIMON | rest 90 | opt ESPECIAL | rest 90</v>
      </c>
      <c r="C5989" s="1">
        <v>5</v>
      </c>
      <c r="D5989" s="1">
        <f t="shared" si="279"/>
        <v>90</v>
      </c>
      <c r="E5989" s="1">
        <f t="shared" si="280"/>
        <v>536</v>
      </c>
      <c r="F5989" s="1" t="s">
        <v>44</v>
      </c>
    </row>
    <row r="5990" spans="1:6" x14ac:dyDescent="0.2">
      <c r="A5990" s="1">
        <f t="shared" si="278"/>
        <v>5989</v>
      </c>
      <c r="B5990" s="1" t="str">
        <f>F5990&amp;" | rest "&amp;D5990&amp;" | opt "&amp;VLOOKUP($E5990,Option!A:B,2,0)</f>
        <v>MANZANA - QUESO - MANZANA | rest 90 | opt ESPECIAL | rest 90</v>
      </c>
      <c r="C5990" s="1">
        <v>5</v>
      </c>
      <c r="D5990" s="1">
        <f t="shared" si="279"/>
        <v>90</v>
      </c>
      <c r="E5990" s="1">
        <f t="shared" si="280"/>
        <v>536</v>
      </c>
      <c r="F5990" s="1" t="s">
        <v>45</v>
      </c>
    </row>
    <row r="5991" spans="1:6" x14ac:dyDescent="0.2">
      <c r="A5991" s="1">
        <f t="shared" si="278"/>
        <v>5990</v>
      </c>
      <c r="B5991" s="1" t="str">
        <f>F5991&amp;" | rest "&amp;D5991&amp;" | opt "&amp;VLOOKUP($E5991,Option!A:B,2,0)</f>
        <v>JUGO | rest 90 | opt ESPECIAL | rest 90</v>
      </c>
      <c r="C5991" s="1">
        <v>6</v>
      </c>
      <c r="D5991" s="1">
        <f t="shared" si="279"/>
        <v>90</v>
      </c>
      <c r="E5991" s="1">
        <f t="shared" si="280"/>
        <v>536</v>
      </c>
      <c r="F5991" s="1" t="s">
        <v>22</v>
      </c>
    </row>
    <row r="5992" spans="1:6" x14ac:dyDescent="0.2">
      <c r="A5992" s="1">
        <f t="shared" si="278"/>
        <v>5991</v>
      </c>
      <c r="B5992" s="1" t="str">
        <f>F5992&amp;" | rest "&amp;D5992&amp;" | opt "&amp;VLOOKUP($E5992,Option!A:B,2,0)</f>
        <v>GASEOSA | rest 90 | opt ESPECIAL | rest 90</v>
      </c>
      <c r="C5992" s="1">
        <v>6</v>
      </c>
      <c r="D5992" s="1">
        <f t="shared" si="279"/>
        <v>90</v>
      </c>
      <c r="E5992" s="1">
        <f t="shared" si="280"/>
        <v>536</v>
      </c>
      <c r="F5992" s="1" t="s">
        <v>23</v>
      </c>
    </row>
    <row r="5993" spans="1:6" x14ac:dyDescent="0.2">
      <c r="A5993" s="1">
        <f t="shared" si="278"/>
        <v>5992</v>
      </c>
      <c r="B5993" s="1" t="str">
        <f>F5993&amp;" | rest "&amp;D5993&amp;" | opt "&amp;VLOOKUP($E5993,Option!A:B,2,0)</f>
        <v>AGUA | rest 90 | opt ESPECIAL | rest 90</v>
      </c>
      <c r="C5993" s="1">
        <v>6</v>
      </c>
      <c r="D5993" s="1">
        <f t="shared" si="279"/>
        <v>90</v>
      </c>
      <c r="E5993" s="1">
        <f t="shared" si="280"/>
        <v>536</v>
      </c>
      <c r="F5993" s="1" t="s">
        <v>24</v>
      </c>
    </row>
    <row r="5994" spans="1:6" x14ac:dyDescent="0.2">
      <c r="A5994" s="1">
        <f t="shared" si="278"/>
        <v>5993</v>
      </c>
      <c r="B5994" s="1" t="str">
        <f>F5994&amp;" | rest "&amp;D5994&amp;" | opt "&amp;VLOOKUP($E5994,Option!A:B,2,0)</f>
        <v>LENTEJA | rest 90 | opt $10.000 | rest 90</v>
      </c>
      <c r="C5994" s="1">
        <v>2</v>
      </c>
      <c r="D5994" s="1">
        <f t="shared" si="279"/>
        <v>90</v>
      </c>
      <c r="E5994" s="1">
        <f t="shared" si="280"/>
        <v>537</v>
      </c>
      <c r="F5994" s="1" t="s">
        <v>15</v>
      </c>
    </row>
    <row r="5995" spans="1:6" x14ac:dyDescent="0.2">
      <c r="A5995" s="1">
        <f t="shared" si="278"/>
        <v>5994</v>
      </c>
      <c r="B5995" s="1" t="str">
        <f>F5995&amp;" | rest "&amp;D5995&amp;" | opt "&amp;VLOOKUP($E5995,Option!A:B,2,0)</f>
        <v>AHUYAMA | rest 90 | opt $10.000 | rest 90</v>
      </c>
      <c r="C5995" s="1">
        <v>2</v>
      </c>
      <c r="D5995" s="1">
        <f t="shared" si="279"/>
        <v>90</v>
      </c>
      <c r="E5995" s="1">
        <f t="shared" si="280"/>
        <v>537</v>
      </c>
      <c r="F5995" s="1" t="s">
        <v>16</v>
      </c>
    </row>
    <row r="5996" spans="1:6" x14ac:dyDescent="0.2">
      <c r="A5996" s="1">
        <f t="shared" si="278"/>
        <v>5995</v>
      </c>
      <c r="B5996" s="1" t="str">
        <f>F5996&amp;" | rest "&amp;D5996&amp;" | opt "&amp;VLOOKUP($E5996,Option!A:B,2,0)</f>
        <v>FRIJOL | rest 90 | opt $10.000 | rest 90</v>
      </c>
      <c r="C5996" s="1">
        <v>2</v>
      </c>
      <c r="D5996" s="1">
        <f t="shared" si="279"/>
        <v>90</v>
      </c>
      <c r="E5996" s="1">
        <f t="shared" si="280"/>
        <v>537</v>
      </c>
      <c r="F5996" s="1" t="s">
        <v>17</v>
      </c>
    </row>
    <row r="5997" spans="1:6" x14ac:dyDescent="0.2">
      <c r="A5997" s="1">
        <f t="shared" si="278"/>
        <v>5996</v>
      </c>
      <c r="B5997" s="1" t="str">
        <f>F5997&amp;" | rest "&amp;D5997&amp;" | opt "&amp;VLOOKUP($E5997,Option!A:B,2,0)</f>
        <v>CARNE EN BISTEC | rest 90 | opt $10.000 | rest 90</v>
      </c>
      <c r="C5997" s="1">
        <v>3</v>
      </c>
      <c r="D5997" s="1">
        <f t="shared" si="279"/>
        <v>90</v>
      </c>
      <c r="E5997" s="1">
        <f t="shared" si="280"/>
        <v>537</v>
      </c>
      <c r="F5997" s="1" t="s">
        <v>18</v>
      </c>
    </row>
    <row r="5998" spans="1:6" x14ac:dyDescent="0.2">
      <c r="A5998" s="1">
        <f t="shared" si="278"/>
        <v>5997</v>
      </c>
      <c r="B5998" s="1" t="str">
        <f>F5998&amp;" | rest "&amp;D5998&amp;" | opt "&amp;VLOOKUP($E5998,Option!A:B,2,0)</f>
        <v>POLLO AL HORNO | rest 90 | opt $10.000 | rest 90</v>
      </c>
      <c r="C5998" s="1">
        <v>3</v>
      </c>
      <c r="D5998" s="1">
        <f t="shared" si="279"/>
        <v>90</v>
      </c>
      <c r="E5998" s="1">
        <f t="shared" si="280"/>
        <v>537</v>
      </c>
      <c r="F5998" s="1" t="s">
        <v>19</v>
      </c>
    </row>
    <row r="5999" spans="1:6" x14ac:dyDescent="0.2">
      <c r="A5999" s="1">
        <f t="shared" si="278"/>
        <v>5998</v>
      </c>
      <c r="B5999" s="1" t="str">
        <f>F5999&amp;" | rest "&amp;D5999&amp;" | opt "&amp;VLOOKUP($E5999,Option!A:B,2,0)</f>
        <v>PESCADO | rest 90 | opt $10.000 | rest 90</v>
      </c>
      <c r="C5999" s="1">
        <v>3</v>
      </c>
      <c r="D5999" s="1">
        <f t="shared" si="279"/>
        <v>90</v>
      </c>
      <c r="E5999" s="1">
        <f t="shared" si="280"/>
        <v>537</v>
      </c>
      <c r="F5999" s="1" t="s">
        <v>20</v>
      </c>
    </row>
    <row r="6000" spans="1:6" x14ac:dyDescent="0.2">
      <c r="A6000" s="1">
        <f t="shared" si="278"/>
        <v>5999</v>
      </c>
      <c r="B6000" s="1" t="str">
        <f>F6000&amp;" | rest "&amp;D6000&amp;" | opt "&amp;VLOOKUP($E6000,Option!A:B,2,0)</f>
        <v>ARROZ | rest 90 | opt $10.000 | rest 90</v>
      </c>
      <c r="C6000" s="1">
        <v>4</v>
      </c>
      <c r="D6000" s="1">
        <f t="shared" si="279"/>
        <v>90</v>
      </c>
      <c r="E6000" s="1">
        <f t="shared" si="280"/>
        <v>537</v>
      </c>
      <c r="F6000" s="1" t="s">
        <v>12</v>
      </c>
    </row>
    <row r="6001" spans="1:6" x14ac:dyDescent="0.2">
      <c r="A6001" s="1">
        <f t="shared" si="278"/>
        <v>6000</v>
      </c>
      <c r="B6001" s="1" t="str">
        <f>F6001&amp;" | rest "&amp;D6001&amp;" | opt "&amp;VLOOKUP($E6001,Option!A:B,2,0)</f>
        <v>PAPA | rest 90 | opt $10.000 | rest 90</v>
      </c>
      <c r="C6001" s="1">
        <v>4</v>
      </c>
      <c r="D6001" s="1">
        <f t="shared" si="279"/>
        <v>90</v>
      </c>
      <c r="E6001" s="1">
        <f t="shared" si="280"/>
        <v>537</v>
      </c>
      <c r="F6001" s="1" t="s">
        <v>21</v>
      </c>
    </row>
    <row r="6002" spans="1:6" x14ac:dyDescent="0.2">
      <c r="A6002" s="1">
        <f t="shared" si="278"/>
        <v>6001</v>
      </c>
      <c r="B6002" s="1" t="str">
        <f>F6002&amp;" | rest "&amp;D6002&amp;" | opt "&amp;VLOOKUP($E6002,Option!A:B,2,0)</f>
        <v>TOMATE - CEBOLLA - LIMON | rest 90 | opt $10.000 | rest 90</v>
      </c>
      <c r="C6002" s="1">
        <v>5</v>
      </c>
      <c r="D6002" s="1">
        <f t="shared" si="279"/>
        <v>90</v>
      </c>
      <c r="E6002" s="1">
        <f t="shared" si="280"/>
        <v>537</v>
      </c>
      <c r="F6002" s="1" t="s">
        <v>44</v>
      </c>
    </row>
    <row r="6003" spans="1:6" x14ac:dyDescent="0.2">
      <c r="A6003" s="1">
        <f t="shared" si="278"/>
        <v>6002</v>
      </c>
      <c r="B6003" s="1" t="str">
        <f>F6003&amp;" | rest "&amp;D6003&amp;" | opt "&amp;VLOOKUP($E6003,Option!A:B,2,0)</f>
        <v>MANZANA - QUESO - MANZANA | rest 90 | opt $10.000 | rest 90</v>
      </c>
      <c r="C6003" s="1">
        <v>5</v>
      </c>
      <c r="D6003" s="1">
        <f t="shared" si="279"/>
        <v>90</v>
      </c>
      <c r="E6003" s="1">
        <f t="shared" si="280"/>
        <v>537</v>
      </c>
      <c r="F6003" s="1" t="s">
        <v>45</v>
      </c>
    </row>
    <row r="6004" spans="1:6" x14ac:dyDescent="0.2">
      <c r="A6004" s="1">
        <f t="shared" si="278"/>
        <v>6003</v>
      </c>
      <c r="B6004" s="1" t="str">
        <f>F6004&amp;" | rest "&amp;D6004&amp;" | opt "&amp;VLOOKUP($E6004,Option!A:B,2,0)</f>
        <v>JUGO | rest 90 | opt $10.000 | rest 90</v>
      </c>
      <c r="C6004" s="1">
        <v>6</v>
      </c>
      <c r="D6004" s="1">
        <f t="shared" si="279"/>
        <v>90</v>
      </c>
      <c r="E6004" s="1">
        <f t="shared" si="280"/>
        <v>537</v>
      </c>
      <c r="F6004" s="1" t="s">
        <v>22</v>
      </c>
    </row>
    <row r="6005" spans="1:6" x14ac:dyDescent="0.2">
      <c r="A6005" s="1">
        <f t="shared" si="278"/>
        <v>6004</v>
      </c>
      <c r="B6005" s="1" t="str">
        <f>F6005&amp;" | rest "&amp;D6005&amp;" | opt "&amp;VLOOKUP($E6005,Option!A:B,2,0)</f>
        <v>GASEOSA | rest 90 | opt $10.000 | rest 90</v>
      </c>
      <c r="C6005" s="1">
        <v>6</v>
      </c>
      <c r="D6005" s="1">
        <f t="shared" si="279"/>
        <v>90</v>
      </c>
      <c r="E6005" s="1">
        <f t="shared" si="280"/>
        <v>537</v>
      </c>
      <c r="F6005" s="1" t="s">
        <v>23</v>
      </c>
    </row>
    <row r="6006" spans="1:6" x14ac:dyDescent="0.2">
      <c r="A6006" s="1">
        <f t="shared" si="278"/>
        <v>6005</v>
      </c>
      <c r="B6006" s="1" t="str">
        <f>F6006&amp;" | rest "&amp;D6006&amp;" | opt "&amp;VLOOKUP($E6006,Option!A:B,2,0)</f>
        <v>AGUA | rest 90 | opt $10.000 | rest 90</v>
      </c>
      <c r="C6006" s="1">
        <v>6</v>
      </c>
      <c r="D6006" s="1">
        <f t="shared" si="279"/>
        <v>90</v>
      </c>
      <c r="E6006" s="1">
        <f t="shared" si="280"/>
        <v>537</v>
      </c>
      <c r="F6006" s="1" t="s">
        <v>24</v>
      </c>
    </row>
    <row r="6007" spans="1:6" x14ac:dyDescent="0.2">
      <c r="A6007" s="1">
        <f t="shared" si="278"/>
        <v>6006</v>
      </c>
      <c r="B6007" s="1" t="str">
        <f>F6007&amp;" | rest "&amp;D6007&amp;" | opt "&amp;VLOOKUP($E6007,Option!A:B,2,0)</f>
        <v>CARNE EN BISTEC | rest 90 | opt $15.000 | rest 90</v>
      </c>
      <c r="C6007" s="1">
        <v>3</v>
      </c>
      <c r="D6007" s="1">
        <f t="shared" si="279"/>
        <v>90</v>
      </c>
      <c r="E6007" s="1">
        <f t="shared" si="280"/>
        <v>538</v>
      </c>
      <c r="F6007" s="1" t="s">
        <v>18</v>
      </c>
    </row>
    <row r="6008" spans="1:6" x14ac:dyDescent="0.2">
      <c r="A6008" s="1">
        <f t="shared" si="278"/>
        <v>6007</v>
      </c>
      <c r="B6008" s="1" t="str">
        <f>F6008&amp;" | rest "&amp;D6008&amp;" | opt "&amp;VLOOKUP($E6008,Option!A:B,2,0)</f>
        <v>POLLO AL HORNO | rest 90 | opt $15.000 | rest 90</v>
      </c>
      <c r="C6008" s="1">
        <v>3</v>
      </c>
      <c r="D6008" s="1">
        <f t="shared" si="279"/>
        <v>90</v>
      </c>
      <c r="E6008" s="1">
        <f t="shared" si="280"/>
        <v>538</v>
      </c>
      <c r="F6008" s="1" t="s">
        <v>19</v>
      </c>
    </row>
    <row r="6009" spans="1:6" x14ac:dyDescent="0.2">
      <c r="A6009" s="1">
        <f t="shared" si="278"/>
        <v>6008</v>
      </c>
      <c r="B6009" s="1" t="str">
        <f>F6009&amp;" | rest "&amp;D6009&amp;" | opt "&amp;VLOOKUP($E6009,Option!A:B,2,0)</f>
        <v>PESCADO | rest 90 | opt $15.000 | rest 90</v>
      </c>
      <c r="C6009" s="1">
        <v>3</v>
      </c>
      <c r="D6009" s="1">
        <f t="shared" si="279"/>
        <v>90</v>
      </c>
      <c r="E6009" s="1">
        <f t="shared" si="280"/>
        <v>538</v>
      </c>
      <c r="F6009" s="1" t="s">
        <v>20</v>
      </c>
    </row>
    <row r="6010" spans="1:6" x14ac:dyDescent="0.2">
      <c r="A6010" s="1">
        <f t="shared" si="278"/>
        <v>6009</v>
      </c>
      <c r="B6010" s="1" t="str">
        <f>F6010&amp;" | rest "&amp;D6010&amp;" | opt "&amp;VLOOKUP($E6010,Option!A:B,2,0)</f>
        <v>ARROZ | rest 90 | opt $15.000 | rest 90</v>
      </c>
      <c r="C6010" s="1">
        <v>4</v>
      </c>
      <c r="D6010" s="1">
        <f t="shared" si="279"/>
        <v>90</v>
      </c>
      <c r="E6010" s="1">
        <f t="shared" si="280"/>
        <v>538</v>
      </c>
      <c r="F6010" s="1" t="s">
        <v>12</v>
      </c>
    </row>
    <row r="6011" spans="1:6" x14ac:dyDescent="0.2">
      <c r="A6011" s="1">
        <f t="shared" si="278"/>
        <v>6010</v>
      </c>
      <c r="B6011" s="1" t="str">
        <f>F6011&amp;" | rest "&amp;D6011&amp;" | opt "&amp;VLOOKUP($E6011,Option!A:B,2,0)</f>
        <v>PAPA | rest 90 | opt $15.000 | rest 90</v>
      </c>
      <c r="C6011" s="1">
        <v>4</v>
      </c>
      <c r="D6011" s="1">
        <f t="shared" si="279"/>
        <v>90</v>
      </c>
      <c r="E6011" s="1">
        <f t="shared" si="280"/>
        <v>538</v>
      </c>
      <c r="F6011" s="1" t="s">
        <v>21</v>
      </c>
    </row>
    <row r="6012" spans="1:6" x14ac:dyDescent="0.2">
      <c r="A6012" s="1">
        <f t="shared" si="278"/>
        <v>6011</v>
      </c>
      <c r="B6012" s="1" t="str">
        <f>F6012&amp;" | rest "&amp;D6012&amp;" | opt "&amp;VLOOKUP($E6012,Option!A:B,2,0)</f>
        <v>TOMATE - CEBOLLA - LIMON | rest 90 | opt $15.000 | rest 90</v>
      </c>
      <c r="C6012" s="1">
        <v>5</v>
      </c>
      <c r="D6012" s="1">
        <f t="shared" si="279"/>
        <v>90</v>
      </c>
      <c r="E6012" s="1">
        <f t="shared" si="280"/>
        <v>538</v>
      </c>
      <c r="F6012" s="1" t="s">
        <v>44</v>
      </c>
    </row>
    <row r="6013" spans="1:6" x14ac:dyDescent="0.2">
      <c r="A6013" s="1">
        <f t="shared" si="278"/>
        <v>6012</v>
      </c>
      <c r="B6013" s="1" t="str">
        <f>F6013&amp;" | rest "&amp;D6013&amp;" | opt "&amp;VLOOKUP($E6013,Option!A:B,2,0)</f>
        <v>MANZANA - QUESO - MANZANA | rest 90 | opt $15.000 | rest 90</v>
      </c>
      <c r="C6013" s="1">
        <v>5</v>
      </c>
      <c r="D6013" s="1">
        <f t="shared" si="279"/>
        <v>90</v>
      </c>
      <c r="E6013" s="1">
        <f t="shared" si="280"/>
        <v>538</v>
      </c>
      <c r="F6013" s="1" t="s">
        <v>45</v>
      </c>
    </row>
    <row r="6014" spans="1:6" x14ac:dyDescent="0.2">
      <c r="A6014" s="1">
        <f t="shared" si="278"/>
        <v>6013</v>
      </c>
      <c r="B6014" s="1" t="str">
        <f>F6014&amp;" | rest "&amp;D6014&amp;" | opt "&amp;VLOOKUP($E6014,Option!A:B,2,0)</f>
        <v>JUGO | rest 90 | opt $15.000 | rest 90</v>
      </c>
      <c r="C6014" s="1">
        <v>6</v>
      </c>
      <c r="D6014" s="1">
        <f t="shared" si="279"/>
        <v>90</v>
      </c>
      <c r="E6014" s="1">
        <f t="shared" si="280"/>
        <v>538</v>
      </c>
      <c r="F6014" s="1" t="s">
        <v>22</v>
      </c>
    </row>
    <row r="6015" spans="1:6" x14ac:dyDescent="0.2">
      <c r="A6015" s="1">
        <f t="shared" si="278"/>
        <v>6014</v>
      </c>
      <c r="B6015" s="1" t="str">
        <f>F6015&amp;" | rest "&amp;D6015&amp;" | opt "&amp;VLOOKUP($E6015,Option!A:B,2,0)</f>
        <v>GASEOSA | rest 90 | opt $15.000 | rest 90</v>
      </c>
      <c r="C6015" s="1">
        <v>6</v>
      </c>
      <c r="D6015" s="1">
        <f t="shared" si="279"/>
        <v>90</v>
      </c>
      <c r="E6015" s="1">
        <f t="shared" si="280"/>
        <v>538</v>
      </c>
      <c r="F6015" s="1" t="s">
        <v>23</v>
      </c>
    </row>
    <row r="6016" spans="1:6" x14ac:dyDescent="0.2">
      <c r="A6016" s="1">
        <f t="shared" si="278"/>
        <v>6015</v>
      </c>
      <c r="B6016" s="1" t="str">
        <f>F6016&amp;" | rest "&amp;D6016&amp;" | opt "&amp;VLOOKUP($E6016,Option!A:B,2,0)</f>
        <v>AGUA | rest 90 | opt $15.000 | rest 90</v>
      </c>
      <c r="C6016" s="1">
        <v>6</v>
      </c>
      <c r="D6016" s="1">
        <f t="shared" si="279"/>
        <v>90</v>
      </c>
      <c r="E6016" s="1">
        <f t="shared" si="280"/>
        <v>538</v>
      </c>
      <c r="F6016" s="1" t="s">
        <v>24</v>
      </c>
    </row>
    <row r="6017" spans="1:6" x14ac:dyDescent="0.2">
      <c r="A6017" s="1">
        <f t="shared" si="278"/>
        <v>6016</v>
      </c>
      <c r="B6017" s="1" t="str">
        <f>F6017&amp;" | rest "&amp;D6017&amp;" | opt "&amp;VLOOKUP($E6017,Option!A:B,2,0)</f>
        <v>ARROZ | rest 90 | opt $20.000 | rest 90</v>
      </c>
      <c r="C6017" s="1">
        <v>4</v>
      </c>
      <c r="D6017" s="1">
        <f t="shared" si="279"/>
        <v>90</v>
      </c>
      <c r="E6017" s="1">
        <f t="shared" si="280"/>
        <v>539</v>
      </c>
      <c r="F6017" s="1" t="s">
        <v>12</v>
      </c>
    </row>
    <row r="6018" spans="1:6" x14ac:dyDescent="0.2">
      <c r="A6018" s="1">
        <f t="shared" si="278"/>
        <v>6017</v>
      </c>
      <c r="B6018" s="1" t="str">
        <f>F6018&amp;" | rest "&amp;D6018&amp;" | opt "&amp;VLOOKUP($E6018,Option!A:B,2,0)</f>
        <v>PAPA | rest 90 | opt $20.000 | rest 90</v>
      </c>
      <c r="C6018" s="1">
        <v>4</v>
      </c>
      <c r="D6018" s="1">
        <f t="shared" si="279"/>
        <v>90</v>
      </c>
      <c r="E6018" s="1">
        <f t="shared" si="280"/>
        <v>539</v>
      </c>
      <c r="F6018" s="1" t="s">
        <v>21</v>
      </c>
    </row>
    <row r="6019" spans="1:6" x14ac:dyDescent="0.2">
      <c r="A6019" s="1">
        <f t="shared" ref="A6019:A6082" si="281">A6018+1</f>
        <v>6018</v>
      </c>
      <c r="B6019" s="1" t="str">
        <f>F6019&amp;" | rest "&amp;D6019&amp;" | opt "&amp;VLOOKUP($E6019,Option!A:B,2,0)</f>
        <v>TOMATE - CEBOLLA - LIMON | rest 90 | opt $20.000 | rest 90</v>
      </c>
      <c r="C6019" s="1">
        <v>5</v>
      </c>
      <c r="D6019" s="1">
        <f t="shared" si="279"/>
        <v>90</v>
      </c>
      <c r="E6019" s="1">
        <f t="shared" si="280"/>
        <v>539</v>
      </c>
      <c r="F6019" s="1" t="s">
        <v>44</v>
      </c>
    </row>
    <row r="6020" spans="1:6" x14ac:dyDescent="0.2">
      <c r="A6020" s="1">
        <f t="shared" si="281"/>
        <v>6019</v>
      </c>
      <c r="B6020" s="1" t="str">
        <f>F6020&amp;" | rest "&amp;D6020&amp;" | opt "&amp;VLOOKUP($E6020,Option!A:B,2,0)</f>
        <v>MANZANA - QUESO - MANZANA | rest 90 | opt $20.000 | rest 90</v>
      </c>
      <c r="C6020" s="1">
        <v>5</v>
      </c>
      <c r="D6020" s="1">
        <f t="shared" si="279"/>
        <v>90</v>
      </c>
      <c r="E6020" s="1">
        <f t="shared" si="280"/>
        <v>539</v>
      </c>
      <c r="F6020" s="1" t="s">
        <v>45</v>
      </c>
    </row>
    <row r="6021" spans="1:6" x14ac:dyDescent="0.2">
      <c r="A6021" s="1">
        <f t="shared" si="281"/>
        <v>6020</v>
      </c>
      <c r="B6021" s="1" t="str">
        <f>F6021&amp;" | rest "&amp;D6021&amp;" | opt "&amp;VLOOKUP($E6021,Option!A:B,2,0)</f>
        <v>JUGO | rest 90 | opt $20.000 | rest 90</v>
      </c>
      <c r="C6021" s="1">
        <v>6</v>
      </c>
      <c r="D6021" s="1">
        <f t="shared" ref="D6021:D6084" si="282">D5954+1</f>
        <v>90</v>
      </c>
      <c r="E6021" s="1">
        <f t="shared" ref="E6021:E6084" si="283">E5954+6</f>
        <v>539</v>
      </c>
      <c r="F6021" s="1" t="s">
        <v>22</v>
      </c>
    </row>
    <row r="6022" spans="1:6" x14ac:dyDescent="0.2">
      <c r="A6022" s="1">
        <f t="shared" si="281"/>
        <v>6021</v>
      </c>
      <c r="B6022" s="1" t="str">
        <f>F6022&amp;" | rest "&amp;D6022&amp;" | opt "&amp;VLOOKUP($E6022,Option!A:B,2,0)</f>
        <v>GASEOSA | rest 90 | opt $20.000 | rest 90</v>
      </c>
      <c r="C6022" s="1">
        <v>6</v>
      </c>
      <c r="D6022" s="1">
        <f t="shared" si="282"/>
        <v>90</v>
      </c>
      <c r="E6022" s="1">
        <f t="shared" si="283"/>
        <v>539</v>
      </c>
      <c r="F6022" s="1" t="s">
        <v>23</v>
      </c>
    </row>
    <row r="6023" spans="1:6" x14ac:dyDescent="0.2">
      <c r="A6023" s="1">
        <f t="shared" si="281"/>
        <v>6022</v>
      </c>
      <c r="B6023" s="1" t="str">
        <f>F6023&amp;" | rest "&amp;D6023&amp;" | opt "&amp;VLOOKUP($E6023,Option!A:B,2,0)</f>
        <v>AGUA | rest 90 | opt $20.000 | rest 90</v>
      </c>
      <c r="C6023" s="1">
        <v>6</v>
      </c>
      <c r="D6023" s="1">
        <f t="shared" si="282"/>
        <v>90</v>
      </c>
      <c r="E6023" s="1">
        <f t="shared" si="283"/>
        <v>539</v>
      </c>
      <c r="F6023" s="1" t="s">
        <v>24</v>
      </c>
    </row>
    <row r="6024" spans="1:6" x14ac:dyDescent="0.2">
      <c r="A6024" s="1">
        <f t="shared" si="281"/>
        <v>6023</v>
      </c>
      <c r="B6024" s="1" t="str">
        <f>F6024&amp;" | rest "&amp;D6024&amp;" | opt "&amp;VLOOKUP($E6024,Option!A:B,2,0)</f>
        <v>ARROZ | rest 90 | opt $30.000 | rest 90</v>
      </c>
      <c r="C6024" s="1">
        <v>1</v>
      </c>
      <c r="D6024" s="1">
        <f t="shared" si="282"/>
        <v>90</v>
      </c>
      <c r="E6024" s="1">
        <f t="shared" si="283"/>
        <v>540</v>
      </c>
      <c r="F6024" s="1" t="s">
        <v>12</v>
      </c>
    </row>
    <row r="6025" spans="1:6" x14ac:dyDescent="0.2">
      <c r="A6025" s="1">
        <f t="shared" si="281"/>
        <v>6024</v>
      </c>
      <c r="B6025" s="1" t="str">
        <f>F6025&amp;" | rest "&amp;D6025&amp;" | opt "&amp;VLOOKUP($E6025,Option!A:B,2,0)</f>
        <v>PASTA | rest 90 | opt $30.000 | rest 90</v>
      </c>
      <c r="C6025" s="1">
        <v>1</v>
      </c>
      <c r="D6025" s="1">
        <f t="shared" si="282"/>
        <v>90</v>
      </c>
      <c r="E6025" s="1">
        <f t="shared" si="283"/>
        <v>540</v>
      </c>
      <c r="F6025" s="1" t="s">
        <v>13</v>
      </c>
    </row>
    <row r="6026" spans="1:6" x14ac:dyDescent="0.2">
      <c r="A6026" s="1">
        <f t="shared" si="281"/>
        <v>6025</v>
      </c>
      <c r="B6026" s="1" t="str">
        <f>F6026&amp;" | rest "&amp;D6026&amp;" | opt "&amp;VLOOKUP($E6026,Option!A:B,2,0)</f>
        <v>CUCHUCO | rest 90 | opt $30.000 | rest 90</v>
      </c>
      <c r="C6026" s="1">
        <v>1</v>
      </c>
      <c r="D6026" s="1">
        <f t="shared" si="282"/>
        <v>90</v>
      </c>
      <c r="E6026" s="1">
        <f t="shared" si="283"/>
        <v>540</v>
      </c>
      <c r="F6026" s="1" t="s">
        <v>14</v>
      </c>
    </row>
    <row r="6027" spans="1:6" x14ac:dyDescent="0.2">
      <c r="A6027" s="1">
        <f t="shared" si="281"/>
        <v>6026</v>
      </c>
      <c r="B6027" s="1" t="str">
        <f>F6027&amp;" | rest "&amp;D6027&amp;" | opt "&amp;VLOOKUP($E6027,Option!A:B,2,0)</f>
        <v>TOMATE - CEBOLLA - LIMON | rest 90 | opt $30.000 | rest 90</v>
      </c>
      <c r="C6027" s="1">
        <v>5</v>
      </c>
      <c r="D6027" s="1">
        <f t="shared" si="282"/>
        <v>90</v>
      </c>
      <c r="E6027" s="1">
        <f t="shared" si="283"/>
        <v>540</v>
      </c>
      <c r="F6027" s="1" t="s">
        <v>44</v>
      </c>
    </row>
    <row r="6028" spans="1:6" x14ac:dyDescent="0.2">
      <c r="A6028" s="1">
        <f t="shared" si="281"/>
        <v>6027</v>
      </c>
      <c r="B6028" s="1" t="str">
        <f>F6028&amp;" | rest "&amp;D6028&amp;" | opt "&amp;VLOOKUP($E6028,Option!A:B,2,0)</f>
        <v>MANZANA - QUESO - MANZANA | rest 90 | opt $30.000 | rest 90</v>
      </c>
      <c r="C6028" s="1">
        <v>5</v>
      </c>
      <c r="D6028" s="1">
        <f t="shared" si="282"/>
        <v>90</v>
      </c>
      <c r="E6028" s="1">
        <f t="shared" si="283"/>
        <v>540</v>
      </c>
      <c r="F6028" s="1" t="s">
        <v>45</v>
      </c>
    </row>
    <row r="6029" spans="1:6" x14ac:dyDescent="0.2">
      <c r="A6029" s="1">
        <f t="shared" si="281"/>
        <v>6028</v>
      </c>
      <c r="B6029" s="1" t="str">
        <f>F6029&amp;" | rest "&amp;D6029&amp;" | opt "&amp;VLOOKUP($E6029,Option!A:B,2,0)</f>
        <v>JUGO | rest 90 | opt $30.000 | rest 90</v>
      </c>
      <c r="C6029" s="1">
        <v>6</v>
      </c>
      <c r="D6029" s="1">
        <f t="shared" si="282"/>
        <v>90</v>
      </c>
      <c r="E6029" s="1">
        <f t="shared" si="283"/>
        <v>540</v>
      </c>
      <c r="F6029" s="1" t="s">
        <v>22</v>
      </c>
    </row>
    <row r="6030" spans="1:6" x14ac:dyDescent="0.2">
      <c r="A6030" s="1">
        <f t="shared" si="281"/>
        <v>6029</v>
      </c>
      <c r="B6030" s="1" t="str">
        <f>F6030&amp;" | rest "&amp;D6030&amp;" | opt "&amp;VLOOKUP($E6030,Option!A:B,2,0)</f>
        <v>GASEOSA | rest 90 | opt $30.000 | rest 90</v>
      </c>
      <c r="C6030" s="1">
        <v>6</v>
      </c>
      <c r="D6030" s="1">
        <f t="shared" si="282"/>
        <v>90</v>
      </c>
      <c r="E6030" s="1">
        <f t="shared" si="283"/>
        <v>540</v>
      </c>
      <c r="F6030" s="1" t="s">
        <v>23</v>
      </c>
    </row>
    <row r="6031" spans="1:6" x14ac:dyDescent="0.2">
      <c r="A6031" s="1">
        <f t="shared" si="281"/>
        <v>6030</v>
      </c>
      <c r="B6031" s="1" t="str">
        <f>F6031&amp;" | rest "&amp;D6031&amp;" | opt "&amp;VLOOKUP($E6031,Option!A:B,2,0)</f>
        <v>AGUA | rest 90 | opt $30.000 | rest 90</v>
      </c>
      <c r="C6031" s="1">
        <v>6</v>
      </c>
      <c r="D6031" s="1">
        <f t="shared" si="282"/>
        <v>90</v>
      </c>
      <c r="E6031" s="1">
        <f t="shared" si="283"/>
        <v>540</v>
      </c>
      <c r="F6031" s="1" t="s">
        <v>24</v>
      </c>
    </row>
    <row r="6032" spans="1:6" x14ac:dyDescent="0.2">
      <c r="A6032" s="1">
        <f t="shared" si="281"/>
        <v>6031</v>
      </c>
      <c r="B6032" s="1" t="str">
        <f>F6032&amp;" | rest "&amp;D6032&amp;" | opt "&amp;VLOOKUP($E6032,Option!A:B,2,0)</f>
        <v>ARROZ | rest 91 | opt EJECUTIVO | rest 91</v>
      </c>
      <c r="C6032" s="1">
        <v>1</v>
      </c>
      <c r="D6032" s="1">
        <f t="shared" si="282"/>
        <v>91</v>
      </c>
      <c r="E6032" s="1">
        <f t="shared" si="283"/>
        <v>541</v>
      </c>
      <c r="F6032" s="1" t="s">
        <v>12</v>
      </c>
    </row>
    <row r="6033" spans="1:6" x14ac:dyDescent="0.2">
      <c r="A6033" s="1">
        <f t="shared" si="281"/>
        <v>6032</v>
      </c>
      <c r="B6033" s="1" t="str">
        <f>F6033&amp;" | rest "&amp;D6033&amp;" | opt "&amp;VLOOKUP($E6033,Option!A:B,2,0)</f>
        <v>PASTA | rest 91 | opt EJECUTIVO | rest 91</v>
      </c>
      <c r="C6033" s="1">
        <v>1</v>
      </c>
      <c r="D6033" s="1">
        <f t="shared" si="282"/>
        <v>91</v>
      </c>
      <c r="E6033" s="1">
        <f t="shared" si="283"/>
        <v>541</v>
      </c>
      <c r="F6033" s="1" t="s">
        <v>13</v>
      </c>
    </row>
    <row r="6034" spans="1:6" x14ac:dyDescent="0.2">
      <c r="A6034" s="1">
        <f t="shared" si="281"/>
        <v>6033</v>
      </c>
      <c r="B6034" s="1" t="str">
        <f>F6034&amp;" | rest "&amp;D6034&amp;" | opt "&amp;VLOOKUP($E6034,Option!A:B,2,0)</f>
        <v>CUCHUCO | rest 91 | opt EJECUTIVO | rest 91</v>
      </c>
      <c r="C6034" s="1">
        <v>1</v>
      </c>
      <c r="D6034" s="1">
        <f t="shared" si="282"/>
        <v>91</v>
      </c>
      <c r="E6034" s="1">
        <f t="shared" si="283"/>
        <v>541</v>
      </c>
      <c r="F6034" s="1" t="s">
        <v>14</v>
      </c>
    </row>
    <row r="6035" spans="1:6" x14ac:dyDescent="0.2">
      <c r="A6035" s="1">
        <f t="shared" si="281"/>
        <v>6034</v>
      </c>
      <c r="B6035" s="1" t="str">
        <f>F6035&amp;" | rest "&amp;D6035&amp;" | opt "&amp;VLOOKUP($E6035,Option!A:B,2,0)</f>
        <v>LENTEJA | rest 91 | opt EJECUTIVO | rest 91</v>
      </c>
      <c r="C6035" s="1">
        <v>2</v>
      </c>
      <c r="D6035" s="1">
        <f t="shared" si="282"/>
        <v>91</v>
      </c>
      <c r="E6035" s="1">
        <f t="shared" si="283"/>
        <v>541</v>
      </c>
      <c r="F6035" s="1" t="s">
        <v>15</v>
      </c>
    </row>
    <row r="6036" spans="1:6" x14ac:dyDescent="0.2">
      <c r="A6036" s="1">
        <f t="shared" si="281"/>
        <v>6035</v>
      </c>
      <c r="B6036" s="1" t="str">
        <f>F6036&amp;" | rest "&amp;D6036&amp;" | opt "&amp;VLOOKUP($E6036,Option!A:B,2,0)</f>
        <v>AHUYAMA | rest 91 | opt EJECUTIVO | rest 91</v>
      </c>
      <c r="C6036" s="1">
        <v>2</v>
      </c>
      <c r="D6036" s="1">
        <f t="shared" si="282"/>
        <v>91</v>
      </c>
      <c r="E6036" s="1">
        <f t="shared" si="283"/>
        <v>541</v>
      </c>
      <c r="F6036" s="1" t="s">
        <v>16</v>
      </c>
    </row>
    <row r="6037" spans="1:6" x14ac:dyDescent="0.2">
      <c r="A6037" s="1">
        <f t="shared" si="281"/>
        <v>6036</v>
      </c>
      <c r="B6037" s="1" t="str">
        <f>F6037&amp;" | rest "&amp;D6037&amp;" | opt "&amp;VLOOKUP($E6037,Option!A:B,2,0)</f>
        <v>FRIJOL | rest 91 | opt EJECUTIVO | rest 91</v>
      </c>
      <c r="C6037" s="1">
        <v>2</v>
      </c>
      <c r="D6037" s="1">
        <f t="shared" si="282"/>
        <v>91</v>
      </c>
      <c r="E6037" s="1">
        <f t="shared" si="283"/>
        <v>541</v>
      </c>
      <c r="F6037" s="1" t="s">
        <v>17</v>
      </c>
    </row>
    <row r="6038" spans="1:6" x14ac:dyDescent="0.2">
      <c r="A6038" s="1">
        <f t="shared" si="281"/>
        <v>6037</v>
      </c>
      <c r="B6038" s="1" t="str">
        <f>F6038&amp;" | rest "&amp;D6038&amp;" | opt "&amp;VLOOKUP($E6038,Option!A:B,2,0)</f>
        <v>CARNE EN BISTEC | rest 91 | opt EJECUTIVO | rest 91</v>
      </c>
      <c r="C6038" s="1">
        <v>3</v>
      </c>
      <c r="D6038" s="1">
        <f t="shared" si="282"/>
        <v>91</v>
      </c>
      <c r="E6038" s="1">
        <f t="shared" si="283"/>
        <v>541</v>
      </c>
      <c r="F6038" s="1" t="s">
        <v>18</v>
      </c>
    </row>
    <row r="6039" spans="1:6" x14ac:dyDescent="0.2">
      <c r="A6039" s="1">
        <f t="shared" si="281"/>
        <v>6038</v>
      </c>
      <c r="B6039" s="1" t="str">
        <f>F6039&amp;" | rest "&amp;D6039&amp;" | opt "&amp;VLOOKUP($E6039,Option!A:B,2,0)</f>
        <v>POLLO AL HORNO | rest 91 | opt EJECUTIVO | rest 91</v>
      </c>
      <c r="C6039" s="1">
        <v>3</v>
      </c>
      <c r="D6039" s="1">
        <f t="shared" si="282"/>
        <v>91</v>
      </c>
      <c r="E6039" s="1">
        <f t="shared" si="283"/>
        <v>541</v>
      </c>
      <c r="F6039" s="1" t="s">
        <v>19</v>
      </c>
    </row>
    <row r="6040" spans="1:6" x14ac:dyDescent="0.2">
      <c r="A6040" s="1">
        <f t="shared" si="281"/>
        <v>6039</v>
      </c>
      <c r="B6040" s="1" t="str">
        <f>F6040&amp;" | rest "&amp;D6040&amp;" | opt "&amp;VLOOKUP($E6040,Option!A:B,2,0)</f>
        <v>PESCADO | rest 91 | opt EJECUTIVO | rest 91</v>
      </c>
      <c r="C6040" s="1">
        <v>3</v>
      </c>
      <c r="D6040" s="1">
        <f t="shared" si="282"/>
        <v>91</v>
      </c>
      <c r="E6040" s="1">
        <f t="shared" si="283"/>
        <v>541</v>
      </c>
      <c r="F6040" s="1" t="s">
        <v>20</v>
      </c>
    </row>
    <row r="6041" spans="1:6" x14ac:dyDescent="0.2">
      <c r="A6041" s="1">
        <f t="shared" si="281"/>
        <v>6040</v>
      </c>
      <c r="B6041" s="1" t="str">
        <f>F6041&amp;" | rest "&amp;D6041&amp;" | opt "&amp;VLOOKUP($E6041,Option!A:B,2,0)</f>
        <v>ARROZ | rest 91 | opt EJECUTIVO | rest 91</v>
      </c>
      <c r="C6041" s="1">
        <v>4</v>
      </c>
      <c r="D6041" s="1">
        <f t="shared" si="282"/>
        <v>91</v>
      </c>
      <c r="E6041" s="1">
        <f t="shared" si="283"/>
        <v>541</v>
      </c>
      <c r="F6041" s="1" t="s">
        <v>12</v>
      </c>
    </row>
    <row r="6042" spans="1:6" x14ac:dyDescent="0.2">
      <c r="A6042" s="1">
        <f t="shared" si="281"/>
        <v>6041</v>
      </c>
      <c r="B6042" s="1" t="str">
        <f>F6042&amp;" | rest "&amp;D6042&amp;" | opt "&amp;VLOOKUP($E6042,Option!A:B,2,0)</f>
        <v>PAPA | rest 91 | opt EJECUTIVO | rest 91</v>
      </c>
      <c r="C6042" s="1">
        <v>4</v>
      </c>
      <c r="D6042" s="1">
        <f t="shared" si="282"/>
        <v>91</v>
      </c>
      <c r="E6042" s="1">
        <f t="shared" si="283"/>
        <v>541</v>
      </c>
      <c r="F6042" s="1" t="s">
        <v>21</v>
      </c>
    </row>
    <row r="6043" spans="1:6" x14ac:dyDescent="0.2">
      <c r="A6043" s="1">
        <f t="shared" si="281"/>
        <v>6042</v>
      </c>
      <c r="B6043" s="1" t="str">
        <f>F6043&amp;" | rest "&amp;D6043&amp;" | opt "&amp;VLOOKUP($E6043,Option!A:B,2,0)</f>
        <v>TOMATE - CEBOLLA - LIMON | rest 91 | opt EJECUTIVO | rest 91</v>
      </c>
      <c r="C6043" s="1">
        <v>5</v>
      </c>
      <c r="D6043" s="1">
        <f t="shared" si="282"/>
        <v>91</v>
      </c>
      <c r="E6043" s="1">
        <f t="shared" si="283"/>
        <v>541</v>
      </c>
      <c r="F6043" s="1" t="s">
        <v>44</v>
      </c>
    </row>
    <row r="6044" spans="1:6" x14ac:dyDescent="0.2">
      <c r="A6044" s="1">
        <f t="shared" si="281"/>
        <v>6043</v>
      </c>
      <c r="B6044" s="1" t="str">
        <f>F6044&amp;" | rest "&amp;D6044&amp;" | opt "&amp;VLOOKUP($E6044,Option!A:B,2,0)</f>
        <v>MANZANA - QUESO - MANZANA | rest 91 | opt EJECUTIVO | rest 91</v>
      </c>
      <c r="C6044" s="1">
        <v>5</v>
      </c>
      <c r="D6044" s="1">
        <f t="shared" si="282"/>
        <v>91</v>
      </c>
      <c r="E6044" s="1">
        <f t="shared" si="283"/>
        <v>541</v>
      </c>
      <c r="F6044" s="1" t="s">
        <v>45</v>
      </c>
    </row>
    <row r="6045" spans="1:6" x14ac:dyDescent="0.2">
      <c r="A6045" s="1">
        <f t="shared" si="281"/>
        <v>6044</v>
      </c>
      <c r="B6045" s="1" t="str">
        <f>F6045&amp;" | rest "&amp;D6045&amp;" | opt "&amp;VLOOKUP($E6045,Option!A:B,2,0)</f>
        <v>JUGO | rest 91 | opt EJECUTIVO | rest 91</v>
      </c>
      <c r="C6045" s="1">
        <v>6</v>
      </c>
      <c r="D6045" s="1">
        <f t="shared" si="282"/>
        <v>91</v>
      </c>
      <c r="E6045" s="1">
        <f t="shared" si="283"/>
        <v>541</v>
      </c>
      <c r="F6045" s="1" t="s">
        <v>22</v>
      </c>
    </row>
    <row r="6046" spans="1:6" x14ac:dyDescent="0.2">
      <c r="A6046" s="1">
        <f t="shared" si="281"/>
        <v>6045</v>
      </c>
      <c r="B6046" s="1" t="str">
        <f>F6046&amp;" | rest "&amp;D6046&amp;" | opt "&amp;VLOOKUP($E6046,Option!A:B,2,0)</f>
        <v>GASEOSA | rest 91 | opt EJECUTIVO | rest 91</v>
      </c>
      <c r="C6046" s="1">
        <v>6</v>
      </c>
      <c r="D6046" s="1">
        <f t="shared" si="282"/>
        <v>91</v>
      </c>
      <c r="E6046" s="1">
        <f t="shared" si="283"/>
        <v>541</v>
      </c>
      <c r="F6046" s="1" t="s">
        <v>23</v>
      </c>
    </row>
    <row r="6047" spans="1:6" x14ac:dyDescent="0.2">
      <c r="A6047" s="1">
        <f t="shared" si="281"/>
        <v>6046</v>
      </c>
      <c r="B6047" s="1" t="str">
        <f>F6047&amp;" | rest "&amp;D6047&amp;" | opt "&amp;VLOOKUP($E6047,Option!A:B,2,0)</f>
        <v>AGUA | rest 91 | opt EJECUTIVO | rest 91</v>
      </c>
      <c r="C6047" s="1">
        <v>6</v>
      </c>
      <c r="D6047" s="1">
        <f t="shared" si="282"/>
        <v>91</v>
      </c>
      <c r="E6047" s="1">
        <f t="shared" si="283"/>
        <v>541</v>
      </c>
      <c r="F6047" s="1" t="s">
        <v>24</v>
      </c>
    </row>
    <row r="6048" spans="1:6" x14ac:dyDescent="0.2">
      <c r="A6048" s="1">
        <f t="shared" si="281"/>
        <v>6047</v>
      </c>
      <c r="B6048" s="1" t="str">
        <f>F6048&amp;" | rest "&amp;D6048&amp;" | opt "&amp;VLOOKUP($E6048,Option!A:B,2,0)</f>
        <v>ARROZ | rest 91 | opt ESPECIAL | rest 91</v>
      </c>
      <c r="C6048" s="1">
        <v>1</v>
      </c>
      <c r="D6048" s="1">
        <f t="shared" si="282"/>
        <v>91</v>
      </c>
      <c r="E6048" s="1">
        <f t="shared" si="283"/>
        <v>542</v>
      </c>
      <c r="F6048" s="1" t="s">
        <v>12</v>
      </c>
    </row>
    <row r="6049" spans="1:6" x14ac:dyDescent="0.2">
      <c r="A6049" s="1">
        <f t="shared" si="281"/>
        <v>6048</v>
      </c>
      <c r="B6049" s="1" t="str">
        <f>F6049&amp;" | rest "&amp;D6049&amp;" | opt "&amp;VLOOKUP($E6049,Option!A:B,2,0)</f>
        <v>PASTA | rest 91 | opt ESPECIAL | rest 91</v>
      </c>
      <c r="C6049" s="1">
        <v>1</v>
      </c>
      <c r="D6049" s="1">
        <f t="shared" si="282"/>
        <v>91</v>
      </c>
      <c r="E6049" s="1">
        <f t="shared" si="283"/>
        <v>542</v>
      </c>
      <c r="F6049" s="1" t="s">
        <v>13</v>
      </c>
    </row>
    <row r="6050" spans="1:6" x14ac:dyDescent="0.2">
      <c r="A6050" s="1">
        <f t="shared" si="281"/>
        <v>6049</v>
      </c>
      <c r="B6050" s="1" t="str">
        <f>F6050&amp;" | rest "&amp;D6050&amp;" | opt "&amp;VLOOKUP($E6050,Option!A:B,2,0)</f>
        <v>CUCHUCO | rest 91 | opt ESPECIAL | rest 91</v>
      </c>
      <c r="C6050" s="1">
        <v>1</v>
      </c>
      <c r="D6050" s="1">
        <f t="shared" si="282"/>
        <v>91</v>
      </c>
      <c r="E6050" s="1">
        <f t="shared" si="283"/>
        <v>542</v>
      </c>
      <c r="F6050" s="1" t="s">
        <v>14</v>
      </c>
    </row>
    <row r="6051" spans="1:6" x14ac:dyDescent="0.2">
      <c r="A6051" s="1">
        <f t="shared" si="281"/>
        <v>6050</v>
      </c>
      <c r="B6051" s="1" t="str">
        <f>F6051&amp;" | rest "&amp;D6051&amp;" | opt "&amp;VLOOKUP($E6051,Option!A:B,2,0)</f>
        <v>CARNE EN BISTEC | rest 91 | opt ESPECIAL | rest 91</v>
      </c>
      <c r="C6051" s="1">
        <v>3</v>
      </c>
      <c r="D6051" s="1">
        <f t="shared" si="282"/>
        <v>91</v>
      </c>
      <c r="E6051" s="1">
        <f t="shared" si="283"/>
        <v>542</v>
      </c>
      <c r="F6051" s="1" t="s">
        <v>18</v>
      </c>
    </row>
    <row r="6052" spans="1:6" x14ac:dyDescent="0.2">
      <c r="A6052" s="1">
        <f t="shared" si="281"/>
        <v>6051</v>
      </c>
      <c r="B6052" s="1" t="str">
        <f>F6052&amp;" | rest "&amp;D6052&amp;" | opt "&amp;VLOOKUP($E6052,Option!A:B,2,0)</f>
        <v>POLLO AL HORNO | rest 91 | opt ESPECIAL | rest 91</v>
      </c>
      <c r="C6052" s="1">
        <v>3</v>
      </c>
      <c r="D6052" s="1">
        <f t="shared" si="282"/>
        <v>91</v>
      </c>
      <c r="E6052" s="1">
        <f t="shared" si="283"/>
        <v>542</v>
      </c>
      <c r="F6052" s="1" t="s">
        <v>19</v>
      </c>
    </row>
    <row r="6053" spans="1:6" x14ac:dyDescent="0.2">
      <c r="A6053" s="1">
        <f t="shared" si="281"/>
        <v>6052</v>
      </c>
      <c r="B6053" s="1" t="str">
        <f>F6053&amp;" | rest "&amp;D6053&amp;" | opt "&amp;VLOOKUP($E6053,Option!A:B,2,0)</f>
        <v>PESCADO | rest 91 | opt ESPECIAL | rest 91</v>
      </c>
      <c r="C6053" s="1">
        <v>3</v>
      </c>
      <c r="D6053" s="1">
        <f t="shared" si="282"/>
        <v>91</v>
      </c>
      <c r="E6053" s="1">
        <f t="shared" si="283"/>
        <v>542</v>
      </c>
      <c r="F6053" s="1" t="s">
        <v>20</v>
      </c>
    </row>
    <row r="6054" spans="1:6" x14ac:dyDescent="0.2">
      <c r="A6054" s="1">
        <f t="shared" si="281"/>
        <v>6053</v>
      </c>
      <c r="B6054" s="1" t="str">
        <f>F6054&amp;" | rest "&amp;D6054&amp;" | opt "&amp;VLOOKUP($E6054,Option!A:B,2,0)</f>
        <v>ARROZ | rest 91 | opt ESPECIAL | rest 91</v>
      </c>
      <c r="C6054" s="1">
        <v>4</v>
      </c>
      <c r="D6054" s="1">
        <f t="shared" si="282"/>
        <v>91</v>
      </c>
      <c r="E6054" s="1">
        <f t="shared" si="283"/>
        <v>542</v>
      </c>
      <c r="F6054" s="1" t="s">
        <v>12</v>
      </c>
    </row>
    <row r="6055" spans="1:6" x14ac:dyDescent="0.2">
      <c r="A6055" s="1">
        <f t="shared" si="281"/>
        <v>6054</v>
      </c>
      <c r="B6055" s="1" t="str">
        <f>F6055&amp;" | rest "&amp;D6055&amp;" | opt "&amp;VLOOKUP($E6055,Option!A:B,2,0)</f>
        <v>PAPA | rest 91 | opt ESPECIAL | rest 91</v>
      </c>
      <c r="C6055" s="1">
        <v>4</v>
      </c>
      <c r="D6055" s="1">
        <f t="shared" si="282"/>
        <v>91</v>
      </c>
      <c r="E6055" s="1">
        <f t="shared" si="283"/>
        <v>542</v>
      </c>
      <c r="F6055" s="1" t="s">
        <v>21</v>
      </c>
    </row>
    <row r="6056" spans="1:6" x14ac:dyDescent="0.2">
      <c r="A6056" s="1">
        <f t="shared" si="281"/>
        <v>6055</v>
      </c>
      <c r="B6056" s="1" t="str">
        <f>F6056&amp;" | rest "&amp;D6056&amp;" | opt "&amp;VLOOKUP($E6056,Option!A:B,2,0)</f>
        <v>TOMATE - CEBOLLA - LIMON | rest 91 | opt ESPECIAL | rest 91</v>
      </c>
      <c r="C6056" s="1">
        <v>5</v>
      </c>
      <c r="D6056" s="1">
        <f t="shared" si="282"/>
        <v>91</v>
      </c>
      <c r="E6056" s="1">
        <f t="shared" si="283"/>
        <v>542</v>
      </c>
      <c r="F6056" s="1" t="s">
        <v>44</v>
      </c>
    </row>
    <row r="6057" spans="1:6" x14ac:dyDescent="0.2">
      <c r="A6057" s="1">
        <f t="shared" si="281"/>
        <v>6056</v>
      </c>
      <c r="B6057" s="1" t="str">
        <f>F6057&amp;" | rest "&amp;D6057&amp;" | opt "&amp;VLOOKUP($E6057,Option!A:B,2,0)</f>
        <v>MANZANA - QUESO - MANZANA | rest 91 | opt ESPECIAL | rest 91</v>
      </c>
      <c r="C6057" s="1">
        <v>5</v>
      </c>
      <c r="D6057" s="1">
        <f t="shared" si="282"/>
        <v>91</v>
      </c>
      <c r="E6057" s="1">
        <f t="shared" si="283"/>
        <v>542</v>
      </c>
      <c r="F6057" s="1" t="s">
        <v>45</v>
      </c>
    </row>
    <row r="6058" spans="1:6" x14ac:dyDescent="0.2">
      <c r="A6058" s="1">
        <f t="shared" si="281"/>
        <v>6057</v>
      </c>
      <c r="B6058" s="1" t="str">
        <f>F6058&amp;" | rest "&amp;D6058&amp;" | opt "&amp;VLOOKUP($E6058,Option!A:B,2,0)</f>
        <v>JUGO | rest 91 | opt ESPECIAL | rest 91</v>
      </c>
      <c r="C6058" s="1">
        <v>6</v>
      </c>
      <c r="D6058" s="1">
        <f t="shared" si="282"/>
        <v>91</v>
      </c>
      <c r="E6058" s="1">
        <f t="shared" si="283"/>
        <v>542</v>
      </c>
      <c r="F6058" s="1" t="s">
        <v>22</v>
      </c>
    </row>
    <row r="6059" spans="1:6" x14ac:dyDescent="0.2">
      <c r="A6059" s="1">
        <f t="shared" si="281"/>
        <v>6058</v>
      </c>
      <c r="B6059" s="1" t="str">
        <f>F6059&amp;" | rest "&amp;D6059&amp;" | opt "&amp;VLOOKUP($E6059,Option!A:B,2,0)</f>
        <v>GASEOSA | rest 91 | opt ESPECIAL | rest 91</v>
      </c>
      <c r="C6059" s="1">
        <v>6</v>
      </c>
      <c r="D6059" s="1">
        <f t="shared" si="282"/>
        <v>91</v>
      </c>
      <c r="E6059" s="1">
        <f t="shared" si="283"/>
        <v>542</v>
      </c>
      <c r="F6059" s="1" t="s">
        <v>23</v>
      </c>
    </row>
    <row r="6060" spans="1:6" x14ac:dyDescent="0.2">
      <c r="A6060" s="1">
        <f t="shared" si="281"/>
        <v>6059</v>
      </c>
      <c r="B6060" s="1" t="str">
        <f>F6060&amp;" | rest "&amp;D6060&amp;" | opt "&amp;VLOOKUP($E6060,Option!A:B,2,0)</f>
        <v>AGUA | rest 91 | opt ESPECIAL | rest 91</v>
      </c>
      <c r="C6060" s="1">
        <v>6</v>
      </c>
      <c r="D6060" s="1">
        <f t="shared" si="282"/>
        <v>91</v>
      </c>
      <c r="E6060" s="1">
        <f t="shared" si="283"/>
        <v>542</v>
      </c>
      <c r="F6060" s="1" t="s">
        <v>24</v>
      </c>
    </row>
    <row r="6061" spans="1:6" x14ac:dyDescent="0.2">
      <c r="A6061" s="1">
        <f t="shared" si="281"/>
        <v>6060</v>
      </c>
      <c r="B6061" s="1" t="str">
        <f>F6061&amp;" | rest "&amp;D6061&amp;" | opt "&amp;VLOOKUP($E6061,Option!A:B,2,0)</f>
        <v>LENTEJA | rest 91 | opt $10.000 | rest 91</v>
      </c>
      <c r="C6061" s="1">
        <v>2</v>
      </c>
      <c r="D6061" s="1">
        <f t="shared" si="282"/>
        <v>91</v>
      </c>
      <c r="E6061" s="1">
        <f t="shared" si="283"/>
        <v>543</v>
      </c>
      <c r="F6061" s="1" t="s">
        <v>15</v>
      </c>
    </row>
    <row r="6062" spans="1:6" x14ac:dyDescent="0.2">
      <c r="A6062" s="1">
        <f t="shared" si="281"/>
        <v>6061</v>
      </c>
      <c r="B6062" s="1" t="str">
        <f>F6062&amp;" | rest "&amp;D6062&amp;" | opt "&amp;VLOOKUP($E6062,Option!A:B,2,0)</f>
        <v>AHUYAMA | rest 91 | opt $10.000 | rest 91</v>
      </c>
      <c r="C6062" s="1">
        <v>2</v>
      </c>
      <c r="D6062" s="1">
        <f t="shared" si="282"/>
        <v>91</v>
      </c>
      <c r="E6062" s="1">
        <f t="shared" si="283"/>
        <v>543</v>
      </c>
      <c r="F6062" s="1" t="s">
        <v>16</v>
      </c>
    </row>
    <row r="6063" spans="1:6" x14ac:dyDescent="0.2">
      <c r="A6063" s="1">
        <f t="shared" si="281"/>
        <v>6062</v>
      </c>
      <c r="B6063" s="1" t="str">
        <f>F6063&amp;" | rest "&amp;D6063&amp;" | opt "&amp;VLOOKUP($E6063,Option!A:B,2,0)</f>
        <v>FRIJOL | rest 91 | opt $10.000 | rest 91</v>
      </c>
      <c r="C6063" s="1">
        <v>2</v>
      </c>
      <c r="D6063" s="1">
        <f t="shared" si="282"/>
        <v>91</v>
      </c>
      <c r="E6063" s="1">
        <f t="shared" si="283"/>
        <v>543</v>
      </c>
      <c r="F6063" s="1" t="s">
        <v>17</v>
      </c>
    </row>
    <row r="6064" spans="1:6" x14ac:dyDescent="0.2">
      <c r="A6064" s="1">
        <f t="shared" si="281"/>
        <v>6063</v>
      </c>
      <c r="B6064" s="1" t="str">
        <f>F6064&amp;" | rest "&amp;D6064&amp;" | opt "&amp;VLOOKUP($E6064,Option!A:B,2,0)</f>
        <v>CARNE EN BISTEC | rest 91 | opt $10.000 | rest 91</v>
      </c>
      <c r="C6064" s="1">
        <v>3</v>
      </c>
      <c r="D6064" s="1">
        <f t="shared" si="282"/>
        <v>91</v>
      </c>
      <c r="E6064" s="1">
        <f t="shared" si="283"/>
        <v>543</v>
      </c>
      <c r="F6064" s="1" t="s">
        <v>18</v>
      </c>
    </row>
    <row r="6065" spans="1:6" x14ac:dyDescent="0.2">
      <c r="A6065" s="1">
        <f t="shared" si="281"/>
        <v>6064</v>
      </c>
      <c r="B6065" s="1" t="str">
        <f>F6065&amp;" | rest "&amp;D6065&amp;" | opt "&amp;VLOOKUP($E6065,Option!A:B,2,0)</f>
        <v>POLLO AL HORNO | rest 91 | opt $10.000 | rest 91</v>
      </c>
      <c r="C6065" s="1">
        <v>3</v>
      </c>
      <c r="D6065" s="1">
        <f t="shared" si="282"/>
        <v>91</v>
      </c>
      <c r="E6065" s="1">
        <f t="shared" si="283"/>
        <v>543</v>
      </c>
      <c r="F6065" s="1" t="s">
        <v>19</v>
      </c>
    </row>
    <row r="6066" spans="1:6" x14ac:dyDescent="0.2">
      <c r="A6066" s="1">
        <f t="shared" si="281"/>
        <v>6065</v>
      </c>
      <c r="B6066" s="1" t="str">
        <f>F6066&amp;" | rest "&amp;D6066&amp;" | opt "&amp;VLOOKUP($E6066,Option!A:B,2,0)</f>
        <v>PESCADO | rest 91 | opt $10.000 | rest 91</v>
      </c>
      <c r="C6066" s="1">
        <v>3</v>
      </c>
      <c r="D6066" s="1">
        <f t="shared" si="282"/>
        <v>91</v>
      </c>
      <c r="E6066" s="1">
        <f t="shared" si="283"/>
        <v>543</v>
      </c>
      <c r="F6066" s="1" t="s">
        <v>20</v>
      </c>
    </row>
    <row r="6067" spans="1:6" x14ac:dyDescent="0.2">
      <c r="A6067" s="1">
        <f t="shared" si="281"/>
        <v>6066</v>
      </c>
      <c r="B6067" s="1" t="str">
        <f>F6067&amp;" | rest "&amp;D6067&amp;" | opt "&amp;VLOOKUP($E6067,Option!A:B,2,0)</f>
        <v>ARROZ | rest 91 | opt $10.000 | rest 91</v>
      </c>
      <c r="C6067" s="1">
        <v>4</v>
      </c>
      <c r="D6067" s="1">
        <f t="shared" si="282"/>
        <v>91</v>
      </c>
      <c r="E6067" s="1">
        <f t="shared" si="283"/>
        <v>543</v>
      </c>
      <c r="F6067" s="1" t="s">
        <v>12</v>
      </c>
    </row>
    <row r="6068" spans="1:6" x14ac:dyDescent="0.2">
      <c r="A6068" s="1">
        <f t="shared" si="281"/>
        <v>6067</v>
      </c>
      <c r="B6068" s="1" t="str">
        <f>F6068&amp;" | rest "&amp;D6068&amp;" | opt "&amp;VLOOKUP($E6068,Option!A:B,2,0)</f>
        <v>PAPA | rest 91 | opt $10.000 | rest 91</v>
      </c>
      <c r="C6068" s="1">
        <v>4</v>
      </c>
      <c r="D6068" s="1">
        <f t="shared" si="282"/>
        <v>91</v>
      </c>
      <c r="E6068" s="1">
        <f t="shared" si="283"/>
        <v>543</v>
      </c>
      <c r="F6068" s="1" t="s">
        <v>21</v>
      </c>
    </row>
    <row r="6069" spans="1:6" x14ac:dyDescent="0.2">
      <c r="A6069" s="1">
        <f t="shared" si="281"/>
        <v>6068</v>
      </c>
      <c r="B6069" s="1" t="str">
        <f>F6069&amp;" | rest "&amp;D6069&amp;" | opt "&amp;VLOOKUP($E6069,Option!A:B,2,0)</f>
        <v>TOMATE - CEBOLLA - LIMON | rest 91 | opt $10.000 | rest 91</v>
      </c>
      <c r="C6069" s="1">
        <v>5</v>
      </c>
      <c r="D6069" s="1">
        <f t="shared" si="282"/>
        <v>91</v>
      </c>
      <c r="E6069" s="1">
        <f t="shared" si="283"/>
        <v>543</v>
      </c>
      <c r="F6069" s="1" t="s">
        <v>44</v>
      </c>
    </row>
    <row r="6070" spans="1:6" x14ac:dyDescent="0.2">
      <c r="A6070" s="1">
        <f t="shared" si="281"/>
        <v>6069</v>
      </c>
      <c r="B6070" s="1" t="str">
        <f>F6070&amp;" | rest "&amp;D6070&amp;" | opt "&amp;VLOOKUP($E6070,Option!A:B,2,0)</f>
        <v>MANZANA - QUESO - MANZANA | rest 91 | opt $10.000 | rest 91</v>
      </c>
      <c r="C6070" s="1">
        <v>5</v>
      </c>
      <c r="D6070" s="1">
        <f t="shared" si="282"/>
        <v>91</v>
      </c>
      <c r="E6070" s="1">
        <f t="shared" si="283"/>
        <v>543</v>
      </c>
      <c r="F6070" s="1" t="s">
        <v>45</v>
      </c>
    </row>
    <row r="6071" spans="1:6" x14ac:dyDescent="0.2">
      <c r="A6071" s="1">
        <f t="shared" si="281"/>
        <v>6070</v>
      </c>
      <c r="B6071" s="1" t="str">
        <f>F6071&amp;" | rest "&amp;D6071&amp;" | opt "&amp;VLOOKUP($E6071,Option!A:B,2,0)</f>
        <v>JUGO | rest 91 | opt $10.000 | rest 91</v>
      </c>
      <c r="C6071" s="1">
        <v>6</v>
      </c>
      <c r="D6071" s="1">
        <f t="shared" si="282"/>
        <v>91</v>
      </c>
      <c r="E6071" s="1">
        <f t="shared" si="283"/>
        <v>543</v>
      </c>
      <c r="F6071" s="1" t="s">
        <v>22</v>
      </c>
    </row>
    <row r="6072" spans="1:6" x14ac:dyDescent="0.2">
      <c r="A6072" s="1">
        <f t="shared" si="281"/>
        <v>6071</v>
      </c>
      <c r="B6072" s="1" t="str">
        <f>F6072&amp;" | rest "&amp;D6072&amp;" | opt "&amp;VLOOKUP($E6072,Option!A:B,2,0)</f>
        <v>GASEOSA | rest 91 | opt $10.000 | rest 91</v>
      </c>
      <c r="C6072" s="1">
        <v>6</v>
      </c>
      <c r="D6072" s="1">
        <f t="shared" si="282"/>
        <v>91</v>
      </c>
      <c r="E6072" s="1">
        <f t="shared" si="283"/>
        <v>543</v>
      </c>
      <c r="F6072" s="1" t="s">
        <v>23</v>
      </c>
    </row>
    <row r="6073" spans="1:6" x14ac:dyDescent="0.2">
      <c r="A6073" s="1">
        <f t="shared" si="281"/>
        <v>6072</v>
      </c>
      <c r="B6073" s="1" t="str">
        <f>F6073&amp;" | rest "&amp;D6073&amp;" | opt "&amp;VLOOKUP($E6073,Option!A:B,2,0)</f>
        <v>AGUA | rest 91 | opt $10.000 | rest 91</v>
      </c>
      <c r="C6073" s="1">
        <v>6</v>
      </c>
      <c r="D6073" s="1">
        <f t="shared" si="282"/>
        <v>91</v>
      </c>
      <c r="E6073" s="1">
        <f t="shared" si="283"/>
        <v>543</v>
      </c>
      <c r="F6073" s="1" t="s">
        <v>24</v>
      </c>
    </row>
    <row r="6074" spans="1:6" x14ac:dyDescent="0.2">
      <c r="A6074" s="1">
        <f t="shared" si="281"/>
        <v>6073</v>
      </c>
      <c r="B6074" s="1" t="str">
        <f>F6074&amp;" | rest "&amp;D6074&amp;" | opt "&amp;VLOOKUP($E6074,Option!A:B,2,0)</f>
        <v>CARNE EN BISTEC | rest 91 | opt $15.000 | rest 91</v>
      </c>
      <c r="C6074" s="1">
        <v>3</v>
      </c>
      <c r="D6074" s="1">
        <f t="shared" si="282"/>
        <v>91</v>
      </c>
      <c r="E6074" s="1">
        <f t="shared" si="283"/>
        <v>544</v>
      </c>
      <c r="F6074" s="1" t="s">
        <v>18</v>
      </c>
    </row>
    <row r="6075" spans="1:6" x14ac:dyDescent="0.2">
      <c r="A6075" s="1">
        <f t="shared" si="281"/>
        <v>6074</v>
      </c>
      <c r="B6075" s="1" t="str">
        <f>F6075&amp;" | rest "&amp;D6075&amp;" | opt "&amp;VLOOKUP($E6075,Option!A:B,2,0)</f>
        <v>POLLO AL HORNO | rest 91 | opt $15.000 | rest 91</v>
      </c>
      <c r="C6075" s="1">
        <v>3</v>
      </c>
      <c r="D6075" s="1">
        <f t="shared" si="282"/>
        <v>91</v>
      </c>
      <c r="E6075" s="1">
        <f t="shared" si="283"/>
        <v>544</v>
      </c>
      <c r="F6075" s="1" t="s">
        <v>19</v>
      </c>
    </row>
    <row r="6076" spans="1:6" x14ac:dyDescent="0.2">
      <c r="A6076" s="1">
        <f t="shared" si="281"/>
        <v>6075</v>
      </c>
      <c r="B6076" s="1" t="str">
        <f>F6076&amp;" | rest "&amp;D6076&amp;" | opt "&amp;VLOOKUP($E6076,Option!A:B,2,0)</f>
        <v>PESCADO | rest 91 | opt $15.000 | rest 91</v>
      </c>
      <c r="C6076" s="1">
        <v>3</v>
      </c>
      <c r="D6076" s="1">
        <f t="shared" si="282"/>
        <v>91</v>
      </c>
      <c r="E6076" s="1">
        <f t="shared" si="283"/>
        <v>544</v>
      </c>
      <c r="F6076" s="1" t="s">
        <v>20</v>
      </c>
    </row>
    <row r="6077" spans="1:6" x14ac:dyDescent="0.2">
      <c r="A6077" s="1">
        <f t="shared" si="281"/>
        <v>6076</v>
      </c>
      <c r="B6077" s="1" t="str">
        <f>F6077&amp;" | rest "&amp;D6077&amp;" | opt "&amp;VLOOKUP($E6077,Option!A:B,2,0)</f>
        <v>ARROZ | rest 91 | opt $15.000 | rest 91</v>
      </c>
      <c r="C6077" s="1">
        <v>4</v>
      </c>
      <c r="D6077" s="1">
        <f t="shared" si="282"/>
        <v>91</v>
      </c>
      <c r="E6077" s="1">
        <f t="shared" si="283"/>
        <v>544</v>
      </c>
      <c r="F6077" s="1" t="s">
        <v>12</v>
      </c>
    </row>
    <row r="6078" spans="1:6" x14ac:dyDescent="0.2">
      <c r="A6078" s="1">
        <f t="shared" si="281"/>
        <v>6077</v>
      </c>
      <c r="B6078" s="1" t="str">
        <f>F6078&amp;" | rest "&amp;D6078&amp;" | opt "&amp;VLOOKUP($E6078,Option!A:B,2,0)</f>
        <v>PAPA | rest 91 | opt $15.000 | rest 91</v>
      </c>
      <c r="C6078" s="1">
        <v>4</v>
      </c>
      <c r="D6078" s="1">
        <f t="shared" si="282"/>
        <v>91</v>
      </c>
      <c r="E6078" s="1">
        <f t="shared" si="283"/>
        <v>544</v>
      </c>
      <c r="F6078" s="1" t="s">
        <v>21</v>
      </c>
    </row>
    <row r="6079" spans="1:6" x14ac:dyDescent="0.2">
      <c r="A6079" s="1">
        <f t="shared" si="281"/>
        <v>6078</v>
      </c>
      <c r="B6079" s="1" t="str">
        <f>F6079&amp;" | rest "&amp;D6079&amp;" | opt "&amp;VLOOKUP($E6079,Option!A:B,2,0)</f>
        <v>TOMATE - CEBOLLA - LIMON | rest 91 | opt $15.000 | rest 91</v>
      </c>
      <c r="C6079" s="1">
        <v>5</v>
      </c>
      <c r="D6079" s="1">
        <f t="shared" si="282"/>
        <v>91</v>
      </c>
      <c r="E6079" s="1">
        <f t="shared" si="283"/>
        <v>544</v>
      </c>
      <c r="F6079" s="1" t="s">
        <v>44</v>
      </c>
    </row>
    <row r="6080" spans="1:6" x14ac:dyDescent="0.2">
      <c r="A6080" s="1">
        <f t="shared" si="281"/>
        <v>6079</v>
      </c>
      <c r="B6080" s="1" t="str">
        <f>F6080&amp;" | rest "&amp;D6080&amp;" | opt "&amp;VLOOKUP($E6080,Option!A:B,2,0)</f>
        <v>MANZANA - QUESO - MANZANA | rest 91 | opt $15.000 | rest 91</v>
      </c>
      <c r="C6080" s="1">
        <v>5</v>
      </c>
      <c r="D6080" s="1">
        <f t="shared" si="282"/>
        <v>91</v>
      </c>
      <c r="E6080" s="1">
        <f t="shared" si="283"/>
        <v>544</v>
      </c>
      <c r="F6080" s="1" t="s">
        <v>45</v>
      </c>
    </row>
    <row r="6081" spans="1:6" x14ac:dyDescent="0.2">
      <c r="A6081" s="1">
        <f t="shared" si="281"/>
        <v>6080</v>
      </c>
      <c r="B6081" s="1" t="str">
        <f>F6081&amp;" | rest "&amp;D6081&amp;" | opt "&amp;VLOOKUP($E6081,Option!A:B,2,0)</f>
        <v>JUGO | rest 91 | opt $15.000 | rest 91</v>
      </c>
      <c r="C6081" s="1">
        <v>6</v>
      </c>
      <c r="D6081" s="1">
        <f t="shared" si="282"/>
        <v>91</v>
      </c>
      <c r="E6081" s="1">
        <f t="shared" si="283"/>
        <v>544</v>
      </c>
      <c r="F6081" s="1" t="s">
        <v>22</v>
      </c>
    </row>
    <row r="6082" spans="1:6" x14ac:dyDescent="0.2">
      <c r="A6082" s="1">
        <f t="shared" si="281"/>
        <v>6081</v>
      </c>
      <c r="B6082" s="1" t="str">
        <f>F6082&amp;" | rest "&amp;D6082&amp;" | opt "&amp;VLOOKUP($E6082,Option!A:B,2,0)</f>
        <v>GASEOSA | rest 91 | opt $15.000 | rest 91</v>
      </c>
      <c r="C6082" s="1">
        <v>6</v>
      </c>
      <c r="D6082" s="1">
        <f t="shared" si="282"/>
        <v>91</v>
      </c>
      <c r="E6082" s="1">
        <f t="shared" si="283"/>
        <v>544</v>
      </c>
      <c r="F6082" s="1" t="s">
        <v>23</v>
      </c>
    </row>
    <row r="6083" spans="1:6" x14ac:dyDescent="0.2">
      <c r="A6083" s="1">
        <f t="shared" ref="A6083:A6146" si="284">A6082+1</f>
        <v>6082</v>
      </c>
      <c r="B6083" s="1" t="str">
        <f>F6083&amp;" | rest "&amp;D6083&amp;" | opt "&amp;VLOOKUP($E6083,Option!A:B,2,0)</f>
        <v>AGUA | rest 91 | opt $15.000 | rest 91</v>
      </c>
      <c r="C6083" s="1">
        <v>6</v>
      </c>
      <c r="D6083" s="1">
        <f t="shared" si="282"/>
        <v>91</v>
      </c>
      <c r="E6083" s="1">
        <f t="shared" si="283"/>
        <v>544</v>
      </c>
      <c r="F6083" s="1" t="s">
        <v>24</v>
      </c>
    </row>
    <row r="6084" spans="1:6" x14ac:dyDescent="0.2">
      <c r="A6084" s="1">
        <f t="shared" si="284"/>
        <v>6083</v>
      </c>
      <c r="B6084" s="1" t="str">
        <f>F6084&amp;" | rest "&amp;D6084&amp;" | opt "&amp;VLOOKUP($E6084,Option!A:B,2,0)</f>
        <v>ARROZ | rest 91 | opt $20.000 | rest 91</v>
      </c>
      <c r="C6084" s="1">
        <v>4</v>
      </c>
      <c r="D6084" s="1">
        <f t="shared" si="282"/>
        <v>91</v>
      </c>
      <c r="E6084" s="1">
        <f t="shared" si="283"/>
        <v>545</v>
      </c>
      <c r="F6084" s="1" t="s">
        <v>12</v>
      </c>
    </row>
    <row r="6085" spans="1:6" x14ac:dyDescent="0.2">
      <c r="A6085" s="1">
        <f t="shared" si="284"/>
        <v>6084</v>
      </c>
      <c r="B6085" s="1" t="str">
        <f>F6085&amp;" | rest "&amp;D6085&amp;" | opt "&amp;VLOOKUP($E6085,Option!A:B,2,0)</f>
        <v>PAPA | rest 91 | opt $20.000 | rest 91</v>
      </c>
      <c r="C6085" s="1">
        <v>4</v>
      </c>
      <c r="D6085" s="1">
        <f t="shared" ref="D6085:D6148" si="285">D6018+1</f>
        <v>91</v>
      </c>
      <c r="E6085" s="1">
        <f t="shared" ref="E6085:E6148" si="286">E6018+6</f>
        <v>545</v>
      </c>
      <c r="F6085" s="1" t="s">
        <v>21</v>
      </c>
    </row>
    <row r="6086" spans="1:6" x14ac:dyDescent="0.2">
      <c r="A6086" s="1">
        <f t="shared" si="284"/>
        <v>6085</v>
      </c>
      <c r="B6086" s="1" t="str">
        <f>F6086&amp;" | rest "&amp;D6086&amp;" | opt "&amp;VLOOKUP($E6086,Option!A:B,2,0)</f>
        <v>TOMATE - CEBOLLA - LIMON | rest 91 | opt $20.000 | rest 91</v>
      </c>
      <c r="C6086" s="1">
        <v>5</v>
      </c>
      <c r="D6086" s="1">
        <f t="shared" si="285"/>
        <v>91</v>
      </c>
      <c r="E6086" s="1">
        <f t="shared" si="286"/>
        <v>545</v>
      </c>
      <c r="F6086" s="1" t="s">
        <v>44</v>
      </c>
    </row>
    <row r="6087" spans="1:6" x14ac:dyDescent="0.2">
      <c r="A6087" s="1">
        <f t="shared" si="284"/>
        <v>6086</v>
      </c>
      <c r="B6087" s="1" t="str">
        <f>F6087&amp;" | rest "&amp;D6087&amp;" | opt "&amp;VLOOKUP($E6087,Option!A:B,2,0)</f>
        <v>MANZANA - QUESO - MANZANA | rest 91 | opt $20.000 | rest 91</v>
      </c>
      <c r="C6087" s="1">
        <v>5</v>
      </c>
      <c r="D6087" s="1">
        <f t="shared" si="285"/>
        <v>91</v>
      </c>
      <c r="E6087" s="1">
        <f t="shared" si="286"/>
        <v>545</v>
      </c>
      <c r="F6087" s="1" t="s">
        <v>45</v>
      </c>
    </row>
    <row r="6088" spans="1:6" x14ac:dyDescent="0.2">
      <c r="A6088" s="1">
        <f t="shared" si="284"/>
        <v>6087</v>
      </c>
      <c r="B6088" s="1" t="str">
        <f>F6088&amp;" | rest "&amp;D6088&amp;" | opt "&amp;VLOOKUP($E6088,Option!A:B,2,0)</f>
        <v>JUGO | rest 91 | opt $20.000 | rest 91</v>
      </c>
      <c r="C6088" s="1">
        <v>6</v>
      </c>
      <c r="D6088" s="1">
        <f t="shared" si="285"/>
        <v>91</v>
      </c>
      <c r="E6088" s="1">
        <f t="shared" si="286"/>
        <v>545</v>
      </c>
      <c r="F6088" s="1" t="s">
        <v>22</v>
      </c>
    </row>
    <row r="6089" spans="1:6" x14ac:dyDescent="0.2">
      <c r="A6089" s="1">
        <f t="shared" si="284"/>
        <v>6088</v>
      </c>
      <c r="B6089" s="1" t="str">
        <f>F6089&amp;" | rest "&amp;D6089&amp;" | opt "&amp;VLOOKUP($E6089,Option!A:B,2,0)</f>
        <v>GASEOSA | rest 91 | opt $20.000 | rest 91</v>
      </c>
      <c r="C6089" s="1">
        <v>6</v>
      </c>
      <c r="D6089" s="1">
        <f t="shared" si="285"/>
        <v>91</v>
      </c>
      <c r="E6089" s="1">
        <f t="shared" si="286"/>
        <v>545</v>
      </c>
      <c r="F6089" s="1" t="s">
        <v>23</v>
      </c>
    </row>
    <row r="6090" spans="1:6" x14ac:dyDescent="0.2">
      <c r="A6090" s="1">
        <f t="shared" si="284"/>
        <v>6089</v>
      </c>
      <c r="B6090" s="1" t="str">
        <f>F6090&amp;" | rest "&amp;D6090&amp;" | opt "&amp;VLOOKUP($E6090,Option!A:B,2,0)</f>
        <v>AGUA | rest 91 | opt $20.000 | rest 91</v>
      </c>
      <c r="C6090" s="1">
        <v>6</v>
      </c>
      <c r="D6090" s="1">
        <f t="shared" si="285"/>
        <v>91</v>
      </c>
      <c r="E6090" s="1">
        <f t="shared" si="286"/>
        <v>545</v>
      </c>
      <c r="F6090" s="1" t="s">
        <v>24</v>
      </c>
    </row>
    <row r="6091" spans="1:6" x14ac:dyDescent="0.2">
      <c r="A6091" s="1">
        <f t="shared" si="284"/>
        <v>6090</v>
      </c>
      <c r="B6091" s="1" t="str">
        <f>F6091&amp;" | rest "&amp;D6091&amp;" | opt "&amp;VLOOKUP($E6091,Option!A:B,2,0)</f>
        <v>ARROZ | rest 91 | opt $30.000 | rest 91</v>
      </c>
      <c r="C6091" s="1">
        <v>1</v>
      </c>
      <c r="D6091" s="1">
        <f t="shared" si="285"/>
        <v>91</v>
      </c>
      <c r="E6091" s="1">
        <f t="shared" si="286"/>
        <v>546</v>
      </c>
      <c r="F6091" s="1" t="s">
        <v>12</v>
      </c>
    </row>
    <row r="6092" spans="1:6" x14ac:dyDescent="0.2">
      <c r="A6092" s="1">
        <f t="shared" si="284"/>
        <v>6091</v>
      </c>
      <c r="B6092" s="1" t="str">
        <f>F6092&amp;" | rest "&amp;D6092&amp;" | opt "&amp;VLOOKUP($E6092,Option!A:B,2,0)</f>
        <v>PASTA | rest 91 | opt $30.000 | rest 91</v>
      </c>
      <c r="C6092" s="1">
        <v>1</v>
      </c>
      <c r="D6092" s="1">
        <f t="shared" si="285"/>
        <v>91</v>
      </c>
      <c r="E6092" s="1">
        <f t="shared" si="286"/>
        <v>546</v>
      </c>
      <c r="F6092" s="1" t="s">
        <v>13</v>
      </c>
    </row>
    <row r="6093" spans="1:6" x14ac:dyDescent="0.2">
      <c r="A6093" s="1">
        <f t="shared" si="284"/>
        <v>6092</v>
      </c>
      <c r="B6093" s="1" t="str">
        <f>F6093&amp;" | rest "&amp;D6093&amp;" | opt "&amp;VLOOKUP($E6093,Option!A:B,2,0)</f>
        <v>CUCHUCO | rest 91 | opt $30.000 | rest 91</v>
      </c>
      <c r="C6093" s="1">
        <v>1</v>
      </c>
      <c r="D6093" s="1">
        <f t="shared" si="285"/>
        <v>91</v>
      </c>
      <c r="E6093" s="1">
        <f t="shared" si="286"/>
        <v>546</v>
      </c>
      <c r="F6093" s="1" t="s">
        <v>14</v>
      </c>
    </row>
    <row r="6094" spans="1:6" x14ac:dyDescent="0.2">
      <c r="A6094" s="1">
        <f t="shared" si="284"/>
        <v>6093</v>
      </c>
      <c r="B6094" s="1" t="str">
        <f>F6094&amp;" | rest "&amp;D6094&amp;" | opt "&amp;VLOOKUP($E6094,Option!A:B,2,0)</f>
        <v>TOMATE - CEBOLLA - LIMON | rest 91 | opt $30.000 | rest 91</v>
      </c>
      <c r="C6094" s="1">
        <v>5</v>
      </c>
      <c r="D6094" s="1">
        <f t="shared" si="285"/>
        <v>91</v>
      </c>
      <c r="E6094" s="1">
        <f t="shared" si="286"/>
        <v>546</v>
      </c>
      <c r="F6094" s="1" t="s">
        <v>44</v>
      </c>
    </row>
    <row r="6095" spans="1:6" x14ac:dyDescent="0.2">
      <c r="A6095" s="1">
        <f t="shared" si="284"/>
        <v>6094</v>
      </c>
      <c r="B6095" s="1" t="str">
        <f>F6095&amp;" | rest "&amp;D6095&amp;" | opt "&amp;VLOOKUP($E6095,Option!A:B,2,0)</f>
        <v>MANZANA - QUESO - MANZANA | rest 91 | opt $30.000 | rest 91</v>
      </c>
      <c r="C6095" s="1">
        <v>5</v>
      </c>
      <c r="D6095" s="1">
        <f t="shared" si="285"/>
        <v>91</v>
      </c>
      <c r="E6095" s="1">
        <f t="shared" si="286"/>
        <v>546</v>
      </c>
      <c r="F6095" s="1" t="s">
        <v>45</v>
      </c>
    </row>
    <row r="6096" spans="1:6" x14ac:dyDescent="0.2">
      <c r="A6096" s="1">
        <f t="shared" si="284"/>
        <v>6095</v>
      </c>
      <c r="B6096" s="1" t="str">
        <f>F6096&amp;" | rest "&amp;D6096&amp;" | opt "&amp;VLOOKUP($E6096,Option!A:B,2,0)</f>
        <v>JUGO | rest 91 | opt $30.000 | rest 91</v>
      </c>
      <c r="C6096" s="1">
        <v>6</v>
      </c>
      <c r="D6096" s="1">
        <f t="shared" si="285"/>
        <v>91</v>
      </c>
      <c r="E6096" s="1">
        <f t="shared" si="286"/>
        <v>546</v>
      </c>
      <c r="F6096" s="1" t="s">
        <v>22</v>
      </c>
    </row>
    <row r="6097" spans="1:6" x14ac:dyDescent="0.2">
      <c r="A6097" s="1">
        <f t="shared" si="284"/>
        <v>6096</v>
      </c>
      <c r="B6097" s="1" t="str">
        <f>F6097&amp;" | rest "&amp;D6097&amp;" | opt "&amp;VLOOKUP($E6097,Option!A:B,2,0)</f>
        <v>GASEOSA | rest 91 | opt $30.000 | rest 91</v>
      </c>
      <c r="C6097" s="1">
        <v>6</v>
      </c>
      <c r="D6097" s="1">
        <f t="shared" si="285"/>
        <v>91</v>
      </c>
      <c r="E6097" s="1">
        <f t="shared" si="286"/>
        <v>546</v>
      </c>
      <c r="F6097" s="1" t="s">
        <v>23</v>
      </c>
    </row>
    <row r="6098" spans="1:6" x14ac:dyDescent="0.2">
      <c r="A6098" s="1">
        <f t="shared" si="284"/>
        <v>6097</v>
      </c>
      <c r="B6098" s="1" t="str">
        <f>F6098&amp;" | rest "&amp;D6098&amp;" | opt "&amp;VLOOKUP($E6098,Option!A:B,2,0)</f>
        <v>AGUA | rest 91 | opt $30.000 | rest 91</v>
      </c>
      <c r="C6098" s="1">
        <v>6</v>
      </c>
      <c r="D6098" s="1">
        <f t="shared" si="285"/>
        <v>91</v>
      </c>
      <c r="E6098" s="1">
        <f t="shared" si="286"/>
        <v>546</v>
      </c>
      <c r="F6098" s="1" t="s">
        <v>24</v>
      </c>
    </row>
    <row r="6099" spans="1:6" x14ac:dyDescent="0.2">
      <c r="A6099" s="1">
        <f t="shared" si="284"/>
        <v>6098</v>
      </c>
      <c r="B6099" s="1" t="str">
        <f>F6099&amp;" | rest "&amp;D6099&amp;" | opt "&amp;VLOOKUP($E6099,Option!A:B,2,0)</f>
        <v>ARROZ | rest 92 | opt EJECUTIVO | rest 92</v>
      </c>
      <c r="C6099" s="1">
        <v>1</v>
      </c>
      <c r="D6099" s="1">
        <f t="shared" si="285"/>
        <v>92</v>
      </c>
      <c r="E6099" s="1">
        <f t="shared" si="286"/>
        <v>547</v>
      </c>
      <c r="F6099" s="1" t="s">
        <v>12</v>
      </c>
    </row>
    <row r="6100" spans="1:6" x14ac:dyDescent="0.2">
      <c r="A6100" s="1">
        <f t="shared" si="284"/>
        <v>6099</v>
      </c>
      <c r="B6100" s="1" t="str">
        <f>F6100&amp;" | rest "&amp;D6100&amp;" | opt "&amp;VLOOKUP($E6100,Option!A:B,2,0)</f>
        <v>PASTA | rest 92 | opt EJECUTIVO | rest 92</v>
      </c>
      <c r="C6100" s="1">
        <v>1</v>
      </c>
      <c r="D6100" s="1">
        <f t="shared" si="285"/>
        <v>92</v>
      </c>
      <c r="E6100" s="1">
        <f t="shared" si="286"/>
        <v>547</v>
      </c>
      <c r="F6100" s="1" t="s">
        <v>13</v>
      </c>
    </row>
    <row r="6101" spans="1:6" x14ac:dyDescent="0.2">
      <c r="A6101" s="1">
        <f t="shared" si="284"/>
        <v>6100</v>
      </c>
      <c r="B6101" s="1" t="str">
        <f>F6101&amp;" | rest "&amp;D6101&amp;" | opt "&amp;VLOOKUP($E6101,Option!A:B,2,0)</f>
        <v>CUCHUCO | rest 92 | opt EJECUTIVO | rest 92</v>
      </c>
      <c r="C6101" s="1">
        <v>1</v>
      </c>
      <c r="D6101" s="1">
        <f t="shared" si="285"/>
        <v>92</v>
      </c>
      <c r="E6101" s="1">
        <f t="shared" si="286"/>
        <v>547</v>
      </c>
      <c r="F6101" s="1" t="s">
        <v>14</v>
      </c>
    </row>
    <row r="6102" spans="1:6" x14ac:dyDescent="0.2">
      <c r="A6102" s="1">
        <f t="shared" si="284"/>
        <v>6101</v>
      </c>
      <c r="B6102" s="1" t="str">
        <f>F6102&amp;" | rest "&amp;D6102&amp;" | opt "&amp;VLOOKUP($E6102,Option!A:B,2,0)</f>
        <v>LENTEJA | rest 92 | opt EJECUTIVO | rest 92</v>
      </c>
      <c r="C6102" s="1">
        <v>2</v>
      </c>
      <c r="D6102" s="1">
        <f t="shared" si="285"/>
        <v>92</v>
      </c>
      <c r="E6102" s="1">
        <f t="shared" si="286"/>
        <v>547</v>
      </c>
      <c r="F6102" s="1" t="s">
        <v>15</v>
      </c>
    </row>
    <row r="6103" spans="1:6" x14ac:dyDescent="0.2">
      <c r="A6103" s="1">
        <f t="shared" si="284"/>
        <v>6102</v>
      </c>
      <c r="B6103" s="1" t="str">
        <f>F6103&amp;" | rest "&amp;D6103&amp;" | opt "&amp;VLOOKUP($E6103,Option!A:B,2,0)</f>
        <v>AHUYAMA | rest 92 | opt EJECUTIVO | rest 92</v>
      </c>
      <c r="C6103" s="1">
        <v>2</v>
      </c>
      <c r="D6103" s="1">
        <f t="shared" si="285"/>
        <v>92</v>
      </c>
      <c r="E6103" s="1">
        <f t="shared" si="286"/>
        <v>547</v>
      </c>
      <c r="F6103" s="1" t="s">
        <v>16</v>
      </c>
    </row>
    <row r="6104" spans="1:6" x14ac:dyDescent="0.2">
      <c r="A6104" s="1">
        <f t="shared" si="284"/>
        <v>6103</v>
      </c>
      <c r="B6104" s="1" t="str">
        <f>F6104&amp;" | rest "&amp;D6104&amp;" | opt "&amp;VLOOKUP($E6104,Option!A:B,2,0)</f>
        <v>FRIJOL | rest 92 | opt EJECUTIVO | rest 92</v>
      </c>
      <c r="C6104" s="1">
        <v>2</v>
      </c>
      <c r="D6104" s="1">
        <f t="shared" si="285"/>
        <v>92</v>
      </c>
      <c r="E6104" s="1">
        <f t="shared" si="286"/>
        <v>547</v>
      </c>
      <c r="F6104" s="1" t="s">
        <v>17</v>
      </c>
    </row>
    <row r="6105" spans="1:6" x14ac:dyDescent="0.2">
      <c r="A6105" s="1">
        <f t="shared" si="284"/>
        <v>6104</v>
      </c>
      <c r="B6105" s="1" t="str">
        <f>F6105&amp;" | rest "&amp;D6105&amp;" | opt "&amp;VLOOKUP($E6105,Option!A:B,2,0)</f>
        <v>CARNE EN BISTEC | rest 92 | opt EJECUTIVO | rest 92</v>
      </c>
      <c r="C6105" s="1">
        <v>3</v>
      </c>
      <c r="D6105" s="1">
        <f t="shared" si="285"/>
        <v>92</v>
      </c>
      <c r="E6105" s="1">
        <f t="shared" si="286"/>
        <v>547</v>
      </c>
      <c r="F6105" s="1" t="s">
        <v>18</v>
      </c>
    </row>
    <row r="6106" spans="1:6" x14ac:dyDescent="0.2">
      <c r="A6106" s="1">
        <f t="shared" si="284"/>
        <v>6105</v>
      </c>
      <c r="B6106" s="1" t="str">
        <f>F6106&amp;" | rest "&amp;D6106&amp;" | opt "&amp;VLOOKUP($E6106,Option!A:B,2,0)</f>
        <v>POLLO AL HORNO | rest 92 | opt EJECUTIVO | rest 92</v>
      </c>
      <c r="C6106" s="1">
        <v>3</v>
      </c>
      <c r="D6106" s="1">
        <f t="shared" si="285"/>
        <v>92</v>
      </c>
      <c r="E6106" s="1">
        <f t="shared" si="286"/>
        <v>547</v>
      </c>
      <c r="F6106" s="1" t="s">
        <v>19</v>
      </c>
    </row>
    <row r="6107" spans="1:6" x14ac:dyDescent="0.2">
      <c r="A6107" s="1">
        <f t="shared" si="284"/>
        <v>6106</v>
      </c>
      <c r="B6107" s="1" t="str">
        <f>F6107&amp;" | rest "&amp;D6107&amp;" | opt "&amp;VLOOKUP($E6107,Option!A:B,2,0)</f>
        <v>PESCADO | rest 92 | opt EJECUTIVO | rest 92</v>
      </c>
      <c r="C6107" s="1">
        <v>3</v>
      </c>
      <c r="D6107" s="1">
        <f t="shared" si="285"/>
        <v>92</v>
      </c>
      <c r="E6107" s="1">
        <f t="shared" si="286"/>
        <v>547</v>
      </c>
      <c r="F6107" s="1" t="s">
        <v>20</v>
      </c>
    </row>
    <row r="6108" spans="1:6" x14ac:dyDescent="0.2">
      <c r="A6108" s="1">
        <f t="shared" si="284"/>
        <v>6107</v>
      </c>
      <c r="B6108" s="1" t="str">
        <f>F6108&amp;" | rest "&amp;D6108&amp;" | opt "&amp;VLOOKUP($E6108,Option!A:B,2,0)</f>
        <v>ARROZ | rest 92 | opt EJECUTIVO | rest 92</v>
      </c>
      <c r="C6108" s="1">
        <v>4</v>
      </c>
      <c r="D6108" s="1">
        <f t="shared" si="285"/>
        <v>92</v>
      </c>
      <c r="E6108" s="1">
        <f t="shared" si="286"/>
        <v>547</v>
      </c>
      <c r="F6108" s="1" t="s">
        <v>12</v>
      </c>
    </row>
    <row r="6109" spans="1:6" x14ac:dyDescent="0.2">
      <c r="A6109" s="1">
        <f t="shared" si="284"/>
        <v>6108</v>
      </c>
      <c r="B6109" s="1" t="str">
        <f>F6109&amp;" | rest "&amp;D6109&amp;" | opt "&amp;VLOOKUP($E6109,Option!A:B,2,0)</f>
        <v>PAPA | rest 92 | opt EJECUTIVO | rest 92</v>
      </c>
      <c r="C6109" s="1">
        <v>4</v>
      </c>
      <c r="D6109" s="1">
        <f t="shared" si="285"/>
        <v>92</v>
      </c>
      <c r="E6109" s="1">
        <f t="shared" si="286"/>
        <v>547</v>
      </c>
      <c r="F6109" s="1" t="s">
        <v>21</v>
      </c>
    </row>
    <row r="6110" spans="1:6" x14ac:dyDescent="0.2">
      <c r="A6110" s="1">
        <f t="shared" si="284"/>
        <v>6109</v>
      </c>
      <c r="B6110" s="1" t="str">
        <f>F6110&amp;" | rest "&amp;D6110&amp;" | opt "&amp;VLOOKUP($E6110,Option!A:B,2,0)</f>
        <v>TOMATE - CEBOLLA - LIMON | rest 92 | opt EJECUTIVO | rest 92</v>
      </c>
      <c r="C6110" s="1">
        <v>5</v>
      </c>
      <c r="D6110" s="1">
        <f t="shared" si="285"/>
        <v>92</v>
      </c>
      <c r="E6110" s="1">
        <f t="shared" si="286"/>
        <v>547</v>
      </c>
      <c r="F6110" s="1" t="s">
        <v>44</v>
      </c>
    </row>
    <row r="6111" spans="1:6" x14ac:dyDescent="0.2">
      <c r="A6111" s="1">
        <f t="shared" si="284"/>
        <v>6110</v>
      </c>
      <c r="B6111" s="1" t="str">
        <f>F6111&amp;" | rest "&amp;D6111&amp;" | opt "&amp;VLOOKUP($E6111,Option!A:B,2,0)</f>
        <v>MANZANA - QUESO - MANZANA | rest 92 | opt EJECUTIVO | rest 92</v>
      </c>
      <c r="C6111" s="1">
        <v>5</v>
      </c>
      <c r="D6111" s="1">
        <f t="shared" si="285"/>
        <v>92</v>
      </c>
      <c r="E6111" s="1">
        <f t="shared" si="286"/>
        <v>547</v>
      </c>
      <c r="F6111" s="1" t="s">
        <v>45</v>
      </c>
    </row>
    <row r="6112" spans="1:6" x14ac:dyDescent="0.2">
      <c r="A6112" s="1">
        <f t="shared" si="284"/>
        <v>6111</v>
      </c>
      <c r="B6112" s="1" t="str">
        <f>F6112&amp;" | rest "&amp;D6112&amp;" | opt "&amp;VLOOKUP($E6112,Option!A:B,2,0)</f>
        <v>JUGO | rest 92 | opt EJECUTIVO | rest 92</v>
      </c>
      <c r="C6112" s="1">
        <v>6</v>
      </c>
      <c r="D6112" s="1">
        <f t="shared" si="285"/>
        <v>92</v>
      </c>
      <c r="E6112" s="1">
        <f t="shared" si="286"/>
        <v>547</v>
      </c>
      <c r="F6112" s="1" t="s">
        <v>22</v>
      </c>
    </row>
    <row r="6113" spans="1:6" x14ac:dyDescent="0.2">
      <c r="A6113" s="1">
        <f t="shared" si="284"/>
        <v>6112</v>
      </c>
      <c r="B6113" s="1" t="str">
        <f>F6113&amp;" | rest "&amp;D6113&amp;" | opt "&amp;VLOOKUP($E6113,Option!A:B,2,0)</f>
        <v>GASEOSA | rest 92 | opt EJECUTIVO | rest 92</v>
      </c>
      <c r="C6113" s="1">
        <v>6</v>
      </c>
      <c r="D6113" s="1">
        <f t="shared" si="285"/>
        <v>92</v>
      </c>
      <c r="E6113" s="1">
        <f t="shared" si="286"/>
        <v>547</v>
      </c>
      <c r="F6113" s="1" t="s">
        <v>23</v>
      </c>
    </row>
    <row r="6114" spans="1:6" x14ac:dyDescent="0.2">
      <c r="A6114" s="1">
        <f t="shared" si="284"/>
        <v>6113</v>
      </c>
      <c r="B6114" s="1" t="str">
        <f>F6114&amp;" | rest "&amp;D6114&amp;" | opt "&amp;VLOOKUP($E6114,Option!A:B,2,0)</f>
        <v>AGUA | rest 92 | opt EJECUTIVO | rest 92</v>
      </c>
      <c r="C6114" s="1">
        <v>6</v>
      </c>
      <c r="D6114" s="1">
        <f t="shared" si="285"/>
        <v>92</v>
      </c>
      <c r="E6114" s="1">
        <f t="shared" si="286"/>
        <v>547</v>
      </c>
      <c r="F6114" s="1" t="s">
        <v>24</v>
      </c>
    </row>
    <row r="6115" spans="1:6" x14ac:dyDescent="0.2">
      <c r="A6115" s="1">
        <f t="shared" si="284"/>
        <v>6114</v>
      </c>
      <c r="B6115" s="1" t="str">
        <f>F6115&amp;" | rest "&amp;D6115&amp;" | opt "&amp;VLOOKUP($E6115,Option!A:B,2,0)</f>
        <v>ARROZ | rest 92 | opt ESPECIAL | rest 92</v>
      </c>
      <c r="C6115" s="1">
        <v>1</v>
      </c>
      <c r="D6115" s="1">
        <f t="shared" si="285"/>
        <v>92</v>
      </c>
      <c r="E6115" s="1">
        <f t="shared" si="286"/>
        <v>548</v>
      </c>
      <c r="F6115" s="1" t="s">
        <v>12</v>
      </c>
    </row>
    <row r="6116" spans="1:6" x14ac:dyDescent="0.2">
      <c r="A6116" s="1">
        <f t="shared" si="284"/>
        <v>6115</v>
      </c>
      <c r="B6116" s="1" t="str">
        <f>F6116&amp;" | rest "&amp;D6116&amp;" | opt "&amp;VLOOKUP($E6116,Option!A:B,2,0)</f>
        <v>PASTA | rest 92 | opt ESPECIAL | rest 92</v>
      </c>
      <c r="C6116" s="1">
        <v>1</v>
      </c>
      <c r="D6116" s="1">
        <f t="shared" si="285"/>
        <v>92</v>
      </c>
      <c r="E6116" s="1">
        <f t="shared" si="286"/>
        <v>548</v>
      </c>
      <c r="F6116" s="1" t="s">
        <v>13</v>
      </c>
    </row>
    <row r="6117" spans="1:6" x14ac:dyDescent="0.2">
      <c r="A6117" s="1">
        <f t="shared" si="284"/>
        <v>6116</v>
      </c>
      <c r="B6117" s="1" t="str">
        <f>F6117&amp;" | rest "&amp;D6117&amp;" | opt "&amp;VLOOKUP($E6117,Option!A:B,2,0)</f>
        <v>CUCHUCO | rest 92 | opt ESPECIAL | rest 92</v>
      </c>
      <c r="C6117" s="1">
        <v>1</v>
      </c>
      <c r="D6117" s="1">
        <f t="shared" si="285"/>
        <v>92</v>
      </c>
      <c r="E6117" s="1">
        <f t="shared" si="286"/>
        <v>548</v>
      </c>
      <c r="F6117" s="1" t="s">
        <v>14</v>
      </c>
    </row>
    <row r="6118" spans="1:6" x14ac:dyDescent="0.2">
      <c r="A6118" s="1">
        <f t="shared" si="284"/>
        <v>6117</v>
      </c>
      <c r="B6118" s="1" t="str">
        <f>F6118&amp;" | rest "&amp;D6118&amp;" | opt "&amp;VLOOKUP($E6118,Option!A:B,2,0)</f>
        <v>CARNE EN BISTEC | rest 92 | opt ESPECIAL | rest 92</v>
      </c>
      <c r="C6118" s="1">
        <v>3</v>
      </c>
      <c r="D6118" s="1">
        <f t="shared" si="285"/>
        <v>92</v>
      </c>
      <c r="E6118" s="1">
        <f t="shared" si="286"/>
        <v>548</v>
      </c>
      <c r="F6118" s="1" t="s">
        <v>18</v>
      </c>
    </row>
    <row r="6119" spans="1:6" x14ac:dyDescent="0.2">
      <c r="A6119" s="1">
        <f t="shared" si="284"/>
        <v>6118</v>
      </c>
      <c r="B6119" s="1" t="str">
        <f>F6119&amp;" | rest "&amp;D6119&amp;" | opt "&amp;VLOOKUP($E6119,Option!A:B,2,0)</f>
        <v>POLLO AL HORNO | rest 92 | opt ESPECIAL | rest 92</v>
      </c>
      <c r="C6119" s="1">
        <v>3</v>
      </c>
      <c r="D6119" s="1">
        <f t="shared" si="285"/>
        <v>92</v>
      </c>
      <c r="E6119" s="1">
        <f t="shared" si="286"/>
        <v>548</v>
      </c>
      <c r="F6119" s="1" t="s">
        <v>19</v>
      </c>
    </row>
    <row r="6120" spans="1:6" x14ac:dyDescent="0.2">
      <c r="A6120" s="1">
        <f t="shared" si="284"/>
        <v>6119</v>
      </c>
      <c r="B6120" s="1" t="str">
        <f>F6120&amp;" | rest "&amp;D6120&amp;" | opt "&amp;VLOOKUP($E6120,Option!A:B,2,0)</f>
        <v>PESCADO | rest 92 | opt ESPECIAL | rest 92</v>
      </c>
      <c r="C6120" s="1">
        <v>3</v>
      </c>
      <c r="D6120" s="1">
        <f t="shared" si="285"/>
        <v>92</v>
      </c>
      <c r="E6120" s="1">
        <f t="shared" si="286"/>
        <v>548</v>
      </c>
      <c r="F6120" s="1" t="s">
        <v>20</v>
      </c>
    </row>
    <row r="6121" spans="1:6" x14ac:dyDescent="0.2">
      <c r="A6121" s="1">
        <f t="shared" si="284"/>
        <v>6120</v>
      </c>
      <c r="B6121" s="1" t="str">
        <f>F6121&amp;" | rest "&amp;D6121&amp;" | opt "&amp;VLOOKUP($E6121,Option!A:B,2,0)</f>
        <v>ARROZ | rest 92 | opt ESPECIAL | rest 92</v>
      </c>
      <c r="C6121" s="1">
        <v>4</v>
      </c>
      <c r="D6121" s="1">
        <f t="shared" si="285"/>
        <v>92</v>
      </c>
      <c r="E6121" s="1">
        <f t="shared" si="286"/>
        <v>548</v>
      </c>
      <c r="F6121" s="1" t="s">
        <v>12</v>
      </c>
    </row>
    <row r="6122" spans="1:6" x14ac:dyDescent="0.2">
      <c r="A6122" s="1">
        <f t="shared" si="284"/>
        <v>6121</v>
      </c>
      <c r="B6122" s="1" t="str">
        <f>F6122&amp;" | rest "&amp;D6122&amp;" | opt "&amp;VLOOKUP($E6122,Option!A:B,2,0)</f>
        <v>PAPA | rest 92 | opt ESPECIAL | rest 92</v>
      </c>
      <c r="C6122" s="1">
        <v>4</v>
      </c>
      <c r="D6122" s="1">
        <f t="shared" si="285"/>
        <v>92</v>
      </c>
      <c r="E6122" s="1">
        <f t="shared" si="286"/>
        <v>548</v>
      </c>
      <c r="F6122" s="1" t="s">
        <v>21</v>
      </c>
    </row>
    <row r="6123" spans="1:6" x14ac:dyDescent="0.2">
      <c r="A6123" s="1">
        <f t="shared" si="284"/>
        <v>6122</v>
      </c>
      <c r="B6123" s="1" t="str">
        <f>F6123&amp;" | rest "&amp;D6123&amp;" | opt "&amp;VLOOKUP($E6123,Option!A:B,2,0)</f>
        <v>TOMATE - CEBOLLA - LIMON | rest 92 | opt ESPECIAL | rest 92</v>
      </c>
      <c r="C6123" s="1">
        <v>5</v>
      </c>
      <c r="D6123" s="1">
        <f t="shared" si="285"/>
        <v>92</v>
      </c>
      <c r="E6123" s="1">
        <f t="shared" si="286"/>
        <v>548</v>
      </c>
      <c r="F6123" s="1" t="s">
        <v>44</v>
      </c>
    </row>
    <row r="6124" spans="1:6" x14ac:dyDescent="0.2">
      <c r="A6124" s="1">
        <f t="shared" si="284"/>
        <v>6123</v>
      </c>
      <c r="B6124" s="1" t="str">
        <f>F6124&amp;" | rest "&amp;D6124&amp;" | opt "&amp;VLOOKUP($E6124,Option!A:B,2,0)</f>
        <v>MANZANA - QUESO - MANZANA | rest 92 | opt ESPECIAL | rest 92</v>
      </c>
      <c r="C6124" s="1">
        <v>5</v>
      </c>
      <c r="D6124" s="1">
        <f t="shared" si="285"/>
        <v>92</v>
      </c>
      <c r="E6124" s="1">
        <f t="shared" si="286"/>
        <v>548</v>
      </c>
      <c r="F6124" s="1" t="s">
        <v>45</v>
      </c>
    </row>
    <row r="6125" spans="1:6" x14ac:dyDescent="0.2">
      <c r="A6125" s="1">
        <f t="shared" si="284"/>
        <v>6124</v>
      </c>
      <c r="B6125" s="1" t="str">
        <f>F6125&amp;" | rest "&amp;D6125&amp;" | opt "&amp;VLOOKUP($E6125,Option!A:B,2,0)</f>
        <v>JUGO | rest 92 | opt ESPECIAL | rest 92</v>
      </c>
      <c r="C6125" s="1">
        <v>6</v>
      </c>
      <c r="D6125" s="1">
        <f t="shared" si="285"/>
        <v>92</v>
      </c>
      <c r="E6125" s="1">
        <f t="shared" si="286"/>
        <v>548</v>
      </c>
      <c r="F6125" s="1" t="s">
        <v>22</v>
      </c>
    </row>
    <row r="6126" spans="1:6" x14ac:dyDescent="0.2">
      <c r="A6126" s="1">
        <f t="shared" si="284"/>
        <v>6125</v>
      </c>
      <c r="B6126" s="1" t="str">
        <f>F6126&amp;" | rest "&amp;D6126&amp;" | opt "&amp;VLOOKUP($E6126,Option!A:B,2,0)</f>
        <v>GASEOSA | rest 92 | opt ESPECIAL | rest 92</v>
      </c>
      <c r="C6126" s="1">
        <v>6</v>
      </c>
      <c r="D6126" s="1">
        <f t="shared" si="285"/>
        <v>92</v>
      </c>
      <c r="E6126" s="1">
        <f t="shared" si="286"/>
        <v>548</v>
      </c>
      <c r="F6126" s="1" t="s">
        <v>23</v>
      </c>
    </row>
    <row r="6127" spans="1:6" x14ac:dyDescent="0.2">
      <c r="A6127" s="1">
        <f t="shared" si="284"/>
        <v>6126</v>
      </c>
      <c r="B6127" s="1" t="str">
        <f>F6127&amp;" | rest "&amp;D6127&amp;" | opt "&amp;VLOOKUP($E6127,Option!A:B,2,0)</f>
        <v>AGUA | rest 92 | opt ESPECIAL | rest 92</v>
      </c>
      <c r="C6127" s="1">
        <v>6</v>
      </c>
      <c r="D6127" s="1">
        <f t="shared" si="285"/>
        <v>92</v>
      </c>
      <c r="E6127" s="1">
        <f t="shared" si="286"/>
        <v>548</v>
      </c>
      <c r="F6127" s="1" t="s">
        <v>24</v>
      </c>
    </row>
    <row r="6128" spans="1:6" x14ac:dyDescent="0.2">
      <c r="A6128" s="1">
        <f t="shared" si="284"/>
        <v>6127</v>
      </c>
      <c r="B6128" s="1" t="str">
        <f>F6128&amp;" | rest "&amp;D6128&amp;" | opt "&amp;VLOOKUP($E6128,Option!A:B,2,0)</f>
        <v>LENTEJA | rest 92 | opt $10.000 | rest 92</v>
      </c>
      <c r="C6128" s="1">
        <v>2</v>
      </c>
      <c r="D6128" s="1">
        <f t="shared" si="285"/>
        <v>92</v>
      </c>
      <c r="E6128" s="1">
        <f t="shared" si="286"/>
        <v>549</v>
      </c>
      <c r="F6128" s="1" t="s">
        <v>15</v>
      </c>
    </row>
    <row r="6129" spans="1:6" x14ac:dyDescent="0.2">
      <c r="A6129" s="1">
        <f t="shared" si="284"/>
        <v>6128</v>
      </c>
      <c r="B6129" s="1" t="str">
        <f>F6129&amp;" | rest "&amp;D6129&amp;" | opt "&amp;VLOOKUP($E6129,Option!A:B,2,0)</f>
        <v>AHUYAMA | rest 92 | opt $10.000 | rest 92</v>
      </c>
      <c r="C6129" s="1">
        <v>2</v>
      </c>
      <c r="D6129" s="1">
        <f t="shared" si="285"/>
        <v>92</v>
      </c>
      <c r="E6129" s="1">
        <f t="shared" si="286"/>
        <v>549</v>
      </c>
      <c r="F6129" s="1" t="s">
        <v>16</v>
      </c>
    </row>
    <row r="6130" spans="1:6" x14ac:dyDescent="0.2">
      <c r="A6130" s="1">
        <f t="shared" si="284"/>
        <v>6129</v>
      </c>
      <c r="B6130" s="1" t="str">
        <f>F6130&amp;" | rest "&amp;D6130&amp;" | opt "&amp;VLOOKUP($E6130,Option!A:B,2,0)</f>
        <v>FRIJOL | rest 92 | opt $10.000 | rest 92</v>
      </c>
      <c r="C6130" s="1">
        <v>2</v>
      </c>
      <c r="D6130" s="1">
        <f t="shared" si="285"/>
        <v>92</v>
      </c>
      <c r="E6130" s="1">
        <f t="shared" si="286"/>
        <v>549</v>
      </c>
      <c r="F6130" s="1" t="s">
        <v>17</v>
      </c>
    </row>
    <row r="6131" spans="1:6" x14ac:dyDescent="0.2">
      <c r="A6131" s="1">
        <f t="shared" si="284"/>
        <v>6130</v>
      </c>
      <c r="B6131" s="1" t="str">
        <f>F6131&amp;" | rest "&amp;D6131&amp;" | opt "&amp;VLOOKUP($E6131,Option!A:B,2,0)</f>
        <v>CARNE EN BISTEC | rest 92 | opt $10.000 | rest 92</v>
      </c>
      <c r="C6131" s="1">
        <v>3</v>
      </c>
      <c r="D6131" s="1">
        <f t="shared" si="285"/>
        <v>92</v>
      </c>
      <c r="E6131" s="1">
        <f t="shared" si="286"/>
        <v>549</v>
      </c>
      <c r="F6131" s="1" t="s">
        <v>18</v>
      </c>
    </row>
    <row r="6132" spans="1:6" x14ac:dyDescent="0.2">
      <c r="A6132" s="1">
        <f t="shared" si="284"/>
        <v>6131</v>
      </c>
      <c r="B6132" s="1" t="str">
        <f>F6132&amp;" | rest "&amp;D6132&amp;" | opt "&amp;VLOOKUP($E6132,Option!A:B,2,0)</f>
        <v>POLLO AL HORNO | rest 92 | opt $10.000 | rest 92</v>
      </c>
      <c r="C6132" s="1">
        <v>3</v>
      </c>
      <c r="D6132" s="1">
        <f t="shared" si="285"/>
        <v>92</v>
      </c>
      <c r="E6132" s="1">
        <f t="shared" si="286"/>
        <v>549</v>
      </c>
      <c r="F6132" s="1" t="s">
        <v>19</v>
      </c>
    </row>
    <row r="6133" spans="1:6" x14ac:dyDescent="0.2">
      <c r="A6133" s="1">
        <f t="shared" si="284"/>
        <v>6132</v>
      </c>
      <c r="B6133" s="1" t="str">
        <f>F6133&amp;" | rest "&amp;D6133&amp;" | opt "&amp;VLOOKUP($E6133,Option!A:B,2,0)</f>
        <v>PESCADO | rest 92 | opt $10.000 | rest 92</v>
      </c>
      <c r="C6133" s="1">
        <v>3</v>
      </c>
      <c r="D6133" s="1">
        <f t="shared" si="285"/>
        <v>92</v>
      </c>
      <c r="E6133" s="1">
        <f t="shared" si="286"/>
        <v>549</v>
      </c>
      <c r="F6133" s="1" t="s">
        <v>20</v>
      </c>
    </row>
    <row r="6134" spans="1:6" x14ac:dyDescent="0.2">
      <c r="A6134" s="1">
        <f t="shared" si="284"/>
        <v>6133</v>
      </c>
      <c r="B6134" s="1" t="str">
        <f>F6134&amp;" | rest "&amp;D6134&amp;" | opt "&amp;VLOOKUP($E6134,Option!A:B,2,0)</f>
        <v>ARROZ | rest 92 | opt $10.000 | rest 92</v>
      </c>
      <c r="C6134" s="1">
        <v>4</v>
      </c>
      <c r="D6134" s="1">
        <f t="shared" si="285"/>
        <v>92</v>
      </c>
      <c r="E6134" s="1">
        <f t="shared" si="286"/>
        <v>549</v>
      </c>
      <c r="F6134" s="1" t="s">
        <v>12</v>
      </c>
    </row>
    <row r="6135" spans="1:6" x14ac:dyDescent="0.2">
      <c r="A6135" s="1">
        <f t="shared" si="284"/>
        <v>6134</v>
      </c>
      <c r="B6135" s="1" t="str">
        <f>F6135&amp;" | rest "&amp;D6135&amp;" | opt "&amp;VLOOKUP($E6135,Option!A:B,2,0)</f>
        <v>PAPA | rest 92 | opt $10.000 | rest 92</v>
      </c>
      <c r="C6135" s="1">
        <v>4</v>
      </c>
      <c r="D6135" s="1">
        <f t="shared" si="285"/>
        <v>92</v>
      </c>
      <c r="E6135" s="1">
        <f t="shared" si="286"/>
        <v>549</v>
      </c>
      <c r="F6135" s="1" t="s">
        <v>21</v>
      </c>
    </row>
    <row r="6136" spans="1:6" x14ac:dyDescent="0.2">
      <c r="A6136" s="1">
        <f t="shared" si="284"/>
        <v>6135</v>
      </c>
      <c r="B6136" s="1" t="str">
        <f>F6136&amp;" | rest "&amp;D6136&amp;" | opt "&amp;VLOOKUP($E6136,Option!A:B,2,0)</f>
        <v>TOMATE - CEBOLLA - LIMON | rest 92 | opt $10.000 | rest 92</v>
      </c>
      <c r="C6136" s="1">
        <v>5</v>
      </c>
      <c r="D6136" s="1">
        <f t="shared" si="285"/>
        <v>92</v>
      </c>
      <c r="E6136" s="1">
        <f t="shared" si="286"/>
        <v>549</v>
      </c>
      <c r="F6136" s="1" t="s">
        <v>44</v>
      </c>
    </row>
    <row r="6137" spans="1:6" x14ac:dyDescent="0.2">
      <c r="A6137" s="1">
        <f t="shared" si="284"/>
        <v>6136</v>
      </c>
      <c r="B6137" s="1" t="str">
        <f>F6137&amp;" | rest "&amp;D6137&amp;" | opt "&amp;VLOOKUP($E6137,Option!A:B,2,0)</f>
        <v>MANZANA - QUESO - MANZANA | rest 92 | opt $10.000 | rest 92</v>
      </c>
      <c r="C6137" s="1">
        <v>5</v>
      </c>
      <c r="D6137" s="1">
        <f t="shared" si="285"/>
        <v>92</v>
      </c>
      <c r="E6137" s="1">
        <f t="shared" si="286"/>
        <v>549</v>
      </c>
      <c r="F6137" s="1" t="s">
        <v>45</v>
      </c>
    </row>
    <row r="6138" spans="1:6" x14ac:dyDescent="0.2">
      <c r="A6138" s="1">
        <f t="shared" si="284"/>
        <v>6137</v>
      </c>
      <c r="B6138" s="1" t="str">
        <f>F6138&amp;" | rest "&amp;D6138&amp;" | opt "&amp;VLOOKUP($E6138,Option!A:B,2,0)</f>
        <v>JUGO | rest 92 | opt $10.000 | rest 92</v>
      </c>
      <c r="C6138" s="1">
        <v>6</v>
      </c>
      <c r="D6138" s="1">
        <f t="shared" si="285"/>
        <v>92</v>
      </c>
      <c r="E6138" s="1">
        <f t="shared" si="286"/>
        <v>549</v>
      </c>
      <c r="F6138" s="1" t="s">
        <v>22</v>
      </c>
    </row>
    <row r="6139" spans="1:6" x14ac:dyDescent="0.2">
      <c r="A6139" s="1">
        <f t="shared" si="284"/>
        <v>6138</v>
      </c>
      <c r="B6139" s="1" t="str">
        <f>F6139&amp;" | rest "&amp;D6139&amp;" | opt "&amp;VLOOKUP($E6139,Option!A:B,2,0)</f>
        <v>GASEOSA | rest 92 | opt $10.000 | rest 92</v>
      </c>
      <c r="C6139" s="1">
        <v>6</v>
      </c>
      <c r="D6139" s="1">
        <f t="shared" si="285"/>
        <v>92</v>
      </c>
      <c r="E6139" s="1">
        <f t="shared" si="286"/>
        <v>549</v>
      </c>
      <c r="F6139" s="1" t="s">
        <v>23</v>
      </c>
    </row>
    <row r="6140" spans="1:6" x14ac:dyDescent="0.2">
      <c r="A6140" s="1">
        <f t="shared" si="284"/>
        <v>6139</v>
      </c>
      <c r="B6140" s="1" t="str">
        <f>F6140&amp;" | rest "&amp;D6140&amp;" | opt "&amp;VLOOKUP($E6140,Option!A:B,2,0)</f>
        <v>AGUA | rest 92 | opt $10.000 | rest 92</v>
      </c>
      <c r="C6140" s="1">
        <v>6</v>
      </c>
      <c r="D6140" s="1">
        <f t="shared" si="285"/>
        <v>92</v>
      </c>
      <c r="E6140" s="1">
        <f t="shared" si="286"/>
        <v>549</v>
      </c>
      <c r="F6140" s="1" t="s">
        <v>24</v>
      </c>
    </row>
    <row r="6141" spans="1:6" x14ac:dyDescent="0.2">
      <c r="A6141" s="1">
        <f t="shared" si="284"/>
        <v>6140</v>
      </c>
      <c r="B6141" s="1" t="str">
        <f>F6141&amp;" | rest "&amp;D6141&amp;" | opt "&amp;VLOOKUP($E6141,Option!A:B,2,0)</f>
        <v>CARNE EN BISTEC | rest 92 | opt $15.000 | rest 92</v>
      </c>
      <c r="C6141" s="1">
        <v>3</v>
      </c>
      <c r="D6141" s="1">
        <f t="shared" si="285"/>
        <v>92</v>
      </c>
      <c r="E6141" s="1">
        <f t="shared" si="286"/>
        <v>550</v>
      </c>
      <c r="F6141" s="1" t="s">
        <v>18</v>
      </c>
    </row>
    <row r="6142" spans="1:6" x14ac:dyDescent="0.2">
      <c r="A6142" s="1">
        <f t="shared" si="284"/>
        <v>6141</v>
      </c>
      <c r="B6142" s="1" t="str">
        <f>F6142&amp;" | rest "&amp;D6142&amp;" | opt "&amp;VLOOKUP($E6142,Option!A:B,2,0)</f>
        <v>POLLO AL HORNO | rest 92 | opt $15.000 | rest 92</v>
      </c>
      <c r="C6142" s="1">
        <v>3</v>
      </c>
      <c r="D6142" s="1">
        <f t="shared" si="285"/>
        <v>92</v>
      </c>
      <c r="E6142" s="1">
        <f t="shared" si="286"/>
        <v>550</v>
      </c>
      <c r="F6142" s="1" t="s">
        <v>19</v>
      </c>
    </row>
    <row r="6143" spans="1:6" x14ac:dyDescent="0.2">
      <c r="A6143" s="1">
        <f t="shared" si="284"/>
        <v>6142</v>
      </c>
      <c r="B6143" s="1" t="str">
        <f>F6143&amp;" | rest "&amp;D6143&amp;" | opt "&amp;VLOOKUP($E6143,Option!A:B,2,0)</f>
        <v>PESCADO | rest 92 | opt $15.000 | rest 92</v>
      </c>
      <c r="C6143" s="1">
        <v>3</v>
      </c>
      <c r="D6143" s="1">
        <f t="shared" si="285"/>
        <v>92</v>
      </c>
      <c r="E6143" s="1">
        <f t="shared" si="286"/>
        <v>550</v>
      </c>
      <c r="F6143" s="1" t="s">
        <v>20</v>
      </c>
    </row>
    <row r="6144" spans="1:6" x14ac:dyDescent="0.2">
      <c r="A6144" s="1">
        <f t="shared" si="284"/>
        <v>6143</v>
      </c>
      <c r="B6144" s="1" t="str">
        <f>F6144&amp;" | rest "&amp;D6144&amp;" | opt "&amp;VLOOKUP($E6144,Option!A:B,2,0)</f>
        <v>ARROZ | rest 92 | opt $15.000 | rest 92</v>
      </c>
      <c r="C6144" s="1">
        <v>4</v>
      </c>
      <c r="D6144" s="1">
        <f t="shared" si="285"/>
        <v>92</v>
      </c>
      <c r="E6144" s="1">
        <f t="shared" si="286"/>
        <v>550</v>
      </c>
      <c r="F6144" s="1" t="s">
        <v>12</v>
      </c>
    </row>
    <row r="6145" spans="1:6" x14ac:dyDescent="0.2">
      <c r="A6145" s="1">
        <f t="shared" si="284"/>
        <v>6144</v>
      </c>
      <c r="B6145" s="1" t="str">
        <f>F6145&amp;" | rest "&amp;D6145&amp;" | opt "&amp;VLOOKUP($E6145,Option!A:B,2,0)</f>
        <v>PAPA | rest 92 | opt $15.000 | rest 92</v>
      </c>
      <c r="C6145" s="1">
        <v>4</v>
      </c>
      <c r="D6145" s="1">
        <f t="shared" si="285"/>
        <v>92</v>
      </c>
      <c r="E6145" s="1">
        <f t="shared" si="286"/>
        <v>550</v>
      </c>
      <c r="F6145" s="1" t="s">
        <v>21</v>
      </c>
    </row>
    <row r="6146" spans="1:6" x14ac:dyDescent="0.2">
      <c r="A6146" s="1">
        <f t="shared" si="284"/>
        <v>6145</v>
      </c>
      <c r="B6146" s="1" t="str">
        <f>F6146&amp;" | rest "&amp;D6146&amp;" | opt "&amp;VLOOKUP($E6146,Option!A:B,2,0)</f>
        <v>TOMATE - CEBOLLA - LIMON | rest 92 | opt $15.000 | rest 92</v>
      </c>
      <c r="C6146" s="1">
        <v>5</v>
      </c>
      <c r="D6146" s="1">
        <f t="shared" si="285"/>
        <v>92</v>
      </c>
      <c r="E6146" s="1">
        <f t="shared" si="286"/>
        <v>550</v>
      </c>
      <c r="F6146" s="1" t="s">
        <v>44</v>
      </c>
    </row>
    <row r="6147" spans="1:6" x14ac:dyDescent="0.2">
      <c r="A6147" s="1">
        <f t="shared" ref="A6147:A6165" si="287">A6146+1</f>
        <v>6146</v>
      </c>
      <c r="B6147" s="1" t="str">
        <f>F6147&amp;" | rest "&amp;D6147&amp;" | opt "&amp;VLOOKUP($E6147,Option!A:B,2,0)</f>
        <v>MANZANA - QUESO - MANZANA | rest 92 | opt $15.000 | rest 92</v>
      </c>
      <c r="C6147" s="1">
        <v>5</v>
      </c>
      <c r="D6147" s="1">
        <f t="shared" si="285"/>
        <v>92</v>
      </c>
      <c r="E6147" s="1">
        <f t="shared" si="286"/>
        <v>550</v>
      </c>
      <c r="F6147" s="1" t="s">
        <v>45</v>
      </c>
    </row>
    <row r="6148" spans="1:6" x14ac:dyDescent="0.2">
      <c r="A6148" s="1">
        <f t="shared" si="287"/>
        <v>6147</v>
      </c>
      <c r="B6148" s="1" t="str">
        <f>F6148&amp;" | rest "&amp;D6148&amp;" | opt "&amp;VLOOKUP($E6148,Option!A:B,2,0)</f>
        <v>JUGO | rest 92 | opt $15.000 | rest 92</v>
      </c>
      <c r="C6148" s="1">
        <v>6</v>
      </c>
      <c r="D6148" s="1">
        <f t="shared" si="285"/>
        <v>92</v>
      </c>
      <c r="E6148" s="1">
        <f t="shared" si="286"/>
        <v>550</v>
      </c>
      <c r="F6148" s="1" t="s">
        <v>22</v>
      </c>
    </row>
    <row r="6149" spans="1:6" x14ac:dyDescent="0.2">
      <c r="A6149" s="1">
        <f t="shared" si="287"/>
        <v>6148</v>
      </c>
      <c r="B6149" s="1" t="str">
        <f>F6149&amp;" | rest "&amp;D6149&amp;" | opt "&amp;VLOOKUP($E6149,Option!A:B,2,0)</f>
        <v>GASEOSA | rest 92 | opt $15.000 | rest 92</v>
      </c>
      <c r="C6149" s="1">
        <v>6</v>
      </c>
      <c r="D6149" s="1">
        <f t="shared" ref="D6149:D6165" si="288">D6082+1</f>
        <v>92</v>
      </c>
      <c r="E6149" s="1">
        <f t="shared" ref="E6149:E6212" si="289">E6082+6</f>
        <v>550</v>
      </c>
      <c r="F6149" s="1" t="s">
        <v>23</v>
      </c>
    </row>
    <row r="6150" spans="1:6" x14ac:dyDescent="0.2">
      <c r="A6150" s="1">
        <f t="shared" si="287"/>
        <v>6149</v>
      </c>
      <c r="B6150" s="1" t="str">
        <f>F6150&amp;" | rest "&amp;D6150&amp;" | opt "&amp;VLOOKUP($E6150,Option!A:B,2,0)</f>
        <v>AGUA | rest 92 | opt $15.000 | rest 92</v>
      </c>
      <c r="C6150" s="1">
        <v>6</v>
      </c>
      <c r="D6150" s="1">
        <f t="shared" si="288"/>
        <v>92</v>
      </c>
      <c r="E6150" s="1">
        <f t="shared" si="289"/>
        <v>550</v>
      </c>
      <c r="F6150" s="1" t="s">
        <v>24</v>
      </c>
    </row>
    <row r="6151" spans="1:6" x14ac:dyDescent="0.2">
      <c r="A6151" s="1">
        <f t="shared" si="287"/>
        <v>6150</v>
      </c>
      <c r="B6151" s="1" t="str">
        <f>F6151&amp;" | rest "&amp;D6151&amp;" | opt "&amp;VLOOKUP($E6151,Option!A:B,2,0)</f>
        <v>ARROZ | rest 92 | opt $20.000 | rest 92</v>
      </c>
      <c r="C6151" s="1">
        <v>4</v>
      </c>
      <c r="D6151" s="1">
        <f t="shared" si="288"/>
        <v>92</v>
      </c>
      <c r="E6151" s="1">
        <f t="shared" si="289"/>
        <v>551</v>
      </c>
      <c r="F6151" s="1" t="s">
        <v>12</v>
      </c>
    </row>
    <row r="6152" spans="1:6" x14ac:dyDescent="0.2">
      <c r="A6152" s="1">
        <f t="shared" si="287"/>
        <v>6151</v>
      </c>
      <c r="B6152" s="1" t="str">
        <f>F6152&amp;" | rest "&amp;D6152&amp;" | opt "&amp;VLOOKUP($E6152,Option!A:B,2,0)</f>
        <v>PAPA | rest 92 | opt $20.000 | rest 92</v>
      </c>
      <c r="C6152" s="1">
        <v>4</v>
      </c>
      <c r="D6152" s="1">
        <f t="shared" si="288"/>
        <v>92</v>
      </c>
      <c r="E6152" s="1">
        <f t="shared" si="289"/>
        <v>551</v>
      </c>
      <c r="F6152" s="1" t="s">
        <v>21</v>
      </c>
    </row>
    <row r="6153" spans="1:6" x14ac:dyDescent="0.2">
      <c r="A6153" s="1">
        <f t="shared" si="287"/>
        <v>6152</v>
      </c>
      <c r="B6153" s="1" t="str">
        <f>F6153&amp;" | rest "&amp;D6153&amp;" | opt "&amp;VLOOKUP($E6153,Option!A:B,2,0)</f>
        <v>TOMATE - CEBOLLA - LIMON | rest 92 | opt $20.000 | rest 92</v>
      </c>
      <c r="C6153" s="1">
        <v>5</v>
      </c>
      <c r="D6153" s="1">
        <f t="shared" si="288"/>
        <v>92</v>
      </c>
      <c r="E6153" s="1">
        <f t="shared" si="289"/>
        <v>551</v>
      </c>
      <c r="F6153" s="1" t="s">
        <v>44</v>
      </c>
    </row>
    <row r="6154" spans="1:6" x14ac:dyDescent="0.2">
      <c r="A6154" s="1">
        <f t="shared" si="287"/>
        <v>6153</v>
      </c>
      <c r="B6154" s="1" t="str">
        <f>F6154&amp;" | rest "&amp;D6154&amp;" | opt "&amp;VLOOKUP($E6154,Option!A:B,2,0)</f>
        <v>MANZANA - QUESO - MANZANA | rest 92 | opt $20.000 | rest 92</v>
      </c>
      <c r="C6154" s="1">
        <v>5</v>
      </c>
      <c r="D6154" s="1">
        <f t="shared" si="288"/>
        <v>92</v>
      </c>
      <c r="E6154" s="1">
        <f t="shared" si="289"/>
        <v>551</v>
      </c>
      <c r="F6154" s="1" t="s">
        <v>45</v>
      </c>
    </row>
    <row r="6155" spans="1:6" x14ac:dyDescent="0.2">
      <c r="A6155" s="1">
        <f t="shared" si="287"/>
        <v>6154</v>
      </c>
      <c r="B6155" s="1" t="str">
        <f>F6155&amp;" | rest "&amp;D6155&amp;" | opt "&amp;VLOOKUP($E6155,Option!A:B,2,0)</f>
        <v>JUGO | rest 92 | opt $20.000 | rest 92</v>
      </c>
      <c r="C6155" s="1">
        <v>6</v>
      </c>
      <c r="D6155" s="1">
        <f t="shared" si="288"/>
        <v>92</v>
      </c>
      <c r="E6155" s="1">
        <f t="shared" si="289"/>
        <v>551</v>
      </c>
      <c r="F6155" s="1" t="s">
        <v>22</v>
      </c>
    </row>
    <row r="6156" spans="1:6" x14ac:dyDescent="0.2">
      <c r="A6156" s="1">
        <f t="shared" si="287"/>
        <v>6155</v>
      </c>
      <c r="B6156" s="1" t="str">
        <f>F6156&amp;" | rest "&amp;D6156&amp;" | opt "&amp;VLOOKUP($E6156,Option!A:B,2,0)</f>
        <v>GASEOSA | rest 92 | opt $20.000 | rest 92</v>
      </c>
      <c r="C6156" s="1">
        <v>6</v>
      </c>
      <c r="D6156" s="1">
        <f t="shared" si="288"/>
        <v>92</v>
      </c>
      <c r="E6156" s="1">
        <f t="shared" si="289"/>
        <v>551</v>
      </c>
      <c r="F6156" s="1" t="s">
        <v>23</v>
      </c>
    </row>
    <row r="6157" spans="1:6" x14ac:dyDescent="0.2">
      <c r="A6157" s="1">
        <f t="shared" si="287"/>
        <v>6156</v>
      </c>
      <c r="B6157" s="1" t="str">
        <f>F6157&amp;" | rest "&amp;D6157&amp;" | opt "&amp;VLOOKUP($E6157,Option!A:B,2,0)</f>
        <v>AGUA | rest 92 | opt $20.000 | rest 92</v>
      </c>
      <c r="C6157" s="1">
        <v>6</v>
      </c>
      <c r="D6157" s="1">
        <f t="shared" si="288"/>
        <v>92</v>
      </c>
      <c r="E6157" s="1">
        <f t="shared" si="289"/>
        <v>551</v>
      </c>
      <c r="F6157" s="1" t="s">
        <v>24</v>
      </c>
    </row>
    <row r="6158" spans="1:6" x14ac:dyDescent="0.2">
      <c r="A6158" s="1">
        <f t="shared" si="287"/>
        <v>6157</v>
      </c>
      <c r="B6158" s="1" t="str">
        <f>F6158&amp;" | rest "&amp;D6158&amp;" | opt "&amp;VLOOKUP($E6158,Option!A:B,2,0)</f>
        <v>ARROZ | rest 92 | opt $30.000 | rest 92</v>
      </c>
      <c r="C6158" s="1">
        <v>1</v>
      </c>
      <c r="D6158" s="1">
        <f t="shared" si="288"/>
        <v>92</v>
      </c>
      <c r="E6158" s="1">
        <f t="shared" si="289"/>
        <v>552</v>
      </c>
      <c r="F6158" s="1" t="s">
        <v>12</v>
      </c>
    </row>
    <row r="6159" spans="1:6" x14ac:dyDescent="0.2">
      <c r="A6159" s="1">
        <f t="shared" si="287"/>
        <v>6158</v>
      </c>
      <c r="B6159" s="1" t="str">
        <f>F6159&amp;" | rest "&amp;D6159&amp;" | opt "&amp;VLOOKUP($E6159,Option!A:B,2,0)</f>
        <v>PASTA | rest 92 | opt $30.000 | rest 92</v>
      </c>
      <c r="C6159" s="1">
        <v>1</v>
      </c>
      <c r="D6159" s="1">
        <f t="shared" si="288"/>
        <v>92</v>
      </c>
      <c r="E6159" s="1">
        <f t="shared" si="289"/>
        <v>552</v>
      </c>
      <c r="F6159" s="1" t="s">
        <v>13</v>
      </c>
    </row>
    <row r="6160" spans="1:6" x14ac:dyDescent="0.2">
      <c r="A6160" s="1">
        <f t="shared" si="287"/>
        <v>6159</v>
      </c>
      <c r="B6160" s="1" t="str">
        <f>F6160&amp;" | rest "&amp;D6160&amp;" | opt "&amp;VLOOKUP($E6160,Option!A:B,2,0)</f>
        <v>CUCHUCO | rest 92 | opt $30.000 | rest 92</v>
      </c>
      <c r="C6160" s="1">
        <v>1</v>
      </c>
      <c r="D6160" s="1">
        <f t="shared" si="288"/>
        <v>92</v>
      </c>
      <c r="E6160" s="1">
        <f t="shared" si="289"/>
        <v>552</v>
      </c>
      <c r="F6160" s="1" t="s">
        <v>14</v>
      </c>
    </row>
    <row r="6161" spans="1:6" x14ac:dyDescent="0.2">
      <c r="A6161" s="1">
        <f t="shared" si="287"/>
        <v>6160</v>
      </c>
      <c r="B6161" s="1" t="str">
        <f>F6161&amp;" | rest "&amp;D6161&amp;" | opt "&amp;VLOOKUP($E6161,Option!A:B,2,0)</f>
        <v>TOMATE - CEBOLLA - LIMON | rest 92 | opt $30.000 | rest 92</v>
      </c>
      <c r="C6161" s="1">
        <v>5</v>
      </c>
      <c r="D6161" s="1">
        <f t="shared" si="288"/>
        <v>92</v>
      </c>
      <c r="E6161" s="1">
        <f t="shared" si="289"/>
        <v>552</v>
      </c>
      <c r="F6161" s="1" t="s">
        <v>44</v>
      </c>
    </row>
    <row r="6162" spans="1:6" x14ac:dyDescent="0.2">
      <c r="A6162" s="1">
        <f t="shared" si="287"/>
        <v>6161</v>
      </c>
      <c r="B6162" s="1" t="str">
        <f>F6162&amp;" | rest "&amp;D6162&amp;" | opt "&amp;VLOOKUP($E6162,Option!A:B,2,0)</f>
        <v>MANZANA - QUESO - MANZANA | rest 92 | opt $30.000 | rest 92</v>
      </c>
      <c r="C6162" s="1">
        <v>5</v>
      </c>
      <c r="D6162" s="1">
        <f t="shared" si="288"/>
        <v>92</v>
      </c>
      <c r="E6162" s="1">
        <f t="shared" si="289"/>
        <v>552</v>
      </c>
      <c r="F6162" s="1" t="s">
        <v>45</v>
      </c>
    </row>
    <row r="6163" spans="1:6" x14ac:dyDescent="0.2">
      <c r="A6163" s="1">
        <f t="shared" si="287"/>
        <v>6162</v>
      </c>
      <c r="B6163" s="1" t="str">
        <f>F6163&amp;" | rest "&amp;D6163&amp;" | opt "&amp;VLOOKUP($E6163,Option!A:B,2,0)</f>
        <v>JUGO | rest 92 | opt $30.000 | rest 92</v>
      </c>
      <c r="C6163" s="1">
        <v>6</v>
      </c>
      <c r="D6163" s="1">
        <f t="shared" si="288"/>
        <v>92</v>
      </c>
      <c r="E6163" s="1">
        <f t="shared" si="289"/>
        <v>552</v>
      </c>
      <c r="F6163" s="1" t="s">
        <v>22</v>
      </c>
    </row>
    <row r="6164" spans="1:6" x14ac:dyDescent="0.2">
      <c r="A6164" s="1">
        <f t="shared" si="287"/>
        <v>6163</v>
      </c>
      <c r="B6164" s="1" t="str">
        <f>F6164&amp;" | rest "&amp;D6164&amp;" | opt "&amp;VLOOKUP($E6164,Option!A:B,2,0)</f>
        <v>GASEOSA | rest 92 | opt $30.000 | rest 92</v>
      </c>
      <c r="C6164" s="1">
        <v>6</v>
      </c>
      <c r="D6164" s="1">
        <f t="shared" si="288"/>
        <v>92</v>
      </c>
      <c r="E6164" s="1">
        <f t="shared" si="289"/>
        <v>552</v>
      </c>
      <c r="F6164" s="1" t="s">
        <v>23</v>
      </c>
    </row>
    <row r="6165" spans="1:6" x14ac:dyDescent="0.2">
      <c r="A6165" s="1">
        <f t="shared" si="287"/>
        <v>6164</v>
      </c>
      <c r="B6165" s="1" t="str">
        <f>F6165&amp;" | rest "&amp;D6165&amp;" | opt "&amp;VLOOKUP($E6165,Option!A:B,2,0)</f>
        <v>AGUA | rest 92 | opt $30.000 | rest 92</v>
      </c>
      <c r="C6165" s="1">
        <v>6</v>
      </c>
      <c r="D6165" s="1">
        <f t="shared" si="288"/>
        <v>92</v>
      </c>
      <c r="E6165" s="1">
        <f t="shared" si="289"/>
        <v>552</v>
      </c>
      <c r="F6165" s="1" t="s">
        <v>24</v>
      </c>
    </row>
  </sheetData>
  <autoFilter ref="A1:E68" xr:uid="{407C868A-4ACE-1845-80EC-09E616588997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357F-01F3-4340-9DEB-BD5D8E49F125}">
  <dimension ref="A1:O152"/>
  <sheetViews>
    <sheetView workbookViewId="0">
      <selection activeCell="C9" sqref="C9"/>
    </sheetView>
  </sheetViews>
  <sheetFormatPr baseColWidth="10" defaultColWidth="74.1640625" defaultRowHeight="16" x14ac:dyDescent="0.2"/>
  <cols>
    <col min="1" max="1" width="4.6640625" style="1" bestFit="1" customWidth="1"/>
    <col min="2" max="2" width="14.6640625" style="1" bestFit="1" customWidth="1"/>
    <col min="3" max="3" width="78.6640625" style="1" bestFit="1" customWidth="1"/>
    <col min="4" max="4" width="15.1640625" style="1" bestFit="1" customWidth="1"/>
    <col min="5" max="5" width="14.6640625" style="1" bestFit="1" customWidth="1"/>
    <col min="6" max="6" width="6.33203125" style="1" bestFit="1" customWidth="1"/>
    <col min="7" max="7" width="11.6640625" style="1" bestFit="1" customWidth="1"/>
    <col min="8" max="8" width="16" style="1" bestFit="1" customWidth="1"/>
    <col min="9" max="9" width="14.33203125" style="1" bestFit="1" customWidth="1"/>
    <col min="10" max="10" width="14.1640625" style="1" bestFit="1" customWidth="1"/>
    <col min="11" max="12" width="11.1640625" style="1" bestFit="1" customWidth="1"/>
    <col min="13" max="13" width="10.33203125" style="1" bestFit="1" customWidth="1"/>
    <col min="14" max="14" width="15.1640625" style="1" bestFit="1" customWidth="1"/>
    <col min="15" max="15" width="17" style="1" bestFit="1" customWidth="1"/>
    <col min="16" max="16384" width="74.1640625" style="1"/>
  </cols>
  <sheetData>
    <row r="1" spans="1:15" x14ac:dyDescent="0.2">
      <c r="A1" s="1" t="s">
        <v>25</v>
      </c>
      <c r="B1" s="1" t="s">
        <v>26</v>
      </c>
      <c r="C1" s="1" t="s">
        <v>46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</row>
    <row r="2" spans="1:15" x14ac:dyDescent="0.2">
      <c r="A2" s="3">
        <v>1</v>
      </c>
      <c r="B2" s="3" t="str">
        <f t="shared" ref="B2:B61" si="0">"Restaurant "&amp;A2</f>
        <v>Restaurant 1</v>
      </c>
      <c r="C2" s="3" t="str">
        <f t="shared" ref="C2:C65" ca="1" si="1">"https://www.zmrcolombia.com/tableViewJson/restaurantImages/restaurant"&amp;RANDBETWEEN(1,16)&amp;".jpg"</f>
        <v>https://www.zmrcolombia.com/tableViewJson/restaurantImages/restaurant5.jpg</v>
      </c>
      <c r="D2" s="3">
        <v>4.6783914417071903</v>
      </c>
      <c r="E2" s="3">
        <v>-74.055309863830004</v>
      </c>
      <c r="F2" s="4">
        <f t="shared" ref="F2:F65" ca="1" si="2">RANDBETWEEN(0,9)/10+4</f>
        <v>4.2</v>
      </c>
      <c r="G2" s="3">
        <f t="shared" ref="G2:G65" ca="1" si="3">IF(RAND()&gt;0.2,1,0)</f>
        <v>1</v>
      </c>
      <c r="H2" s="3">
        <f t="shared" ref="H2:H65" ca="1" si="4">IF(RAND()&gt;0.3,1,0)</f>
        <v>1</v>
      </c>
      <c r="I2" s="3">
        <f t="shared" ref="I2:I65" ca="1" si="5">IF(RAND()&gt;0.1,1,0)</f>
        <v>1</v>
      </c>
      <c r="J2" s="3">
        <f t="shared" ref="J2:N22" ca="1" si="6">IF($O2&lt;&gt;1,IF(RAND()&gt;0.1,1,0),0)</f>
        <v>0</v>
      </c>
      <c r="K2" s="3">
        <f t="shared" ca="1" si="6"/>
        <v>0</v>
      </c>
      <c r="L2" s="3">
        <f t="shared" ca="1" si="6"/>
        <v>0</v>
      </c>
      <c r="M2" s="3">
        <f t="shared" ca="1" si="6"/>
        <v>0</v>
      </c>
      <c r="N2" s="3">
        <f t="shared" ca="1" si="6"/>
        <v>0</v>
      </c>
      <c r="O2" s="3">
        <f t="shared" ref="O2:O65" ca="1" si="7">IF(RAND()&gt;0.7,1,0)</f>
        <v>1</v>
      </c>
    </row>
    <row r="3" spans="1:15" x14ac:dyDescent="0.2">
      <c r="A3" s="1">
        <f t="shared" ref="A3:A41" si="8">A2+1</f>
        <v>2</v>
      </c>
      <c r="B3" s="1" t="str">
        <f t="shared" si="0"/>
        <v>Restaurant 2</v>
      </c>
      <c r="C3" s="1" t="str">
        <f t="shared" ca="1" si="1"/>
        <v>https://www.zmrcolombia.com/tableViewJson/restaurantImages/restaurant11.jpg</v>
      </c>
      <c r="D3" s="1">
        <f t="shared" ref="D3:E21" ca="1" si="9">D$2+RANDBETWEEN(-10,10)/4000</f>
        <v>4.67589144170719</v>
      </c>
      <c r="E3" s="1">
        <f t="shared" ca="1" si="9"/>
        <v>-74.052809863830007</v>
      </c>
      <c r="F3" s="2">
        <f t="shared" ca="1" si="2"/>
        <v>4.2</v>
      </c>
      <c r="G3" s="1">
        <f t="shared" ca="1" si="3"/>
        <v>1</v>
      </c>
      <c r="H3" s="1">
        <f t="shared" ca="1" si="4"/>
        <v>1</v>
      </c>
      <c r="I3" s="1">
        <f t="shared" ca="1" si="5"/>
        <v>1</v>
      </c>
      <c r="J3" s="1">
        <f t="shared" ca="1" si="6"/>
        <v>0</v>
      </c>
      <c r="K3" s="1">
        <f t="shared" ca="1" si="6"/>
        <v>0</v>
      </c>
      <c r="L3" s="1">
        <f t="shared" ca="1" si="6"/>
        <v>0</v>
      </c>
      <c r="M3" s="1">
        <f t="shared" ca="1" si="6"/>
        <v>0</v>
      </c>
      <c r="N3" s="1">
        <f t="shared" ca="1" si="6"/>
        <v>0</v>
      </c>
      <c r="O3" s="1">
        <f t="shared" ca="1" si="7"/>
        <v>1</v>
      </c>
    </row>
    <row r="4" spans="1:15" x14ac:dyDescent="0.2">
      <c r="A4" s="1">
        <f t="shared" si="8"/>
        <v>3</v>
      </c>
      <c r="B4" s="1" t="str">
        <f t="shared" si="0"/>
        <v>Restaurant 3</v>
      </c>
      <c r="C4" s="1" t="str">
        <f t="shared" ca="1" si="1"/>
        <v>https://www.zmrcolombia.com/tableViewJson/restaurantImages/restaurant3.jpg</v>
      </c>
      <c r="D4" s="1">
        <f t="shared" ca="1" si="9"/>
        <v>4.6778914417071906</v>
      </c>
      <c r="E4" s="1">
        <f t="shared" ca="1" si="9"/>
        <v>-74.053059863830001</v>
      </c>
      <c r="F4" s="2">
        <f t="shared" ca="1" si="2"/>
        <v>4.5</v>
      </c>
      <c r="G4" s="1">
        <f t="shared" ca="1" si="3"/>
        <v>0</v>
      </c>
      <c r="H4" s="1">
        <f t="shared" ca="1" si="4"/>
        <v>1</v>
      </c>
      <c r="I4" s="1">
        <f t="shared" ca="1" si="5"/>
        <v>1</v>
      </c>
      <c r="J4" s="1">
        <f t="shared" ca="1" si="6"/>
        <v>1</v>
      </c>
      <c r="K4" s="1">
        <f t="shared" ca="1" si="6"/>
        <v>1</v>
      </c>
      <c r="L4" s="1">
        <f t="shared" ca="1" si="6"/>
        <v>1</v>
      </c>
      <c r="M4" s="1">
        <f t="shared" ca="1" si="6"/>
        <v>1</v>
      </c>
      <c r="N4" s="1">
        <f t="shared" ca="1" si="6"/>
        <v>0</v>
      </c>
      <c r="O4" s="1">
        <f t="shared" ca="1" si="7"/>
        <v>0</v>
      </c>
    </row>
    <row r="5" spans="1:15" x14ac:dyDescent="0.2">
      <c r="A5" s="1">
        <f t="shared" si="8"/>
        <v>4</v>
      </c>
      <c r="B5" s="1" t="str">
        <f t="shared" si="0"/>
        <v>Restaurant 4</v>
      </c>
      <c r="C5" s="1" t="str">
        <f t="shared" ca="1" si="1"/>
        <v>https://www.zmrcolombia.com/tableViewJson/restaurantImages/restaurant13.jpg</v>
      </c>
      <c r="D5" s="1">
        <f t="shared" ca="1" si="9"/>
        <v>4.6788914417071901</v>
      </c>
      <c r="E5" s="1">
        <f t="shared" ca="1" si="9"/>
        <v>-74.056309863830009</v>
      </c>
      <c r="F5" s="2">
        <f t="shared" ca="1" si="2"/>
        <v>4</v>
      </c>
      <c r="G5" s="1">
        <f t="shared" ca="1" si="3"/>
        <v>1</v>
      </c>
      <c r="H5" s="1">
        <f t="shared" ca="1" si="4"/>
        <v>1</v>
      </c>
      <c r="I5" s="1">
        <f t="shared" ca="1" si="5"/>
        <v>1</v>
      </c>
      <c r="J5" s="1">
        <f t="shared" ca="1" si="6"/>
        <v>1</v>
      </c>
      <c r="K5" s="1">
        <f t="shared" ca="1" si="6"/>
        <v>1</v>
      </c>
      <c r="L5" s="1">
        <f t="shared" ca="1" si="6"/>
        <v>1</v>
      </c>
      <c r="M5" s="1">
        <f t="shared" ca="1" si="6"/>
        <v>1</v>
      </c>
      <c r="N5" s="1">
        <f t="shared" ca="1" si="6"/>
        <v>1</v>
      </c>
      <c r="O5" s="1">
        <f t="shared" ca="1" si="7"/>
        <v>0</v>
      </c>
    </row>
    <row r="6" spans="1:15" x14ac:dyDescent="0.2">
      <c r="A6" s="1">
        <f t="shared" si="8"/>
        <v>5</v>
      </c>
      <c r="B6" s="1" t="str">
        <f t="shared" si="0"/>
        <v>Restaurant 5</v>
      </c>
      <c r="C6" s="1" t="str">
        <f t="shared" ca="1" si="1"/>
        <v>https://www.zmrcolombia.com/tableViewJson/restaurantImages/restaurant9.jpg</v>
      </c>
      <c r="D6" s="1">
        <f t="shared" ca="1" si="9"/>
        <v>4.6796414417071901</v>
      </c>
      <c r="E6" s="1">
        <f t="shared" ca="1" si="9"/>
        <v>-74.055809863830007</v>
      </c>
      <c r="F6" s="2">
        <f t="shared" ca="1" si="2"/>
        <v>4.9000000000000004</v>
      </c>
      <c r="G6" s="1">
        <f t="shared" ca="1" si="3"/>
        <v>0</v>
      </c>
      <c r="H6" s="1">
        <f t="shared" ca="1" si="4"/>
        <v>0</v>
      </c>
      <c r="I6" s="1">
        <f t="shared" ca="1" si="5"/>
        <v>1</v>
      </c>
      <c r="J6" s="1">
        <f t="shared" ca="1" si="6"/>
        <v>1</v>
      </c>
      <c r="K6" s="1">
        <f t="shared" ca="1" si="6"/>
        <v>1</v>
      </c>
      <c r="L6" s="1">
        <f t="shared" ca="1" si="6"/>
        <v>1</v>
      </c>
      <c r="M6" s="1">
        <f t="shared" ca="1" si="6"/>
        <v>1</v>
      </c>
      <c r="N6" s="1">
        <f t="shared" ca="1" si="6"/>
        <v>1</v>
      </c>
      <c r="O6" s="1">
        <f t="shared" ca="1" si="7"/>
        <v>0</v>
      </c>
    </row>
    <row r="7" spans="1:15" x14ac:dyDescent="0.2">
      <c r="A7" s="1">
        <f t="shared" si="8"/>
        <v>6</v>
      </c>
      <c r="B7" s="1" t="str">
        <f t="shared" si="0"/>
        <v>Restaurant 6</v>
      </c>
      <c r="C7" s="1" t="str">
        <f t="shared" ca="1" si="1"/>
        <v>https://www.zmrcolombia.com/tableViewJson/restaurantImages/restaurant12.jpg</v>
      </c>
      <c r="D7" s="1">
        <f t="shared" ca="1" si="9"/>
        <v>4.6808914417071907</v>
      </c>
      <c r="E7" s="1">
        <f t="shared" ca="1" si="9"/>
        <v>-74.054059863830005</v>
      </c>
      <c r="F7" s="2">
        <f t="shared" ca="1" si="2"/>
        <v>4.7</v>
      </c>
      <c r="G7" s="1">
        <f t="shared" ca="1" si="3"/>
        <v>1</v>
      </c>
      <c r="H7" s="1">
        <f t="shared" ca="1" si="4"/>
        <v>1</v>
      </c>
      <c r="I7" s="1">
        <f t="shared" ca="1" si="5"/>
        <v>1</v>
      </c>
      <c r="J7" s="1">
        <f t="shared" ca="1" si="6"/>
        <v>1</v>
      </c>
      <c r="K7" s="1">
        <f t="shared" ca="1" si="6"/>
        <v>1</v>
      </c>
      <c r="L7" s="1">
        <f t="shared" ca="1" si="6"/>
        <v>1</v>
      </c>
      <c r="M7" s="1">
        <f t="shared" ca="1" si="6"/>
        <v>1</v>
      </c>
      <c r="N7" s="1">
        <f t="shared" ca="1" si="6"/>
        <v>0</v>
      </c>
      <c r="O7" s="1">
        <f t="shared" ca="1" si="7"/>
        <v>0</v>
      </c>
    </row>
    <row r="8" spans="1:15" x14ac:dyDescent="0.2">
      <c r="A8" s="1">
        <f t="shared" si="8"/>
        <v>7</v>
      </c>
      <c r="B8" s="1" t="str">
        <f t="shared" si="0"/>
        <v>Restaurant 7</v>
      </c>
      <c r="C8" s="1" t="str">
        <f t="shared" ca="1" si="1"/>
        <v>https://www.zmrcolombia.com/tableViewJson/restaurantImages/restaurant1.jpg</v>
      </c>
      <c r="D8" s="1">
        <f t="shared" ca="1" si="9"/>
        <v>4.6806414417071904</v>
      </c>
      <c r="E8" s="1">
        <f t="shared" ca="1" si="9"/>
        <v>-74.057059863830005</v>
      </c>
      <c r="F8" s="2">
        <f t="shared" ca="1" si="2"/>
        <v>4.7</v>
      </c>
      <c r="G8" s="1">
        <f t="shared" ca="1" si="3"/>
        <v>1</v>
      </c>
      <c r="H8" s="1">
        <f t="shared" ca="1" si="4"/>
        <v>1</v>
      </c>
      <c r="I8" s="1">
        <f t="shared" ca="1" si="5"/>
        <v>0</v>
      </c>
      <c r="J8" s="1">
        <f t="shared" ca="1" si="6"/>
        <v>1</v>
      </c>
      <c r="K8" s="1">
        <f t="shared" ca="1" si="6"/>
        <v>1</v>
      </c>
      <c r="L8" s="1">
        <f t="shared" ca="1" si="6"/>
        <v>1</v>
      </c>
      <c r="M8" s="1">
        <f t="shared" ca="1" si="6"/>
        <v>1</v>
      </c>
      <c r="N8" s="1">
        <f t="shared" ca="1" si="6"/>
        <v>1</v>
      </c>
      <c r="O8" s="1">
        <f t="shared" ca="1" si="7"/>
        <v>0</v>
      </c>
    </row>
    <row r="9" spans="1:15" x14ac:dyDescent="0.2">
      <c r="A9" s="1">
        <f t="shared" si="8"/>
        <v>8</v>
      </c>
      <c r="B9" s="1" t="str">
        <f t="shared" si="0"/>
        <v>Restaurant 8</v>
      </c>
      <c r="C9" s="1" t="str">
        <f t="shared" ca="1" si="1"/>
        <v>https://www.zmrcolombia.com/tableViewJson/restaurantImages/restaurant7.jpg</v>
      </c>
      <c r="D9" s="1">
        <f t="shared" ca="1" si="9"/>
        <v>4.6778914417071906</v>
      </c>
      <c r="E9" s="1">
        <f t="shared" ca="1" si="9"/>
        <v>-74.056059863830001</v>
      </c>
      <c r="F9" s="2">
        <f t="shared" ca="1" si="2"/>
        <v>4.7</v>
      </c>
      <c r="G9" s="1">
        <f t="shared" ca="1" si="3"/>
        <v>1</v>
      </c>
      <c r="H9" s="1">
        <f t="shared" ca="1" si="4"/>
        <v>1</v>
      </c>
      <c r="I9" s="1">
        <f t="shared" ca="1" si="5"/>
        <v>1</v>
      </c>
      <c r="J9" s="1">
        <f t="shared" ca="1" si="6"/>
        <v>1</v>
      </c>
      <c r="K9" s="1">
        <f t="shared" ca="1" si="6"/>
        <v>1</v>
      </c>
      <c r="L9" s="1">
        <f t="shared" ca="1" si="6"/>
        <v>1</v>
      </c>
      <c r="M9" s="1">
        <f t="shared" ca="1" si="6"/>
        <v>1</v>
      </c>
      <c r="N9" s="1">
        <f t="shared" ca="1" si="6"/>
        <v>1</v>
      </c>
      <c r="O9" s="1">
        <f t="shared" ca="1" si="7"/>
        <v>0</v>
      </c>
    </row>
    <row r="10" spans="1:15" x14ac:dyDescent="0.2">
      <c r="A10" s="1">
        <f t="shared" si="8"/>
        <v>9</v>
      </c>
      <c r="B10" s="1" t="str">
        <f t="shared" si="0"/>
        <v>Restaurant 9</v>
      </c>
      <c r="C10" s="1" t="str">
        <f t="shared" ca="1" si="1"/>
        <v>https://www.zmrcolombia.com/tableViewJson/restaurantImages/restaurant13.jpg</v>
      </c>
      <c r="D10" s="1">
        <f t="shared" ca="1" si="9"/>
        <v>4.67589144170719</v>
      </c>
      <c r="E10" s="1">
        <f t="shared" ca="1" si="9"/>
        <v>-74.052809863830007</v>
      </c>
      <c r="F10" s="2">
        <f t="shared" ca="1" si="2"/>
        <v>4.0999999999999996</v>
      </c>
      <c r="G10" s="1">
        <f t="shared" ca="1" si="3"/>
        <v>0</v>
      </c>
      <c r="H10" s="1">
        <f t="shared" ca="1" si="4"/>
        <v>1</v>
      </c>
      <c r="I10" s="1">
        <f t="shared" ca="1" si="5"/>
        <v>1</v>
      </c>
      <c r="J10" s="1">
        <f t="shared" ca="1" si="6"/>
        <v>1</v>
      </c>
      <c r="K10" s="1">
        <f t="shared" ca="1" si="6"/>
        <v>1</v>
      </c>
      <c r="L10" s="1">
        <f t="shared" ca="1" si="6"/>
        <v>1</v>
      </c>
      <c r="M10" s="1">
        <f t="shared" ca="1" si="6"/>
        <v>1</v>
      </c>
      <c r="N10" s="1">
        <f t="shared" ca="1" si="6"/>
        <v>1</v>
      </c>
      <c r="O10" s="1">
        <f t="shared" ca="1" si="7"/>
        <v>0</v>
      </c>
    </row>
    <row r="11" spans="1:15" x14ac:dyDescent="0.2">
      <c r="A11" s="1">
        <f t="shared" si="8"/>
        <v>10</v>
      </c>
      <c r="B11" s="1" t="str">
        <f t="shared" si="0"/>
        <v>Restaurant 10</v>
      </c>
      <c r="C11" s="1" t="str">
        <f t="shared" ca="1" si="1"/>
        <v>https://www.zmrcolombia.com/tableViewJson/restaurantImages/restaurant5.jpg</v>
      </c>
      <c r="D11" s="1">
        <f t="shared" ca="1" si="9"/>
        <v>4.6783914417071903</v>
      </c>
      <c r="E11" s="1">
        <f t="shared" ca="1" si="9"/>
        <v>-74.057559863830008</v>
      </c>
      <c r="F11" s="2">
        <f t="shared" ca="1" si="2"/>
        <v>4.2</v>
      </c>
      <c r="G11" s="1">
        <f t="shared" ca="1" si="3"/>
        <v>1</v>
      </c>
      <c r="H11" s="1">
        <f t="shared" ca="1" si="4"/>
        <v>1</v>
      </c>
      <c r="I11" s="1">
        <f t="shared" ca="1" si="5"/>
        <v>1</v>
      </c>
      <c r="J11" s="1">
        <f t="shared" ca="1" si="6"/>
        <v>1</v>
      </c>
      <c r="K11" s="1">
        <f t="shared" ca="1" si="6"/>
        <v>0</v>
      </c>
      <c r="L11" s="1">
        <f t="shared" ca="1" si="6"/>
        <v>1</v>
      </c>
      <c r="M11" s="1">
        <f t="shared" ca="1" si="6"/>
        <v>1</v>
      </c>
      <c r="N11" s="1">
        <f t="shared" ca="1" si="6"/>
        <v>1</v>
      </c>
      <c r="O11" s="1">
        <f t="shared" ca="1" si="7"/>
        <v>0</v>
      </c>
    </row>
    <row r="12" spans="1:15" x14ac:dyDescent="0.2">
      <c r="A12" s="1">
        <f t="shared" si="8"/>
        <v>11</v>
      </c>
      <c r="B12" s="1" t="str">
        <f t="shared" si="0"/>
        <v>Restaurant 11</v>
      </c>
      <c r="C12" s="1" t="str">
        <f t="shared" ca="1" si="1"/>
        <v>https://www.zmrcolombia.com/tableViewJson/restaurantImages/restaurant13.jpg</v>
      </c>
      <c r="D12" s="1">
        <f t="shared" ca="1" si="9"/>
        <v>4.67589144170719</v>
      </c>
      <c r="E12" s="1">
        <f t="shared" ca="1" si="9"/>
        <v>-74.054059863830005</v>
      </c>
      <c r="F12" s="2">
        <f t="shared" ca="1" si="2"/>
        <v>4.2</v>
      </c>
      <c r="G12" s="1">
        <f t="shared" ca="1" si="3"/>
        <v>1</v>
      </c>
      <c r="H12" s="1">
        <f t="shared" ca="1" si="4"/>
        <v>0</v>
      </c>
      <c r="I12" s="1">
        <f t="shared" ca="1" si="5"/>
        <v>1</v>
      </c>
      <c r="J12" s="1">
        <f t="shared" ca="1" si="6"/>
        <v>1</v>
      </c>
      <c r="K12" s="1">
        <f t="shared" ca="1" si="6"/>
        <v>1</v>
      </c>
      <c r="L12" s="1">
        <f t="shared" ca="1" si="6"/>
        <v>1</v>
      </c>
      <c r="M12" s="1">
        <f t="shared" ca="1" si="6"/>
        <v>1</v>
      </c>
      <c r="N12" s="1">
        <f t="shared" ca="1" si="6"/>
        <v>1</v>
      </c>
      <c r="O12" s="1">
        <f t="shared" ca="1" si="7"/>
        <v>0</v>
      </c>
    </row>
    <row r="13" spans="1:15" x14ac:dyDescent="0.2">
      <c r="A13" s="1">
        <f t="shared" si="8"/>
        <v>12</v>
      </c>
      <c r="B13" s="1" t="str">
        <f t="shared" si="0"/>
        <v>Restaurant 12</v>
      </c>
      <c r="C13" s="1" t="str">
        <f t="shared" ca="1" si="1"/>
        <v>https://www.zmrcolombia.com/tableViewJson/restaurantImages/restaurant6.jpg</v>
      </c>
      <c r="D13" s="1">
        <f t="shared" ca="1" si="9"/>
        <v>4.6783914417071903</v>
      </c>
      <c r="E13" s="1">
        <f t="shared" ca="1" si="9"/>
        <v>-74.057559863830008</v>
      </c>
      <c r="F13" s="2">
        <f t="shared" ca="1" si="2"/>
        <v>4.5</v>
      </c>
      <c r="G13" s="1">
        <f t="shared" ca="1" si="3"/>
        <v>1</v>
      </c>
      <c r="H13" s="1">
        <f t="shared" ca="1" si="4"/>
        <v>0</v>
      </c>
      <c r="I13" s="1">
        <f t="shared" ca="1" si="5"/>
        <v>1</v>
      </c>
      <c r="J13" s="1">
        <f t="shared" ca="1" si="6"/>
        <v>0</v>
      </c>
      <c r="K13" s="1">
        <f t="shared" ca="1" si="6"/>
        <v>0</v>
      </c>
      <c r="L13" s="1">
        <f t="shared" ca="1" si="6"/>
        <v>0</v>
      </c>
      <c r="M13" s="1">
        <f t="shared" ca="1" si="6"/>
        <v>0</v>
      </c>
      <c r="N13" s="1">
        <f t="shared" ca="1" si="6"/>
        <v>0</v>
      </c>
      <c r="O13" s="1">
        <f t="shared" ca="1" si="7"/>
        <v>1</v>
      </c>
    </row>
    <row r="14" spans="1:15" x14ac:dyDescent="0.2">
      <c r="A14" s="1">
        <f t="shared" si="8"/>
        <v>13</v>
      </c>
      <c r="B14" s="1" t="str">
        <f t="shared" si="0"/>
        <v>Restaurant 13</v>
      </c>
      <c r="C14" s="1" t="str">
        <f t="shared" ca="1" si="1"/>
        <v>https://www.zmrcolombia.com/tableViewJson/restaurantImages/restaurant13.jpg</v>
      </c>
      <c r="D14" s="1">
        <f t="shared" ca="1" si="9"/>
        <v>4.6806414417071904</v>
      </c>
      <c r="E14" s="1">
        <f t="shared" ca="1" si="9"/>
        <v>-74.053059863830001</v>
      </c>
      <c r="F14" s="2">
        <f t="shared" ca="1" si="2"/>
        <v>4.2</v>
      </c>
      <c r="G14" s="1">
        <f t="shared" ca="1" si="3"/>
        <v>1</v>
      </c>
      <c r="H14" s="1">
        <f t="shared" ca="1" si="4"/>
        <v>1</v>
      </c>
      <c r="I14" s="1">
        <f t="shared" ca="1" si="5"/>
        <v>1</v>
      </c>
      <c r="J14" s="1">
        <f t="shared" ca="1" si="6"/>
        <v>1</v>
      </c>
      <c r="K14" s="1">
        <f t="shared" ca="1" si="6"/>
        <v>1</v>
      </c>
      <c r="L14" s="1">
        <f t="shared" ca="1" si="6"/>
        <v>1</v>
      </c>
      <c r="M14" s="1">
        <f t="shared" ca="1" si="6"/>
        <v>1</v>
      </c>
      <c r="N14" s="1">
        <f t="shared" ca="1" si="6"/>
        <v>1</v>
      </c>
      <c r="O14" s="1">
        <f t="shared" ca="1" si="7"/>
        <v>0</v>
      </c>
    </row>
    <row r="15" spans="1:15" x14ac:dyDescent="0.2">
      <c r="A15" s="1">
        <f t="shared" si="8"/>
        <v>14</v>
      </c>
      <c r="B15" s="1" t="str">
        <f t="shared" si="0"/>
        <v>Restaurant 14</v>
      </c>
      <c r="C15" s="1" t="str">
        <f t="shared" ca="1" si="1"/>
        <v>https://www.zmrcolombia.com/tableViewJson/restaurantImages/restaurant8.jpg</v>
      </c>
      <c r="D15" s="1">
        <f t="shared" ca="1" si="9"/>
        <v>4.6791414417071904</v>
      </c>
      <c r="E15" s="1">
        <f t="shared" ca="1" si="9"/>
        <v>-74.053559863830003</v>
      </c>
      <c r="F15" s="2">
        <f t="shared" ca="1" si="2"/>
        <v>4</v>
      </c>
      <c r="G15" s="1">
        <f t="shared" ca="1" si="3"/>
        <v>1</v>
      </c>
      <c r="H15" s="1">
        <f t="shared" ca="1" si="4"/>
        <v>0</v>
      </c>
      <c r="I15" s="1">
        <f t="shared" ca="1" si="5"/>
        <v>1</v>
      </c>
      <c r="J15" s="1">
        <f t="shared" ca="1" si="6"/>
        <v>1</v>
      </c>
      <c r="K15" s="1">
        <f t="shared" ca="1" si="6"/>
        <v>1</v>
      </c>
      <c r="L15" s="1">
        <f t="shared" ca="1" si="6"/>
        <v>1</v>
      </c>
      <c r="M15" s="1">
        <f t="shared" ca="1" si="6"/>
        <v>1</v>
      </c>
      <c r="N15" s="1">
        <f t="shared" ca="1" si="6"/>
        <v>1</v>
      </c>
      <c r="O15" s="1">
        <f t="shared" ca="1" si="7"/>
        <v>0</v>
      </c>
    </row>
    <row r="16" spans="1:15" x14ac:dyDescent="0.2">
      <c r="A16" s="1">
        <f t="shared" si="8"/>
        <v>15</v>
      </c>
      <c r="B16" s="1" t="str">
        <f t="shared" si="0"/>
        <v>Restaurant 15</v>
      </c>
      <c r="C16" s="1" t="str">
        <f t="shared" ca="1" si="1"/>
        <v>https://www.zmrcolombia.com/tableViewJson/restaurantImages/restaurant16.jpg</v>
      </c>
      <c r="D16" s="1">
        <f t="shared" ca="1" si="9"/>
        <v>4.67739144170719</v>
      </c>
      <c r="E16" s="1">
        <f t="shared" ca="1" si="9"/>
        <v>-74.05505986383001</v>
      </c>
      <c r="F16" s="2">
        <f t="shared" ca="1" si="2"/>
        <v>4.0999999999999996</v>
      </c>
      <c r="G16" s="1">
        <f t="shared" ca="1" si="3"/>
        <v>0</v>
      </c>
      <c r="H16" s="1">
        <f t="shared" ca="1" si="4"/>
        <v>0</v>
      </c>
      <c r="I16" s="1">
        <f t="shared" ca="1" si="5"/>
        <v>1</v>
      </c>
      <c r="J16" s="1">
        <f t="shared" ca="1" si="6"/>
        <v>1</v>
      </c>
      <c r="K16" s="1">
        <f t="shared" ca="1" si="6"/>
        <v>1</v>
      </c>
      <c r="L16" s="1">
        <f t="shared" ca="1" si="6"/>
        <v>1</v>
      </c>
      <c r="M16" s="1">
        <f t="shared" ca="1" si="6"/>
        <v>1</v>
      </c>
      <c r="N16" s="1">
        <f t="shared" ca="1" si="6"/>
        <v>1</v>
      </c>
      <c r="O16" s="1">
        <f t="shared" ca="1" si="7"/>
        <v>0</v>
      </c>
    </row>
    <row r="17" spans="1:15" x14ac:dyDescent="0.2">
      <c r="A17" s="1">
        <f t="shared" si="8"/>
        <v>16</v>
      </c>
      <c r="B17" s="1" t="str">
        <f t="shared" si="0"/>
        <v>Restaurant 16</v>
      </c>
      <c r="C17" s="1" t="str">
        <f t="shared" ca="1" si="1"/>
        <v>https://www.zmrcolombia.com/tableViewJson/restaurantImages/restaurant8.jpg</v>
      </c>
      <c r="D17" s="1">
        <f t="shared" ca="1" si="9"/>
        <v>4.6768914417071903</v>
      </c>
      <c r="E17" s="1">
        <f t="shared" ca="1" si="9"/>
        <v>-74.056309863830009</v>
      </c>
      <c r="F17" s="2">
        <f t="shared" ca="1" si="2"/>
        <v>4.5999999999999996</v>
      </c>
      <c r="G17" s="1">
        <f t="shared" ca="1" si="3"/>
        <v>0</v>
      </c>
      <c r="H17" s="1">
        <f t="shared" ca="1" si="4"/>
        <v>1</v>
      </c>
      <c r="I17" s="1">
        <f t="shared" ca="1" si="5"/>
        <v>1</v>
      </c>
      <c r="J17" s="1">
        <f t="shared" ca="1" si="6"/>
        <v>1</v>
      </c>
      <c r="K17" s="1">
        <f t="shared" ca="1" si="6"/>
        <v>1</v>
      </c>
      <c r="L17" s="1">
        <f t="shared" ca="1" si="6"/>
        <v>1</v>
      </c>
      <c r="M17" s="1">
        <f t="shared" ca="1" si="6"/>
        <v>1</v>
      </c>
      <c r="N17" s="1">
        <f t="shared" ca="1" si="6"/>
        <v>1</v>
      </c>
      <c r="O17" s="1">
        <f t="shared" ca="1" si="7"/>
        <v>0</v>
      </c>
    </row>
    <row r="18" spans="1:15" x14ac:dyDescent="0.2">
      <c r="A18" s="1">
        <f t="shared" si="8"/>
        <v>17</v>
      </c>
      <c r="B18" s="1" t="str">
        <f t="shared" si="0"/>
        <v>Restaurant 17</v>
      </c>
      <c r="C18" s="1" t="str">
        <f t="shared" ca="1" si="1"/>
        <v>https://www.zmrcolombia.com/tableViewJson/restaurantImages/restaurant16.jpg</v>
      </c>
      <c r="D18" s="1">
        <f t="shared" ca="1" si="9"/>
        <v>4.6778914417071906</v>
      </c>
      <c r="E18" s="1">
        <f t="shared" ca="1" si="9"/>
        <v>-74.057059863830005</v>
      </c>
      <c r="F18" s="2">
        <f t="shared" ca="1" si="2"/>
        <v>4.8</v>
      </c>
      <c r="G18" s="1">
        <f t="shared" ca="1" si="3"/>
        <v>1</v>
      </c>
      <c r="H18" s="1">
        <f t="shared" ca="1" si="4"/>
        <v>0</v>
      </c>
      <c r="I18" s="1">
        <f t="shared" ca="1" si="5"/>
        <v>1</v>
      </c>
      <c r="J18" s="1">
        <f t="shared" ca="1" si="6"/>
        <v>1</v>
      </c>
      <c r="K18" s="1">
        <f t="shared" ca="1" si="6"/>
        <v>1</v>
      </c>
      <c r="L18" s="1">
        <f t="shared" ca="1" si="6"/>
        <v>1</v>
      </c>
      <c r="M18" s="1">
        <f t="shared" ca="1" si="6"/>
        <v>1</v>
      </c>
      <c r="N18" s="1">
        <f t="shared" ca="1" si="6"/>
        <v>1</v>
      </c>
      <c r="O18" s="1">
        <f t="shared" ca="1" si="7"/>
        <v>0</v>
      </c>
    </row>
    <row r="19" spans="1:15" x14ac:dyDescent="0.2">
      <c r="A19" s="1">
        <f t="shared" si="8"/>
        <v>18</v>
      </c>
      <c r="B19" s="1" t="str">
        <f t="shared" si="0"/>
        <v>Restaurant 18</v>
      </c>
      <c r="C19" s="1" t="str">
        <f t="shared" ca="1" si="1"/>
        <v>https://www.zmrcolombia.com/tableViewJson/restaurantImages/restaurant4.jpg</v>
      </c>
      <c r="D19" s="1">
        <f t="shared" ca="1" si="9"/>
        <v>4.67739144170719</v>
      </c>
      <c r="E19" s="1">
        <f t="shared" ca="1" si="9"/>
        <v>-74.057559863830008</v>
      </c>
      <c r="F19" s="2">
        <f t="shared" ca="1" si="2"/>
        <v>4.4000000000000004</v>
      </c>
      <c r="G19" s="1">
        <f t="shared" ca="1" si="3"/>
        <v>0</v>
      </c>
      <c r="H19" s="1">
        <f t="shared" ca="1" si="4"/>
        <v>1</v>
      </c>
      <c r="I19" s="1">
        <f t="shared" ca="1" si="5"/>
        <v>1</v>
      </c>
      <c r="J19" s="1">
        <f t="shared" ca="1" si="6"/>
        <v>1</v>
      </c>
      <c r="K19" s="1">
        <f t="shared" ca="1" si="6"/>
        <v>0</v>
      </c>
      <c r="L19" s="1">
        <f t="shared" ca="1" si="6"/>
        <v>1</v>
      </c>
      <c r="M19" s="1">
        <f t="shared" ca="1" si="6"/>
        <v>1</v>
      </c>
      <c r="N19" s="1">
        <f t="shared" ca="1" si="6"/>
        <v>1</v>
      </c>
      <c r="O19" s="1">
        <f t="shared" ca="1" si="7"/>
        <v>0</v>
      </c>
    </row>
    <row r="20" spans="1:15" x14ac:dyDescent="0.2">
      <c r="A20" s="1">
        <f t="shared" si="8"/>
        <v>19</v>
      </c>
      <c r="B20" s="1" t="str">
        <f t="shared" si="0"/>
        <v>Restaurant 19</v>
      </c>
      <c r="C20" s="1" t="str">
        <f t="shared" ca="1" si="1"/>
        <v>https://www.zmrcolombia.com/tableViewJson/restaurantImages/restaurant13.jpg</v>
      </c>
      <c r="D20" s="1">
        <f t="shared" ca="1" si="9"/>
        <v>4.6796414417071901</v>
      </c>
      <c r="E20" s="1">
        <f t="shared" ca="1" si="9"/>
        <v>-74.057059863830005</v>
      </c>
      <c r="F20" s="2">
        <f t="shared" ca="1" si="2"/>
        <v>4.4000000000000004</v>
      </c>
      <c r="G20" s="1">
        <f t="shared" ca="1" si="3"/>
        <v>1</v>
      </c>
      <c r="H20" s="1">
        <f t="shared" ca="1" si="4"/>
        <v>1</v>
      </c>
      <c r="I20" s="1">
        <f t="shared" ca="1" si="5"/>
        <v>1</v>
      </c>
      <c r="J20" s="1">
        <f t="shared" ca="1" si="6"/>
        <v>1</v>
      </c>
      <c r="K20" s="1">
        <f t="shared" ca="1" si="6"/>
        <v>1</v>
      </c>
      <c r="L20" s="1">
        <f t="shared" ca="1" si="6"/>
        <v>0</v>
      </c>
      <c r="M20" s="1">
        <f t="shared" ca="1" si="6"/>
        <v>1</v>
      </c>
      <c r="N20" s="1">
        <f t="shared" ca="1" si="6"/>
        <v>0</v>
      </c>
      <c r="O20" s="1">
        <f t="shared" ca="1" si="7"/>
        <v>0</v>
      </c>
    </row>
    <row r="21" spans="1:15" x14ac:dyDescent="0.2">
      <c r="A21" s="1">
        <f t="shared" si="8"/>
        <v>20</v>
      </c>
      <c r="B21" s="1" t="str">
        <f t="shared" si="0"/>
        <v>Restaurant 20</v>
      </c>
      <c r="C21" s="1" t="str">
        <f t="shared" ca="1" si="1"/>
        <v>https://www.zmrcolombia.com/tableViewJson/restaurantImages/restaurant5.jpg</v>
      </c>
      <c r="D21" s="1">
        <f t="shared" ca="1" si="9"/>
        <v>4.6793914417071907</v>
      </c>
      <c r="E21" s="1">
        <f t="shared" ca="1" si="9"/>
        <v>-74.054309863829999</v>
      </c>
      <c r="F21" s="2">
        <f t="shared" ca="1" si="2"/>
        <v>4.5999999999999996</v>
      </c>
      <c r="G21" s="1">
        <f t="shared" ca="1" si="3"/>
        <v>1</v>
      </c>
      <c r="H21" s="1">
        <f t="shared" ca="1" si="4"/>
        <v>0</v>
      </c>
      <c r="I21" s="1">
        <f t="shared" ca="1" si="5"/>
        <v>1</v>
      </c>
      <c r="J21" s="1">
        <f t="shared" ca="1" si="6"/>
        <v>1</v>
      </c>
      <c r="K21" s="1">
        <f t="shared" ca="1" si="6"/>
        <v>1</v>
      </c>
      <c r="L21" s="1">
        <f t="shared" ca="1" si="6"/>
        <v>1</v>
      </c>
      <c r="M21" s="1">
        <f t="shared" ca="1" si="6"/>
        <v>1</v>
      </c>
      <c r="N21" s="1">
        <f t="shared" ca="1" si="6"/>
        <v>0</v>
      </c>
      <c r="O21" s="1">
        <f t="shared" ca="1" si="7"/>
        <v>0</v>
      </c>
    </row>
    <row r="22" spans="1:15" x14ac:dyDescent="0.2">
      <c r="A22" s="3">
        <f t="shared" si="8"/>
        <v>21</v>
      </c>
      <c r="B22" s="3" t="str">
        <f t="shared" si="0"/>
        <v>Restaurant 21</v>
      </c>
      <c r="C22" s="3" t="str">
        <f t="shared" ca="1" si="1"/>
        <v>https://www.zmrcolombia.com/tableViewJson/restaurantImages/restaurant9.jpg</v>
      </c>
      <c r="D22" s="3">
        <v>4.7323515096338697</v>
      </c>
      <c r="E22" s="3">
        <v>-74.052617177367196</v>
      </c>
      <c r="F22" s="4">
        <f t="shared" ca="1" si="2"/>
        <v>4.3</v>
      </c>
      <c r="G22" s="3">
        <f t="shared" ca="1" si="3"/>
        <v>0</v>
      </c>
      <c r="H22" s="3">
        <f t="shared" ca="1" si="4"/>
        <v>1</v>
      </c>
      <c r="I22" s="3">
        <f t="shared" ca="1" si="5"/>
        <v>1</v>
      </c>
      <c r="J22" s="3">
        <f t="shared" ca="1" si="6"/>
        <v>1</v>
      </c>
      <c r="K22" s="3">
        <f t="shared" ca="1" si="6"/>
        <v>1</v>
      </c>
      <c r="L22" s="3">
        <f t="shared" ca="1" si="6"/>
        <v>1</v>
      </c>
      <c r="M22" s="3">
        <f t="shared" ca="1" si="6"/>
        <v>1</v>
      </c>
      <c r="N22" s="3">
        <f t="shared" ca="1" si="6"/>
        <v>1</v>
      </c>
      <c r="O22" s="3">
        <f t="shared" ca="1" si="7"/>
        <v>0</v>
      </c>
    </row>
    <row r="23" spans="1:15" x14ac:dyDescent="0.2">
      <c r="A23" s="1">
        <f t="shared" si="8"/>
        <v>22</v>
      </c>
      <c r="B23" s="1" t="str">
        <f t="shared" si="0"/>
        <v>Restaurant 22</v>
      </c>
      <c r="C23" s="1" t="str">
        <f t="shared" ca="1" si="1"/>
        <v>https://www.zmrcolombia.com/tableViewJson/restaurantImages/restaurant12.jpg</v>
      </c>
      <c r="D23" s="1">
        <f t="shared" ref="D23:E41" ca="1" si="10">D$22+RANDBETWEEN(-10,10)/4000</f>
        <v>4.7323515096338697</v>
      </c>
      <c r="E23" s="1">
        <f t="shared" ca="1" si="10"/>
        <v>-74.052117177367194</v>
      </c>
      <c r="F23" s="2">
        <f t="shared" ca="1" si="2"/>
        <v>4.4000000000000004</v>
      </c>
      <c r="G23" s="1">
        <f t="shared" ca="1" si="3"/>
        <v>1</v>
      </c>
      <c r="H23" s="1">
        <f t="shared" ca="1" si="4"/>
        <v>1</v>
      </c>
      <c r="I23" s="1">
        <f t="shared" ca="1" si="5"/>
        <v>1</v>
      </c>
      <c r="J23" s="1">
        <f t="shared" ref="J23:N32" ca="1" si="11">IF($O23&lt;&gt;1,IF(RAND()&gt;0.1,1,0),0)</f>
        <v>0</v>
      </c>
      <c r="K23" s="1">
        <f t="shared" ca="1" si="11"/>
        <v>0</v>
      </c>
      <c r="L23" s="1">
        <f t="shared" ca="1" si="11"/>
        <v>0</v>
      </c>
      <c r="M23" s="1">
        <f t="shared" ca="1" si="11"/>
        <v>0</v>
      </c>
      <c r="N23" s="1">
        <f t="shared" ca="1" si="11"/>
        <v>0</v>
      </c>
      <c r="O23" s="1">
        <f t="shared" ca="1" si="7"/>
        <v>1</v>
      </c>
    </row>
    <row r="24" spans="1:15" x14ac:dyDescent="0.2">
      <c r="A24" s="1">
        <f t="shared" si="8"/>
        <v>23</v>
      </c>
      <c r="B24" s="1" t="str">
        <f t="shared" si="0"/>
        <v>Restaurant 23</v>
      </c>
      <c r="C24" s="1" t="str">
        <f t="shared" ca="1" si="1"/>
        <v>https://www.zmrcolombia.com/tableViewJson/restaurantImages/restaurant14.jpg</v>
      </c>
      <c r="D24" s="1">
        <f t="shared" ca="1" si="10"/>
        <v>4.7343515096338695</v>
      </c>
      <c r="E24" s="1">
        <f t="shared" ca="1" si="10"/>
        <v>-74.050117177367198</v>
      </c>
      <c r="F24" s="2">
        <f t="shared" ca="1" si="2"/>
        <v>4</v>
      </c>
      <c r="G24" s="1">
        <f t="shared" ca="1" si="3"/>
        <v>0</v>
      </c>
      <c r="H24" s="1">
        <f t="shared" ca="1" si="4"/>
        <v>1</v>
      </c>
      <c r="I24" s="1">
        <f t="shared" ca="1" si="5"/>
        <v>0</v>
      </c>
      <c r="J24" s="1">
        <f t="shared" ca="1" si="11"/>
        <v>1</v>
      </c>
      <c r="K24" s="1">
        <f t="shared" ca="1" si="11"/>
        <v>1</v>
      </c>
      <c r="L24" s="1">
        <f t="shared" ca="1" si="11"/>
        <v>1</v>
      </c>
      <c r="M24" s="1">
        <f t="shared" ca="1" si="11"/>
        <v>1</v>
      </c>
      <c r="N24" s="1">
        <f t="shared" ca="1" si="11"/>
        <v>0</v>
      </c>
      <c r="O24" s="1">
        <f t="shared" ca="1" si="7"/>
        <v>0</v>
      </c>
    </row>
    <row r="25" spans="1:15" x14ac:dyDescent="0.2">
      <c r="A25" s="1">
        <f t="shared" si="8"/>
        <v>24</v>
      </c>
      <c r="B25" s="1" t="str">
        <f t="shared" si="0"/>
        <v>Restaurant 24</v>
      </c>
      <c r="C25" s="1" t="str">
        <f t="shared" ca="1" si="1"/>
        <v>https://www.zmrcolombia.com/tableViewJson/restaurantImages/restaurant3.jpg</v>
      </c>
      <c r="D25" s="1">
        <f t="shared" ca="1" si="10"/>
        <v>4.73185150963387</v>
      </c>
      <c r="E25" s="1">
        <f t="shared" ca="1" si="10"/>
        <v>-74.05286717736719</v>
      </c>
      <c r="F25" s="2">
        <f t="shared" ca="1" si="2"/>
        <v>4.7</v>
      </c>
      <c r="G25" s="1">
        <f t="shared" ca="1" si="3"/>
        <v>0</v>
      </c>
      <c r="H25" s="1">
        <f t="shared" ca="1" si="4"/>
        <v>1</v>
      </c>
      <c r="I25" s="1">
        <f t="shared" ca="1" si="5"/>
        <v>1</v>
      </c>
      <c r="J25" s="1">
        <f t="shared" ca="1" si="11"/>
        <v>1</v>
      </c>
      <c r="K25" s="1">
        <f t="shared" ca="1" si="11"/>
        <v>1</v>
      </c>
      <c r="L25" s="1">
        <f t="shared" ca="1" si="11"/>
        <v>1</v>
      </c>
      <c r="M25" s="1">
        <f t="shared" ca="1" si="11"/>
        <v>0</v>
      </c>
      <c r="N25" s="1">
        <f t="shared" ca="1" si="11"/>
        <v>1</v>
      </c>
      <c r="O25" s="1">
        <f t="shared" ca="1" si="7"/>
        <v>0</v>
      </c>
    </row>
    <row r="26" spans="1:15" x14ac:dyDescent="0.2">
      <c r="A26" s="1">
        <f t="shared" si="8"/>
        <v>25</v>
      </c>
      <c r="B26" s="1" t="str">
        <f t="shared" si="0"/>
        <v>Restaurant 25</v>
      </c>
      <c r="C26" s="1" t="str">
        <f t="shared" ca="1" si="1"/>
        <v>https://www.zmrcolombia.com/tableViewJson/restaurantImages/restaurant9.jpg</v>
      </c>
      <c r="D26" s="1">
        <f t="shared" ca="1" si="10"/>
        <v>4.7316015096338697</v>
      </c>
      <c r="E26" s="1">
        <f t="shared" ca="1" si="10"/>
        <v>-74.051617177367191</v>
      </c>
      <c r="F26" s="2">
        <f t="shared" ca="1" si="2"/>
        <v>4.2</v>
      </c>
      <c r="G26" s="1">
        <f t="shared" ca="1" si="3"/>
        <v>1</v>
      </c>
      <c r="H26" s="1">
        <f t="shared" ca="1" si="4"/>
        <v>1</v>
      </c>
      <c r="I26" s="1">
        <f t="shared" ca="1" si="5"/>
        <v>0</v>
      </c>
      <c r="J26" s="1">
        <f t="shared" ca="1" si="11"/>
        <v>0</v>
      </c>
      <c r="K26" s="1">
        <f t="shared" ca="1" si="11"/>
        <v>1</v>
      </c>
      <c r="L26" s="1">
        <f t="shared" ca="1" si="11"/>
        <v>1</v>
      </c>
      <c r="M26" s="1">
        <f t="shared" ca="1" si="11"/>
        <v>1</v>
      </c>
      <c r="N26" s="1">
        <f t="shared" ca="1" si="11"/>
        <v>1</v>
      </c>
      <c r="O26" s="1">
        <f t="shared" ca="1" si="7"/>
        <v>0</v>
      </c>
    </row>
    <row r="27" spans="1:15" x14ac:dyDescent="0.2">
      <c r="A27" s="1">
        <f t="shared" si="8"/>
        <v>26</v>
      </c>
      <c r="B27" s="1" t="str">
        <f t="shared" si="0"/>
        <v>Restaurant 26</v>
      </c>
      <c r="C27" s="1" t="str">
        <f t="shared" ca="1" si="1"/>
        <v>https://www.zmrcolombia.com/tableViewJson/restaurantImages/restaurant11.jpg</v>
      </c>
      <c r="D27" s="1">
        <f t="shared" ca="1" si="10"/>
        <v>4.7321015096338694</v>
      </c>
      <c r="E27" s="1">
        <f t="shared" ca="1" si="10"/>
        <v>-74.050117177367198</v>
      </c>
      <c r="F27" s="2">
        <f t="shared" ca="1" si="2"/>
        <v>4.5999999999999996</v>
      </c>
      <c r="G27" s="1">
        <f t="shared" ca="1" si="3"/>
        <v>1</v>
      </c>
      <c r="H27" s="1">
        <f t="shared" ca="1" si="4"/>
        <v>1</v>
      </c>
      <c r="I27" s="1">
        <f t="shared" ca="1" si="5"/>
        <v>1</v>
      </c>
      <c r="J27" s="1">
        <f t="shared" ca="1" si="11"/>
        <v>1</v>
      </c>
      <c r="K27" s="1">
        <f t="shared" ca="1" si="11"/>
        <v>1</v>
      </c>
      <c r="L27" s="1">
        <f t="shared" ca="1" si="11"/>
        <v>1</v>
      </c>
      <c r="M27" s="1">
        <f t="shared" ca="1" si="11"/>
        <v>1</v>
      </c>
      <c r="N27" s="1">
        <f t="shared" ca="1" si="11"/>
        <v>1</v>
      </c>
      <c r="O27" s="1">
        <f t="shared" ca="1" si="7"/>
        <v>0</v>
      </c>
    </row>
    <row r="28" spans="1:15" x14ac:dyDescent="0.2">
      <c r="A28" s="1">
        <f t="shared" si="8"/>
        <v>27</v>
      </c>
      <c r="B28" s="1" t="str">
        <f t="shared" si="0"/>
        <v>Restaurant 27</v>
      </c>
      <c r="C28" s="1" t="str">
        <f t="shared" ca="1" si="1"/>
        <v>https://www.zmrcolombia.com/tableViewJson/restaurantImages/restaurant9.jpg</v>
      </c>
      <c r="D28" s="1">
        <f t="shared" ca="1" si="10"/>
        <v>4.7338515096338698</v>
      </c>
      <c r="E28" s="1">
        <f t="shared" ca="1" si="10"/>
        <v>-74.051617177367191</v>
      </c>
      <c r="F28" s="2">
        <f t="shared" ca="1" si="2"/>
        <v>4</v>
      </c>
      <c r="G28" s="1">
        <f t="shared" ca="1" si="3"/>
        <v>1</v>
      </c>
      <c r="H28" s="1">
        <f t="shared" ca="1" si="4"/>
        <v>1</v>
      </c>
      <c r="I28" s="1">
        <f t="shared" ca="1" si="5"/>
        <v>1</v>
      </c>
      <c r="J28" s="1">
        <f t="shared" ca="1" si="11"/>
        <v>0</v>
      </c>
      <c r="K28" s="1">
        <f t="shared" ca="1" si="11"/>
        <v>0</v>
      </c>
      <c r="L28" s="1">
        <f t="shared" ca="1" si="11"/>
        <v>0</v>
      </c>
      <c r="M28" s="1">
        <f t="shared" ca="1" si="11"/>
        <v>0</v>
      </c>
      <c r="N28" s="1">
        <f t="shared" ca="1" si="11"/>
        <v>0</v>
      </c>
      <c r="O28" s="1">
        <f t="shared" ca="1" si="7"/>
        <v>1</v>
      </c>
    </row>
    <row r="29" spans="1:15" x14ac:dyDescent="0.2">
      <c r="A29" s="1">
        <f t="shared" si="8"/>
        <v>28</v>
      </c>
      <c r="B29" s="1" t="str">
        <f t="shared" si="0"/>
        <v>Restaurant 28</v>
      </c>
      <c r="C29" s="1" t="str">
        <f t="shared" ca="1" si="1"/>
        <v>https://www.zmrcolombia.com/tableViewJson/restaurantImages/restaurant12.jpg</v>
      </c>
      <c r="D29" s="1">
        <f t="shared" ca="1" si="10"/>
        <v>4.7306015096338694</v>
      </c>
      <c r="E29" s="1">
        <f t="shared" ca="1" si="10"/>
        <v>-74.054367177367197</v>
      </c>
      <c r="F29" s="2">
        <f t="shared" ca="1" si="2"/>
        <v>4.4000000000000004</v>
      </c>
      <c r="G29" s="1">
        <f t="shared" ca="1" si="3"/>
        <v>1</v>
      </c>
      <c r="H29" s="1">
        <f t="shared" ca="1" si="4"/>
        <v>0</v>
      </c>
      <c r="I29" s="1">
        <f t="shared" ca="1" si="5"/>
        <v>1</v>
      </c>
      <c r="J29" s="1">
        <f t="shared" ca="1" si="11"/>
        <v>1</v>
      </c>
      <c r="K29" s="1">
        <f t="shared" ca="1" si="11"/>
        <v>1</v>
      </c>
      <c r="L29" s="1">
        <f t="shared" ca="1" si="11"/>
        <v>1</v>
      </c>
      <c r="M29" s="1">
        <f t="shared" ca="1" si="11"/>
        <v>1</v>
      </c>
      <c r="N29" s="1">
        <f t="shared" ca="1" si="11"/>
        <v>1</v>
      </c>
      <c r="O29" s="1">
        <f t="shared" ca="1" si="7"/>
        <v>0</v>
      </c>
    </row>
    <row r="30" spans="1:15" x14ac:dyDescent="0.2">
      <c r="A30" s="1">
        <f t="shared" si="8"/>
        <v>29</v>
      </c>
      <c r="B30" s="1" t="str">
        <f t="shared" si="0"/>
        <v>Restaurant 29</v>
      </c>
      <c r="C30" s="1" t="str">
        <f t="shared" ca="1" si="1"/>
        <v>https://www.zmrcolombia.com/tableViewJson/restaurantImages/restaurant5.jpg</v>
      </c>
      <c r="D30" s="1">
        <f t="shared" ca="1" si="10"/>
        <v>4.7341015096338701</v>
      </c>
      <c r="E30" s="1">
        <f t="shared" ca="1" si="10"/>
        <v>-74.0518671773672</v>
      </c>
      <c r="F30" s="2">
        <f t="shared" ca="1" si="2"/>
        <v>4.4000000000000004</v>
      </c>
      <c r="G30" s="1">
        <f t="shared" ca="1" si="3"/>
        <v>1</v>
      </c>
      <c r="H30" s="1">
        <f t="shared" ca="1" si="4"/>
        <v>1</v>
      </c>
      <c r="I30" s="1">
        <f t="shared" ca="1" si="5"/>
        <v>1</v>
      </c>
      <c r="J30" s="1">
        <f t="shared" ca="1" si="11"/>
        <v>0</v>
      </c>
      <c r="K30" s="1">
        <f t="shared" ca="1" si="11"/>
        <v>1</v>
      </c>
      <c r="L30" s="1">
        <f t="shared" ca="1" si="11"/>
        <v>1</v>
      </c>
      <c r="M30" s="1">
        <f t="shared" ca="1" si="11"/>
        <v>1</v>
      </c>
      <c r="N30" s="1">
        <f t="shared" ca="1" si="11"/>
        <v>1</v>
      </c>
      <c r="O30" s="1">
        <f t="shared" ca="1" si="7"/>
        <v>0</v>
      </c>
    </row>
    <row r="31" spans="1:15" x14ac:dyDescent="0.2">
      <c r="A31" s="1">
        <f t="shared" si="8"/>
        <v>30</v>
      </c>
      <c r="B31" s="1" t="str">
        <f t="shared" si="0"/>
        <v>Restaurant 30</v>
      </c>
      <c r="C31" s="1" t="str">
        <f t="shared" ca="1" si="1"/>
        <v>https://www.zmrcolombia.com/tableViewJson/restaurantImages/restaurant10.jpg</v>
      </c>
      <c r="D31" s="1">
        <f t="shared" ca="1" si="10"/>
        <v>4.7313515096338694</v>
      </c>
      <c r="E31" s="1">
        <f t="shared" ca="1" si="10"/>
        <v>-74.052117177367194</v>
      </c>
      <c r="F31" s="2">
        <f t="shared" ca="1" si="2"/>
        <v>4.7</v>
      </c>
      <c r="G31" s="1">
        <f t="shared" ca="1" si="3"/>
        <v>1</v>
      </c>
      <c r="H31" s="1">
        <f t="shared" ca="1" si="4"/>
        <v>1</v>
      </c>
      <c r="I31" s="1">
        <f t="shared" ca="1" si="5"/>
        <v>1</v>
      </c>
      <c r="J31" s="1">
        <f t="shared" ca="1" si="11"/>
        <v>0</v>
      </c>
      <c r="K31" s="1">
        <f t="shared" ca="1" si="11"/>
        <v>0</v>
      </c>
      <c r="L31" s="1">
        <f t="shared" ca="1" si="11"/>
        <v>0</v>
      </c>
      <c r="M31" s="1">
        <f t="shared" ca="1" si="11"/>
        <v>0</v>
      </c>
      <c r="N31" s="1">
        <f t="shared" ca="1" si="11"/>
        <v>0</v>
      </c>
      <c r="O31" s="1">
        <f t="shared" ca="1" si="7"/>
        <v>1</v>
      </c>
    </row>
    <row r="32" spans="1:15" x14ac:dyDescent="0.2">
      <c r="A32" s="1">
        <f t="shared" si="8"/>
        <v>31</v>
      </c>
      <c r="B32" s="1" t="str">
        <f t="shared" si="0"/>
        <v>Restaurant 31</v>
      </c>
      <c r="C32" s="1" t="str">
        <f t="shared" ca="1" si="1"/>
        <v>https://www.zmrcolombia.com/tableViewJson/restaurantImages/restaurant12.jpg</v>
      </c>
      <c r="D32" s="1">
        <f t="shared" ca="1" si="10"/>
        <v>4.7338515096338698</v>
      </c>
      <c r="E32" s="1">
        <f t="shared" ca="1" si="10"/>
        <v>-74.052617177367196</v>
      </c>
      <c r="F32" s="2">
        <f t="shared" ca="1" si="2"/>
        <v>4.5999999999999996</v>
      </c>
      <c r="G32" s="1">
        <f t="shared" ca="1" si="3"/>
        <v>1</v>
      </c>
      <c r="H32" s="1">
        <f t="shared" ca="1" si="4"/>
        <v>1</v>
      </c>
      <c r="I32" s="1">
        <f t="shared" ca="1" si="5"/>
        <v>1</v>
      </c>
      <c r="J32" s="1">
        <f t="shared" ca="1" si="11"/>
        <v>1</v>
      </c>
      <c r="K32" s="1">
        <f t="shared" ca="1" si="11"/>
        <v>1</v>
      </c>
      <c r="L32" s="1">
        <f t="shared" ca="1" si="11"/>
        <v>1</v>
      </c>
      <c r="M32" s="1">
        <f t="shared" ca="1" si="11"/>
        <v>1</v>
      </c>
      <c r="N32" s="1">
        <f t="shared" ca="1" si="11"/>
        <v>1</v>
      </c>
      <c r="O32" s="1">
        <f t="shared" ca="1" si="7"/>
        <v>0</v>
      </c>
    </row>
    <row r="33" spans="1:15" x14ac:dyDescent="0.2">
      <c r="A33" s="1">
        <f t="shared" si="8"/>
        <v>32</v>
      </c>
      <c r="B33" s="1" t="str">
        <f t="shared" si="0"/>
        <v>Restaurant 32</v>
      </c>
      <c r="C33" s="1" t="str">
        <f t="shared" ca="1" si="1"/>
        <v>https://www.zmrcolombia.com/tableViewJson/restaurantImages/restaurant12.jpg</v>
      </c>
      <c r="D33" s="1">
        <f t="shared" ca="1" si="10"/>
        <v>4.7321015096338694</v>
      </c>
      <c r="E33" s="1">
        <f t="shared" ca="1" si="10"/>
        <v>-74.053367177367193</v>
      </c>
      <c r="F33" s="2">
        <f t="shared" ca="1" si="2"/>
        <v>4.9000000000000004</v>
      </c>
      <c r="G33" s="1">
        <f t="shared" ca="1" si="3"/>
        <v>1</v>
      </c>
      <c r="H33" s="1">
        <f t="shared" ca="1" si="4"/>
        <v>1</v>
      </c>
      <c r="I33" s="1">
        <f t="shared" ca="1" si="5"/>
        <v>1</v>
      </c>
      <c r="J33" s="1">
        <f t="shared" ref="J33:N41" ca="1" si="12">IF($O33&lt;&gt;1,IF(RAND()&gt;0.1,1,0),0)</f>
        <v>1</v>
      </c>
      <c r="K33" s="1">
        <f t="shared" ca="1" si="12"/>
        <v>0</v>
      </c>
      <c r="L33" s="1">
        <f t="shared" ca="1" si="12"/>
        <v>1</v>
      </c>
      <c r="M33" s="1">
        <f t="shared" ca="1" si="12"/>
        <v>1</v>
      </c>
      <c r="N33" s="1">
        <f t="shared" ca="1" si="12"/>
        <v>1</v>
      </c>
      <c r="O33" s="1">
        <f t="shared" ca="1" si="7"/>
        <v>0</v>
      </c>
    </row>
    <row r="34" spans="1:15" x14ac:dyDescent="0.2">
      <c r="A34" s="1">
        <f t="shared" si="8"/>
        <v>33</v>
      </c>
      <c r="B34" s="1" t="str">
        <f t="shared" si="0"/>
        <v>Restaurant 33</v>
      </c>
      <c r="C34" s="1" t="str">
        <f t="shared" ca="1" si="1"/>
        <v>https://www.zmrcolombia.com/tableViewJson/restaurantImages/restaurant13.jpg</v>
      </c>
      <c r="D34" s="1">
        <f t="shared" ca="1" si="10"/>
        <v>4.73035150963387</v>
      </c>
      <c r="E34" s="1">
        <f t="shared" ca="1" si="10"/>
        <v>-74.054117177367189</v>
      </c>
      <c r="F34" s="2">
        <f t="shared" ca="1" si="2"/>
        <v>4.7</v>
      </c>
      <c r="G34" s="1">
        <f t="shared" ca="1" si="3"/>
        <v>1</v>
      </c>
      <c r="H34" s="1">
        <f t="shared" ca="1" si="4"/>
        <v>1</v>
      </c>
      <c r="I34" s="1">
        <f t="shared" ca="1" si="5"/>
        <v>0</v>
      </c>
      <c r="J34" s="1">
        <f t="shared" ca="1" si="12"/>
        <v>1</v>
      </c>
      <c r="K34" s="1">
        <f t="shared" ca="1" si="12"/>
        <v>0</v>
      </c>
      <c r="L34" s="1">
        <f t="shared" ca="1" si="12"/>
        <v>1</v>
      </c>
      <c r="M34" s="1">
        <f t="shared" ca="1" si="12"/>
        <v>1</v>
      </c>
      <c r="N34" s="1">
        <f t="shared" ca="1" si="12"/>
        <v>1</v>
      </c>
      <c r="O34" s="1">
        <f t="shared" ca="1" si="7"/>
        <v>0</v>
      </c>
    </row>
    <row r="35" spans="1:15" x14ac:dyDescent="0.2">
      <c r="A35" s="1">
        <f t="shared" si="8"/>
        <v>34</v>
      </c>
      <c r="B35" s="1" t="str">
        <f t="shared" si="0"/>
        <v>Restaurant 34</v>
      </c>
      <c r="C35" s="1" t="str">
        <f t="shared" ca="1" si="1"/>
        <v>https://www.zmrcolombia.com/tableViewJson/restaurantImages/restaurant5.jpg</v>
      </c>
      <c r="D35" s="1">
        <f t="shared" ca="1" si="10"/>
        <v>4.7341015096338701</v>
      </c>
      <c r="E35" s="1">
        <f t="shared" ca="1" si="10"/>
        <v>-74.052617177367196</v>
      </c>
      <c r="F35" s="2">
        <f t="shared" ca="1" si="2"/>
        <v>4.2</v>
      </c>
      <c r="G35" s="1">
        <f t="shared" ca="1" si="3"/>
        <v>1</v>
      </c>
      <c r="H35" s="1">
        <f t="shared" ca="1" si="4"/>
        <v>0</v>
      </c>
      <c r="I35" s="1">
        <f t="shared" ca="1" si="5"/>
        <v>1</v>
      </c>
      <c r="J35" s="1">
        <f t="shared" ca="1" si="12"/>
        <v>0</v>
      </c>
      <c r="K35" s="1">
        <f t="shared" ca="1" si="12"/>
        <v>0</v>
      </c>
      <c r="L35" s="1">
        <f t="shared" ca="1" si="12"/>
        <v>0</v>
      </c>
      <c r="M35" s="1">
        <f t="shared" ca="1" si="12"/>
        <v>0</v>
      </c>
      <c r="N35" s="1">
        <f t="shared" ca="1" si="12"/>
        <v>0</v>
      </c>
      <c r="O35" s="1">
        <f t="shared" ca="1" si="7"/>
        <v>1</v>
      </c>
    </row>
    <row r="36" spans="1:15" x14ac:dyDescent="0.2">
      <c r="A36" s="1">
        <f t="shared" si="8"/>
        <v>35</v>
      </c>
      <c r="B36" s="1" t="str">
        <f t="shared" si="0"/>
        <v>Restaurant 35</v>
      </c>
      <c r="C36" s="1" t="str">
        <f t="shared" ca="1" si="1"/>
        <v>https://www.zmrcolombia.com/tableViewJson/restaurantImages/restaurant1.jpg</v>
      </c>
      <c r="D36" s="1">
        <f t="shared" ca="1" si="10"/>
        <v>4.7313515096338694</v>
      </c>
      <c r="E36" s="1">
        <f t="shared" ca="1" si="10"/>
        <v>-74.05286717736719</v>
      </c>
      <c r="F36" s="2">
        <f t="shared" ca="1" si="2"/>
        <v>4.4000000000000004</v>
      </c>
      <c r="G36" s="1">
        <f t="shared" ca="1" si="3"/>
        <v>1</v>
      </c>
      <c r="H36" s="1">
        <f t="shared" ca="1" si="4"/>
        <v>1</v>
      </c>
      <c r="I36" s="1">
        <f t="shared" ca="1" si="5"/>
        <v>1</v>
      </c>
      <c r="J36" s="1">
        <f t="shared" ca="1" si="12"/>
        <v>1</v>
      </c>
      <c r="K36" s="1">
        <f t="shared" ca="1" si="12"/>
        <v>1</v>
      </c>
      <c r="L36" s="1">
        <f t="shared" ca="1" si="12"/>
        <v>1</v>
      </c>
      <c r="M36" s="1">
        <f t="shared" ca="1" si="12"/>
        <v>1</v>
      </c>
      <c r="N36" s="1">
        <f t="shared" ca="1" si="12"/>
        <v>1</v>
      </c>
      <c r="O36" s="1">
        <f t="shared" ca="1" si="7"/>
        <v>0</v>
      </c>
    </row>
    <row r="37" spans="1:15" x14ac:dyDescent="0.2">
      <c r="A37" s="1">
        <f t="shared" si="8"/>
        <v>36</v>
      </c>
      <c r="B37" s="1" t="str">
        <f t="shared" si="0"/>
        <v>Restaurant 36</v>
      </c>
      <c r="C37" s="1" t="str">
        <f t="shared" ca="1" si="1"/>
        <v>https://www.zmrcolombia.com/tableViewJson/restaurantImages/restaurant16.jpg</v>
      </c>
      <c r="D37" s="1">
        <f t="shared" ca="1" si="10"/>
        <v>4.7321015096338694</v>
      </c>
      <c r="E37" s="1">
        <f t="shared" ca="1" si="10"/>
        <v>-74.05286717736719</v>
      </c>
      <c r="F37" s="2">
        <f t="shared" ca="1" si="2"/>
        <v>4.7</v>
      </c>
      <c r="G37" s="1">
        <f t="shared" ca="1" si="3"/>
        <v>0</v>
      </c>
      <c r="H37" s="1">
        <f t="shared" ca="1" si="4"/>
        <v>0</v>
      </c>
      <c r="I37" s="1">
        <f t="shared" ca="1" si="5"/>
        <v>1</v>
      </c>
      <c r="J37" s="1">
        <f t="shared" ca="1" si="12"/>
        <v>1</v>
      </c>
      <c r="K37" s="1">
        <f t="shared" ca="1" si="12"/>
        <v>1</v>
      </c>
      <c r="L37" s="1">
        <f t="shared" ca="1" si="12"/>
        <v>1</v>
      </c>
      <c r="M37" s="1">
        <f t="shared" ca="1" si="12"/>
        <v>1</v>
      </c>
      <c r="N37" s="1">
        <f t="shared" ca="1" si="12"/>
        <v>1</v>
      </c>
      <c r="O37" s="1">
        <f t="shared" ca="1" si="7"/>
        <v>0</v>
      </c>
    </row>
    <row r="38" spans="1:15" x14ac:dyDescent="0.2">
      <c r="A38" s="1">
        <f t="shared" si="8"/>
        <v>37</v>
      </c>
      <c r="B38" s="1" t="str">
        <f t="shared" si="0"/>
        <v>Restaurant 37</v>
      </c>
      <c r="C38" s="1" t="str">
        <f t="shared" ca="1" si="1"/>
        <v>https://www.zmrcolombia.com/tableViewJson/restaurantImages/restaurant2.jpg</v>
      </c>
      <c r="D38" s="1">
        <f t="shared" ca="1" si="10"/>
        <v>4.7301015096338697</v>
      </c>
      <c r="E38" s="1">
        <f t="shared" ca="1" si="10"/>
        <v>-74.051367177367197</v>
      </c>
      <c r="F38" s="2">
        <f t="shared" ca="1" si="2"/>
        <v>4.5</v>
      </c>
      <c r="G38" s="1">
        <f t="shared" ca="1" si="3"/>
        <v>0</v>
      </c>
      <c r="H38" s="1">
        <f t="shared" ca="1" si="4"/>
        <v>1</v>
      </c>
      <c r="I38" s="1">
        <f t="shared" ca="1" si="5"/>
        <v>1</v>
      </c>
      <c r="J38" s="1">
        <f t="shared" ca="1" si="12"/>
        <v>1</v>
      </c>
      <c r="K38" s="1">
        <f t="shared" ca="1" si="12"/>
        <v>1</v>
      </c>
      <c r="L38" s="1">
        <f t="shared" ca="1" si="12"/>
        <v>1</v>
      </c>
      <c r="M38" s="1">
        <f t="shared" ca="1" si="12"/>
        <v>1</v>
      </c>
      <c r="N38" s="1">
        <f t="shared" ca="1" si="12"/>
        <v>1</v>
      </c>
      <c r="O38" s="1">
        <f t="shared" ca="1" si="7"/>
        <v>0</v>
      </c>
    </row>
    <row r="39" spans="1:15" x14ac:dyDescent="0.2">
      <c r="A39" s="1">
        <f t="shared" si="8"/>
        <v>38</v>
      </c>
      <c r="B39" s="1" t="str">
        <f t="shared" si="0"/>
        <v>Restaurant 38</v>
      </c>
      <c r="C39" s="1" t="str">
        <f t="shared" ca="1" si="1"/>
        <v>https://www.zmrcolombia.com/tableViewJson/restaurantImages/restaurant3.jpg</v>
      </c>
      <c r="D39" s="1">
        <f t="shared" ca="1" si="10"/>
        <v>4.7323515096338697</v>
      </c>
      <c r="E39" s="1">
        <f t="shared" ca="1" si="10"/>
        <v>-74.054617177367192</v>
      </c>
      <c r="F39" s="2">
        <f t="shared" ca="1" si="2"/>
        <v>4</v>
      </c>
      <c r="G39" s="1">
        <f t="shared" ca="1" si="3"/>
        <v>1</v>
      </c>
      <c r="H39" s="1">
        <f t="shared" ca="1" si="4"/>
        <v>0</v>
      </c>
      <c r="I39" s="1">
        <f t="shared" ca="1" si="5"/>
        <v>0</v>
      </c>
      <c r="J39" s="1">
        <f t="shared" ca="1" si="12"/>
        <v>1</v>
      </c>
      <c r="K39" s="1">
        <f t="shared" ca="1" si="12"/>
        <v>1</v>
      </c>
      <c r="L39" s="1">
        <f t="shared" ca="1" si="12"/>
        <v>1</v>
      </c>
      <c r="M39" s="1">
        <f t="shared" ca="1" si="12"/>
        <v>1</v>
      </c>
      <c r="N39" s="1">
        <f t="shared" ca="1" si="12"/>
        <v>1</v>
      </c>
      <c r="O39" s="1">
        <f t="shared" ca="1" si="7"/>
        <v>0</v>
      </c>
    </row>
    <row r="40" spans="1:15" x14ac:dyDescent="0.2">
      <c r="A40" s="1">
        <f t="shared" si="8"/>
        <v>39</v>
      </c>
      <c r="B40" s="1" t="str">
        <f t="shared" si="0"/>
        <v>Restaurant 39</v>
      </c>
      <c r="C40" s="1" t="str">
        <f t="shared" ca="1" si="1"/>
        <v>https://www.zmrcolombia.com/tableViewJson/restaurantImages/restaurant5.jpg</v>
      </c>
      <c r="D40" s="1">
        <f t="shared" ca="1" si="10"/>
        <v>4.73035150963387</v>
      </c>
      <c r="E40" s="1">
        <f t="shared" ca="1" si="10"/>
        <v>-74.053617177367201</v>
      </c>
      <c r="F40" s="2">
        <f t="shared" ca="1" si="2"/>
        <v>4.9000000000000004</v>
      </c>
      <c r="G40" s="1">
        <f t="shared" ca="1" si="3"/>
        <v>1</v>
      </c>
      <c r="H40" s="1">
        <f t="shared" ca="1" si="4"/>
        <v>0</v>
      </c>
      <c r="I40" s="1">
        <f t="shared" ca="1" si="5"/>
        <v>1</v>
      </c>
      <c r="J40" s="1">
        <f t="shared" ca="1" si="12"/>
        <v>0</v>
      </c>
      <c r="K40" s="1">
        <f t="shared" ca="1" si="12"/>
        <v>0</v>
      </c>
      <c r="L40" s="1">
        <f t="shared" ca="1" si="12"/>
        <v>0</v>
      </c>
      <c r="M40" s="1">
        <f t="shared" ca="1" si="12"/>
        <v>0</v>
      </c>
      <c r="N40" s="1">
        <f t="shared" ca="1" si="12"/>
        <v>0</v>
      </c>
      <c r="O40" s="1">
        <f t="shared" ca="1" si="7"/>
        <v>1</v>
      </c>
    </row>
    <row r="41" spans="1:15" x14ac:dyDescent="0.2">
      <c r="A41" s="1">
        <f t="shared" si="8"/>
        <v>40</v>
      </c>
      <c r="B41" s="1" t="str">
        <f t="shared" si="0"/>
        <v>Restaurant 40</v>
      </c>
      <c r="C41" s="1" t="str">
        <f t="shared" ca="1" si="1"/>
        <v>https://www.zmrcolombia.com/tableViewJson/restaurantImages/restaurant11.jpg</v>
      </c>
      <c r="D41" s="1">
        <f t="shared" ca="1" si="10"/>
        <v>4.7348515096338701</v>
      </c>
      <c r="E41" s="1">
        <f t="shared" ca="1" si="10"/>
        <v>-74.050117177367198</v>
      </c>
      <c r="F41" s="2">
        <f t="shared" ca="1" si="2"/>
        <v>4.0999999999999996</v>
      </c>
      <c r="G41" s="1">
        <f t="shared" ca="1" si="3"/>
        <v>1</v>
      </c>
      <c r="H41" s="1">
        <f t="shared" ca="1" si="4"/>
        <v>1</v>
      </c>
      <c r="I41" s="1">
        <f t="shared" ca="1" si="5"/>
        <v>1</v>
      </c>
      <c r="J41" s="1">
        <f t="shared" ca="1" si="12"/>
        <v>1</v>
      </c>
      <c r="K41" s="1">
        <f t="shared" ca="1" si="12"/>
        <v>1</v>
      </c>
      <c r="L41" s="1">
        <f t="shared" ca="1" si="12"/>
        <v>1</v>
      </c>
      <c r="M41" s="1">
        <f t="shared" ca="1" si="12"/>
        <v>1</v>
      </c>
      <c r="N41" s="1">
        <f t="shared" ca="1" si="12"/>
        <v>1</v>
      </c>
      <c r="O41" s="1">
        <f t="shared" ca="1" si="7"/>
        <v>0</v>
      </c>
    </row>
    <row r="42" spans="1:15" x14ac:dyDescent="0.2">
      <c r="A42" s="3">
        <f t="shared" ref="A42:A77" si="13">A41+1</f>
        <v>41</v>
      </c>
      <c r="B42" s="3" t="str">
        <f t="shared" si="0"/>
        <v>Restaurant 41</v>
      </c>
      <c r="C42" s="3" t="str">
        <f t="shared" ca="1" si="1"/>
        <v>https://www.zmrcolombia.com/tableViewJson/restaurantImages/restaurant5.jpg</v>
      </c>
      <c r="D42" s="3">
        <v>6.46379716151176</v>
      </c>
      <c r="E42" s="3">
        <v>-73.257542364299297</v>
      </c>
      <c r="F42" s="4">
        <f t="shared" ca="1" si="2"/>
        <v>4.2</v>
      </c>
      <c r="G42" s="3">
        <f t="shared" ca="1" si="3"/>
        <v>0</v>
      </c>
      <c r="H42" s="3">
        <f t="shared" ca="1" si="4"/>
        <v>1</v>
      </c>
      <c r="I42" s="3">
        <f t="shared" ca="1" si="5"/>
        <v>0</v>
      </c>
      <c r="J42" s="3">
        <f t="shared" ref="J42:N42" ca="1" si="14">IF($O42&lt;&gt;1,IF(RAND()&gt;0.1,1,0),0)</f>
        <v>1</v>
      </c>
      <c r="K42" s="3">
        <f t="shared" ca="1" si="14"/>
        <v>1</v>
      </c>
      <c r="L42" s="3">
        <f t="shared" ca="1" si="14"/>
        <v>1</v>
      </c>
      <c r="M42" s="3">
        <f t="shared" ca="1" si="14"/>
        <v>1</v>
      </c>
      <c r="N42" s="3">
        <f t="shared" ca="1" si="14"/>
        <v>1</v>
      </c>
      <c r="O42" s="3">
        <f t="shared" ca="1" si="7"/>
        <v>0</v>
      </c>
    </row>
    <row r="43" spans="1:15" x14ac:dyDescent="0.2">
      <c r="A43" s="1">
        <f t="shared" si="13"/>
        <v>42</v>
      </c>
      <c r="B43" s="1" t="str">
        <f t="shared" si="0"/>
        <v>Restaurant 42</v>
      </c>
      <c r="C43" s="1" t="str">
        <f t="shared" ca="1" si="1"/>
        <v>https://www.zmrcolombia.com/tableViewJson/restaurantImages/restaurant11.jpg</v>
      </c>
      <c r="D43" s="1">
        <f t="shared" ref="D43:E61" ca="1" si="15">D$42+RANDBETWEEN(-10,10)/4000</f>
        <v>6.4622971615117599</v>
      </c>
      <c r="E43" s="1">
        <f t="shared" ca="1" si="15"/>
        <v>-73.258792364299296</v>
      </c>
      <c r="F43" s="2">
        <f t="shared" ca="1" si="2"/>
        <v>4.5999999999999996</v>
      </c>
      <c r="G43" s="1">
        <f t="shared" ca="1" si="3"/>
        <v>0</v>
      </c>
      <c r="H43" s="1">
        <f t="shared" ca="1" si="4"/>
        <v>1</v>
      </c>
      <c r="I43" s="1">
        <f t="shared" ca="1" si="5"/>
        <v>1</v>
      </c>
      <c r="J43" s="1">
        <f t="shared" ref="J43:N52" ca="1" si="16">IF($O43&lt;&gt;1,IF(RAND()&gt;0.1,1,0),0)</f>
        <v>1</v>
      </c>
      <c r="K43" s="1">
        <f t="shared" ca="1" si="16"/>
        <v>1</v>
      </c>
      <c r="L43" s="1">
        <f t="shared" ca="1" si="16"/>
        <v>1</v>
      </c>
      <c r="M43" s="1">
        <f t="shared" ca="1" si="16"/>
        <v>1</v>
      </c>
      <c r="N43" s="1">
        <f t="shared" ca="1" si="16"/>
        <v>1</v>
      </c>
      <c r="O43" s="1">
        <f t="shared" ca="1" si="7"/>
        <v>0</v>
      </c>
    </row>
    <row r="44" spans="1:15" x14ac:dyDescent="0.2">
      <c r="A44" s="1">
        <f t="shared" si="13"/>
        <v>43</v>
      </c>
      <c r="B44" s="1" t="str">
        <f t="shared" si="0"/>
        <v>Restaurant 43</v>
      </c>
      <c r="C44" s="1" t="str">
        <f t="shared" ca="1" si="1"/>
        <v>https://www.zmrcolombia.com/tableViewJson/restaurantImages/restaurant10.jpg</v>
      </c>
      <c r="D44" s="1">
        <f t="shared" ca="1" si="15"/>
        <v>6.4660471615117601</v>
      </c>
      <c r="E44" s="1">
        <f t="shared" ca="1" si="15"/>
        <v>-73.255792364299296</v>
      </c>
      <c r="F44" s="2">
        <f t="shared" ca="1" si="2"/>
        <v>4.4000000000000004</v>
      </c>
      <c r="G44" s="1">
        <f t="shared" ca="1" si="3"/>
        <v>1</v>
      </c>
      <c r="H44" s="1">
        <f t="shared" ca="1" si="4"/>
        <v>1</v>
      </c>
      <c r="I44" s="1">
        <f t="shared" ca="1" si="5"/>
        <v>1</v>
      </c>
      <c r="J44" s="1">
        <f t="shared" ca="1" si="16"/>
        <v>1</v>
      </c>
      <c r="K44" s="1">
        <f t="shared" ca="1" si="16"/>
        <v>1</v>
      </c>
      <c r="L44" s="1">
        <f t="shared" ca="1" si="16"/>
        <v>1</v>
      </c>
      <c r="M44" s="1">
        <f t="shared" ca="1" si="16"/>
        <v>1</v>
      </c>
      <c r="N44" s="1">
        <f t="shared" ca="1" si="16"/>
        <v>1</v>
      </c>
      <c r="O44" s="1">
        <f t="shared" ca="1" si="7"/>
        <v>0</v>
      </c>
    </row>
    <row r="45" spans="1:15" x14ac:dyDescent="0.2">
      <c r="A45" s="1">
        <f t="shared" si="13"/>
        <v>44</v>
      </c>
      <c r="B45" s="1" t="str">
        <f t="shared" si="0"/>
        <v>Restaurant 44</v>
      </c>
      <c r="C45" s="1" t="str">
        <f t="shared" ca="1" si="1"/>
        <v>https://www.zmrcolombia.com/tableViewJson/restaurantImages/restaurant11.jpg</v>
      </c>
      <c r="D45" s="1">
        <f t="shared" ca="1" si="15"/>
        <v>6.46379716151176</v>
      </c>
      <c r="E45" s="1">
        <f t="shared" ca="1" si="15"/>
        <v>-73.255792364299296</v>
      </c>
      <c r="F45" s="2">
        <f t="shared" ca="1" si="2"/>
        <v>4.3</v>
      </c>
      <c r="G45" s="1">
        <f t="shared" ca="1" si="3"/>
        <v>0</v>
      </c>
      <c r="H45" s="1">
        <f t="shared" ca="1" si="4"/>
        <v>1</v>
      </c>
      <c r="I45" s="1">
        <f t="shared" ca="1" si="5"/>
        <v>1</v>
      </c>
      <c r="J45" s="1">
        <f t="shared" ca="1" si="16"/>
        <v>1</v>
      </c>
      <c r="K45" s="1">
        <f t="shared" ca="1" si="16"/>
        <v>0</v>
      </c>
      <c r="L45" s="1">
        <f t="shared" ca="1" si="16"/>
        <v>1</v>
      </c>
      <c r="M45" s="1">
        <f t="shared" ca="1" si="16"/>
        <v>1</v>
      </c>
      <c r="N45" s="1">
        <f t="shared" ca="1" si="16"/>
        <v>1</v>
      </c>
      <c r="O45" s="1">
        <f t="shared" ca="1" si="7"/>
        <v>0</v>
      </c>
    </row>
    <row r="46" spans="1:15" x14ac:dyDescent="0.2">
      <c r="A46" s="1">
        <f t="shared" si="13"/>
        <v>45</v>
      </c>
      <c r="B46" s="1" t="str">
        <f t="shared" si="0"/>
        <v>Restaurant 45</v>
      </c>
      <c r="C46" s="1" t="str">
        <f t="shared" ca="1" si="1"/>
        <v>https://www.zmrcolombia.com/tableViewJson/restaurantImages/restaurant5.jpg</v>
      </c>
      <c r="D46" s="1">
        <f t="shared" ca="1" si="15"/>
        <v>6.4612971615117596</v>
      </c>
      <c r="E46" s="1">
        <f t="shared" ca="1" si="15"/>
        <v>-73.257792364299291</v>
      </c>
      <c r="F46" s="2">
        <f t="shared" ca="1" si="2"/>
        <v>4.7</v>
      </c>
      <c r="G46" s="1">
        <f t="shared" ca="1" si="3"/>
        <v>1</v>
      </c>
      <c r="H46" s="1">
        <f t="shared" ca="1" si="4"/>
        <v>1</v>
      </c>
      <c r="I46" s="1">
        <f t="shared" ca="1" si="5"/>
        <v>1</v>
      </c>
      <c r="J46" s="1">
        <f t="shared" ca="1" si="16"/>
        <v>1</v>
      </c>
      <c r="K46" s="1">
        <f t="shared" ca="1" si="16"/>
        <v>1</v>
      </c>
      <c r="L46" s="1">
        <f t="shared" ca="1" si="16"/>
        <v>1</v>
      </c>
      <c r="M46" s="1">
        <f t="shared" ca="1" si="16"/>
        <v>1</v>
      </c>
      <c r="N46" s="1">
        <f t="shared" ca="1" si="16"/>
        <v>1</v>
      </c>
      <c r="O46" s="1">
        <f t="shared" ca="1" si="7"/>
        <v>0</v>
      </c>
    </row>
    <row r="47" spans="1:15" x14ac:dyDescent="0.2">
      <c r="A47" s="1">
        <f t="shared" si="13"/>
        <v>46</v>
      </c>
      <c r="B47" s="1" t="str">
        <f t="shared" si="0"/>
        <v>Restaurant 46</v>
      </c>
      <c r="C47" s="1" t="str">
        <f t="shared" ca="1" si="1"/>
        <v>https://www.zmrcolombia.com/tableViewJson/restaurantImages/restaurant1.jpg</v>
      </c>
      <c r="D47" s="1">
        <f t="shared" ca="1" si="15"/>
        <v>6.4620471615117596</v>
      </c>
      <c r="E47" s="1">
        <f t="shared" ca="1" si="15"/>
        <v>-73.256292364299298</v>
      </c>
      <c r="F47" s="2">
        <f t="shared" ca="1" si="2"/>
        <v>4.5</v>
      </c>
      <c r="G47" s="1">
        <f t="shared" ca="1" si="3"/>
        <v>1</v>
      </c>
      <c r="H47" s="1">
        <f t="shared" ca="1" si="4"/>
        <v>1</v>
      </c>
      <c r="I47" s="1">
        <f t="shared" ca="1" si="5"/>
        <v>1</v>
      </c>
      <c r="J47" s="1">
        <f t="shared" ca="1" si="16"/>
        <v>1</v>
      </c>
      <c r="K47" s="1">
        <f t="shared" ca="1" si="16"/>
        <v>1</v>
      </c>
      <c r="L47" s="1">
        <f t="shared" ca="1" si="16"/>
        <v>1</v>
      </c>
      <c r="M47" s="1">
        <f t="shared" ca="1" si="16"/>
        <v>1</v>
      </c>
      <c r="N47" s="1">
        <f t="shared" ca="1" si="16"/>
        <v>1</v>
      </c>
      <c r="O47" s="1">
        <f t="shared" ca="1" si="7"/>
        <v>0</v>
      </c>
    </row>
    <row r="48" spans="1:15" x14ac:dyDescent="0.2">
      <c r="A48" s="1">
        <f t="shared" si="13"/>
        <v>47</v>
      </c>
      <c r="B48" s="1" t="str">
        <f t="shared" si="0"/>
        <v>Restaurant 47</v>
      </c>
      <c r="C48" s="1" t="str">
        <f t="shared" ca="1" si="1"/>
        <v>https://www.zmrcolombia.com/tableViewJson/restaurantImages/restaurant4.jpg</v>
      </c>
      <c r="D48" s="1">
        <f t="shared" ca="1" si="15"/>
        <v>6.46304716151176</v>
      </c>
      <c r="E48" s="1">
        <f t="shared" ca="1" si="15"/>
        <v>-73.256542364299293</v>
      </c>
      <c r="F48" s="2">
        <f t="shared" ca="1" si="2"/>
        <v>4</v>
      </c>
      <c r="G48" s="1">
        <f t="shared" ca="1" si="3"/>
        <v>1</v>
      </c>
      <c r="H48" s="1">
        <f t="shared" ca="1" si="4"/>
        <v>1</v>
      </c>
      <c r="I48" s="1">
        <f t="shared" ca="1" si="5"/>
        <v>1</v>
      </c>
      <c r="J48" s="1">
        <f t="shared" ca="1" si="16"/>
        <v>1</v>
      </c>
      <c r="K48" s="1">
        <f t="shared" ca="1" si="16"/>
        <v>0</v>
      </c>
      <c r="L48" s="1">
        <f t="shared" ca="1" si="16"/>
        <v>1</v>
      </c>
      <c r="M48" s="1">
        <f t="shared" ca="1" si="16"/>
        <v>1</v>
      </c>
      <c r="N48" s="1">
        <f t="shared" ca="1" si="16"/>
        <v>0</v>
      </c>
      <c r="O48" s="1">
        <f t="shared" ca="1" si="7"/>
        <v>0</v>
      </c>
    </row>
    <row r="49" spans="1:15" x14ac:dyDescent="0.2">
      <c r="A49" s="1">
        <f t="shared" si="13"/>
        <v>48</v>
      </c>
      <c r="B49" s="1" t="str">
        <f t="shared" si="0"/>
        <v>Restaurant 48</v>
      </c>
      <c r="C49" s="1" t="str">
        <f t="shared" ca="1" si="1"/>
        <v>https://www.zmrcolombia.com/tableViewJson/restaurantImages/restaurant14.jpg</v>
      </c>
      <c r="D49" s="1">
        <f t="shared" ca="1" si="15"/>
        <v>6.4615471615117599</v>
      </c>
      <c r="E49" s="1">
        <f t="shared" ca="1" si="15"/>
        <v>-73.257792364299291</v>
      </c>
      <c r="F49" s="2">
        <f t="shared" ca="1" si="2"/>
        <v>4.9000000000000004</v>
      </c>
      <c r="G49" s="1">
        <f t="shared" ca="1" si="3"/>
        <v>1</v>
      </c>
      <c r="H49" s="1">
        <f t="shared" ca="1" si="4"/>
        <v>1</v>
      </c>
      <c r="I49" s="1">
        <f t="shared" ca="1" si="5"/>
        <v>1</v>
      </c>
      <c r="J49" s="1">
        <f t="shared" ca="1" si="16"/>
        <v>1</v>
      </c>
      <c r="K49" s="1">
        <f t="shared" ca="1" si="16"/>
        <v>1</v>
      </c>
      <c r="L49" s="1">
        <f t="shared" ca="1" si="16"/>
        <v>1</v>
      </c>
      <c r="M49" s="1">
        <f t="shared" ca="1" si="16"/>
        <v>1</v>
      </c>
      <c r="N49" s="1">
        <f t="shared" ca="1" si="16"/>
        <v>1</v>
      </c>
      <c r="O49" s="1">
        <f t="shared" ca="1" si="7"/>
        <v>0</v>
      </c>
    </row>
    <row r="50" spans="1:15" x14ac:dyDescent="0.2">
      <c r="A50" s="1">
        <f t="shared" si="13"/>
        <v>49</v>
      </c>
      <c r="B50" s="1" t="str">
        <f t="shared" si="0"/>
        <v>Restaurant 49</v>
      </c>
      <c r="C50" s="1" t="str">
        <f t="shared" ca="1" si="1"/>
        <v>https://www.zmrcolombia.com/tableViewJson/restaurantImages/restaurant9.jpg</v>
      </c>
      <c r="D50" s="1">
        <f t="shared" ca="1" si="15"/>
        <v>6.4642971615117597</v>
      </c>
      <c r="E50" s="1">
        <f t="shared" ca="1" si="15"/>
        <v>-73.25904236429929</v>
      </c>
      <c r="F50" s="2">
        <f t="shared" ca="1" si="2"/>
        <v>4.9000000000000004</v>
      </c>
      <c r="G50" s="1">
        <f t="shared" ca="1" si="3"/>
        <v>1</v>
      </c>
      <c r="H50" s="1">
        <f t="shared" ca="1" si="4"/>
        <v>0</v>
      </c>
      <c r="I50" s="1">
        <f t="shared" ca="1" si="5"/>
        <v>1</v>
      </c>
      <c r="J50" s="1">
        <f t="shared" ca="1" si="16"/>
        <v>1</v>
      </c>
      <c r="K50" s="1">
        <f t="shared" ca="1" si="16"/>
        <v>1</v>
      </c>
      <c r="L50" s="1">
        <f t="shared" ca="1" si="16"/>
        <v>1</v>
      </c>
      <c r="M50" s="1">
        <f t="shared" ca="1" si="16"/>
        <v>0</v>
      </c>
      <c r="N50" s="1">
        <f t="shared" ca="1" si="16"/>
        <v>1</v>
      </c>
      <c r="O50" s="1">
        <f t="shared" ca="1" si="7"/>
        <v>0</v>
      </c>
    </row>
    <row r="51" spans="1:15" x14ac:dyDescent="0.2">
      <c r="A51" s="1">
        <f t="shared" si="13"/>
        <v>50</v>
      </c>
      <c r="B51" s="1" t="str">
        <f t="shared" si="0"/>
        <v>Restaurant 50</v>
      </c>
      <c r="C51" s="1" t="str">
        <f t="shared" ca="1" si="1"/>
        <v>https://www.zmrcolombia.com/tableViewJson/restaurantImages/restaurant11.jpg</v>
      </c>
      <c r="D51" s="1">
        <f t="shared" ca="1" si="15"/>
        <v>6.4662971615117604</v>
      </c>
      <c r="E51" s="1">
        <f t="shared" ca="1" si="15"/>
        <v>-73.255542364299302</v>
      </c>
      <c r="F51" s="2">
        <f t="shared" ca="1" si="2"/>
        <v>4.5999999999999996</v>
      </c>
      <c r="G51" s="1">
        <f t="shared" ca="1" si="3"/>
        <v>1</v>
      </c>
      <c r="H51" s="1">
        <f t="shared" ca="1" si="4"/>
        <v>0</v>
      </c>
      <c r="I51" s="1">
        <f t="shared" ca="1" si="5"/>
        <v>1</v>
      </c>
      <c r="J51" s="1">
        <f t="shared" ca="1" si="16"/>
        <v>1</v>
      </c>
      <c r="K51" s="1">
        <f t="shared" ca="1" si="16"/>
        <v>1</v>
      </c>
      <c r="L51" s="1">
        <f t="shared" ca="1" si="16"/>
        <v>1</v>
      </c>
      <c r="M51" s="1">
        <f t="shared" ca="1" si="16"/>
        <v>1</v>
      </c>
      <c r="N51" s="1">
        <f t="shared" ca="1" si="16"/>
        <v>1</v>
      </c>
      <c r="O51" s="1">
        <f t="shared" ca="1" si="7"/>
        <v>0</v>
      </c>
    </row>
    <row r="52" spans="1:15" x14ac:dyDescent="0.2">
      <c r="A52" s="1">
        <f t="shared" si="13"/>
        <v>51</v>
      </c>
      <c r="B52" s="1" t="str">
        <f t="shared" si="0"/>
        <v>Restaurant 51</v>
      </c>
      <c r="C52" s="1" t="str">
        <f t="shared" ca="1" si="1"/>
        <v>https://www.zmrcolombia.com/tableViewJson/restaurantImages/restaurant10.jpg</v>
      </c>
      <c r="D52" s="1">
        <f t="shared" ca="1" si="15"/>
        <v>6.4615471615117599</v>
      </c>
      <c r="E52" s="1">
        <f t="shared" ca="1" si="15"/>
        <v>-73.257042364299295</v>
      </c>
      <c r="F52" s="2">
        <f t="shared" ca="1" si="2"/>
        <v>4.8</v>
      </c>
      <c r="G52" s="1">
        <f t="shared" ca="1" si="3"/>
        <v>0</v>
      </c>
      <c r="H52" s="1">
        <f t="shared" ca="1" si="4"/>
        <v>1</v>
      </c>
      <c r="I52" s="1">
        <f t="shared" ca="1" si="5"/>
        <v>1</v>
      </c>
      <c r="J52" s="1">
        <f t="shared" ca="1" si="16"/>
        <v>0</v>
      </c>
      <c r="K52" s="1">
        <f t="shared" ca="1" si="16"/>
        <v>0</v>
      </c>
      <c r="L52" s="1">
        <f t="shared" ca="1" si="16"/>
        <v>0</v>
      </c>
      <c r="M52" s="1">
        <f t="shared" ca="1" si="16"/>
        <v>0</v>
      </c>
      <c r="N52" s="1">
        <f t="shared" ca="1" si="16"/>
        <v>0</v>
      </c>
      <c r="O52" s="1">
        <f t="shared" ca="1" si="7"/>
        <v>1</v>
      </c>
    </row>
    <row r="53" spans="1:15" x14ac:dyDescent="0.2">
      <c r="A53" s="1">
        <f t="shared" si="13"/>
        <v>52</v>
      </c>
      <c r="B53" s="1" t="str">
        <f t="shared" si="0"/>
        <v>Restaurant 52</v>
      </c>
      <c r="C53" s="1" t="str">
        <f t="shared" ca="1" si="1"/>
        <v>https://www.zmrcolombia.com/tableViewJson/restaurantImages/restaurant4.jpg</v>
      </c>
      <c r="D53" s="1">
        <f t="shared" ca="1" si="15"/>
        <v>6.4647971615117603</v>
      </c>
      <c r="E53" s="1">
        <f t="shared" ca="1" si="15"/>
        <v>-73.255792364299296</v>
      </c>
      <c r="F53" s="2">
        <f t="shared" ca="1" si="2"/>
        <v>4.8</v>
      </c>
      <c r="G53" s="1">
        <f t="shared" ca="1" si="3"/>
        <v>0</v>
      </c>
      <c r="H53" s="1">
        <f t="shared" ca="1" si="4"/>
        <v>0</v>
      </c>
      <c r="I53" s="1">
        <f t="shared" ca="1" si="5"/>
        <v>0</v>
      </c>
      <c r="J53" s="1">
        <f t="shared" ref="J53:N68" ca="1" si="17">IF($O53&lt;&gt;1,IF(RAND()&gt;0.1,1,0),0)</f>
        <v>0</v>
      </c>
      <c r="K53" s="1">
        <f t="shared" ca="1" si="17"/>
        <v>0</v>
      </c>
      <c r="L53" s="1">
        <f t="shared" ca="1" si="17"/>
        <v>0</v>
      </c>
      <c r="M53" s="1">
        <f t="shared" ca="1" si="17"/>
        <v>0</v>
      </c>
      <c r="N53" s="1">
        <f t="shared" ca="1" si="17"/>
        <v>0</v>
      </c>
      <c r="O53" s="1">
        <f t="shared" ca="1" si="7"/>
        <v>1</v>
      </c>
    </row>
    <row r="54" spans="1:15" x14ac:dyDescent="0.2">
      <c r="A54" s="1">
        <f t="shared" si="13"/>
        <v>53</v>
      </c>
      <c r="B54" s="1" t="str">
        <f t="shared" si="0"/>
        <v>Restaurant 53</v>
      </c>
      <c r="C54" s="1" t="str">
        <f t="shared" ca="1" si="1"/>
        <v>https://www.zmrcolombia.com/tableViewJson/restaurantImages/restaurant7.jpg</v>
      </c>
      <c r="D54" s="1">
        <f t="shared" ca="1" si="15"/>
        <v>6.4615471615117599</v>
      </c>
      <c r="E54" s="1">
        <f t="shared" ca="1" si="15"/>
        <v>-73.258292364299294</v>
      </c>
      <c r="F54" s="2">
        <f t="shared" ca="1" si="2"/>
        <v>4.3</v>
      </c>
      <c r="G54" s="1">
        <f t="shared" ca="1" si="3"/>
        <v>0</v>
      </c>
      <c r="H54" s="1">
        <f t="shared" ca="1" si="4"/>
        <v>0</v>
      </c>
      <c r="I54" s="1">
        <f t="shared" ca="1" si="5"/>
        <v>1</v>
      </c>
      <c r="J54" s="1">
        <f t="shared" ca="1" si="17"/>
        <v>1</v>
      </c>
      <c r="K54" s="1">
        <f t="shared" ca="1" si="17"/>
        <v>1</v>
      </c>
      <c r="L54" s="1">
        <f t="shared" ca="1" si="17"/>
        <v>1</v>
      </c>
      <c r="M54" s="1">
        <f t="shared" ca="1" si="17"/>
        <v>1</v>
      </c>
      <c r="N54" s="1">
        <f t="shared" ca="1" si="17"/>
        <v>0</v>
      </c>
      <c r="O54" s="1">
        <f t="shared" ca="1" si="7"/>
        <v>0</v>
      </c>
    </row>
    <row r="55" spans="1:15" x14ac:dyDescent="0.2">
      <c r="A55" s="1">
        <f t="shared" si="13"/>
        <v>54</v>
      </c>
      <c r="B55" s="1" t="str">
        <f t="shared" si="0"/>
        <v>Restaurant 54</v>
      </c>
      <c r="C55" s="1" t="str">
        <f t="shared" ca="1" si="1"/>
        <v>https://www.zmrcolombia.com/tableViewJson/restaurantImages/restaurant2.jpg</v>
      </c>
      <c r="D55" s="1">
        <f t="shared" ca="1" si="15"/>
        <v>6.4617971615117602</v>
      </c>
      <c r="E55" s="1">
        <f t="shared" ca="1" si="15"/>
        <v>-73.256542364299293</v>
      </c>
      <c r="F55" s="2">
        <f t="shared" ca="1" si="2"/>
        <v>4.8</v>
      </c>
      <c r="G55" s="1">
        <f t="shared" ca="1" si="3"/>
        <v>1</v>
      </c>
      <c r="H55" s="1">
        <f t="shared" ca="1" si="4"/>
        <v>1</v>
      </c>
      <c r="I55" s="1">
        <f t="shared" ca="1" si="5"/>
        <v>1</v>
      </c>
      <c r="J55" s="1">
        <f t="shared" ca="1" si="17"/>
        <v>1</v>
      </c>
      <c r="K55" s="1">
        <f t="shared" ca="1" si="17"/>
        <v>1</v>
      </c>
      <c r="L55" s="1">
        <f t="shared" ca="1" si="17"/>
        <v>1</v>
      </c>
      <c r="M55" s="1">
        <f t="shared" ca="1" si="17"/>
        <v>1</v>
      </c>
      <c r="N55" s="1">
        <f t="shared" ca="1" si="17"/>
        <v>1</v>
      </c>
      <c r="O55" s="1">
        <f t="shared" ca="1" si="7"/>
        <v>0</v>
      </c>
    </row>
    <row r="56" spans="1:15" x14ac:dyDescent="0.2">
      <c r="A56" s="1">
        <f t="shared" si="13"/>
        <v>55</v>
      </c>
      <c r="B56" s="1" t="str">
        <f t="shared" si="0"/>
        <v>Restaurant 55</v>
      </c>
      <c r="C56" s="1" t="str">
        <f t="shared" ca="1" si="1"/>
        <v>https://www.zmrcolombia.com/tableViewJson/restaurantImages/restaurant10.jpg</v>
      </c>
      <c r="D56" s="1">
        <f t="shared" ca="1" si="15"/>
        <v>6.4662971615117604</v>
      </c>
      <c r="E56" s="1">
        <f t="shared" ca="1" si="15"/>
        <v>-73.258542364299302</v>
      </c>
      <c r="F56" s="2">
        <f t="shared" ca="1" si="2"/>
        <v>4.9000000000000004</v>
      </c>
      <c r="G56" s="1">
        <f t="shared" ca="1" si="3"/>
        <v>0</v>
      </c>
      <c r="H56" s="1">
        <f t="shared" ca="1" si="4"/>
        <v>1</v>
      </c>
      <c r="I56" s="1">
        <f t="shared" ca="1" si="5"/>
        <v>1</v>
      </c>
      <c r="J56" s="1">
        <f t="shared" ca="1" si="17"/>
        <v>0</v>
      </c>
      <c r="K56" s="1">
        <f t="shared" ca="1" si="17"/>
        <v>0</v>
      </c>
      <c r="L56" s="1">
        <f t="shared" ca="1" si="17"/>
        <v>0</v>
      </c>
      <c r="M56" s="1">
        <f t="shared" ca="1" si="17"/>
        <v>0</v>
      </c>
      <c r="N56" s="1">
        <f t="shared" ca="1" si="17"/>
        <v>0</v>
      </c>
      <c r="O56" s="1">
        <f t="shared" ca="1" si="7"/>
        <v>1</v>
      </c>
    </row>
    <row r="57" spans="1:15" x14ac:dyDescent="0.2">
      <c r="A57" s="1">
        <f t="shared" si="13"/>
        <v>56</v>
      </c>
      <c r="B57" s="1" t="str">
        <f t="shared" si="0"/>
        <v>Restaurant 56</v>
      </c>
      <c r="C57" s="1" t="str">
        <f t="shared" ca="1" si="1"/>
        <v>https://www.zmrcolombia.com/tableViewJson/restaurantImages/restaurant16.jpg</v>
      </c>
      <c r="D57" s="1">
        <f t="shared" ca="1" si="15"/>
        <v>6.4615471615117599</v>
      </c>
      <c r="E57" s="1">
        <f t="shared" ca="1" si="15"/>
        <v>-73.255292364299294</v>
      </c>
      <c r="F57" s="2">
        <f t="shared" ca="1" si="2"/>
        <v>4.4000000000000004</v>
      </c>
      <c r="G57" s="1">
        <f t="shared" ca="1" si="3"/>
        <v>0</v>
      </c>
      <c r="H57" s="1">
        <f t="shared" ca="1" si="4"/>
        <v>0</v>
      </c>
      <c r="I57" s="1">
        <f t="shared" ca="1" si="5"/>
        <v>1</v>
      </c>
      <c r="J57" s="1">
        <f t="shared" ca="1" si="17"/>
        <v>1</v>
      </c>
      <c r="K57" s="1">
        <f t="shared" ca="1" si="17"/>
        <v>1</v>
      </c>
      <c r="L57" s="1">
        <f t="shared" ca="1" si="17"/>
        <v>1</v>
      </c>
      <c r="M57" s="1">
        <f t="shared" ca="1" si="17"/>
        <v>1</v>
      </c>
      <c r="N57" s="1">
        <f t="shared" ca="1" si="17"/>
        <v>1</v>
      </c>
      <c r="O57" s="1">
        <f t="shared" ca="1" si="7"/>
        <v>0</v>
      </c>
    </row>
    <row r="58" spans="1:15" x14ac:dyDescent="0.2">
      <c r="A58" s="1">
        <f t="shared" si="13"/>
        <v>57</v>
      </c>
      <c r="B58" s="1" t="str">
        <f t="shared" si="0"/>
        <v>Restaurant 57</v>
      </c>
      <c r="C58" s="1" t="str">
        <f t="shared" ca="1" si="1"/>
        <v>https://www.zmrcolombia.com/tableViewJson/restaurantImages/restaurant2.jpg</v>
      </c>
      <c r="D58" s="1">
        <f t="shared" ca="1" si="15"/>
        <v>6.4655471615117603</v>
      </c>
      <c r="E58" s="1">
        <f t="shared" ca="1" si="15"/>
        <v>-73.25904236429929</v>
      </c>
      <c r="F58" s="2">
        <f t="shared" ca="1" si="2"/>
        <v>4.2</v>
      </c>
      <c r="G58" s="1">
        <f t="shared" ca="1" si="3"/>
        <v>1</v>
      </c>
      <c r="H58" s="1">
        <f t="shared" ca="1" si="4"/>
        <v>1</v>
      </c>
      <c r="I58" s="1">
        <f t="shared" ca="1" si="5"/>
        <v>1</v>
      </c>
      <c r="J58" s="1">
        <f t="shared" ca="1" si="17"/>
        <v>1</v>
      </c>
      <c r="K58" s="1">
        <f t="shared" ca="1" si="17"/>
        <v>1</v>
      </c>
      <c r="L58" s="1">
        <f t="shared" ca="1" si="17"/>
        <v>1</v>
      </c>
      <c r="M58" s="1">
        <f t="shared" ca="1" si="17"/>
        <v>0</v>
      </c>
      <c r="N58" s="1">
        <f t="shared" ca="1" si="17"/>
        <v>0</v>
      </c>
      <c r="O58" s="1">
        <f t="shared" ca="1" si="7"/>
        <v>0</v>
      </c>
    </row>
    <row r="59" spans="1:15" x14ac:dyDescent="0.2">
      <c r="A59" s="1">
        <f t="shared" si="13"/>
        <v>58</v>
      </c>
      <c r="B59" s="1" t="str">
        <f t="shared" si="0"/>
        <v>Restaurant 58</v>
      </c>
      <c r="C59" s="1" t="str">
        <f t="shared" ca="1" si="1"/>
        <v>https://www.zmrcolombia.com/tableViewJson/restaurantImages/restaurant10.jpg</v>
      </c>
      <c r="D59" s="1">
        <f t="shared" ca="1" si="15"/>
        <v>6.4642971615117597</v>
      </c>
      <c r="E59" s="1">
        <f t="shared" ca="1" si="15"/>
        <v>-73.255292364299294</v>
      </c>
      <c r="F59" s="2">
        <f t="shared" ca="1" si="2"/>
        <v>4.9000000000000004</v>
      </c>
      <c r="G59" s="1">
        <f t="shared" ca="1" si="3"/>
        <v>1</v>
      </c>
      <c r="H59" s="1">
        <f t="shared" ca="1" si="4"/>
        <v>1</v>
      </c>
      <c r="I59" s="1">
        <f t="shared" ca="1" si="5"/>
        <v>1</v>
      </c>
      <c r="J59" s="1">
        <f t="shared" ca="1" si="17"/>
        <v>1</v>
      </c>
      <c r="K59" s="1">
        <f t="shared" ca="1" si="17"/>
        <v>1</v>
      </c>
      <c r="L59" s="1">
        <f t="shared" ca="1" si="17"/>
        <v>1</v>
      </c>
      <c r="M59" s="1">
        <f t="shared" ca="1" si="17"/>
        <v>1</v>
      </c>
      <c r="N59" s="1">
        <f t="shared" ca="1" si="17"/>
        <v>1</v>
      </c>
      <c r="O59" s="1">
        <f t="shared" ca="1" si="7"/>
        <v>0</v>
      </c>
    </row>
    <row r="60" spans="1:15" x14ac:dyDescent="0.2">
      <c r="A60" s="1">
        <f t="shared" si="13"/>
        <v>59</v>
      </c>
      <c r="B60" s="1" t="str">
        <f t="shared" si="0"/>
        <v>Restaurant 59</v>
      </c>
      <c r="C60" s="1" t="str">
        <f t="shared" ca="1" si="1"/>
        <v>https://www.zmrcolombia.com/tableViewJson/restaurantImages/restaurant11.jpg</v>
      </c>
      <c r="D60" s="1">
        <f t="shared" ca="1" si="15"/>
        <v>6.4640471615117603</v>
      </c>
      <c r="E60" s="1">
        <f t="shared" ca="1" si="15"/>
        <v>-73.256792364299301</v>
      </c>
      <c r="F60" s="2">
        <f t="shared" ca="1" si="2"/>
        <v>4.0999999999999996</v>
      </c>
      <c r="G60" s="1">
        <f t="shared" ca="1" si="3"/>
        <v>1</v>
      </c>
      <c r="H60" s="1">
        <f t="shared" ca="1" si="4"/>
        <v>1</v>
      </c>
      <c r="I60" s="1">
        <f t="shared" ca="1" si="5"/>
        <v>1</v>
      </c>
      <c r="J60" s="1">
        <f t="shared" ca="1" si="17"/>
        <v>0</v>
      </c>
      <c r="K60" s="1">
        <f t="shared" ca="1" si="17"/>
        <v>0</v>
      </c>
      <c r="L60" s="1">
        <f t="shared" ca="1" si="17"/>
        <v>0</v>
      </c>
      <c r="M60" s="1">
        <f t="shared" ca="1" si="17"/>
        <v>0</v>
      </c>
      <c r="N60" s="1">
        <f t="shared" ca="1" si="17"/>
        <v>0</v>
      </c>
      <c r="O60" s="1">
        <f t="shared" ca="1" si="7"/>
        <v>1</v>
      </c>
    </row>
    <row r="61" spans="1:15" x14ac:dyDescent="0.2">
      <c r="A61" s="1">
        <f t="shared" si="13"/>
        <v>60</v>
      </c>
      <c r="B61" s="1" t="str">
        <f t="shared" si="0"/>
        <v>Restaurant 60</v>
      </c>
      <c r="C61" s="1" t="str">
        <f t="shared" ca="1" si="1"/>
        <v>https://www.zmrcolombia.com/tableViewJson/restaurantImages/restaurant8.jpg</v>
      </c>
      <c r="D61" s="1">
        <f t="shared" ca="1" si="15"/>
        <v>6.4635471615117597</v>
      </c>
      <c r="E61" s="1">
        <f t="shared" ca="1" si="15"/>
        <v>-73.259542364299293</v>
      </c>
      <c r="F61" s="2">
        <f t="shared" ca="1" si="2"/>
        <v>4.5999999999999996</v>
      </c>
      <c r="G61" s="1">
        <f t="shared" ca="1" si="3"/>
        <v>1</v>
      </c>
      <c r="H61" s="1">
        <f t="shared" ca="1" si="4"/>
        <v>1</v>
      </c>
      <c r="I61" s="1">
        <f t="shared" ca="1" si="5"/>
        <v>1</v>
      </c>
      <c r="J61" s="1">
        <f t="shared" ca="1" si="17"/>
        <v>1</v>
      </c>
      <c r="K61" s="1">
        <f t="shared" ca="1" si="17"/>
        <v>1</v>
      </c>
      <c r="L61" s="1">
        <f t="shared" ca="1" si="17"/>
        <v>1</v>
      </c>
      <c r="M61" s="1">
        <f t="shared" ca="1" si="17"/>
        <v>1</v>
      </c>
      <c r="N61" s="1">
        <f t="shared" ca="1" si="17"/>
        <v>1</v>
      </c>
      <c r="O61" s="1">
        <f t="shared" ca="1" si="7"/>
        <v>0</v>
      </c>
    </row>
    <row r="62" spans="1:15" x14ac:dyDescent="0.2">
      <c r="A62" s="3">
        <f t="shared" si="13"/>
        <v>61</v>
      </c>
      <c r="B62" s="3" t="str">
        <f t="shared" ref="B62:B82" si="18">"Restaurant "&amp;A62</f>
        <v>Restaurant 61</v>
      </c>
      <c r="C62" s="3" t="str">
        <f t="shared" ca="1" si="1"/>
        <v>https://www.zmrcolombia.com/tableViewJson/restaurantImages/restaurant10.jpg</v>
      </c>
      <c r="D62" s="3">
        <v>4.7323515096338697</v>
      </c>
      <c r="E62" s="3">
        <v>-74.052617177367196</v>
      </c>
      <c r="F62" s="4">
        <f t="shared" ca="1" si="2"/>
        <v>4.9000000000000004</v>
      </c>
      <c r="G62" s="3">
        <f t="shared" ca="1" si="3"/>
        <v>1</v>
      </c>
      <c r="H62" s="3">
        <f t="shared" ca="1" si="4"/>
        <v>0</v>
      </c>
      <c r="I62" s="3">
        <f t="shared" ca="1" si="5"/>
        <v>1</v>
      </c>
      <c r="J62" s="3">
        <f t="shared" ca="1" si="17"/>
        <v>1</v>
      </c>
      <c r="K62" s="3">
        <f t="shared" ca="1" si="17"/>
        <v>1</v>
      </c>
      <c r="L62" s="3">
        <f t="shared" ca="1" si="17"/>
        <v>1</v>
      </c>
      <c r="M62" s="3">
        <f t="shared" ca="1" si="17"/>
        <v>0</v>
      </c>
      <c r="N62" s="3">
        <f t="shared" ca="1" si="17"/>
        <v>1</v>
      </c>
      <c r="O62" s="3">
        <f t="shared" ca="1" si="7"/>
        <v>0</v>
      </c>
    </row>
    <row r="63" spans="1:15" x14ac:dyDescent="0.2">
      <c r="A63" s="1">
        <f t="shared" si="13"/>
        <v>62</v>
      </c>
      <c r="B63" s="1" t="str">
        <f t="shared" si="18"/>
        <v>Restaurant 62</v>
      </c>
      <c r="C63" s="1" t="str">
        <f t="shared" ca="1" si="1"/>
        <v>https://www.zmrcolombia.com/tableViewJson/restaurantImages/restaurant7.jpg</v>
      </c>
      <c r="D63" s="1">
        <f>D62+Sheet1!$A$1</f>
        <v>4.7325515096338702</v>
      </c>
      <c r="E63" s="1">
        <f>E62</f>
        <v>-74.052617177367196</v>
      </c>
      <c r="F63" s="2">
        <f t="shared" ca="1" si="2"/>
        <v>4.4000000000000004</v>
      </c>
      <c r="G63" s="1">
        <f t="shared" ca="1" si="3"/>
        <v>1</v>
      </c>
      <c r="H63" s="1">
        <f t="shared" ca="1" si="4"/>
        <v>1</v>
      </c>
      <c r="I63" s="1">
        <f t="shared" ca="1" si="5"/>
        <v>1</v>
      </c>
      <c r="J63" s="1">
        <f t="shared" ca="1" si="17"/>
        <v>1</v>
      </c>
      <c r="K63" s="1">
        <f t="shared" ca="1" si="17"/>
        <v>1</v>
      </c>
      <c r="L63" s="1">
        <f t="shared" ca="1" si="17"/>
        <v>1</v>
      </c>
      <c r="M63" s="1">
        <f t="shared" ca="1" si="17"/>
        <v>1</v>
      </c>
      <c r="N63" s="1">
        <f t="shared" ca="1" si="17"/>
        <v>1</v>
      </c>
      <c r="O63" s="1">
        <f t="shared" ca="1" si="7"/>
        <v>0</v>
      </c>
    </row>
    <row r="64" spans="1:15" x14ac:dyDescent="0.2">
      <c r="A64" s="1">
        <f t="shared" si="13"/>
        <v>63</v>
      </c>
      <c r="B64" s="1" t="str">
        <f t="shared" si="18"/>
        <v>Restaurant 63</v>
      </c>
      <c r="C64" s="1" t="str">
        <f t="shared" ca="1" si="1"/>
        <v>https://www.zmrcolombia.com/tableViewJson/restaurantImages/restaurant2.jpg</v>
      </c>
      <c r="D64" s="1">
        <f>D63+Sheet1!$A$1</f>
        <v>4.7327515096338706</v>
      </c>
      <c r="E64" s="1">
        <f t="shared" ref="E64:E72" si="19">E63</f>
        <v>-74.052617177367196</v>
      </c>
      <c r="F64" s="2">
        <f t="shared" ca="1" si="2"/>
        <v>4.2</v>
      </c>
      <c r="G64" s="1">
        <f t="shared" ca="1" si="3"/>
        <v>1</v>
      </c>
      <c r="H64" s="1">
        <f t="shared" ca="1" si="4"/>
        <v>1</v>
      </c>
      <c r="I64" s="1">
        <f t="shared" ca="1" si="5"/>
        <v>1</v>
      </c>
      <c r="J64" s="1">
        <f t="shared" ca="1" si="17"/>
        <v>1</v>
      </c>
      <c r="K64" s="1">
        <f t="shared" ca="1" si="17"/>
        <v>1</v>
      </c>
      <c r="L64" s="1">
        <f t="shared" ca="1" si="17"/>
        <v>1</v>
      </c>
      <c r="M64" s="1">
        <f t="shared" ca="1" si="17"/>
        <v>1</v>
      </c>
      <c r="N64" s="1">
        <f t="shared" ca="1" si="17"/>
        <v>1</v>
      </c>
      <c r="O64" s="1">
        <f t="shared" ca="1" si="7"/>
        <v>0</v>
      </c>
    </row>
    <row r="65" spans="1:15" x14ac:dyDescent="0.2">
      <c r="A65" s="1">
        <f t="shared" si="13"/>
        <v>64</v>
      </c>
      <c r="B65" s="1" t="str">
        <f t="shared" si="18"/>
        <v>Restaurant 64</v>
      </c>
      <c r="C65" s="1" t="str">
        <f t="shared" ca="1" si="1"/>
        <v>https://www.zmrcolombia.com/tableViewJson/restaurantImages/restaurant10.jpg</v>
      </c>
      <c r="D65" s="1">
        <f>D64+Sheet1!$A$1</f>
        <v>4.732951509633871</v>
      </c>
      <c r="E65" s="1">
        <f t="shared" si="19"/>
        <v>-74.052617177367196</v>
      </c>
      <c r="F65" s="2">
        <f t="shared" ca="1" si="2"/>
        <v>4.4000000000000004</v>
      </c>
      <c r="G65" s="1">
        <f t="shared" ca="1" si="3"/>
        <v>1</v>
      </c>
      <c r="H65" s="1">
        <f t="shared" ca="1" si="4"/>
        <v>1</v>
      </c>
      <c r="I65" s="1">
        <f t="shared" ca="1" si="5"/>
        <v>1</v>
      </c>
      <c r="J65" s="1">
        <f t="shared" ca="1" si="17"/>
        <v>0</v>
      </c>
      <c r="K65" s="1">
        <f t="shared" ca="1" si="17"/>
        <v>0</v>
      </c>
      <c r="L65" s="1">
        <f t="shared" ca="1" si="17"/>
        <v>0</v>
      </c>
      <c r="M65" s="1">
        <f t="shared" ca="1" si="17"/>
        <v>0</v>
      </c>
      <c r="N65" s="1">
        <f t="shared" ca="1" si="17"/>
        <v>0</v>
      </c>
      <c r="O65" s="1">
        <f t="shared" ca="1" si="7"/>
        <v>1</v>
      </c>
    </row>
    <row r="66" spans="1:15" x14ac:dyDescent="0.2">
      <c r="A66" s="1">
        <f t="shared" si="13"/>
        <v>65</v>
      </c>
      <c r="B66" s="1" t="str">
        <f t="shared" si="18"/>
        <v>Restaurant 65</v>
      </c>
      <c r="C66" s="1" t="str">
        <f t="shared" ref="C66:C130" ca="1" si="20">"https://www.zmrcolombia.com/tableViewJson/restaurantImages/restaurant"&amp;RANDBETWEEN(1,16)&amp;".jpg"</f>
        <v>https://www.zmrcolombia.com/tableViewJson/restaurantImages/restaurant5.jpg</v>
      </c>
      <c r="D66" s="1">
        <f>D65+Sheet1!$A$1</f>
        <v>4.7331515096338714</v>
      </c>
      <c r="E66" s="1">
        <f t="shared" si="19"/>
        <v>-74.052617177367196</v>
      </c>
      <c r="F66" s="2">
        <f t="shared" ref="F66:F130" ca="1" si="21">RANDBETWEEN(0,9)/10+4</f>
        <v>4.7</v>
      </c>
      <c r="G66" s="1">
        <f t="shared" ref="G66:G130" ca="1" si="22">IF(RAND()&gt;0.2,1,0)</f>
        <v>1</v>
      </c>
      <c r="H66" s="1">
        <f t="shared" ref="H66:H130" ca="1" si="23">IF(RAND()&gt;0.3,1,0)</f>
        <v>1</v>
      </c>
      <c r="I66" s="1">
        <f t="shared" ref="I66:I130" ca="1" si="24">IF(RAND()&gt;0.1,1,0)</f>
        <v>1</v>
      </c>
      <c r="J66" s="1">
        <f t="shared" ca="1" si="17"/>
        <v>1</v>
      </c>
      <c r="K66" s="1">
        <f t="shared" ca="1" si="17"/>
        <v>1</v>
      </c>
      <c r="L66" s="1">
        <f t="shared" ca="1" si="17"/>
        <v>1</v>
      </c>
      <c r="M66" s="1">
        <f t="shared" ca="1" si="17"/>
        <v>1</v>
      </c>
      <c r="N66" s="1">
        <f t="shared" ca="1" si="17"/>
        <v>1</v>
      </c>
      <c r="O66" s="1">
        <f t="shared" ref="O66:O130" ca="1" si="25">IF(RAND()&gt;0.7,1,0)</f>
        <v>0</v>
      </c>
    </row>
    <row r="67" spans="1:15" x14ac:dyDescent="0.2">
      <c r="A67" s="1">
        <f t="shared" si="13"/>
        <v>66</v>
      </c>
      <c r="B67" s="1" t="str">
        <f t="shared" si="18"/>
        <v>Restaurant 66</v>
      </c>
      <c r="C67" s="1" t="str">
        <f t="shared" ca="1" si="20"/>
        <v>https://www.zmrcolombia.com/tableViewJson/restaurantImages/restaurant13.jpg</v>
      </c>
      <c r="D67" s="1">
        <f>D66+Sheet1!$A$1</f>
        <v>4.7333515096338719</v>
      </c>
      <c r="E67" s="1">
        <f t="shared" si="19"/>
        <v>-74.052617177367196</v>
      </c>
      <c r="F67" s="2">
        <f t="shared" ca="1" si="21"/>
        <v>4</v>
      </c>
      <c r="G67" s="1">
        <f t="shared" ca="1" si="22"/>
        <v>1</v>
      </c>
      <c r="H67" s="1">
        <f t="shared" ca="1" si="23"/>
        <v>1</v>
      </c>
      <c r="I67" s="1">
        <f t="shared" ca="1" si="24"/>
        <v>1</v>
      </c>
      <c r="J67" s="1">
        <f t="shared" ca="1" si="17"/>
        <v>0</v>
      </c>
      <c r="K67" s="1">
        <f t="shared" ca="1" si="17"/>
        <v>0</v>
      </c>
      <c r="L67" s="1">
        <f t="shared" ca="1" si="17"/>
        <v>0</v>
      </c>
      <c r="M67" s="1">
        <f t="shared" ca="1" si="17"/>
        <v>0</v>
      </c>
      <c r="N67" s="1">
        <f t="shared" ca="1" si="17"/>
        <v>0</v>
      </c>
      <c r="O67" s="1">
        <f t="shared" ca="1" si="25"/>
        <v>1</v>
      </c>
    </row>
    <row r="68" spans="1:15" x14ac:dyDescent="0.2">
      <c r="A68" s="1">
        <f t="shared" si="13"/>
        <v>67</v>
      </c>
      <c r="B68" s="1" t="str">
        <f t="shared" si="18"/>
        <v>Restaurant 67</v>
      </c>
      <c r="C68" s="1" t="str">
        <f t="shared" ca="1" si="20"/>
        <v>https://www.zmrcolombia.com/tableViewJson/restaurantImages/restaurant5.jpg</v>
      </c>
      <c r="D68" s="1">
        <f>D67+Sheet1!$A$1</f>
        <v>4.7335515096338723</v>
      </c>
      <c r="E68" s="1">
        <f t="shared" si="19"/>
        <v>-74.052617177367196</v>
      </c>
      <c r="F68" s="2">
        <f t="shared" ca="1" si="21"/>
        <v>4.3</v>
      </c>
      <c r="G68" s="1">
        <f t="shared" ca="1" si="22"/>
        <v>1</v>
      </c>
      <c r="H68" s="1">
        <f t="shared" ca="1" si="23"/>
        <v>1</v>
      </c>
      <c r="I68" s="1">
        <f t="shared" ca="1" si="24"/>
        <v>1</v>
      </c>
      <c r="J68" s="1">
        <f t="shared" ca="1" si="17"/>
        <v>0</v>
      </c>
      <c r="K68" s="1">
        <f t="shared" ca="1" si="17"/>
        <v>0</v>
      </c>
      <c r="L68" s="1">
        <f t="shared" ca="1" si="17"/>
        <v>0</v>
      </c>
      <c r="M68" s="1">
        <f t="shared" ca="1" si="17"/>
        <v>0</v>
      </c>
      <c r="N68" s="1">
        <f t="shared" ca="1" si="17"/>
        <v>0</v>
      </c>
      <c r="O68" s="1">
        <f t="shared" ca="1" si="25"/>
        <v>1</v>
      </c>
    </row>
    <row r="69" spans="1:15" x14ac:dyDescent="0.2">
      <c r="A69" s="1">
        <f t="shared" si="13"/>
        <v>68</v>
      </c>
      <c r="B69" s="1" t="str">
        <f t="shared" si="18"/>
        <v>Restaurant 68</v>
      </c>
      <c r="C69" s="1" t="str">
        <f t="shared" ca="1" si="20"/>
        <v>https://www.zmrcolombia.com/tableViewJson/restaurantImages/restaurant14.jpg</v>
      </c>
      <c r="D69" s="1">
        <f>D68+Sheet1!$A$1</f>
        <v>4.7337515096338727</v>
      </c>
      <c r="E69" s="1">
        <f t="shared" si="19"/>
        <v>-74.052617177367196</v>
      </c>
      <c r="F69" s="2">
        <f t="shared" ca="1" si="21"/>
        <v>4.5</v>
      </c>
      <c r="G69" s="1">
        <f t="shared" ca="1" si="22"/>
        <v>1</v>
      </c>
      <c r="H69" s="1">
        <f t="shared" ca="1" si="23"/>
        <v>0</v>
      </c>
      <c r="I69" s="1">
        <f t="shared" ca="1" si="24"/>
        <v>1</v>
      </c>
      <c r="J69" s="1">
        <f t="shared" ref="J69:N85" ca="1" si="26">IF($O69&lt;&gt;1,IF(RAND()&gt;0.1,1,0),0)</f>
        <v>1</v>
      </c>
      <c r="K69" s="1">
        <f t="shared" ca="1" si="26"/>
        <v>1</v>
      </c>
      <c r="L69" s="1">
        <f t="shared" ca="1" si="26"/>
        <v>1</v>
      </c>
      <c r="M69" s="1">
        <f t="shared" ca="1" si="26"/>
        <v>1</v>
      </c>
      <c r="N69" s="1">
        <f t="shared" ca="1" si="26"/>
        <v>1</v>
      </c>
      <c r="O69" s="1">
        <f t="shared" ca="1" si="25"/>
        <v>0</v>
      </c>
    </row>
    <row r="70" spans="1:15" x14ac:dyDescent="0.2">
      <c r="A70" s="1">
        <f t="shared" si="13"/>
        <v>69</v>
      </c>
      <c r="B70" s="1" t="str">
        <f t="shared" si="18"/>
        <v>Restaurant 69</v>
      </c>
      <c r="C70" s="1" t="str">
        <f t="shared" ca="1" si="20"/>
        <v>https://www.zmrcolombia.com/tableViewJson/restaurantImages/restaurant11.jpg</v>
      </c>
      <c r="D70" s="1">
        <f>D69+Sheet1!$A$1</f>
        <v>4.7339515096338731</v>
      </c>
      <c r="E70" s="1">
        <f t="shared" si="19"/>
        <v>-74.052617177367196</v>
      </c>
      <c r="F70" s="2">
        <f t="shared" ca="1" si="21"/>
        <v>4</v>
      </c>
      <c r="G70" s="1">
        <f t="shared" ca="1" si="22"/>
        <v>1</v>
      </c>
      <c r="H70" s="1">
        <f t="shared" ca="1" si="23"/>
        <v>0</v>
      </c>
      <c r="I70" s="1">
        <f t="shared" ca="1" si="24"/>
        <v>1</v>
      </c>
      <c r="J70" s="1">
        <f t="shared" ca="1" si="26"/>
        <v>0</v>
      </c>
      <c r="K70" s="1">
        <f t="shared" ca="1" si="26"/>
        <v>1</v>
      </c>
      <c r="L70" s="1">
        <f t="shared" ca="1" si="26"/>
        <v>1</v>
      </c>
      <c r="M70" s="1">
        <f t="shared" ca="1" si="26"/>
        <v>1</v>
      </c>
      <c r="N70" s="1">
        <f t="shared" ca="1" si="26"/>
        <v>1</v>
      </c>
      <c r="O70" s="1">
        <f t="shared" ca="1" si="25"/>
        <v>0</v>
      </c>
    </row>
    <row r="71" spans="1:15" x14ac:dyDescent="0.2">
      <c r="A71" s="1">
        <f t="shared" si="13"/>
        <v>70</v>
      </c>
      <c r="B71" s="1" t="str">
        <f t="shared" si="18"/>
        <v>Restaurant 70</v>
      </c>
      <c r="C71" s="1" t="str">
        <f t="shared" ca="1" si="20"/>
        <v>https://www.zmrcolombia.com/tableViewJson/restaurantImages/restaurant3.jpg</v>
      </c>
      <c r="D71" s="1">
        <f>D70+Sheet1!$A$1</f>
        <v>4.7341515096338735</v>
      </c>
      <c r="E71" s="1">
        <f t="shared" si="19"/>
        <v>-74.052617177367196</v>
      </c>
      <c r="F71" s="2">
        <f t="shared" ca="1" si="21"/>
        <v>4.5999999999999996</v>
      </c>
      <c r="G71" s="1">
        <f t="shared" ca="1" si="22"/>
        <v>1</v>
      </c>
      <c r="H71" s="1">
        <f t="shared" ca="1" si="23"/>
        <v>0</v>
      </c>
      <c r="I71" s="1">
        <f t="shared" ca="1" si="24"/>
        <v>1</v>
      </c>
      <c r="J71" s="1">
        <f t="shared" ca="1" si="26"/>
        <v>0</v>
      </c>
      <c r="K71" s="1">
        <f t="shared" ca="1" si="26"/>
        <v>0</v>
      </c>
      <c r="L71" s="1">
        <f t="shared" ca="1" si="26"/>
        <v>0</v>
      </c>
      <c r="M71" s="1">
        <f t="shared" ca="1" si="26"/>
        <v>0</v>
      </c>
      <c r="N71" s="1">
        <f t="shared" ca="1" si="26"/>
        <v>0</v>
      </c>
      <c r="O71" s="1">
        <f t="shared" ca="1" si="25"/>
        <v>1</v>
      </c>
    </row>
    <row r="72" spans="1:15" x14ac:dyDescent="0.2">
      <c r="A72" s="1">
        <f t="shared" si="13"/>
        <v>71</v>
      </c>
      <c r="B72" s="1" t="str">
        <f t="shared" si="18"/>
        <v>Restaurant 71</v>
      </c>
      <c r="C72" s="1" t="str">
        <f t="shared" ca="1" si="20"/>
        <v>https://www.zmrcolombia.com/tableViewJson/restaurantImages/restaurant15.jpg</v>
      </c>
      <c r="D72" s="1">
        <f>D71+Sheet1!$A$1</f>
        <v>4.734351509633874</v>
      </c>
      <c r="E72" s="1">
        <f t="shared" si="19"/>
        <v>-74.052617177367196</v>
      </c>
      <c r="F72" s="2">
        <f t="shared" ca="1" si="21"/>
        <v>4</v>
      </c>
      <c r="G72" s="1">
        <f t="shared" ca="1" si="22"/>
        <v>1</v>
      </c>
      <c r="H72" s="1">
        <f t="shared" ca="1" si="23"/>
        <v>1</v>
      </c>
      <c r="I72" s="1">
        <f t="shared" ca="1" si="24"/>
        <v>1</v>
      </c>
      <c r="J72" s="1">
        <f t="shared" ca="1" si="26"/>
        <v>1</v>
      </c>
      <c r="K72" s="1">
        <f t="shared" ca="1" si="26"/>
        <v>1</v>
      </c>
      <c r="L72" s="1">
        <f t="shared" ca="1" si="26"/>
        <v>1</v>
      </c>
      <c r="M72" s="1">
        <f t="shared" ca="1" si="26"/>
        <v>1</v>
      </c>
      <c r="N72" s="1">
        <f t="shared" ca="1" si="26"/>
        <v>1</v>
      </c>
      <c r="O72" s="1">
        <f t="shared" ca="1" si="25"/>
        <v>0</v>
      </c>
    </row>
    <row r="73" spans="1:15" x14ac:dyDescent="0.2">
      <c r="A73" s="1">
        <f t="shared" si="13"/>
        <v>72</v>
      </c>
      <c r="B73" s="1" t="str">
        <f t="shared" si="18"/>
        <v>Restaurant 72</v>
      </c>
      <c r="C73" s="1" t="str">
        <f t="shared" ca="1" si="20"/>
        <v>https://www.zmrcolombia.com/tableViewJson/restaurantImages/restaurant11.jpg</v>
      </c>
      <c r="D73" s="1">
        <f>D72+Sheet1!$A$1</f>
        <v>4.7345515096338744</v>
      </c>
      <c r="E73" s="1">
        <f t="shared" ref="E73:E82" si="27">E72</f>
        <v>-74.052617177367196</v>
      </c>
      <c r="F73" s="2">
        <f t="shared" ca="1" si="21"/>
        <v>4.5</v>
      </c>
      <c r="G73" s="1">
        <f t="shared" ca="1" si="22"/>
        <v>1</v>
      </c>
      <c r="H73" s="1">
        <f t="shared" ca="1" si="23"/>
        <v>1</v>
      </c>
      <c r="I73" s="1">
        <f t="shared" ca="1" si="24"/>
        <v>1</v>
      </c>
      <c r="J73" s="1">
        <f t="shared" ca="1" si="26"/>
        <v>1</v>
      </c>
      <c r="K73" s="1">
        <f t="shared" ca="1" si="26"/>
        <v>1</v>
      </c>
      <c r="L73" s="1">
        <f t="shared" ca="1" si="26"/>
        <v>1</v>
      </c>
      <c r="M73" s="1">
        <f t="shared" ca="1" si="26"/>
        <v>1</v>
      </c>
      <c r="N73" s="1">
        <f t="shared" ca="1" si="26"/>
        <v>1</v>
      </c>
      <c r="O73" s="1">
        <f t="shared" ca="1" si="25"/>
        <v>0</v>
      </c>
    </row>
    <row r="74" spans="1:15" x14ac:dyDescent="0.2">
      <c r="A74" s="1">
        <f t="shared" si="13"/>
        <v>73</v>
      </c>
      <c r="B74" s="1" t="str">
        <f t="shared" si="18"/>
        <v>Restaurant 73</v>
      </c>
      <c r="C74" s="1" t="str">
        <f t="shared" ca="1" si="20"/>
        <v>https://www.zmrcolombia.com/tableViewJson/restaurantImages/restaurant2.jpg</v>
      </c>
      <c r="D74" s="1">
        <f>D73+Sheet1!$A$1</f>
        <v>4.7347515096338748</v>
      </c>
      <c r="E74" s="1">
        <f t="shared" si="27"/>
        <v>-74.052617177367196</v>
      </c>
      <c r="F74" s="2">
        <f t="shared" ca="1" si="21"/>
        <v>4.8</v>
      </c>
      <c r="G74" s="1">
        <f t="shared" ca="1" si="22"/>
        <v>1</v>
      </c>
      <c r="H74" s="1">
        <f t="shared" ca="1" si="23"/>
        <v>1</v>
      </c>
      <c r="I74" s="1">
        <f t="shared" ca="1" si="24"/>
        <v>1</v>
      </c>
      <c r="J74" s="1">
        <f t="shared" ca="1" si="26"/>
        <v>1</v>
      </c>
      <c r="K74" s="1">
        <f t="shared" ca="1" si="26"/>
        <v>1</v>
      </c>
      <c r="L74" s="1">
        <f t="shared" ca="1" si="26"/>
        <v>1</v>
      </c>
      <c r="M74" s="1">
        <f t="shared" ca="1" si="26"/>
        <v>1</v>
      </c>
      <c r="N74" s="1">
        <f t="shared" ca="1" si="26"/>
        <v>1</v>
      </c>
      <c r="O74" s="1">
        <f t="shared" ca="1" si="25"/>
        <v>0</v>
      </c>
    </row>
    <row r="75" spans="1:15" x14ac:dyDescent="0.2">
      <c r="A75" s="1">
        <f t="shared" si="13"/>
        <v>74</v>
      </c>
      <c r="B75" s="1" t="str">
        <f t="shared" si="18"/>
        <v>Restaurant 74</v>
      </c>
      <c r="C75" s="1" t="str">
        <f t="shared" ca="1" si="20"/>
        <v>https://www.zmrcolombia.com/tableViewJson/restaurantImages/restaurant11.jpg</v>
      </c>
      <c r="D75" s="1">
        <f>D74+Sheet1!$A$1</f>
        <v>4.7349515096338752</v>
      </c>
      <c r="E75" s="1">
        <f t="shared" si="27"/>
        <v>-74.052617177367196</v>
      </c>
      <c r="F75" s="2">
        <f t="shared" ca="1" si="21"/>
        <v>4</v>
      </c>
      <c r="G75" s="1">
        <f t="shared" ca="1" si="22"/>
        <v>1</v>
      </c>
      <c r="H75" s="1">
        <f t="shared" ca="1" si="23"/>
        <v>1</v>
      </c>
      <c r="I75" s="1">
        <f t="shared" ca="1" si="24"/>
        <v>0</v>
      </c>
      <c r="J75" s="1">
        <f t="shared" ca="1" si="26"/>
        <v>1</v>
      </c>
      <c r="K75" s="1">
        <f t="shared" ca="1" si="26"/>
        <v>1</v>
      </c>
      <c r="L75" s="1">
        <f t="shared" ca="1" si="26"/>
        <v>1</v>
      </c>
      <c r="M75" s="1">
        <f t="shared" ca="1" si="26"/>
        <v>1</v>
      </c>
      <c r="N75" s="1">
        <f t="shared" ca="1" si="26"/>
        <v>1</v>
      </c>
      <c r="O75" s="1">
        <f t="shared" ca="1" si="25"/>
        <v>0</v>
      </c>
    </row>
    <row r="76" spans="1:15" x14ac:dyDescent="0.2">
      <c r="A76" s="1">
        <f t="shared" si="13"/>
        <v>75</v>
      </c>
      <c r="B76" s="1" t="str">
        <f t="shared" si="18"/>
        <v>Restaurant 75</v>
      </c>
      <c r="C76" s="1" t="str">
        <f t="shared" ca="1" si="20"/>
        <v>https://www.zmrcolombia.com/tableViewJson/restaurantImages/restaurant15.jpg</v>
      </c>
      <c r="D76" s="1">
        <f>D75+Sheet1!$A$1</f>
        <v>4.7351515096338757</v>
      </c>
      <c r="E76" s="1">
        <f t="shared" si="27"/>
        <v>-74.052617177367196</v>
      </c>
      <c r="F76" s="2">
        <f t="shared" ca="1" si="21"/>
        <v>4.9000000000000004</v>
      </c>
      <c r="G76" s="1">
        <f t="shared" ca="1" si="22"/>
        <v>1</v>
      </c>
      <c r="H76" s="1">
        <f t="shared" ca="1" si="23"/>
        <v>1</v>
      </c>
      <c r="I76" s="1">
        <f t="shared" ca="1" si="24"/>
        <v>1</v>
      </c>
      <c r="J76" s="1">
        <f t="shared" ca="1" si="26"/>
        <v>1</v>
      </c>
      <c r="K76" s="1">
        <f t="shared" ca="1" si="26"/>
        <v>1</v>
      </c>
      <c r="L76" s="1">
        <f t="shared" ca="1" si="26"/>
        <v>1</v>
      </c>
      <c r="M76" s="1">
        <f t="shared" ca="1" si="26"/>
        <v>1</v>
      </c>
      <c r="N76" s="1">
        <f t="shared" ca="1" si="26"/>
        <v>1</v>
      </c>
      <c r="O76" s="1">
        <f t="shared" ca="1" si="25"/>
        <v>0</v>
      </c>
    </row>
    <row r="77" spans="1:15" x14ac:dyDescent="0.2">
      <c r="A77" s="1">
        <f t="shared" si="13"/>
        <v>76</v>
      </c>
      <c r="B77" s="1" t="str">
        <f t="shared" si="18"/>
        <v>Restaurant 76</v>
      </c>
      <c r="C77" s="1" t="str">
        <f t="shared" ca="1" si="20"/>
        <v>https://www.zmrcolombia.com/tableViewJson/restaurantImages/restaurant1.jpg</v>
      </c>
      <c r="D77" s="1">
        <f>D76+Sheet1!$A$1</f>
        <v>4.7353515096338761</v>
      </c>
      <c r="E77" s="1">
        <f t="shared" si="27"/>
        <v>-74.052617177367196</v>
      </c>
      <c r="F77" s="2">
        <f t="shared" ca="1" si="21"/>
        <v>4.8</v>
      </c>
      <c r="G77" s="1">
        <f t="shared" ca="1" si="22"/>
        <v>1</v>
      </c>
      <c r="H77" s="1">
        <f t="shared" ca="1" si="23"/>
        <v>1</v>
      </c>
      <c r="I77" s="1">
        <f t="shared" ca="1" si="24"/>
        <v>1</v>
      </c>
      <c r="J77" s="1">
        <f t="shared" ca="1" si="26"/>
        <v>1</v>
      </c>
      <c r="K77" s="1">
        <f t="shared" ca="1" si="26"/>
        <v>1</v>
      </c>
      <c r="L77" s="1">
        <f t="shared" ca="1" si="26"/>
        <v>1</v>
      </c>
      <c r="M77" s="1">
        <f t="shared" ca="1" si="26"/>
        <v>1</v>
      </c>
      <c r="N77" s="1">
        <f t="shared" ca="1" si="26"/>
        <v>1</v>
      </c>
      <c r="O77" s="1">
        <f t="shared" ca="1" si="25"/>
        <v>0</v>
      </c>
    </row>
    <row r="78" spans="1:15" x14ac:dyDescent="0.2">
      <c r="A78" s="1">
        <f t="shared" ref="A78:A109" si="28">A77+1</f>
        <v>77</v>
      </c>
      <c r="B78" s="1" t="str">
        <f t="shared" si="18"/>
        <v>Restaurant 77</v>
      </c>
      <c r="C78" s="1" t="str">
        <f t="shared" ca="1" si="20"/>
        <v>https://www.zmrcolombia.com/tableViewJson/restaurantImages/restaurant13.jpg</v>
      </c>
      <c r="D78" s="1">
        <f>D77+Sheet1!$A$1</f>
        <v>4.7355515096338765</v>
      </c>
      <c r="E78" s="1">
        <f t="shared" si="27"/>
        <v>-74.052617177367196</v>
      </c>
      <c r="F78" s="2">
        <f t="shared" ca="1" si="21"/>
        <v>4.5</v>
      </c>
      <c r="G78" s="1">
        <f t="shared" ca="1" si="22"/>
        <v>0</v>
      </c>
      <c r="H78" s="1">
        <f t="shared" ca="1" si="23"/>
        <v>0</v>
      </c>
      <c r="I78" s="1">
        <f t="shared" ca="1" si="24"/>
        <v>1</v>
      </c>
      <c r="J78" s="1">
        <f t="shared" ca="1" si="26"/>
        <v>0</v>
      </c>
      <c r="K78" s="1">
        <f t="shared" ca="1" si="26"/>
        <v>0</v>
      </c>
      <c r="L78" s="1">
        <f t="shared" ca="1" si="26"/>
        <v>0</v>
      </c>
      <c r="M78" s="1">
        <f t="shared" ca="1" si="26"/>
        <v>0</v>
      </c>
      <c r="N78" s="1">
        <f t="shared" ca="1" si="26"/>
        <v>0</v>
      </c>
      <c r="O78" s="1">
        <f t="shared" ca="1" si="25"/>
        <v>1</v>
      </c>
    </row>
    <row r="79" spans="1:15" x14ac:dyDescent="0.2">
      <c r="A79" s="1">
        <f t="shared" si="28"/>
        <v>78</v>
      </c>
      <c r="B79" s="1" t="str">
        <f t="shared" si="18"/>
        <v>Restaurant 78</v>
      </c>
      <c r="C79" s="1" t="str">
        <f t="shared" ca="1" si="20"/>
        <v>https://www.zmrcolombia.com/tableViewJson/restaurantImages/restaurant5.jpg</v>
      </c>
      <c r="D79" s="1">
        <f>D78+Sheet1!$A$1</f>
        <v>4.7357515096338769</v>
      </c>
      <c r="E79" s="1">
        <f t="shared" si="27"/>
        <v>-74.052617177367196</v>
      </c>
      <c r="F79" s="2">
        <f t="shared" ca="1" si="21"/>
        <v>4.8</v>
      </c>
      <c r="G79" s="1">
        <f t="shared" ca="1" si="22"/>
        <v>1</v>
      </c>
      <c r="H79" s="1">
        <f t="shared" ca="1" si="23"/>
        <v>1</v>
      </c>
      <c r="I79" s="1">
        <f t="shared" ca="1" si="24"/>
        <v>1</v>
      </c>
      <c r="J79" s="1">
        <f t="shared" ca="1" si="26"/>
        <v>1</v>
      </c>
      <c r="K79" s="1">
        <f t="shared" ca="1" si="26"/>
        <v>1</v>
      </c>
      <c r="L79" s="1">
        <f t="shared" ca="1" si="26"/>
        <v>1</v>
      </c>
      <c r="M79" s="1">
        <f t="shared" ca="1" si="26"/>
        <v>1</v>
      </c>
      <c r="N79" s="1">
        <f t="shared" ca="1" si="26"/>
        <v>1</v>
      </c>
      <c r="O79" s="1">
        <f t="shared" ca="1" si="25"/>
        <v>0</v>
      </c>
    </row>
    <row r="80" spans="1:15" x14ac:dyDescent="0.2">
      <c r="A80" s="1">
        <f t="shared" si="28"/>
        <v>79</v>
      </c>
      <c r="B80" s="1" t="str">
        <f t="shared" ref="B80" si="29">"Restaurant "&amp;A80</f>
        <v>Restaurant 79</v>
      </c>
      <c r="C80" s="1" t="str">
        <f t="shared" ca="1" si="20"/>
        <v>https://www.zmrcolombia.com/tableViewJson/restaurantImages/restaurant10.jpg</v>
      </c>
      <c r="D80" s="1">
        <f>D79+Sheet1!$A$1</f>
        <v>4.7359515096338773</v>
      </c>
      <c r="E80" s="1">
        <f t="shared" si="27"/>
        <v>-74.052617177367196</v>
      </c>
      <c r="F80" s="2">
        <f t="shared" ca="1" si="21"/>
        <v>4.5</v>
      </c>
      <c r="G80" s="1">
        <f t="shared" ca="1" si="22"/>
        <v>0</v>
      </c>
      <c r="H80" s="1">
        <f t="shared" ca="1" si="23"/>
        <v>1</v>
      </c>
      <c r="I80" s="1">
        <f t="shared" ca="1" si="24"/>
        <v>1</v>
      </c>
      <c r="J80" s="1">
        <f t="shared" ca="1" si="26"/>
        <v>1</v>
      </c>
      <c r="K80" s="1">
        <f t="shared" ca="1" si="26"/>
        <v>1</v>
      </c>
      <c r="L80" s="1">
        <f t="shared" ca="1" si="26"/>
        <v>1</v>
      </c>
      <c r="M80" s="1">
        <f t="shared" ca="1" si="26"/>
        <v>0</v>
      </c>
      <c r="N80" s="1">
        <f t="shared" ca="1" si="26"/>
        <v>1</v>
      </c>
      <c r="O80" s="1">
        <f t="shared" ca="1" si="25"/>
        <v>0</v>
      </c>
    </row>
    <row r="81" spans="1:15" x14ac:dyDescent="0.2">
      <c r="A81" s="1">
        <f t="shared" si="28"/>
        <v>80</v>
      </c>
      <c r="B81" s="1" t="str">
        <f t="shared" si="18"/>
        <v>Restaurant 80</v>
      </c>
      <c r="C81" s="1" t="str">
        <f t="shared" ca="1" si="20"/>
        <v>https://www.zmrcolombia.com/tableViewJson/restaurantImages/restaurant3.jpg</v>
      </c>
      <c r="D81" s="1">
        <f>D80+Sheet1!$A$1</f>
        <v>4.7361515096338778</v>
      </c>
      <c r="E81" s="1">
        <f t="shared" si="27"/>
        <v>-74.052617177367196</v>
      </c>
      <c r="F81" s="2">
        <f t="shared" ca="1" si="21"/>
        <v>4.5</v>
      </c>
      <c r="G81" s="1">
        <f t="shared" ca="1" si="22"/>
        <v>1</v>
      </c>
      <c r="H81" s="1">
        <f t="shared" ca="1" si="23"/>
        <v>1</v>
      </c>
      <c r="I81" s="1">
        <f t="shared" ca="1" si="24"/>
        <v>1</v>
      </c>
      <c r="J81" s="1">
        <f t="shared" ca="1" si="26"/>
        <v>1</v>
      </c>
      <c r="K81" s="1">
        <f t="shared" ca="1" si="26"/>
        <v>1</v>
      </c>
      <c r="L81" s="1">
        <f t="shared" ca="1" si="26"/>
        <v>1</v>
      </c>
      <c r="M81" s="1">
        <f t="shared" ca="1" si="26"/>
        <v>1</v>
      </c>
      <c r="N81" s="1">
        <f t="shared" ca="1" si="26"/>
        <v>1</v>
      </c>
      <c r="O81" s="1">
        <f t="shared" ca="1" si="25"/>
        <v>0</v>
      </c>
    </row>
    <row r="82" spans="1:15" x14ac:dyDescent="0.2">
      <c r="A82" s="1">
        <f t="shared" si="28"/>
        <v>81</v>
      </c>
      <c r="B82" s="1" t="str">
        <f t="shared" si="18"/>
        <v>Restaurant 81</v>
      </c>
      <c r="C82" s="1" t="str">
        <f t="shared" ca="1" si="20"/>
        <v>https://www.zmrcolombia.com/tableViewJson/restaurantImages/restaurant6.jpg</v>
      </c>
      <c r="D82" s="3">
        <f>D81+Sheet1!$A$1</f>
        <v>4.7363515096338782</v>
      </c>
      <c r="E82" s="3">
        <f t="shared" si="27"/>
        <v>-74.052617177367196</v>
      </c>
      <c r="F82" s="2">
        <f t="shared" ca="1" si="21"/>
        <v>4.5</v>
      </c>
      <c r="G82" s="1">
        <f t="shared" ca="1" si="22"/>
        <v>1</v>
      </c>
      <c r="H82" s="1">
        <f t="shared" ca="1" si="23"/>
        <v>0</v>
      </c>
      <c r="I82" s="1">
        <f t="shared" ca="1" si="24"/>
        <v>1</v>
      </c>
      <c r="J82" s="1">
        <f t="shared" ca="1" si="26"/>
        <v>1</v>
      </c>
      <c r="K82" s="1">
        <f t="shared" ca="1" si="26"/>
        <v>1</v>
      </c>
      <c r="L82" s="1">
        <f t="shared" ca="1" si="26"/>
        <v>1</v>
      </c>
      <c r="M82" s="1">
        <f t="shared" ca="1" si="26"/>
        <v>1</v>
      </c>
      <c r="N82" s="1">
        <f t="shared" ca="1" si="26"/>
        <v>1</v>
      </c>
      <c r="O82" s="1">
        <f t="shared" ca="1" si="25"/>
        <v>0</v>
      </c>
    </row>
    <row r="83" spans="1:15" x14ac:dyDescent="0.2">
      <c r="A83" s="1">
        <f t="shared" si="28"/>
        <v>82</v>
      </c>
      <c r="B83" s="1" t="str">
        <f t="shared" ref="B83:B115" si="30">"Restaurant "&amp;A83</f>
        <v>Restaurant 82</v>
      </c>
      <c r="C83" s="1" t="str">
        <f t="shared" ca="1" si="20"/>
        <v>https://www.zmrcolombia.com/tableViewJson/restaurantImages/restaurant16.jpg</v>
      </c>
      <c r="D83" s="1">
        <f t="shared" ref="D83" si="31">D82</f>
        <v>4.7363515096338782</v>
      </c>
      <c r="E83" s="1">
        <f>E82+Sheet1!$A$1</f>
        <v>-74.05241717736719</v>
      </c>
      <c r="F83" s="2">
        <f t="shared" ca="1" si="21"/>
        <v>4.5999999999999996</v>
      </c>
      <c r="G83" s="1">
        <f t="shared" ca="1" si="22"/>
        <v>1</v>
      </c>
      <c r="H83" s="1">
        <f t="shared" ca="1" si="23"/>
        <v>1</v>
      </c>
      <c r="I83" s="1">
        <f t="shared" ca="1" si="24"/>
        <v>1</v>
      </c>
      <c r="J83" s="1">
        <f t="shared" ca="1" si="26"/>
        <v>1</v>
      </c>
      <c r="K83" s="1">
        <f t="shared" ca="1" si="26"/>
        <v>1</v>
      </c>
      <c r="L83" s="1">
        <f t="shared" ca="1" si="26"/>
        <v>1</v>
      </c>
      <c r="M83" s="1">
        <f t="shared" ca="1" si="26"/>
        <v>1</v>
      </c>
      <c r="N83" s="1">
        <f t="shared" ca="1" si="26"/>
        <v>1</v>
      </c>
      <c r="O83" s="1">
        <f t="shared" ca="1" si="25"/>
        <v>0</v>
      </c>
    </row>
    <row r="84" spans="1:15" x14ac:dyDescent="0.2">
      <c r="A84" s="1">
        <f t="shared" si="28"/>
        <v>83</v>
      </c>
      <c r="B84" s="1" t="str">
        <f t="shared" si="30"/>
        <v>Restaurant 83</v>
      </c>
      <c r="C84" s="1" t="str">
        <f t="shared" ca="1" si="20"/>
        <v>https://www.zmrcolombia.com/tableViewJson/restaurantImages/restaurant12.jpg</v>
      </c>
      <c r="D84" s="1">
        <f t="shared" ref="D84:D100" si="32">D83</f>
        <v>4.7363515096338782</v>
      </c>
      <c r="E84" s="1">
        <f>E83+Sheet1!$A$1</f>
        <v>-74.052217177367183</v>
      </c>
      <c r="F84" s="2">
        <f t="shared" ca="1" si="21"/>
        <v>4.2</v>
      </c>
      <c r="G84" s="1">
        <f t="shared" ca="1" si="22"/>
        <v>1</v>
      </c>
      <c r="H84" s="1">
        <f t="shared" ca="1" si="23"/>
        <v>1</v>
      </c>
      <c r="I84" s="1">
        <f t="shared" ca="1" si="24"/>
        <v>1</v>
      </c>
      <c r="J84" s="1">
        <f t="shared" ca="1" si="26"/>
        <v>1</v>
      </c>
      <c r="K84" s="1">
        <f t="shared" ca="1" si="26"/>
        <v>1</v>
      </c>
      <c r="L84" s="1">
        <f t="shared" ca="1" si="26"/>
        <v>1</v>
      </c>
      <c r="M84" s="1">
        <f t="shared" ca="1" si="26"/>
        <v>1</v>
      </c>
      <c r="N84" s="1">
        <f t="shared" ca="1" si="26"/>
        <v>0</v>
      </c>
      <c r="O84" s="1">
        <f t="shared" ca="1" si="25"/>
        <v>0</v>
      </c>
    </row>
    <row r="85" spans="1:15" x14ac:dyDescent="0.2">
      <c r="A85" s="1">
        <f t="shared" si="28"/>
        <v>84</v>
      </c>
      <c r="B85" s="1" t="str">
        <f t="shared" si="30"/>
        <v>Restaurant 84</v>
      </c>
      <c r="C85" s="1" t="str">
        <f t="shared" ca="1" si="20"/>
        <v>https://www.zmrcolombia.com/tableViewJson/restaurantImages/restaurant3.jpg</v>
      </c>
      <c r="D85" s="1">
        <f t="shared" si="32"/>
        <v>4.7363515096338782</v>
      </c>
      <c r="E85" s="1">
        <f>E84+Sheet1!$A$1</f>
        <v>-74.052017177367176</v>
      </c>
      <c r="F85" s="2">
        <f t="shared" ca="1" si="21"/>
        <v>4.9000000000000004</v>
      </c>
      <c r="G85" s="1">
        <f t="shared" ca="1" si="22"/>
        <v>1</v>
      </c>
      <c r="H85" s="1">
        <f t="shared" ca="1" si="23"/>
        <v>1</v>
      </c>
      <c r="I85" s="1">
        <f t="shared" ca="1" si="24"/>
        <v>1</v>
      </c>
      <c r="J85" s="1">
        <f t="shared" ca="1" si="26"/>
        <v>0</v>
      </c>
      <c r="K85" s="1">
        <f t="shared" ca="1" si="26"/>
        <v>0</v>
      </c>
      <c r="L85" s="1">
        <f t="shared" ca="1" si="26"/>
        <v>0</v>
      </c>
      <c r="M85" s="1">
        <f t="shared" ca="1" si="26"/>
        <v>0</v>
      </c>
      <c r="N85" s="1">
        <f t="shared" ca="1" si="26"/>
        <v>0</v>
      </c>
      <c r="O85" s="1">
        <f t="shared" ca="1" si="25"/>
        <v>1</v>
      </c>
    </row>
    <row r="86" spans="1:15" x14ac:dyDescent="0.2">
      <c r="A86" s="1">
        <f t="shared" si="28"/>
        <v>85</v>
      </c>
      <c r="B86" s="1" t="str">
        <f t="shared" si="30"/>
        <v>Restaurant 85</v>
      </c>
      <c r="C86" s="1" t="str">
        <f t="shared" ca="1" si="20"/>
        <v>https://www.zmrcolombia.com/tableViewJson/restaurantImages/restaurant6.jpg</v>
      </c>
      <c r="D86" s="1">
        <f t="shared" si="32"/>
        <v>4.7363515096338782</v>
      </c>
      <c r="E86" s="1">
        <f>E85+Sheet1!$A$1</f>
        <v>-74.05181717736717</v>
      </c>
      <c r="F86" s="2">
        <f t="shared" ca="1" si="21"/>
        <v>4.8</v>
      </c>
      <c r="G86" s="1">
        <f t="shared" ca="1" si="22"/>
        <v>0</v>
      </c>
      <c r="H86" s="1">
        <f t="shared" ca="1" si="23"/>
        <v>1</v>
      </c>
      <c r="I86" s="1">
        <f t="shared" ca="1" si="24"/>
        <v>1</v>
      </c>
      <c r="J86" s="1">
        <f t="shared" ref="J86:N116" ca="1" si="33">IF($O86&lt;&gt;1,IF(RAND()&gt;0.1,1,0),0)</f>
        <v>0</v>
      </c>
      <c r="K86" s="1">
        <f t="shared" ca="1" si="33"/>
        <v>0</v>
      </c>
      <c r="L86" s="1">
        <f t="shared" ca="1" si="33"/>
        <v>0</v>
      </c>
      <c r="M86" s="1">
        <f t="shared" ca="1" si="33"/>
        <v>0</v>
      </c>
      <c r="N86" s="1">
        <f t="shared" ca="1" si="33"/>
        <v>0</v>
      </c>
      <c r="O86" s="1">
        <f t="shared" ca="1" si="25"/>
        <v>1</v>
      </c>
    </row>
    <row r="87" spans="1:15" x14ac:dyDescent="0.2">
      <c r="A87" s="1">
        <f t="shared" si="28"/>
        <v>86</v>
      </c>
      <c r="B87" s="1" t="str">
        <f t="shared" si="30"/>
        <v>Restaurant 86</v>
      </c>
      <c r="C87" s="1" t="str">
        <f t="shared" ca="1" si="20"/>
        <v>https://www.zmrcolombia.com/tableViewJson/restaurantImages/restaurant15.jpg</v>
      </c>
      <c r="D87" s="1">
        <f t="shared" si="32"/>
        <v>4.7363515096338782</v>
      </c>
      <c r="E87" s="1">
        <f>E86+Sheet1!$A$1</f>
        <v>-74.051617177367163</v>
      </c>
      <c r="F87" s="2">
        <f t="shared" ca="1" si="21"/>
        <v>4.5999999999999996</v>
      </c>
      <c r="G87" s="1">
        <f t="shared" ca="1" si="22"/>
        <v>1</v>
      </c>
      <c r="H87" s="1">
        <f t="shared" ca="1" si="23"/>
        <v>1</v>
      </c>
      <c r="I87" s="1">
        <f t="shared" ca="1" si="24"/>
        <v>1</v>
      </c>
      <c r="J87" s="1">
        <f t="shared" ca="1" si="33"/>
        <v>0</v>
      </c>
      <c r="K87" s="1">
        <f t="shared" ca="1" si="33"/>
        <v>0</v>
      </c>
      <c r="L87" s="1">
        <f t="shared" ca="1" si="33"/>
        <v>0</v>
      </c>
      <c r="M87" s="1">
        <f t="shared" ca="1" si="33"/>
        <v>0</v>
      </c>
      <c r="N87" s="1">
        <f t="shared" ca="1" si="33"/>
        <v>0</v>
      </c>
      <c r="O87" s="1">
        <f t="shared" ca="1" si="25"/>
        <v>1</v>
      </c>
    </row>
    <row r="88" spans="1:15" x14ac:dyDescent="0.2">
      <c r="A88" s="1">
        <f t="shared" si="28"/>
        <v>87</v>
      </c>
      <c r="B88" s="1" t="str">
        <f t="shared" si="30"/>
        <v>Restaurant 87</v>
      </c>
      <c r="C88" s="1" t="str">
        <f t="shared" ca="1" si="20"/>
        <v>https://www.zmrcolombia.com/tableViewJson/restaurantImages/restaurant13.jpg</v>
      </c>
      <c r="D88" s="1">
        <f t="shared" si="32"/>
        <v>4.7363515096338782</v>
      </c>
      <c r="E88" s="1">
        <f>E87+Sheet1!$A$1</f>
        <v>-74.051417177367156</v>
      </c>
      <c r="F88" s="2">
        <f t="shared" ca="1" si="21"/>
        <v>4.3</v>
      </c>
      <c r="G88" s="1">
        <f t="shared" ca="1" si="22"/>
        <v>1</v>
      </c>
      <c r="H88" s="1">
        <f t="shared" ca="1" si="23"/>
        <v>0</v>
      </c>
      <c r="I88" s="1">
        <f t="shared" ca="1" si="24"/>
        <v>1</v>
      </c>
      <c r="J88" s="1">
        <f t="shared" ca="1" si="33"/>
        <v>1</v>
      </c>
      <c r="K88" s="1">
        <f t="shared" ca="1" si="33"/>
        <v>1</v>
      </c>
      <c r="L88" s="1">
        <f t="shared" ca="1" si="33"/>
        <v>1</v>
      </c>
      <c r="M88" s="1">
        <f t="shared" ca="1" si="33"/>
        <v>0</v>
      </c>
      <c r="N88" s="1">
        <f t="shared" ca="1" si="33"/>
        <v>0</v>
      </c>
      <c r="O88" s="1">
        <f t="shared" ca="1" si="25"/>
        <v>0</v>
      </c>
    </row>
    <row r="89" spans="1:15" x14ac:dyDescent="0.2">
      <c r="A89" s="1">
        <f t="shared" si="28"/>
        <v>88</v>
      </c>
      <c r="B89" s="1" t="str">
        <f t="shared" si="30"/>
        <v>Restaurant 88</v>
      </c>
      <c r="C89" s="1" t="str">
        <f t="shared" ca="1" si="20"/>
        <v>https://www.zmrcolombia.com/tableViewJson/restaurantImages/restaurant5.jpg</v>
      </c>
      <c r="D89" s="1">
        <f t="shared" si="32"/>
        <v>4.7363515096338782</v>
      </c>
      <c r="E89" s="1">
        <f>E88+Sheet1!$A$1</f>
        <v>-74.05121717736715</v>
      </c>
      <c r="F89" s="2">
        <f t="shared" ca="1" si="21"/>
        <v>4.5</v>
      </c>
      <c r="G89" s="1">
        <f t="shared" ca="1" si="22"/>
        <v>1</v>
      </c>
      <c r="H89" s="1">
        <f t="shared" ca="1" si="23"/>
        <v>1</v>
      </c>
      <c r="I89" s="1">
        <f t="shared" ca="1" si="24"/>
        <v>1</v>
      </c>
      <c r="J89" s="1">
        <f t="shared" ca="1" si="33"/>
        <v>1</v>
      </c>
      <c r="K89" s="1">
        <f t="shared" ca="1" si="33"/>
        <v>1</v>
      </c>
      <c r="L89" s="1">
        <f t="shared" ca="1" si="33"/>
        <v>1</v>
      </c>
      <c r="M89" s="1">
        <f t="shared" ca="1" si="33"/>
        <v>1</v>
      </c>
      <c r="N89" s="1">
        <f t="shared" ca="1" si="33"/>
        <v>1</v>
      </c>
      <c r="O89" s="1">
        <f t="shared" ca="1" si="25"/>
        <v>0</v>
      </c>
    </row>
    <row r="90" spans="1:15" x14ac:dyDescent="0.2">
      <c r="A90" s="1">
        <f t="shared" si="28"/>
        <v>89</v>
      </c>
      <c r="B90" s="1" t="str">
        <f t="shared" si="30"/>
        <v>Restaurant 89</v>
      </c>
      <c r="C90" s="1" t="str">
        <f t="shared" ca="1" si="20"/>
        <v>https://www.zmrcolombia.com/tableViewJson/restaurantImages/restaurant12.jpg</v>
      </c>
      <c r="D90" s="1">
        <f t="shared" si="32"/>
        <v>4.7363515096338782</v>
      </c>
      <c r="E90" s="1">
        <f>E89+Sheet1!$A$1</f>
        <v>-74.051017177367143</v>
      </c>
      <c r="F90" s="2">
        <f t="shared" ca="1" si="21"/>
        <v>4.3</v>
      </c>
      <c r="G90" s="1">
        <f t="shared" ca="1" si="22"/>
        <v>1</v>
      </c>
      <c r="H90" s="1">
        <f t="shared" ca="1" si="23"/>
        <v>1</v>
      </c>
      <c r="I90" s="1">
        <f t="shared" ca="1" si="24"/>
        <v>1</v>
      </c>
      <c r="J90" s="1">
        <f t="shared" ca="1" si="33"/>
        <v>1</v>
      </c>
      <c r="K90" s="1">
        <f t="shared" ca="1" si="33"/>
        <v>1</v>
      </c>
      <c r="L90" s="1">
        <f t="shared" ca="1" si="33"/>
        <v>1</v>
      </c>
      <c r="M90" s="1">
        <f t="shared" ca="1" si="33"/>
        <v>1</v>
      </c>
      <c r="N90" s="1">
        <f t="shared" ca="1" si="33"/>
        <v>1</v>
      </c>
      <c r="O90" s="1">
        <f t="shared" ca="1" si="25"/>
        <v>0</v>
      </c>
    </row>
    <row r="91" spans="1:15" x14ac:dyDescent="0.2">
      <c r="A91" s="1">
        <f t="shared" si="28"/>
        <v>90</v>
      </c>
      <c r="B91" s="1" t="str">
        <f t="shared" si="30"/>
        <v>Restaurant 90</v>
      </c>
      <c r="C91" s="1" t="str">
        <f t="shared" ca="1" si="20"/>
        <v>https://www.zmrcolombia.com/tableViewJson/restaurantImages/restaurant13.jpg</v>
      </c>
      <c r="D91" s="1">
        <f t="shared" si="32"/>
        <v>4.7363515096338782</v>
      </c>
      <c r="E91" s="1">
        <f>E90+Sheet1!$A$1</f>
        <v>-74.050817177367136</v>
      </c>
      <c r="F91" s="2">
        <f t="shared" ca="1" si="21"/>
        <v>4.4000000000000004</v>
      </c>
      <c r="G91" s="1">
        <f t="shared" ca="1" si="22"/>
        <v>1</v>
      </c>
      <c r="H91" s="1">
        <f t="shared" ca="1" si="23"/>
        <v>1</v>
      </c>
      <c r="I91" s="1">
        <f t="shared" ca="1" si="24"/>
        <v>1</v>
      </c>
      <c r="J91" s="1">
        <f t="shared" ca="1" si="33"/>
        <v>1</v>
      </c>
      <c r="K91" s="1">
        <f t="shared" ca="1" si="33"/>
        <v>1</v>
      </c>
      <c r="L91" s="1">
        <f t="shared" ca="1" si="33"/>
        <v>1</v>
      </c>
      <c r="M91" s="1">
        <f t="shared" ca="1" si="33"/>
        <v>1</v>
      </c>
      <c r="N91" s="1">
        <f t="shared" ca="1" si="33"/>
        <v>1</v>
      </c>
      <c r="O91" s="1">
        <f t="shared" ca="1" si="25"/>
        <v>0</v>
      </c>
    </row>
    <row r="92" spans="1:15" x14ac:dyDescent="0.2">
      <c r="A92" s="1">
        <f t="shared" si="28"/>
        <v>91</v>
      </c>
      <c r="B92" s="1" t="str">
        <f t="shared" si="30"/>
        <v>Restaurant 91</v>
      </c>
      <c r="C92" s="1" t="str">
        <f t="shared" ca="1" si="20"/>
        <v>https://www.zmrcolombia.com/tableViewJson/restaurantImages/restaurant5.jpg</v>
      </c>
      <c r="D92" s="1">
        <f t="shared" si="32"/>
        <v>4.7363515096338782</v>
      </c>
      <c r="E92" s="1">
        <f>E91+Sheet1!$A$1</f>
        <v>-74.05061717736713</v>
      </c>
      <c r="F92" s="2">
        <f t="shared" ca="1" si="21"/>
        <v>4.8</v>
      </c>
      <c r="G92" s="1">
        <f t="shared" ca="1" si="22"/>
        <v>1</v>
      </c>
      <c r="H92" s="1">
        <f t="shared" ca="1" si="23"/>
        <v>1</v>
      </c>
      <c r="I92" s="1">
        <f t="shared" ca="1" si="24"/>
        <v>1</v>
      </c>
      <c r="J92" s="1">
        <f t="shared" ca="1" si="33"/>
        <v>0</v>
      </c>
      <c r="K92" s="1">
        <f t="shared" ca="1" si="33"/>
        <v>0</v>
      </c>
      <c r="L92" s="1">
        <f t="shared" ca="1" si="33"/>
        <v>0</v>
      </c>
      <c r="M92" s="1">
        <f t="shared" ca="1" si="33"/>
        <v>0</v>
      </c>
      <c r="N92" s="1">
        <f t="shared" ca="1" si="33"/>
        <v>0</v>
      </c>
      <c r="O92" s="1">
        <f t="shared" ca="1" si="25"/>
        <v>1</v>
      </c>
    </row>
    <row r="93" spans="1:15" x14ac:dyDescent="0.2">
      <c r="A93" s="1">
        <f t="shared" si="28"/>
        <v>92</v>
      </c>
      <c r="B93" s="1" t="str">
        <f t="shared" si="30"/>
        <v>Restaurant 92</v>
      </c>
      <c r="C93" s="1" t="str">
        <f t="shared" ca="1" si="20"/>
        <v>https://www.zmrcolombia.com/tableViewJson/restaurantImages/restaurant13.jpg</v>
      </c>
      <c r="D93" s="1">
        <f t="shared" si="32"/>
        <v>4.7363515096338782</v>
      </c>
      <c r="E93" s="1">
        <f>E92+Sheet1!$A$1</f>
        <v>-74.050417177367123</v>
      </c>
      <c r="F93" s="2">
        <f t="shared" ca="1" si="21"/>
        <v>4.7</v>
      </c>
      <c r="G93" s="1">
        <f t="shared" ca="1" si="22"/>
        <v>1</v>
      </c>
      <c r="H93" s="1">
        <f t="shared" ca="1" si="23"/>
        <v>1</v>
      </c>
      <c r="I93" s="1">
        <f t="shared" ca="1" si="24"/>
        <v>1</v>
      </c>
      <c r="J93" s="1">
        <f t="shared" ca="1" si="33"/>
        <v>0</v>
      </c>
      <c r="K93" s="1">
        <f t="shared" ca="1" si="33"/>
        <v>0</v>
      </c>
      <c r="L93" s="1">
        <f t="shared" ca="1" si="33"/>
        <v>0</v>
      </c>
      <c r="M93" s="1">
        <f t="shared" ca="1" si="33"/>
        <v>0</v>
      </c>
      <c r="N93" s="1">
        <f t="shared" ca="1" si="33"/>
        <v>0</v>
      </c>
      <c r="O93" s="1">
        <f t="shared" ca="1" si="25"/>
        <v>1</v>
      </c>
    </row>
    <row r="94" spans="1:15" x14ac:dyDescent="0.2">
      <c r="A94" s="1">
        <f t="shared" si="28"/>
        <v>93</v>
      </c>
      <c r="B94" s="1" t="str">
        <f t="shared" si="30"/>
        <v>Restaurant 93</v>
      </c>
      <c r="C94" s="1" t="str">
        <f t="shared" ca="1" si="20"/>
        <v>https://www.zmrcolombia.com/tableViewJson/restaurantImages/restaurant14.jpg</v>
      </c>
      <c r="D94" s="1">
        <f t="shared" si="32"/>
        <v>4.7363515096338782</v>
      </c>
      <c r="E94" s="1">
        <f>E93+Sheet1!$A$1</f>
        <v>-74.050217177367117</v>
      </c>
      <c r="F94" s="2">
        <f t="shared" ca="1" si="21"/>
        <v>4.9000000000000004</v>
      </c>
      <c r="G94" s="1">
        <f t="shared" ca="1" si="22"/>
        <v>1</v>
      </c>
      <c r="H94" s="1">
        <f t="shared" ca="1" si="23"/>
        <v>0</v>
      </c>
      <c r="I94" s="1">
        <f t="shared" ca="1" si="24"/>
        <v>1</v>
      </c>
      <c r="J94" s="1">
        <f t="shared" ca="1" si="33"/>
        <v>1</v>
      </c>
      <c r="K94" s="1">
        <f t="shared" ca="1" si="33"/>
        <v>0</v>
      </c>
      <c r="L94" s="1">
        <f t="shared" ca="1" si="33"/>
        <v>1</v>
      </c>
      <c r="M94" s="1">
        <f t="shared" ca="1" si="33"/>
        <v>1</v>
      </c>
      <c r="N94" s="1">
        <f t="shared" ca="1" si="33"/>
        <v>1</v>
      </c>
      <c r="O94" s="1">
        <f t="shared" ca="1" si="25"/>
        <v>0</v>
      </c>
    </row>
    <row r="95" spans="1:15" x14ac:dyDescent="0.2">
      <c r="A95" s="1">
        <f t="shared" si="28"/>
        <v>94</v>
      </c>
      <c r="B95" s="1" t="str">
        <f t="shared" si="30"/>
        <v>Restaurant 94</v>
      </c>
      <c r="C95" s="1" t="str">
        <f t="shared" ca="1" si="20"/>
        <v>https://www.zmrcolombia.com/tableViewJson/restaurantImages/restaurant10.jpg</v>
      </c>
      <c r="D95" s="1">
        <f t="shared" si="32"/>
        <v>4.7363515096338782</v>
      </c>
      <c r="E95" s="1">
        <f>E94+Sheet1!$A$1</f>
        <v>-74.05001717736711</v>
      </c>
      <c r="F95" s="2">
        <f t="shared" ca="1" si="21"/>
        <v>4.5999999999999996</v>
      </c>
      <c r="G95" s="1">
        <f t="shared" ca="1" si="22"/>
        <v>1</v>
      </c>
      <c r="H95" s="1">
        <f t="shared" ca="1" si="23"/>
        <v>1</v>
      </c>
      <c r="I95" s="1">
        <f t="shared" ca="1" si="24"/>
        <v>1</v>
      </c>
      <c r="J95" s="1">
        <f t="shared" ca="1" si="33"/>
        <v>0</v>
      </c>
      <c r="K95" s="1">
        <f t="shared" ca="1" si="33"/>
        <v>0</v>
      </c>
      <c r="L95" s="1">
        <f t="shared" ca="1" si="33"/>
        <v>0</v>
      </c>
      <c r="M95" s="1">
        <f t="shared" ca="1" si="33"/>
        <v>0</v>
      </c>
      <c r="N95" s="1">
        <f t="shared" ca="1" si="33"/>
        <v>0</v>
      </c>
      <c r="O95" s="1">
        <f t="shared" ca="1" si="25"/>
        <v>1</v>
      </c>
    </row>
    <row r="96" spans="1:15" x14ac:dyDescent="0.2">
      <c r="A96" s="1">
        <f t="shared" si="28"/>
        <v>95</v>
      </c>
      <c r="B96" s="1" t="str">
        <f t="shared" si="30"/>
        <v>Restaurant 95</v>
      </c>
      <c r="C96" s="1" t="str">
        <f t="shared" ca="1" si="20"/>
        <v>https://www.zmrcolombia.com/tableViewJson/restaurantImages/restaurant7.jpg</v>
      </c>
      <c r="D96" s="1">
        <f t="shared" si="32"/>
        <v>4.7363515096338782</v>
      </c>
      <c r="E96" s="1">
        <f>E95+Sheet1!$A$1</f>
        <v>-74.049817177367103</v>
      </c>
      <c r="F96" s="2">
        <f t="shared" ca="1" si="21"/>
        <v>4.7</v>
      </c>
      <c r="G96" s="1">
        <f t="shared" ca="1" si="22"/>
        <v>1</v>
      </c>
      <c r="H96" s="1">
        <f t="shared" ca="1" si="23"/>
        <v>1</v>
      </c>
      <c r="I96" s="1">
        <f t="shared" ca="1" si="24"/>
        <v>1</v>
      </c>
      <c r="J96" s="1">
        <f t="shared" ca="1" si="33"/>
        <v>0</v>
      </c>
      <c r="K96" s="1">
        <f t="shared" ca="1" si="33"/>
        <v>1</v>
      </c>
      <c r="L96" s="1">
        <f t="shared" ca="1" si="33"/>
        <v>1</v>
      </c>
      <c r="M96" s="1">
        <f t="shared" ca="1" si="33"/>
        <v>1</v>
      </c>
      <c r="N96" s="1">
        <f t="shared" ca="1" si="33"/>
        <v>0</v>
      </c>
      <c r="O96" s="1">
        <f t="shared" ca="1" si="25"/>
        <v>0</v>
      </c>
    </row>
    <row r="97" spans="1:15" x14ac:dyDescent="0.2">
      <c r="A97" s="1">
        <f t="shared" si="28"/>
        <v>96</v>
      </c>
      <c r="B97" s="1" t="str">
        <f t="shared" si="30"/>
        <v>Restaurant 96</v>
      </c>
      <c r="C97" s="1" t="str">
        <f t="shared" ca="1" si="20"/>
        <v>https://www.zmrcolombia.com/tableViewJson/restaurantImages/restaurant11.jpg</v>
      </c>
      <c r="D97" s="1">
        <f t="shared" si="32"/>
        <v>4.7363515096338782</v>
      </c>
      <c r="E97" s="1">
        <f>E96+Sheet1!$A$1</f>
        <v>-74.049617177367097</v>
      </c>
      <c r="F97" s="2">
        <f t="shared" ca="1" si="21"/>
        <v>4.5</v>
      </c>
      <c r="G97" s="1">
        <f t="shared" ca="1" si="22"/>
        <v>1</v>
      </c>
      <c r="H97" s="1">
        <f t="shared" ca="1" si="23"/>
        <v>1</v>
      </c>
      <c r="I97" s="1">
        <f t="shared" ca="1" si="24"/>
        <v>0</v>
      </c>
      <c r="J97" s="1">
        <f t="shared" ca="1" si="33"/>
        <v>1</v>
      </c>
      <c r="K97" s="1">
        <f t="shared" ca="1" si="33"/>
        <v>1</v>
      </c>
      <c r="L97" s="1">
        <f t="shared" ca="1" si="33"/>
        <v>1</v>
      </c>
      <c r="M97" s="1">
        <f t="shared" ca="1" si="33"/>
        <v>1</v>
      </c>
      <c r="N97" s="1">
        <f t="shared" ca="1" si="33"/>
        <v>1</v>
      </c>
      <c r="O97" s="1">
        <f t="shared" ca="1" si="25"/>
        <v>0</v>
      </c>
    </row>
    <row r="98" spans="1:15" x14ac:dyDescent="0.2">
      <c r="A98" s="1">
        <f t="shared" si="28"/>
        <v>97</v>
      </c>
      <c r="B98" s="1" t="str">
        <f t="shared" si="30"/>
        <v>Restaurant 97</v>
      </c>
      <c r="C98" s="1" t="str">
        <f t="shared" ca="1" si="20"/>
        <v>https://www.zmrcolombia.com/tableViewJson/restaurantImages/restaurant6.jpg</v>
      </c>
      <c r="D98" s="1">
        <f t="shared" si="32"/>
        <v>4.7363515096338782</v>
      </c>
      <c r="E98" s="1">
        <f>E97+Sheet1!$A$1</f>
        <v>-74.04941717736709</v>
      </c>
      <c r="F98" s="2">
        <f t="shared" ca="1" si="21"/>
        <v>4.7</v>
      </c>
      <c r="G98" s="1">
        <f t="shared" ca="1" si="22"/>
        <v>1</v>
      </c>
      <c r="H98" s="1">
        <f t="shared" ca="1" si="23"/>
        <v>1</v>
      </c>
      <c r="I98" s="1">
        <f t="shared" ca="1" si="24"/>
        <v>1</v>
      </c>
      <c r="J98" s="1">
        <f t="shared" ca="1" si="33"/>
        <v>0</v>
      </c>
      <c r="K98" s="1">
        <f t="shared" ca="1" si="33"/>
        <v>0</v>
      </c>
      <c r="L98" s="1">
        <f t="shared" ca="1" si="33"/>
        <v>0</v>
      </c>
      <c r="M98" s="1">
        <f t="shared" ca="1" si="33"/>
        <v>0</v>
      </c>
      <c r="N98" s="1">
        <f t="shared" ca="1" si="33"/>
        <v>0</v>
      </c>
      <c r="O98" s="1">
        <f t="shared" ca="1" si="25"/>
        <v>1</v>
      </c>
    </row>
    <row r="99" spans="1:15" x14ac:dyDescent="0.2">
      <c r="A99" s="1">
        <f t="shared" si="28"/>
        <v>98</v>
      </c>
      <c r="B99" s="1" t="str">
        <f t="shared" si="30"/>
        <v>Restaurant 98</v>
      </c>
      <c r="C99" s="1" t="str">
        <f t="shared" ca="1" si="20"/>
        <v>https://www.zmrcolombia.com/tableViewJson/restaurantImages/restaurant4.jpg</v>
      </c>
      <c r="D99" s="1">
        <f t="shared" si="32"/>
        <v>4.7363515096338782</v>
      </c>
      <c r="E99" s="1">
        <f>E98+Sheet1!$A$1</f>
        <v>-74.049217177367083</v>
      </c>
      <c r="F99" s="2">
        <f t="shared" ca="1" si="21"/>
        <v>4.7</v>
      </c>
      <c r="G99" s="1">
        <f t="shared" ca="1" si="22"/>
        <v>1</v>
      </c>
      <c r="H99" s="1">
        <f t="shared" ca="1" si="23"/>
        <v>1</v>
      </c>
      <c r="I99" s="1">
        <f t="shared" ca="1" si="24"/>
        <v>1</v>
      </c>
      <c r="J99" s="1">
        <f t="shared" ca="1" si="33"/>
        <v>0</v>
      </c>
      <c r="K99" s="1">
        <f t="shared" ca="1" si="33"/>
        <v>0</v>
      </c>
      <c r="L99" s="1">
        <f t="shared" ca="1" si="33"/>
        <v>0</v>
      </c>
      <c r="M99" s="1">
        <f t="shared" ca="1" si="33"/>
        <v>0</v>
      </c>
      <c r="N99" s="1">
        <f t="shared" ca="1" si="33"/>
        <v>0</v>
      </c>
      <c r="O99" s="1">
        <f t="shared" ca="1" si="25"/>
        <v>1</v>
      </c>
    </row>
    <row r="100" spans="1:15" x14ac:dyDescent="0.2">
      <c r="A100" s="1">
        <f t="shared" si="28"/>
        <v>99</v>
      </c>
      <c r="B100" s="1" t="str">
        <f t="shared" si="30"/>
        <v>Restaurant 99</v>
      </c>
      <c r="C100" s="1" t="str">
        <f t="shared" ca="1" si="20"/>
        <v>https://www.zmrcolombia.com/tableViewJson/restaurantImages/restaurant2.jpg</v>
      </c>
      <c r="D100" s="1">
        <f t="shared" si="32"/>
        <v>4.7363515096338782</v>
      </c>
      <c r="E100" s="1">
        <f>E99+Sheet1!$A$1</f>
        <v>-74.049017177367077</v>
      </c>
      <c r="F100" s="2">
        <f t="shared" ca="1" si="21"/>
        <v>4</v>
      </c>
      <c r="G100" s="1">
        <f t="shared" ca="1" si="22"/>
        <v>1</v>
      </c>
      <c r="H100" s="1">
        <f t="shared" ca="1" si="23"/>
        <v>1</v>
      </c>
      <c r="I100" s="1">
        <f t="shared" ca="1" si="24"/>
        <v>1</v>
      </c>
      <c r="J100" s="1">
        <f t="shared" ca="1" si="33"/>
        <v>1</v>
      </c>
      <c r="K100" s="1">
        <f t="shared" ca="1" si="33"/>
        <v>1</v>
      </c>
      <c r="L100" s="1">
        <f t="shared" ca="1" si="33"/>
        <v>1</v>
      </c>
      <c r="M100" s="1">
        <f t="shared" ca="1" si="33"/>
        <v>1</v>
      </c>
      <c r="N100" s="1">
        <f t="shared" ca="1" si="33"/>
        <v>1</v>
      </c>
      <c r="O100" s="1">
        <f t="shared" ca="1" si="25"/>
        <v>0</v>
      </c>
    </row>
    <row r="101" spans="1:15" x14ac:dyDescent="0.2">
      <c r="A101" s="1">
        <f t="shared" si="28"/>
        <v>100</v>
      </c>
      <c r="B101" s="1" t="str">
        <f t="shared" si="30"/>
        <v>Restaurant 100</v>
      </c>
      <c r="C101" s="1" t="str">
        <f t="shared" ca="1" si="20"/>
        <v>https://www.zmrcolombia.com/tableViewJson/restaurantImages/restaurant3.jpg</v>
      </c>
      <c r="D101" s="1">
        <f t="shared" ref="D101:D102" si="34">D100</f>
        <v>4.7363515096338782</v>
      </c>
      <c r="E101" s="1">
        <f>E100+Sheet1!$A$1</f>
        <v>-74.04881717736707</v>
      </c>
      <c r="F101" s="2">
        <f t="shared" ca="1" si="21"/>
        <v>4.2</v>
      </c>
      <c r="G101" s="1">
        <f t="shared" ca="1" si="22"/>
        <v>0</v>
      </c>
      <c r="H101" s="1">
        <f t="shared" ca="1" si="23"/>
        <v>0</v>
      </c>
      <c r="I101" s="1">
        <f t="shared" ca="1" si="24"/>
        <v>1</v>
      </c>
      <c r="J101" s="1">
        <f t="shared" ca="1" si="33"/>
        <v>0</v>
      </c>
      <c r="K101" s="1">
        <f t="shared" ca="1" si="33"/>
        <v>1</v>
      </c>
      <c r="L101" s="1">
        <f t="shared" ca="1" si="33"/>
        <v>0</v>
      </c>
      <c r="M101" s="1">
        <f t="shared" ca="1" si="33"/>
        <v>1</v>
      </c>
      <c r="N101" s="1">
        <f t="shared" ca="1" si="33"/>
        <v>1</v>
      </c>
      <c r="O101" s="1">
        <f t="shared" ca="1" si="25"/>
        <v>0</v>
      </c>
    </row>
    <row r="102" spans="1:15" x14ac:dyDescent="0.2">
      <c r="A102" s="1">
        <f t="shared" si="28"/>
        <v>101</v>
      </c>
      <c r="B102" s="1" t="str">
        <f t="shared" si="30"/>
        <v>Restaurant 101</v>
      </c>
      <c r="C102" s="1" t="str">
        <f t="shared" ca="1" si="20"/>
        <v>https://www.zmrcolombia.com/tableViewJson/restaurantImages/restaurant1.jpg</v>
      </c>
      <c r="D102" s="3">
        <f t="shared" si="34"/>
        <v>4.7363515096338782</v>
      </c>
      <c r="E102" s="3">
        <f>E101+Sheet1!$A$1</f>
        <v>-74.048617177367063</v>
      </c>
      <c r="F102" s="2">
        <f t="shared" ca="1" si="21"/>
        <v>4.2</v>
      </c>
      <c r="G102" s="1">
        <f t="shared" ca="1" si="22"/>
        <v>0</v>
      </c>
      <c r="H102" s="1">
        <f t="shared" ca="1" si="23"/>
        <v>0</v>
      </c>
      <c r="I102" s="1">
        <f t="shared" ca="1" si="24"/>
        <v>1</v>
      </c>
      <c r="J102" s="1">
        <f t="shared" ca="1" si="33"/>
        <v>1</v>
      </c>
      <c r="K102" s="1">
        <f t="shared" ca="1" si="33"/>
        <v>1</v>
      </c>
      <c r="L102" s="1">
        <f t="shared" ca="1" si="33"/>
        <v>1</v>
      </c>
      <c r="M102" s="1">
        <f t="shared" ca="1" si="33"/>
        <v>1</v>
      </c>
      <c r="N102" s="1">
        <f t="shared" ca="1" si="33"/>
        <v>1</v>
      </c>
      <c r="O102" s="1">
        <f t="shared" ca="1" si="25"/>
        <v>0</v>
      </c>
    </row>
    <row r="103" spans="1:15" x14ac:dyDescent="0.2">
      <c r="A103" s="1">
        <f t="shared" si="28"/>
        <v>102</v>
      </c>
      <c r="B103" s="1" t="str">
        <f t="shared" si="30"/>
        <v>Restaurant 102</v>
      </c>
      <c r="C103" s="1" t="str">
        <f t="shared" ca="1" si="20"/>
        <v>https://www.zmrcolombia.com/tableViewJson/restaurantImages/restaurant12.jpg</v>
      </c>
      <c r="D103" s="1">
        <f>D102-Sheet1!$A$1</f>
        <v>4.7361515096338778</v>
      </c>
      <c r="E103" s="1">
        <f t="shared" ref="E103:E113" si="35">E102</f>
        <v>-74.048617177367063</v>
      </c>
      <c r="F103" s="2">
        <f t="shared" ca="1" si="21"/>
        <v>4.5</v>
      </c>
      <c r="G103" s="1">
        <f t="shared" ca="1" si="22"/>
        <v>1</v>
      </c>
      <c r="H103" s="1">
        <f t="shared" ca="1" si="23"/>
        <v>0</v>
      </c>
      <c r="I103" s="1">
        <f t="shared" ca="1" si="24"/>
        <v>1</v>
      </c>
      <c r="J103" s="1">
        <f t="shared" ca="1" si="33"/>
        <v>0</v>
      </c>
      <c r="K103" s="1">
        <f t="shared" ca="1" si="33"/>
        <v>0</v>
      </c>
      <c r="L103" s="1">
        <f t="shared" ca="1" si="33"/>
        <v>0</v>
      </c>
      <c r="M103" s="1">
        <f t="shared" ca="1" si="33"/>
        <v>0</v>
      </c>
      <c r="N103" s="1">
        <f t="shared" ca="1" si="33"/>
        <v>0</v>
      </c>
      <c r="O103" s="1">
        <f t="shared" ca="1" si="25"/>
        <v>1</v>
      </c>
    </row>
    <row r="104" spans="1:15" x14ac:dyDescent="0.2">
      <c r="A104" s="1">
        <f t="shared" si="28"/>
        <v>103</v>
      </c>
      <c r="B104" s="1" t="str">
        <f t="shared" si="30"/>
        <v>Restaurant 103</v>
      </c>
      <c r="C104" s="1" t="str">
        <f t="shared" ca="1" si="20"/>
        <v>https://www.zmrcolombia.com/tableViewJson/restaurantImages/restaurant4.jpg</v>
      </c>
      <c r="D104" s="1">
        <f>D103-Sheet1!$A$1</f>
        <v>4.7359515096338773</v>
      </c>
      <c r="E104" s="1">
        <f t="shared" si="35"/>
        <v>-74.048617177367063</v>
      </c>
      <c r="F104" s="2">
        <f t="shared" ca="1" si="21"/>
        <v>4.8</v>
      </c>
      <c r="G104" s="1">
        <f t="shared" ca="1" si="22"/>
        <v>1</v>
      </c>
      <c r="H104" s="1">
        <f t="shared" ca="1" si="23"/>
        <v>1</v>
      </c>
      <c r="I104" s="1">
        <f t="shared" ca="1" si="24"/>
        <v>1</v>
      </c>
      <c r="J104" s="1">
        <f t="shared" ca="1" si="33"/>
        <v>1</v>
      </c>
      <c r="K104" s="1">
        <f t="shared" ca="1" si="33"/>
        <v>1</v>
      </c>
      <c r="L104" s="1">
        <f t="shared" ca="1" si="33"/>
        <v>0</v>
      </c>
      <c r="M104" s="1">
        <f t="shared" ca="1" si="33"/>
        <v>1</v>
      </c>
      <c r="N104" s="1">
        <f t="shared" ca="1" si="33"/>
        <v>1</v>
      </c>
      <c r="O104" s="1">
        <f t="shared" ca="1" si="25"/>
        <v>0</v>
      </c>
    </row>
    <row r="105" spans="1:15" x14ac:dyDescent="0.2">
      <c r="A105" s="1">
        <f t="shared" si="28"/>
        <v>104</v>
      </c>
      <c r="B105" s="1" t="str">
        <f t="shared" si="30"/>
        <v>Restaurant 104</v>
      </c>
      <c r="C105" s="1" t="str">
        <f t="shared" ca="1" si="20"/>
        <v>https://www.zmrcolombia.com/tableViewJson/restaurantImages/restaurant13.jpg</v>
      </c>
      <c r="D105" s="1">
        <f>D104-Sheet1!$A$1</f>
        <v>4.7357515096338769</v>
      </c>
      <c r="E105" s="1">
        <f t="shared" si="35"/>
        <v>-74.048617177367063</v>
      </c>
      <c r="F105" s="2">
        <f t="shared" ca="1" si="21"/>
        <v>4.5999999999999996</v>
      </c>
      <c r="G105" s="1">
        <f t="shared" ca="1" si="22"/>
        <v>0</v>
      </c>
      <c r="H105" s="1">
        <f t="shared" ca="1" si="23"/>
        <v>1</v>
      </c>
      <c r="I105" s="1">
        <f t="shared" ca="1" si="24"/>
        <v>1</v>
      </c>
      <c r="J105" s="1">
        <f t="shared" ca="1" si="33"/>
        <v>0</v>
      </c>
      <c r="K105" s="1">
        <f t="shared" ca="1" si="33"/>
        <v>0</v>
      </c>
      <c r="L105" s="1">
        <f t="shared" ca="1" si="33"/>
        <v>0</v>
      </c>
      <c r="M105" s="1">
        <f t="shared" ca="1" si="33"/>
        <v>0</v>
      </c>
      <c r="N105" s="1">
        <f t="shared" ca="1" si="33"/>
        <v>0</v>
      </c>
      <c r="O105" s="1">
        <f t="shared" ca="1" si="25"/>
        <v>1</v>
      </c>
    </row>
    <row r="106" spans="1:15" x14ac:dyDescent="0.2">
      <c r="A106" s="1">
        <f t="shared" si="28"/>
        <v>105</v>
      </c>
      <c r="B106" s="1" t="str">
        <f t="shared" si="30"/>
        <v>Restaurant 105</v>
      </c>
      <c r="C106" s="1" t="str">
        <f t="shared" ca="1" si="20"/>
        <v>https://www.zmrcolombia.com/tableViewJson/restaurantImages/restaurant5.jpg</v>
      </c>
      <c r="D106" s="1">
        <f>D105-Sheet1!$A$1</f>
        <v>4.7355515096338765</v>
      </c>
      <c r="E106" s="1">
        <f t="shared" si="35"/>
        <v>-74.048617177367063</v>
      </c>
      <c r="F106" s="2">
        <f t="shared" ca="1" si="21"/>
        <v>4.5</v>
      </c>
      <c r="G106" s="1">
        <f t="shared" ca="1" si="22"/>
        <v>1</v>
      </c>
      <c r="H106" s="1">
        <f t="shared" ca="1" si="23"/>
        <v>1</v>
      </c>
      <c r="I106" s="1">
        <f t="shared" ca="1" si="24"/>
        <v>1</v>
      </c>
      <c r="J106" s="1">
        <f t="shared" ca="1" si="33"/>
        <v>1</v>
      </c>
      <c r="K106" s="1">
        <f t="shared" ca="1" si="33"/>
        <v>1</v>
      </c>
      <c r="L106" s="1">
        <f t="shared" ca="1" si="33"/>
        <v>1</v>
      </c>
      <c r="M106" s="1">
        <f t="shared" ca="1" si="33"/>
        <v>1</v>
      </c>
      <c r="N106" s="1">
        <f t="shared" ca="1" si="33"/>
        <v>1</v>
      </c>
      <c r="O106" s="1">
        <f t="shared" ca="1" si="25"/>
        <v>0</v>
      </c>
    </row>
    <row r="107" spans="1:15" x14ac:dyDescent="0.2">
      <c r="A107" s="1">
        <f t="shared" si="28"/>
        <v>106</v>
      </c>
      <c r="B107" s="1" t="str">
        <f t="shared" si="30"/>
        <v>Restaurant 106</v>
      </c>
      <c r="C107" s="1" t="str">
        <f t="shared" ca="1" si="20"/>
        <v>https://www.zmrcolombia.com/tableViewJson/restaurantImages/restaurant8.jpg</v>
      </c>
      <c r="D107" s="1">
        <f>D106-Sheet1!$A$1</f>
        <v>4.7353515096338761</v>
      </c>
      <c r="E107" s="1">
        <f t="shared" si="35"/>
        <v>-74.048617177367063</v>
      </c>
      <c r="F107" s="2">
        <f t="shared" ca="1" si="21"/>
        <v>4.8</v>
      </c>
      <c r="G107" s="1">
        <f t="shared" ca="1" si="22"/>
        <v>1</v>
      </c>
      <c r="H107" s="1">
        <f t="shared" ca="1" si="23"/>
        <v>1</v>
      </c>
      <c r="I107" s="1">
        <f t="shared" ca="1" si="24"/>
        <v>1</v>
      </c>
      <c r="J107" s="1">
        <f t="shared" ca="1" si="33"/>
        <v>0</v>
      </c>
      <c r="K107" s="1">
        <f t="shared" ca="1" si="33"/>
        <v>0</v>
      </c>
      <c r="L107" s="1">
        <f t="shared" ca="1" si="33"/>
        <v>0</v>
      </c>
      <c r="M107" s="1">
        <f t="shared" ca="1" si="33"/>
        <v>0</v>
      </c>
      <c r="N107" s="1">
        <f t="shared" ca="1" si="33"/>
        <v>0</v>
      </c>
      <c r="O107" s="1">
        <f t="shared" ca="1" si="25"/>
        <v>1</v>
      </c>
    </row>
    <row r="108" spans="1:15" x14ac:dyDescent="0.2">
      <c r="A108" s="1">
        <f t="shared" si="28"/>
        <v>107</v>
      </c>
      <c r="B108" s="1" t="str">
        <f t="shared" si="30"/>
        <v>Restaurant 107</v>
      </c>
      <c r="C108" s="1" t="str">
        <f t="shared" ca="1" si="20"/>
        <v>https://www.zmrcolombia.com/tableViewJson/restaurantImages/restaurant4.jpg</v>
      </c>
      <c r="D108" s="1">
        <f>D107-Sheet1!$A$1</f>
        <v>4.7351515096338757</v>
      </c>
      <c r="E108" s="1">
        <f t="shared" si="35"/>
        <v>-74.048617177367063</v>
      </c>
      <c r="F108" s="2">
        <f t="shared" ca="1" si="21"/>
        <v>4.2</v>
      </c>
      <c r="G108" s="1">
        <f t="shared" ca="1" si="22"/>
        <v>1</v>
      </c>
      <c r="H108" s="1">
        <f t="shared" ca="1" si="23"/>
        <v>1</v>
      </c>
      <c r="I108" s="1">
        <f t="shared" ca="1" si="24"/>
        <v>1</v>
      </c>
      <c r="J108" s="1">
        <f t="shared" ca="1" si="33"/>
        <v>0</v>
      </c>
      <c r="K108" s="1">
        <f t="shared" ca="1" si="33"/>
        <v>1</v>
      </c>
      <c r="L108" s="1">
        <f t="shared" ca="1" si="33"/>
        <v>1</v>
      </c>
      <c r="M108" s="1">
        <f t="shared" ca="1" si="33"/>
        <v>1</v>
      </c>
      <c r="N108" s="1">
        <f t="shared" ca="1" si="33"/>
        <v>1</v>
      </c>
      <c r="O108" s="1">
        <f t="shared" ca="1" si="25"/>
        <v>0</v>
      </c>
    </row>
    <row r="109" spans="1:15" x14ac:dyDescent="0.2">
      <c r="A109" s="1">
        <f t="shared" si="28"/>
        <v>108</v>
      </c>
      <c r="B109" s="1" t="str">
        <f t="shared" si="30"/>
        <v>Restaurant 108</v>
      </c>
      <c r="C109" s="1" t="str">
        <f t="shared" ca="1" si="20"/>
        <v>https://www.zmrcolombia.com/tableViewJson/restaurantImages/restaurant4.jpg</v>
      </c>
      <c r="D109" s="1">
        <f>D108-Sheet1!$A$1</f>
        <v>4.7349515096338752</v>
      </c>
      <c r="E109" s="1">
        <f t="shared" si="35"/>
        <v>-74.048617177367063</v>
      </c>
      <c r="F109" s="2">
        <f t="shared" ca="1" si="21"/>
        <v>4.4000000000000004</v>
      </c>
      <c r="G109" s="1">
        <f t="shared" ca="1" si="22"/>
        <v>0</v>
      </c>
      <c r="H109" s="1">
        <f t="shared" ca="1" si="23"/>
        <v>1</v>
      </c>
      <c r="I109" s="1">
        <f t="shared" ca="1" si="24"/>
        <v>1</v>
      </c>
      <c r="J109" s="1">
        <f t="shared" ca="1" si="33"/>
        <v>0</v>
      </c>
      <c r="K109" s="1">
        <f t="shared" ca="1" si="33"/>
        <v>1</v>
      </c>
      <c r="L109" s="1">
        <f t="shared" ca="1" si="33"/>
        <v>1</v>
      </c>
      <c r="M109" s="1">
        <f t="shared" ca="1" si="33"/>
        <v>0</v>
      </c>
      <c r="N109" s="1">
        <f t="shared" ca="1" si="33"/>
        <v>1</v>
      </c>
      <c r="O109" s="1">
        <f t="shared" ca="1" si="25"/>
        <v>0</v>
      </c>
    </row>
    <row r="110" spans="1:15" x14ac:dyDescent="0.2">
      <c r="A110" s="1">
        <f t="shared" ref="A110:A142" si="36">A109+1</f>
        <v>109</v>
      </c>
      <c r="B110" s="1" t="str">
        <f t="shared" si="30"/>
        <v>Restaurant 109</v>
      </c>
      <c r="C110" s="1" t="str">
        <f t="shared" ca="1" si="20"/>
        <v>https://www.zmrcolombia.com/tableViewJson/restaurantImages/restaurant8.jpg</v>
      </c>
      <c r="D110" s="1">
        <f>D109-Sheet1!$A$1</f>
        <v>4.7347515096338748</v>
      </c>
      <c r="E110" s="1">
        <f t="shared" si="35"/>
        <v>-74.048617177367063</v>
      </c>
      <c r="F110" s="2">
        <f t="shared" ca="1" si="21"/>
        <v>4.8</v>
      </c>
      <c r="G110" s="1">
        <f t="shared" ca="1" si="22"/>
        <v>1</v>
      </c>
      <c r="H110" s="1">
        <f t="shared" ca="1" si="23"/>
        <v>1</v>
      </c>
      <c r="I110" s="1">
        <f t="shared" ca="1" si="24"/>
        <v>1</v>
      </c>
      <c r="J110" s="1">
        <f t="shared" ca="1" si="33"/>
        <v>1</v>
      </c>
      <c r="K110" s="1">
        <f t="shared" ca="1" si="33"/>
        <v>1</v>
      </c>
      <c r="L110" s="1">
        <f t="shared" ca="1" si="33"/>
        <v>1</v>
      </c>
      <c r="M110" s="1">
        <f t="shared" ca="1" si="33"/>
        <v>1</v>
      </c>
      <c r="N110" s="1">
        <f t="shared" ca="1" si="33"/>
        <v>1</v>
      </c>
      <c r="O110" s="1">
        <f t="shared" ca="1" si="25"/>
        <v>0</v>
      </c>
    </row>
    <row r="111" spans="1:15" x14ac:dyDescent="0.2">
      <c r="A111" s="1">
        <f t="shared" si="36"/>
        <v>110</v>
      </c>
      <c r="B111" s="1" t="str">
        <f t="shared" si="30"/>
        <v>Restaurant 110</v>
      </c>
      <c r="C111" s="1" t="str">
        <f t="shared" ca="1" si="20"/>
        <v>https://www.zmrcolombia.com/tableViewJson/restaurantImages/restaurant7.jpg</v>
      </c>
      <c r="D111" s="1">
        <f>D110-Sheet1!$A$1</f>
        <v>4.7345515096338744</v>
      </c>
      <c r="E111" s="1">
        <f t="shared" si="35"/>
        <v>-74.048617177367063</v>
      </c>
      <c r="F111" s="2">
        <f t="shared" ca="1" si="21"/>
        <v>4.8</v>
      </c>
      <c r="G111" s="1">
        <f t="shared" ca="1" si="22"/>
        <v>1</v>
      </c>
      <c r="H111" s="1">
        <f t="shared" ca="1" si="23"/>
        <v>1</v>
      </c>
      <c r="I111" s="1">
        <f t="shared" ca="1" si="24"/>
        <v>1</v>
      </c>
      <c r="J111" s="1">
        <f t="shared" ca="1" si="33"/>
        <v>1</v>
      </c>
      <c r="K111" s="1">
        <f t="shared" ca="1" si="33"/>
        <v>1</v>
      </c>
      <c r="L111" s="1">
        <f t="shared" ca="1" si="33"/>
        <v>1</v>
      </c>
      <c r="M111" s="1">
        <f t="shared" ca="1" si="33"/>
        <v>0</v>
      </c>
      <c r="N111" s="1">
        <f t="shared" ca="1" si="33"/>
        <v>1</v>
      </c>
      <c r="O111" s="1">
        <f t="shared" ca="1" si="25"/>
        <v>0</v>
      </c>
    </row>
    <row r="112" spans="1:15" x14ac:dyDescent="0.2">
      <c r="A112" s="1">
        <f t="shared" si="36"/>
        <v>111</v>
      </c>
      <c r="B112" s="1" t="str">
        <f t="shared" si="30"/>
        <v>Restaurant 111</v>
      </c>
      <c r="C112" s="1" t="str">
        <f t="shared" ca="1" si="20"/>
        <v>https://www.zmrcolombia.com/tableViewJson/restaurantImages/restaurant3.jpg</v>
      </c>
      <c r="D112" s="1">
        <f>D111-Sheet1!$A$1</f>
        <v>4.734351509633874</v>
      </c>
      <c r="E112" s="1">
        <f t="shared" si="35"/>
        <v>-74.048617177367063</v>
      </c>
      <c r="F112" s="2">
        <f t="shared" ca="1" si="21"/>
        <v>4.4000000000000004</v>
      </c>
      <c r="G112" s="1">
        <f t="shared" ca="1" si="22"/>
        <v>1</v>
      </c>
      <c r="H112" s="1">
        <f t="shared" ca="1" si="23"/>
        <v>1</v>
      </c>
      <c r="I112" s="1">
        <f t="shared" ca="1" si="24"/>
        <v>1</v>
      </c>
      <c r="J112" s="1">
        <f t="shared" ca="1" si="33"/>
        <v>0</v>
      </c>
      <c r="K112" s="1">
        <f t="shared" ca="1" si="33"/>
        <v>1</v>
      </c>
      <c r="L112" s="1">
        <f t="shared" ca="1" si="33"/>
        <v>1</v>
      </c>
      <c r="M112" s="1">
        <f t="shared" ca="1" si="33"/>
        <v>1</v>
      </c>
      <c r="N112" s="1">
        <f t="shared" ca="1" si="33"/>
        <v>1</v>
      </c>
      <c r="O112" s="1">
        <f t="shared" ca="1" si="25"/>
        <v>0</v>
      </c>
    </row>
    <row r="113" spans="1:15" x14ac:dyDescent="0.2">
      <c r="A113" s="1">
        <f t="shared" si="36"/>
        <v>112</v>
      </c>
      <c r="B113" s="1" t="str">
        <f t="shared" si="30"/>
        <v>Restaurant 112</v>
      </c>
      <c r="C113" s="1" t="str">
        <f t="shared" ca="1" si="20"/>
        <v>https://www.zmrcolombia.com/tableViewJson/restaurantImages/restaurant3.jpg</v>
      </c>
      <c r="D113" s="1">
        <f>D112-Sheet1!$A$1</f>
        <v>4.7341515096338735</v>
      </c>
      <c r="E113" s="1">
        <f t="shared" si="35"/>
        <v>-74.048617177367063</v>
      </c>
      <c r="F113" s="2">
        <f t="shared" ca="1" si="21"/>
        <v>4.2</v>
      </c>
      <c r="G113" s="1">
        <f t="shared" ca="1" si="22"/>
        <v>1</v>
      </c>
      <c r="H113" s="1">
        <f t="shared" ca="1" si="23"/>
        <v>0</v>
      </c>
      <c r="I113" s="1">
        <f t="shared" ca="1" si="24"/>
        <v>1</v>
      </c>
      <c r="J113" s="1">
        <f t="shared" ca="1" si="33"/>
        <v>1</v>
      </c>
      <c r="K113" s="1">
        <f t="shared" ca="1" si="33"/>
        <v>1</v>
      </c>
      <c r="L113" s="1">
        <f t="shared" ca="1" si="33"/>
        <v>1</v>
      </c>
      <c r="M113" s="1">
        <f t="shared" ca="1" si="33"/>
        <v>0</v>
      </c>
      <c r="N113" s="1">
        <f t="shared" ca="1" si="33"/>
        <v>1</v>
      </c>
      <c r="O113" s="1">
        <f t="shared" ca="1" si="25"/>
        <v>0</v>
      </c>
    </row>
    <row r="114" spans="1:15" x14ac:dyDescent="0.2">
      <c r="A114" s="1">
        <f t="shared" si="36"/>
        <v>113</v>
      </c>
      <c r="B114" s="1" t="str">
        <f t="shared" si="30"/>
        <v>Restaurant 113</v>
      </c>
      <c r="C114" s="1" t="str">
        <f t="shared" ca="1" si="20"/>
        <v>https://www.zmrcolombia.com/tableViewJson/restaurantImages/restaurant3.jpg</v>
      </c>
      <c r="D114" s="1">
        <f>D113-Sheet1!$A$1</f>
        <v>4.7339515096338731</v>
      </c>
      <c r="E114" s="1">
        <f t="shared" ref="E114:E122" si="37">E113</f>
        <v>-74.048617177367063</v>
      </c>
      <c r="F114" s="2">
        <f t="shared" ca="1" si="21"/>
        <v>4.9000000000000004</v>
      </c>
      <c r="G114" s="1">
        <f t="shared" ca="1" si="22"/>
        <v>1</v>
      </c>
      <c r="H114" s="1">
        <f t="shared" ca="1" si="23"/>
        <v>0</v>
      </c>
      <c r="I114" s="1">
        <f t="shared" ca="1" si="24"/>
        <v>1</v>
      </c>
      <c r="J114" s="1">
        <f t="shared" ca="1" si="33"/>
        <v>0</v>
      </c>
      <c r="K114" s="1">
        <f t="shared" ca="1" si="33"/>
        <v>0</v>
      </c>
      <c r="L114" s="1">
        <f t="shared" ca="1" si="33"/>
        <v>1</v>
      </c>
      <c r="M114" s="1">
        <f t="shared" ca="1" si="33"/>
        <v>0</v>
      </c>
      <c r="N114" s="1">
        <f t="shared" ca="1" si="33"/>
        <v>1</v>
      </c>
      <c r="O114" s="1">
        <f t="shared" ca="1" si="25"/>
        <v>0</v>
      </c>
    </row>
    <row r="115" spans="1:15" x14ac:dyDescent="0.2">
      <c r="A115" s="1">
        <f t="shared" si="36"/>
        <v>114</v>
      </c>
      <c r="B115" s="1" t="str">
        <f t="shared" si="30"/>
        <v>Restaurant 114</v>
      </c>
      <c r="C115" s="1" t="str">
        <f t="shared" ca="1" si="20"/>
        <v>https://www.zmrcolombia.com/tableViewJson/restaurantImages/restaurant14.jpg</v>
      </c>
      <c r="D115" s="1">
        <f>D114-Sheet1!$A$1</f>
        <v>4.7337515096338727</v>
      </c>
      <c r="E115" s="1">
        <f t="shared" si="37"/>
        <v>-74.048617177367063</v>
      </c>
      <c r="F115" s="2">
        <f t="shared" ca="1" si="21"/>
        <v>4.5</v>
      </c>
      <c r="G115" s="1">
        <f t="shared" ca="1" si="22"/>
        <v>1</v>
      </c>
      <c r="H115" s="1">
        <f t="shared" ca="1" si="23"/>
        <v>1</v>
      </c>
      <c r="I115" s="1">
        <f t="shared" ca="1" si="24"/>
        <v>1</v>
      </c>
      <c r="J115" s="1">
        <f t="shared" ca="1" si="33"/>
        <v>1</v>
      </c>
      <c r="K115" s="1">
        <f t="shared" ca="1" si="33"/>
        <v>1</v>
      </c>
      <c r="L115" s="1">
        <f t="shared" ca="1" si="33"/>
        <v>1</v>
      </c>
      <c r="M115" s="1">
        <f t="shared" ca="1" si="33"/>
        <v>1</v>
      </c>
      <c r="N115" s="1">
        <f t="shared" ca="1" si="33"/>
        <v>1</v>
      </c>
      <c r="O115" s="1">
        <f t="shared" ca="1" si="25"/>
        <v>0</v>
      </c>
    </row>
    <row r="116" spans="1:15" x14ac:dyDescent="0.2">
      <c r="A116" s="1">
        <f t="shared" si="36"/>
        <v>115</v>
      </c>
      <c r="B116" s="1" t="str">
        <f t="shared" ref="B116:B129" si="38">"Restaurant "&amp;A116</f>
        <v>Restaurant 115</v>
      </c>
      <c r="C116" s="1" t="str">
        <f t="shared" ca="1" si="20"/>
        <v>https://www.zmrcolombia.com/tableViewJson/restaurantImages/restaurant5.jpg</v>
      </c>
      <c r="D116" s="1">
        <f>D115-Sheet1!$A$1</f>
        <v>4.7335515096338723</v>
      </c>
      <c r="E116" s="1">
        <f t="shared" si="37"/>
        <v>-74.048617177367063</v>
      </c>
      <c r="F116" s="2">
        <f t="shared" ca="1" si="21"/>
        <v>4.5999999999999996</v>
      </c>
      <c r="G116" s="1">
        <f t="shared" ca="1" si="22"/>
        <v>1</v>
      </c>
      <c r="H116" s="1">
        <f t="shared" ca="1" si="23"/>
        <v>0</v>
      </c>
      <c r="I116" s="1">
        <f t="shared" ca="1" si="24"/>
        <v>1</v>
      </c>
      <c r="J116" s="1">
        <f t="shared" ca="1" si="33"/>
        <v>0</v>
      </c>
      <c r="K116" s="1">
        <f t="shared" ca="1" si="33"/>
        <v>0</v>
      </c>
      <c r="L116" s="1">
        <f t="shared" ca="1" si="33"/>
        <v>0</v>
      </c>
      <c r="M116" s="1">
        <f t="shared" ca="1" si="33"/>
        <v>0</v>
      </c>
      <c r="N116" s="1">
        <f t="shared" ca="1" si="33"/>
        <v>0</v>
      </c>
      <c r="O116" s="1">
        <f t="shared" ca="1" si="25"/>
        <v>1</v>
      </c>
    </row>
    <row r="117" spans="1:15" x14ac:dyDescent="0.2">
      <c r="A117" s="1">
        <f t="shared" si="36"/>
        <v>116</v>
      </c>
      <c r="B117" s="1" t="str">
        <f t="shared" si="38"/>
        <v>Restaurant 116</v>
      </c>
      <c r="C117" s="1" t="str">
        <f t="shared" ca="1" si="20"/>
        <v>https://www.zmrcolombia.com/tableViewJson/restaurantImages/restaurant10.jpg</v>
      </c>
      <c r="D117" s="1">
        <f>D116-Sheet1!$A$1</f>
        <v>4.7333515096338719</v>
      </c>
      <c r="E117" s="1">
        <f t="shared" si="37"/>
        <v>-74.048617177367063</v>
      </c>
      <c r="F117" s="2">
        <f t="shared" ca="1" si="21"/>
        <v>4.8</v>
      </c>
      <c r="G117" s="1">
        <f t="shared" ca="1" si="22"/>
        <v>0</v>
      </c>
      <c r="H117" s="1">
        <f t="shared" ca="1" si="23"/>
        <v>1</v>
      </c>
      <c r="I117" s="1">
        <f t="shared" ca="1" si="24"/>
        <v>1</v>
      </c>
      <c r="J117" s="1">
        <f t="shared" ref="J117:N132" ca="1" si="39">IF($O117&lt;&gt;1,IF(RAND()&gt;0.1,1,0),0)</f>
        <v>1</v>
      </c>
      <c r="K117" s="1">
        <f t="shared" ca="1" si="39"/>
        <v>1</v>
      </c>
      <c r="L117" s="1">
        <f t="shared" ca="1" si="39"/>
        <v>1</v>
      </c>
      <c r="M117" s="1">
        <f t="shared" ca="1" si="39"/>
        <v>1</v>
      </c>
      <c r="N117" s="1">
        <f t="shared" ca="1" si="39"/>
        <v>1</v>
      </c>
      <c r="O117" s="1">
        <f t="shared" ca="1" si="25"/>
        <v>0</v>
      </c>
    </row>
    <row r="118" spans="1:15" x14ac:dyDescent="0.2">
      <c r="A118" s="1">
        <f t="shared" si="36"/>
        <v>117</v>
      </c>
      <c r="B118" s="1" t="str">
        <f t="shared" si="38"/>
        <v>Restaurant 117</v>
      </c>
      <c r="C118" s="1" t="str">
        <f t="shared" ca="1" si="20"/>
        <v>https://www.zmrcolombia.com/tableViewJson/restaurantImages/restaurant5.jpg</v>
      </c>
      <c r="D118" s="1">
        <f>D117-Sheet1!$A$1</f>
        <v>4.7331515096338714</v>
      </c>
      <c r="E118" s="1">
        <f t="shared" si="37"/>
        <v>-74.048617177367063</v>
      </c>
      <c r="F118" s="2">
        <f t="shared" ca="1" si="21"/>
        <v>4.5999999999999996</v>
      </c>
      <c r="G118" s="1">
        <f t="shared" ca="1" si="22"/>
        <v>1</v>
      </c>
      <c r="H118" s="1">
        <f t="shared" ca="1" si="23"/>
        <v>1</v>
      </c>
      <c r="I118" s="1">
        <f t="shared" ca="1" si="24"/>
        <v>1</v>
      </c>
      <c r="J118" s="1">
        <f t="shared" ca="1" si="39"/>
        <v>1</v>
      </c>
      <c r="K118" s="1">
        <f t="shared" ca="1" si="39"/>
        <v>1</v>
      </c>
      <c r="L118" s="1">
        <f t="shared" ca="1" si="39"/>
        <v>1</v>
      </c>
      <c r="M118" s="1">
        <f t="shared" ca="1" si="39"/>
        <v>1</v>
      </c>
      <c r="N118" s="1">
        <f t="shared" ca="1" si="39"/>
        <v>1</v>
      </c>
      <c r="O118" s="1">
        <f t="shared" ca="1" si="25"/>
        <v>0</v>
      </c>
    </row>
    <row r="119" spans="1:15" x14ac:dyDescent="0.2">
      <c r="A119" s="1">
        <f t="shared" si="36"/>
        <v>118</v>
      </c>
      <c r="B119" s="1" t="str">
        <f t="shared" si="38"/>
        <v>Restaurant 118</v>
      </c>
      <c r="C119" s="1" t="str">
        <f t="shared" ca="1" si="20"/>
        <v>https://www.zmrcolombia.com/tableViewJson/restaurantImages/restaurant1.jpg</v>
      </c>
      <c r="D119" s="1">
        <f>D118-Sheet1!$A$1</f>
        <v>4.732951509633871</v>
      </c>
      <c r="E119" s="1">
        <f t="shared" si="37"/>
        <v>-74.048617177367063</v>
      </c>
      <c r="F119" s="2">
        <f t="shared" ca="1" si="21"/>
        <v>4.0999999999999996</v>
      </c>
      <c r="G119" s="1">
        <f t="shared" ca="1" si="22"/>
        <v>1</v>
      </c>
      <c r="H119" s="1">
        <f t="shared" ca="1" si="23"/>
        <v>1</v>
      </c>
      <c r="I119" s="1">
        <f t="shared" ca="1" si="24"/>
        <v>1</v>
      </c>
      <c r="J119" s="1">
        <f t="shared" ca="1" si="39"/>
        <v>1</v>
      </c>
      <c r="K119" s="1">
        <f t="shared" ca="1" si="39"/>
        <v>1</v>
      </c>
      <c r="L119" s="1">
        <f t="shared" ca="1" si="39"/>
        <v>1</v>
      </c>
      <c r="M119" s="1">
        <f t="shared" ca="1" si="39"/>
        <v>1</v>
      </c>
      <c r="N119" s="1">
        <f t="shared" ca="1" si="39"/>
        <v>1</v>
      </c>
      <c r="O119" s="1">
        <f t="shared" ca="1" si="25"/>
        <v>0</v>
      </c>
    </row>
    <row r="120" spans="1:15" x14ac:dyDescent="0.2">
      <c r="A120" s="1">
        <f t="shared" si="36"/>
        <v>119</v>
      </c>
      <c r="B120" s="1" t="str">
        <f t="shared" si="38"/>
        <v>Restaurant 119</v>
      </c>
      <c r="C120" s="1" t="str">
        <f t="shared" ca="1" si="20"/>
        <v>https://www.zmrcolombia.com/tableViewJson/restaurantImages/restaurant3.jpg</v>
      </c>
      <c r="D120" s="1">
        <f>D119-Sheet1!$A$1</f>
        <v>4.7327515096338706</v>
      </c>
      <c r="E120" s="1">
        <f t="shared" si="37"/>
        <v>-74.048617177367063</v>
      </c>
      <c r="F120" s="2">
        <f t="shared" ca="1" si="21"/>
        <v>4.5999999999999996</v>
      </c>
      <c r="G120" s="1">
        <f t="shared" ca="1" si="22"/>
        <v>1</v>
      </c>
      <c r="H120" s="1">
        <f t="shared" ca="1" si="23"/>
        <v>1</v>
      </c>
      <c r="I120" s="1">
        <f t="shared" ca="1" si="24"/>
        <v>1</v>
      </c>
      <c r="J120" s="1">
        <f t="shared" ca="1" si="39"/>
        <v>0</v>
      </c>
      <c r="K120" s="1">
        <f t="shared" ca="1" si="39"/>
        <v>0</v>
      </c>
      <c r="L120" s="1">
        <f t="shared" ca="1" si="39"/>
        <v>0</v>
      </c>
      <c r="M120" s="1">
        <f t="shared" ca="1" si="39"/>
        <v>0</v>
      </c>
      <c r="N120" s="1">
        <f t="shared" ca="1" si="39"/>
        <v>0</v>
      </c>
      <c r="O120" s="1">
        <f t="shared" ca="1" si="25"/>
        <v>1</v>
      </c>
    </row>
    <row r="121" spans="1:15" x14ac:dyDescent="0.2">
      <c r="A121" s="1">
        <f t="shared" si="36"/>
        <v>120</v>
      </c>
      <c r="B121" s="1" t="str">
        <f t="shared" si="38"/>
        <v>Restaurant 120</v>
      </c>
      <c r="C121" s="1" t="str">
        <f t="shared" ca="1" si="20"/>
        <v>https://www.zmrcolombia.com/tableViewJson/restaurantImages/restaurant2.jpg</v>
      </c>
      <c r="D121" s="1">
        <f>D120-Sheet1!$A$1</f>
        <v>4.7325515096338702</v>
      </c>
      <c r="E121" s="1">
        <f t="shared" si="37"/>
        <v>-74.048617177367063</v>
      </c>
      <c r="F121" s="2">
        <f t="shared" ca="1" si="21"/>
        <v>4.5</v>
      </c>
      <c r="G121" s="1">
        <f t="shared" ca="1" si="22"/>
        <v>1</v>
      </c>
      <c r="H121" s="1">
        <f t="shared" ca="1" si="23"/>
        <v>0</v>
      </c>
      <c r="I121" s="1">
        <f t="shared" ca="1" si="24"/>
        <v>1</v>
      </c>
      <c r="J121" s="1">
        <f t="shared" ca="1" si="39"/>
        <v>1</v>
      </c>
      <c r="K121" s="1">
        <f t="shared" ca="1" si="39"/>
        <v>1</v>
      </c>
      <c r="L121" s="1">
        <f t="shared" ca="1" si="39"/>
        <v>1</v>
      </c>
      <c r="M121" s="1">
        <f t="shared" ca="1" si="39"/>
        <v>1</v>
      </c>
      <c r="N121" s="1">
        <f t="shared" ca="1" si="39"/>
        <v>1</v>
      </c>
      <c r="O121" s="1">
        <f t="shared" ca="1" si="25"/>
        <v>0</v>
      </c>
    </row>
    <row r="122" spans="1:15" x14ac:dyDescent="0.2">
      <c r="A122" s="1">
        <f t="shared" si="36"/>
        <v>121</v>
      </c>
      <c r="B122" s="1" t="str">
        <f t="shared" si="38"/>
        <v>Restaurant 121</v>
      </c>
      <c r="C122" s="1" t="str">
        <f t="shared" ca="1" si="20"/>
        <v>https://www.zmrcolombia.com/tableViewJson/restaurantImages/restaurant8.jpg</v>
      </c>
      <c r="D122" s="3">
        <f>D121-Sheet1!$A$1</f>
        <v>4.7323515096338697</v>
      </c>
      <c r="E122" s="3">
        <f t="shared" si="37"/>
        <v>-74.048617177367063</v>
      </c>
      <c r="F122" s="2">
        <f t="shared" ca="1" si="21"/>
        <v>4.5999999999999996</v>
      </c>
      <c r="G122" s="1">
        <f t="shared" ca="1" si="22"/>
        <v>1</v>
      </c>
      <c r="H122" s="1">
        <f t="shared" ca="1" si="23"/>
        <v>1</v>
      </c>
      <c r="I122" s="1">
        <f t="shared" ca="1" si="24"/>
        <v>1</v>
      </c>
      <c r="J122" s="1">
        <f t="shared" ca="1" si="39"/>
        <v>1</v>
      </c>
      <c r="K122" s="1">
        <f t="shared" ca="1" si="39"/>
        <v>1</v>
      </c>
      <c r="L122" s="1">
        <f t="shared" ca="1" si="39"/>
        <v>1</v>
      </c>
      <c r="M122" s="1">
        <f t="shared" ca="1" si="39"/>
        <v>1</v>
      </c>
      <c r="N122" s="1">
        <f t="shared" ca="1" si="39"/>
        <v>1</v>
      </c>
      <c r="O122" s="1">
        <f t="shared" ca="1" si="25"/>
        <v>0</v>
      </c>
    </row>
    <row r="123" spans="1:15" x14ac:dyDescent="0.2">
      <c r="A123" s="1">
        <f t="shared" si="36"/>
        <v>122</v>
      </c>
      <c r="B123" s="1" t="str">
        <f t="shared" si="38"/>
        <v>Restaurant 122</v>
      </c>
      <c r="C123" s="1" t="str">
        <f t="shared" ca="1" si="20"/>
        <v>https://www.zmrcolombia.com/tableViewJson/restaurantImages/restaurant4.jpg</v>
      </c>
      <c r="D123" s="1">
        <f>D122</f>
        <v>4.7323515096338697</v>
      </c>
      <c r="E123" s="1">
        <f>E122-Sheet1!$A$1</f>
        <v>-74.04881717736707</v>
      </c>
      <c r="F123" s="2">
        <f t="shared" ca="1" si="21"/>
        <v>4.4000000000000004</v>
      </c>
      <c r="G123" s="1">
        <f t="shared" ca="1" si="22"/>
        <v>1</v>
      </c>
      <c r="H123" s="1">
        <f t="shared" ca="1" si="23"/>
        <v>0</v>
      </c>
      <c r="I123" s="1">
        <f t="shared" ca="1" si="24"/>
        <v>1</v>
      </c>
      <c r="J123" s="1">
        <f t="shared" ca="1" si="39"/>
        <v>1</v>
      </c>
      <c r="K123" s="1">
        <f t="shared" ca="1" si="39"/>
        <v>1</v>
      </c>
      <c r="L123" s="1">
        <f t="shared" ca="1" si="39"/>
        <v>1</v>
      </c>
      <c r="M123" s="1">
        <f t="shared" ca="1" si="39"/>
        <v>1</v>
      </c>
      <c r="N123" s="1">
        <f t="shared" ca="1" si="39"/>
        <v>1</v>
      </c>
      <c r="O123" s="1">
        <f t="shared" ca="1" si="25"/>
        <v>0</v>
      </c>
    </row>
    <row r="124" spans="1:15" x14ac:dyDescent="0.2">
      <c r="A124" s="1">
        <f t="shared" si="36"/>
        <v>123</v>
      </c>
      <c r="B124" s="1" t="str">
        <f t="shared" si="38"/>
        <v>Restaurant 123</v>
      </c>
      <c r="C124" s="1" t="str">
        <f t="shared" ca="1" si="20"/>
        <v>https://www.zmrcolombia.com/tableViewJson/restaurantImages/restaurant11.jpg</v>
      </c>
      <c r="D124" s="1">
        <f t="shared" ref="D124:D142" si="40">D123</f>
        <v>4.7323515096338697</v>
      </c>
      <c r="E124" s="1">
        <f>E123-Sheet1!$A$1</f>
        <v>-74.049017177367077</v>
      </c>
      <c r="F124" s="2">
        <f t="shared" ca="1" si="21"/>
        <v>4</v>
      </c>
      <c r="G124" s="1">
        <f t="shared" ca="1" si="22"/>
        <v>1</v>
      </c>
      <c r="H124" s="1">
        <f t="shared" ca="1" si="23"/>
        <v>1</v>
      </c>
      <c r="I124" s="1">
        <f t="shared" ca="1" si="24"/>
        <v>1</v>
      </c>
      <c r="J124" s="1">
        <f t="shared" ca="1" si="39"/>
        <v>1</v>
      </c>
      <c r="K124" s="1">
        <f t="shared" ca="1" si="39"/>
        <v>0</v>
      </c>
      <c r="L124" s="1">
        <f t="shared" ca="1" si="39"/>
        <v>1</v>
      </c>
      <c r="M124" s="1">
        <f t="shared" ca="1" si="39"/>
        <v>1</v>
      </c>
      <c r="N124" s="1">
        <f t="shared" ca="1" si="39"/>
        <v>1</v>
      </c>
      <c r="O124" s="1">
        <f t="shared" ca="1" si="25"/>
        <v>0</v>
      </c>
    </row>
    <row r="125" spans="1:15" x14ac:dyDescent="0.2">
      <c r="A125" s="1">
        <f t="shared" si="36"/>
        <v>124</v>
      </c>
      <c r="B125" s="1" t="str">
        <f t="shared" si="38"/>
        <v>Restaurant 124</v>
      </c>
      <c r="C125" s="1" t="str">
        <f t="shared" ca="1" si="20"/>
        <v>https://www.zmrcolombia.com/tableViewJson/restaurantImages/restaurant15.jpg</v>
      </c>
      <c r="D125" s="1">
        <f t="shared" si="40"/>
        <v>4.7323515096338697</v>
      </c>
      <c r="E125" s="1">
        <f>E124-Sheet1!$A$1</f>
        <v>-74.049217177367083</v>
      </c>
      <c r="F125" s="2">
        <f t="shared" ca="1" si="21"/>
        <v>4.2</v>
      </c>
      <c r="G125" s="1">
        <f t="shared" ca="1" si="22"/>
        <v>1</v>
      </c>
      <c r="H125" s="1">
        <f t="shared" ca="1" si="23"/>
        <v>1</v>
      </c>
      <c r="I125" s="1">
        <f t="shared" ca="1" si="24"/>
        <v>1</v>
      </c>
      <c r="J125" s="1">
        <f t="shared" ca="1" si="39"/>
        <v>0</v>
      </c>
      <c r="K125" s="1">
        <f t="shared" ca="1" si="39"/>
        <v>1</v>
      </c>
      <c r="L125" s="1">
        <f t="shared" ca="1" si="39"/>
        <v>1</v>
      </c>
      <c r="M125" s="1">
        <f t="shared" ca="1" si="39"/>
        <v>1</v>
      </c>
      <c r="N125" s="1">
        <f t="shared" ca="1" si="39"/>
        <v>1</v>
      </c>
      <c r="O125" s="1">
        <f t="shared" ca="1" si="25"/>
        <v>0</v>
      </c>
    </row>
    <row r="126" spans="1:15" x14ac:dyDescent="0.2">
      <c r="A126" s="1">
        <f t="shared" si="36"/>
        <v>125</v>
      </c>
      <c r="B126" s="1" t="str">
        <f t="shared" si="38"/>
        <v>Restaurant 125</v>
      </c>
      <c r="C126" s="1" t="str">
        <f t="shared" ca="1" si="20"/>
        <v>https://www.zmrcolombia.com/tableViewJson/restaurantImages/restaurant10.jpg</v>
      </c>
      <c r="D126" s="1">
        <f t="shared" si="40"/>
        <v>4.7323515096338697</v>
      </c>
      <c r="E126" s="1">
        <f>E125-Sheet1!$A$1</f>
        <v>-74.04941717736709</v>
      </c>
      <c r="F126" s="2">
        <f t="shared" ca="1" si="21"/>
        <v>4.9000000000000004</v>
      </c>
      <c r="G126" s="1">
        <f t="shared" ca="1" si="22"/>
        <v>0</v>
      </c>
      <c r="H126" s="1">
        <f t="shared" ca="1" si="23"/>
        <v>1</v>
      </c>
      <c r="I126" s="1">
        <f t="shared" ca="1" si="24"/>
        <v>0</v>
      </c>
      <c r="J126" s="1">
        <f t="shared" ca="1" si="39"/>
        <v>0</v>
      </c>
      <c r="K126" s="1">
        <f t="shared" ca="1" si="39"/>
        <v>0</v>
      </c>
      <c r="L126" s="1">
        <f t="shared" ca="1" si="39"/>
        <v>0</v>
      </c>
      <c r="M126" s="1">
        <f t="shared" ca="1" si="39"/>
        <v>0</v>
      </c>
      <c r="N126" s="1">
        <f t="shared" ca="1" si="39"/>
        <v>0</v>
      </c>
      <c r="O126" s="1">
        <f t="shared" ca="1" si="25"/>
        <v>1</v>
      </c>
    </row>
    <row r="127" spans="1:15" x14ac:dyDescent="0.2">
      <c r="A127" s="1">
        <f t="shared" si="36"/>
        <v>126</v>
      </c>
      <c r="B127" s="1" t="str">
        <f t="shared" si="38"/>
        <v>Restaurant 126</v>
      </c>
      <c r="C127" s="1" t="str">
        <f t="shared" ca="1" si="20"/>
        <v>https://www.zmrcolombia.com/tableViewJson/restaurantImages/restaurant1.jpg</v>
      </c>
      <c r="D127" s="1">
        <f t="shared" si="40"/>
        <v>4.7323515096338697</v>
      </c>
      <c r="E127" s="1">
        <f>E126-Sheet1!$A$1</f>
        <v>-74.049617177367097</v>
      </c>
      <c r="F127" s="2">
        <f t="shared" ca="1" si="21"/>
        <v>4.5</v>
      </c>
      <c r="G127" s="1">
        <f t="shared" ca="1" si="22"/>
        <v>1</v>
      </c>
      <c r="H127" s="1">
        <f t="shared" ca="1" si="23"/>
        <v>0</v>
      </c>
      <c r="I127" s="1">
        <f t="shared" ca="1" si="24"/>
        <v>1</v>
      </c>
      <c r="J127" s="1">
        <f t="shared" ca="1" si="39"/>
        <v>1</v>
      </c>
      <c r="K127" s="1">
        <f t="shared" ca="1" si="39"/>
        <v>1</v>
      </c>
      <c r="L127" s="1">
        <f t="shared" ca="1" si="39"/>
        <v>1</v>
      </c>
      <c r="M127" s="1">
        <f t="shared" ca="1" si="39"/>
        <v>1</v>
      </c>
      <c r="N127" s="1">
        <f t="shared" ca="1" si="39"/>
        <v>1</v>
      </c>
      <c r="O127" s="1">
        <f t="shared" ca="1" si="25"/>
        <v>0</v>
      </c>
    </row>
    <row r="128" spans="1:15" x14ac:dyDescent="0.2">
      <c r="A128" s="1">
        <f t="shared" si="36"/>
        <v>127</v>
      </c>
      <c r="B128" s="1" t="str">
        <f t="shared" si="38"/>
        <v>Restaurant 127</v>
      </c>
      <c r="C128" s="1" t="str">
        <f t="shared" ca="1" si="20"/>
        <v>https://www.zmrcolombia.com/tableViewJson/restaurantImages/restaurant15.jpg</v>
      </c>
      <c r="D128" s="1">
        <f t="shared" si="40"/>
        <v>4.7323515096338697</v>
      </c>
      <c r="E128" s="1">
        <f>E127-Sheet1!$A$1</f>
        <v>-74.049817177367103</v>
      </c>
      <c r="F128" s="2">
        <f t="shared" ca="1" si="21"/>
        <v>4.2</v>
      </c>
      <c r="G128" s="1">
        <f t="shared" ca="1" si="22"/>
        <v>0</v>
      </c>
      <c r="H128" s="1">
        <f t="shared" ca="1" si="23"/>
        <v>0</v>
      </c>
      <c r="I128" s="1">
        <f t="shared" ca="1" si="24"/>
        <v>1</v>
      </c>
      <c r="J128" s="1">
        <f t="shared" ca="1" si="39"/>
        <v>1</v>
      </c>
      <c r="K128" s="1">
        <f t="shared" ca="1" si="39"/>
        <v>0</v>
      </c>
      <c r="L128" s="1">
        <f t="shared" ca="1" si="39"/>
        <v>1</v>
      </c>
      <c r="M128" s="1">
        <f t="shared" ca="1" si="39"/>
        <v>1</v>
      </c>
      <c r="N128" s="1">
        <f t="shared" ca="1" si="39"/>
        <v>1</v>
      </c>
      <c r="O128" s="1">
        <f t="shared" ca="1" si="25"/>
        <v>0</v>
      </c>
    </row>
    <row r="129" spans="1:15" x14ac:dyDescent="0.2">
      <c r="A129" s="1">
        <f t="shared" si="36"/>
        <v>128</v>
      </c>
      <c r="B129" s="1" t="str">
        <f t="shared" si="38"/>
        <v>Restaurant 128</v>
      </c>
      <c r="C129" s="1" t="str">
        <f t="shared" ca="1" si="20"/>
        <v>https://www.zmrcolombia.com/tableViewJson/restaurantImages/restaurant16.jpg</v>
      </c>
      <c r="D129" s="1">
        <f t="shared" si="40"/>
        <v>4.7323515096338697</v>
      </c>
      <c r="E129" s="1">
        <f>E128-Sheet1!$A$1</f>
        <v>-74.05001717736711</v>
      </c>
      <c r="F129" s="2">
        <f t="shared" ca="1" si="21"/>
        <v>4.3</v>
      </c>
      <c r="G129" s="1">
        <f t="shared" ca="1" si="22"/>
        <v>1</v>
      </c>
      <c r="H129" s="1">
        <f t="shared" ca="1" si="23"/>
        <v>0</v>
      </c>
      <c r="I129" s="1">
        <f t="shared" ca="1" si="24"/>
        <v>1</v>
      </c>
      <c r="J129" s="1">
        <f t="shared" ca="1" si="39"/>
        <v>1</v>
      </c>
      <c r="K129" s="1">
        <f t="shared" ca="1" si="39"/>
        <v>1</v>
      </c>
      <c r="L129" s="1">
        <f t="shared" ca="1" si="39"/>
        <v>1</v>
      </c>
      <c r="M129" s="1">
        <f t="shared" ca="1" si="39"/>
        <v>1</v>
      </c>
      <c r="N129" s="1">
        <f t="shared" ca="1" si="39"/>
        <v>1</v>
      </c>
      <c r="O129" s="1">
        <f t="shared" ca="1" si="25"/>
        <v>0</v>
      </c>
    </row>
    <row r="130" spans="1:15" x14ac:dyDescent="0.2">
      <c r="A130" s="1">
        <f t="shared" si="36"/>
        <v>129</v>
      </c>
      <c r="B130" s="1" t="str">
        <f t="shared" ref="B130:B140" si="41">"Restaurant "&amp;A130</f>
        <v>Restaurant 129</v>
      </c>
      <c r="C130" s="1" t="str">
        <f t="shared" ca="1" si="20"/>
        <v>https://www.zmrcolombia.com/tableViewJson/restaurantImages/restaurant6.jpg</v>
      </c>
      <c r="D130" s="1">
        <f t="shared" si="40"/>
        <v>4.7323515096338697</v>
      </c>
      <c r="E130" s="1">
        <f>E129-Sheet1!$A$1</f>
        <v>-74.050217177367117</v>
      </c>
      <c r="F130" s="2">
        <f t="shared" ca="1" si="21"/>
        <v>4.7</v>
      </c>
      <c r="G130" s="1">
        <f t="shared" ca="1" si="22"/>
        <v>1</v>
      </c>
      <c r="H130" s="1">
        <f t="shared" ca="1" si="23"/>
        <v>1</v>
      </c>
      <c r="I130" s="1">
        <f t="shared" ca="1" si="24"/>
        <v>1</v>
      </c>
      <c r="J130" s="1">
        <f t="shared" ca="1" si="39"/>
        <v>1</v>
      </c>
      <c r="K130" s="1">
        <f t="shared" ca="1" si="39"/>
        <v>0</v>
      </c>
      <c r="L130" s="1">
        <f t="shared" ca="1" si="39"/>
        <v>1</v>
      </c>
      <c r="M130" s="1">
        <f t="shared" ca="1" si="39"/>
        <v>1</v>
      </c>
      <c r="N130" s="1">
        <f t="shared" ca="1" si="39"/>
        <v>1</v>
      </c>
      <c r="O130" s="1">
        <f t="shared" ca="1" si="25"/>
        <v>0</v>
      </c>
    </row>
    <row r="131" spans="1:15" x14ac:dyDescent="0.2">
      <c r="A131" s="1">
        <f t="shared" si="36"/>
        <v>130</v>
      </c>
      <c r="B131" s="1" t="str">
        <f t="shared" si="41"/>
        <v>Restaurant 130</v>
      </c>
      <c r="C131" s="1" t="str">
        <f t="shared" ref="C131:C142" ca="1" si="42">"https://www.zmrcolombia.com/tableViewJson/restaurantImages/restaurant"&amp;RANDBETWEEN(1,16)&amp;".jpg"</f>
        <v>https://www.zmrcolombia.com/tableViewJson/restaurantImages/restaurant9.jpg</v>
      </c>
      <c r="D131" s="1">
        <f t="shared" si="40"/>
        <v>4.7323515096338697</v>
      </c>
      <c r="E131" s="1">
        <f>E130-Sheet1!$A$1</f>
        <v>-74.050417177367123</v>
      </c>
      <c r="F131" s="2">
        <f t="shared" ref="F131:F142" ca="1" si="43">RANDBETWEEN(0,9)/10+4</f>
        <v>4.7</v>
      </c>
      <c r="G131" s="1">
        <f t="shared" ref="G131:G142" ca="1" si="44">IF(RAND()&gt;0.2,1,0)</f>
        <v>1</v>
      </c>
      <c r="H131" s="1">
        <f t="shared" ref="H131:H142" ca="1" si="45">IF(RAND()&gt;0.3,1,0)</f>
        <v>1</v>
      </c>
      <c r="I131" s="1">
        <f t="shared" ref="I131:I142" ca="1" si="46">IF(RAND()&gt;0.1,1,0)</f>
        <v>1</v>
      </c>
      <c r="J131" s="1">
        <f t="shared" ca="1" si="39"/>
        <v>0</v>
      </c>
      <c r="K131" s="1">
        <f t="shared" ca="1" si="39"/>
        <v>0</v>
      </c>
      <c r="L131" s="1">
        <f t="shared" ca="1" si="39"/>
        <v>0</v>
      </c>
      <c r="M131" s="1">
        <f t="shared" ca="1" si="39"/>
        <v>0</v>
      </c>
      <c r="N131" s="1">
        <f t="shared" ca="1" si="39"/>
        <v>0</v>
      </c>
      <c r="O131" s="1">
        <f t="shared" ref="O131:O142" ca="1" si="47">IF(RAND()&gt;0.7,1,0)</f>
        <v>1</v>
      </c>
    </row>
    <row r="132" spans="1:15" x14ac:dyDescent="0.2">
      <c r="A132" s="1">
        <f t="shared" si="36"/>
        <v>131</v>
      </c>
      <c r="B132" s="1" t="str">
        <f t="shared" si="41"/>
        <v>Restaurant 131</v>
      </c>
      <c r="C132" s="1" t="str">
        <f t="shared" ca="1" si="42"/>
        <v>https://www.zmrcolombia.com/tableViewJson/restaurantImages/restaurant2.jpg</v>
      </c>
      <c r="D132" s="1">
        <f t="shared" si="40"/>
        <v>4.7323515096338697</v>
      </c>
      <c r="E132" s="1">
        <f>E131-Sheet1!$A$1</f>
        <v>-74.05061717736713</v>
      </c>
      <c r="F132" s="2">
        <f t="shared" ca="1" si="43"/>
        <v>4.2</v>
      </c>
      <c r="G132" s="1">
        <f t="shared" ca="1" si="44"/>
        <v>1</v>
      </c>
      <c r="H132" s="1">
        <f t="shared" ca="1" si="45"/>
        <v>1</v>
      </c>
      <c r="I132" s="1">
        <f t="shared" ca="1" si="46"/>
        <v>1</v>
      </c>
      <c r="J132" s="1">
        <f t="shared" ca="1" si="39"/>
        <v>1</v>
      </c>
      <c r="K132" s="1">
        <f t="shared" ca="1" si="39"/>
        <v>1</v>
      </c>
      <c r="L132" s="1">
        <f t="shared" ca="1" si="39"/>
        <v>1</v>
      </c>
      <c r="M132" s="1">
        <f t="shared" ca="1" si="39"/>
        <v>1</v>
      </c>
      <c r="N132" s="1">
        <f t="shared" ca="1" si="39"/>
        <v>1</v>
      </c>
      <c r="O132" s="1">
        <f t="shared" ca="1" si="47"/>
        <v>0</v>
      </c>
    </row>
    <row r="133" spans="1:15" x14ac:dyDescent="0.2">
      <c r="A133" s="1">
        <f t="shared" si="36"/>
        <v>132</v>
      </c>
      <c r="B133" s="1" t="str">
        <f t="shared" si="41"/>
        <v>Restaurant 132</v>
      </c>
      <c r="C133" s="1" t="str">
        <f t="shared" ca="1" si="42"/>
        <v>https://www.zmrcolombia.com/tableViewJson/restaurantImages/restaurant6.jpg</v>
      </c>
      <c r="D133" s="1">
        <f t="shared" si="40"/>
        <v>4.7323515096338697</v>
      </c>
      <c r="E133" s="1">
        <f>E132-Sheet1!$A$1</f>
        <v>-74.050817177367136</v>
      </c>
      <c r="F133" s="2">
        <f t="shared" ca="1" si="43"/>
        <v>4.0999999999999996</v>
      </c>
      <c r="G133" s="1">
        <f t="shared" ca="1" si="44"/>
        <v>1</v>
      </c>
      <c r="H133" s="1">
        <f t="shared" ca="1" si="45"/>
        <v>0</v>
      </c>
      <c r="I133" s="1">
        <f t="shared" ca="1" si="46"/>
        <v>1</v>
      </c>
      <c r="J133" s="1">
        <f t="shared" ref="J133:N142" ca="1" si="48">IF($O133&lt;&gt;1,IF(RAND()&gt;0.1,1,0),0)</f>
        <v>0</v>
      </c>
      <c r="K133" s="1">
        <f t="shared" ca="1" si="48"/>
        <v>1</v>
      </c>
      <c r="L133" s="1">
        <f t="shared" ca="1" si="48"/>
        <v>0</v>
      </c>
      <c r="M133" s="1">
        <f t="shared" ca="1" si="48"/>
        <v>1</v>
      </c>
      <c r="N133" s="1">
        <f t="shared" ca="1" si="48"/>
        <v>1</v>
      </c>
      <c r="O133" s="1">
        <f t="shared" ca="1" si="47"/>
        <v>0</v>
      </c>
    </row>
    <row r="134" spans="1:15" x14ac:dyDescent="0.2">
      <c r="A134" s="1">
        <f t="shared" si="36"/>
        <v>133</v>
      </c>
      <c r="B134" s="1" t="str">
        <f t="shared" si="41"/>
        <v>Restaurant 133</v>
      </c>
      <c r="C134" s="1" t="str">
        <f t="shared" ca="1" si="42"/>
        <v>https://www.zmrcolombia.com/tableViewJson/restaurantImages/restaurant14.jpg</v>
      </c>
      <c r="D134" s="1">
        <f t="shared" si="40"/>
        <v>4.7323515096338697</v>
      </c>
      <c r="E134" s="1">
        <f>E133-Sheet1!$A$1</f>
        <v>-74.051017177367143</v>
      </c>
      <c r="F134" s="2">
        <f t="shared" ca="1" si="43"/>
        <v>4.7</v>
      </c>
      <c r="G134" s="1">
        <f t="shared" ca="1" si="44"/>
        <v>1</v>
      </c>
      <c r="H134" s="1">
        <f t="shared" ca="1" si="45"/>
        <v>1</v>
      </c>
      <c r="I134" s="1">
        <f t="shared" ca="1" si="46"/>
        <v>1</v>
      </c>
      <c r="J134" s="1">
        <f t="shared" ca="1" si="48"/>
        <v>0</v>
      </c>
      <c r="K134" s="1">
        <f t="shared" ca="1" si="48"/>
        <v>0</v>
      </c>
      <c r="L134" s="1">
        <f t="shared" ca="1" si="48"/>
        <v>0</v>
      </c>
      <c r="M134" s="1">
        <f t="shared" ca="1" si="48"/>
        <v>0</v>
      </c>
      <c r="N134" s="1">
        <f t="shared" ca="1" si="48"/>
        <v>0</v>
      </c>
      <c r="O134" s="1">
        <f t="shared" ca="1" si="47"/>
        <v>1</v>
      </c>
    </row>
    <row r="135" spans="1:15" x14ac:dyDescent="0.2">
      <c r="A135" s="1">
        <f t="shared" si="36"/>
        <v>134</v>
      </c>
      <c r="B135" s="1" t="str">
        <f t="shared" si="41"/>
        <v>Restaurant 134</v>
      </c>
      <c r="C135" s="1" t="str">
        <f t="shared" ca="1" si="42"/>
        <v>https://www.zmrcolombia.com/tableViewJson/restaurantImages/restaurant10.jpg</v>
      </c>
      <c r="D135" s="1">
        <f t="shared" si="40"/>
        <v>4.7323515096338697</v>
      </c>
      <c r="E135" s="1">
        <f>E134-Sheet1!$A$1</f>
        <v>-74.05121717736715</v>
      </c>
      <c r="F135" s="2">
        <f t="shared" ca="1" si="43"/>
        <v>4</v>
      </c>
      <c r="G135" s="1">
        <f t="shared" ca="1" si="44"/>
        <v>1</v>
      </c>
      <c r="H135" s="1">
        <f t="shared" ca="1" si="45"/>
        <v>1</v>
      </c>
      <c r="I135" s="1">
        <f t="shared" ca="1" si="46"/>
        <v>1</v>
      </c>
      <c r="J135" s="1">
        <f t="shared" ca="1" si="48"/>
        <v>1</v>
      </c>
      <c r="K135" s="1">
        <f t="shared" ca="1" si="48"/>
        <v>1</v>
      </c>
      <c r="L135" s="1">
        <f t="shared" ca="1" si="48"/>
        <v>1</v>
      </c>
      <c r="M135" s="1">
        <f t="shared" ca="1" si="48"/>
        <v>0</v>
      </c>
      <c r="N135" s="1">
        <f t="shared" ca="1" si="48"/>
        <v>1</v>
      </c>
      <c r="O135" s="1">
        <f t="shared" ca="1" si="47"/>
        <v>0</v>
      </c>
    </row>
    <row r="136" spans="1:15" x14ac:dyDescent="0.2">
      <c r="A136" s="1">
        <f t="shared" si="36"/>
        <v>135</v>
      </c>
      <c r="B136" s="1" t="str">
        <f t="shared" si="41"/>
        <v>Restaurant 135</v>
      </c>
      <c r="C136" s="1" t="str">
        <f t="shared" ca="1" si="42"/>
        <v>https://www.zmrcolombia.com/tableViewJson/restaurantImages/restaurant15.jpg</v>
      </c>
      <c r="D136" s="1">
        <f t="shared" si="40"/>
        <v>4.7323515096338697</v>
      </c>
      <c r="E136" s="1">
        <f>E135-Sheet1!$A$1</f>
        <v>-74.051417177367156</v>
      </c>
      <c r="F136" s="2">
        <f t="shared" ca="1" si="43"/>
        <v>4.2</v>
      </c>
      <c r="G136" s="1">
        <f t="shared" ca="1" si="44"/>
        <v>1</v>
      </c>
      <c r="H136" s="1">
        <f t="shared" ca="1" si="45"/>
        <v>1</v>
      </c>
      <c r="I136" s="1">
        <f t="shared" ca="1" si="46"/>
        <v>1</v>
      </c>
      <c r="J136" s="1">
        <f t="shared" ca="1" si="48"/>
        <v>0</v>
      </c>
      <c r="K136" s="1">
        <f t="shared" ca="1" si="48"/>
        <v>1</v>
      </c>
      <c r="L136" s="1">
        <f t="shared" ca="1" si="48"/>
        <v>1</v>
      </c>
      <c r="M136" s="1">
        <f t="shared" ca="1" si="48"/>
        <v>1</v>
      </c>
      <c r="N136" s="1">
        <f t="shared" ca="1" si="48"/>
        <v>1</v>
      </c>
      <c r="O136" s="1">
        <f t="shared" ca="1" si="47"/>
        <v>0</v>
      </c>
    </row>
    <row r="137" spans="1:15" x14ac:dyDescent="0.2">
      <c r="A137" s="1">
        <f t="shared" si="36"/>
        <v>136</v>
      </c>
      <c r="B137" s="1" t="str">
        <f t="shared" si="41"/>
        <v>Restaurant 136</v>
      </c>
      <c r="C137" s="1" t="str">
        <f t="shared" ca="1" si="42"/>
        <v>https://www.zmrcolombia.com/tableViewJson/restaurantImages/restaurant12.jpg</v>
      </c>
      <c r="D137" s="1">
        <f t="shared" si="40"/>
        <v>4.7323515096338697</v>
      </c>
      <c r="E137" s="1">
        <f>E136-Sheet1!$A$1</f>
        <v>-74.051617177367163</v>
      </c>
      <c r="F137" s="2">
        <f t="shared" ca="1" si="43"/>
        <v>4.9000000000000004</v>
      </c>
      <c r="G137" s="1">
        <f t="shared" ca="1" si="44"/>
        <v>1</v>
      </c>
      <c r="H137" s="1">
        <f t="shared" ca="1" si="45"/>
        <v>1</v>
      </c>
      <c r="I137" s="1">
        <f t="shared" ca="1" si="46"/>
        <v>1</v>
      </c>
      <c r="J137" s="1">
        <f t="shared" ca="1" si="48"/>
        <v>1</v>
      </c>
      <c r="K137" s="1">
        <f t="shared" ca="1" si="48"/>
        <v>1</v>
      </c>
      <c r="L137" s="1">
        <f t="shared" ca="1" si="48"/>
        <v>1</v>
      </c>
      <c r="M137" s="1">
        <f t="shared" ca="1" si="48"/>
        <v>1</v>
      </c>
      <c r="N137" s="1">
        <f t="shared" ca="1" si="48"/>
        <v>1</v>
      </c>
      <c r="O137" s="1">
        <f t="shared" ca="1" si="47"/>
        <v>0</v>
      </c>
    </row>
    <row r="138" spans="1:15" x14ac:dyDescent="0.2">
      <c r="A138" s="1">
        <f t="shared" si="36"/>
        <v>137</v>
      </c>
      <c r="B138" s="1" t="str">
        <f t="shared" si="41"/>
        <v>Restaurant 137</v>
      </c>
      <c r="C138" s="1" t="str">
        <f t="shared" ca="1" si="42"/>
        <v>https://www.zmrcolombia.com/tableViewJson/restaurantImages/restaurant9.jpg</v>
      </c>
      <c r="D138" s="1">
        <f t="shared" si="40"/>
        <v>4.7323515096338697</v>
      </c>
      <c r="E138" s="1">
        <f>E137-Sheet1!$A$1</f>
        <v>-74.05181717736717</v>
      </c>
      <c r="F138" s="2">
        <f t="shared" ca="1" si="43"/>
        <v>4.9000000000000004</v>
      </c>
      <c r="G138" s="1">
        <f t="shared" ca="1" si="44"/>
        <v>1</v>
      </c>
      <c r="H138" s="1">
        <f t="shared" ca="1" si="45"/>
        <v>1</v>
      </c>
      <c r="I138" s="1">
        <f t="shared" ca="1" si="46"/>
        <v>1</v>
      </c>
      <c r="J138" s="1">
        <f t="shared" ca="1" si="48"/>
        <v>1</v>
      </c>
      <c r="K138" s="1">
        <f t="shared" ca="1" si="48"/>
        <v>1</v>
      </c>
      <c r="L138" s="1">
        <f t="shared" ca="1" si="48"/>
        <v>1</v>
      </c>
      <c r="M138" s="1">
        <f t="shared" ca="1" si="48"/>
        <v>0</v>
      </c>
      <c r="N138" s="1">
        <f t="shared" ca="1" si="48"/>
        <v>0</v>
      </c>
      <c r="O138" s="1">
        <f t="shared" ca="1" si="47"/>
        <v>0</v>
      </c>
    </row>
    <row r="139" spans="1:15" x14ac:dyDescent="0.2">
      <c r="A139" s="1">
        <f t="shared" si="36"/>
        <v>138</v>
      </c>
      <c r="B139" s="1" t="str">
        <f t="shared" si="41"/>
        <v>Restaurant 138</v>
      </c>
      <c r="C139" s="1" t="str">
        <f t="shared" ca="1" si="42"/>
        <v>https://www.zmrcolombia.com/tableViewJson/restaurantImages/restaurant5.jpg</v>
      </c>
      <c r="D139" s="1">
        <f t="shared" si="40"/>
        <v>4.7323515096338697</v>
      </c>
      <c r="E139" s="1">
        <f>E138-Sheet1!$A$1</f>
        <v>-74.052017177367176</v>
      </c>
      <c r="F139" s="2">
        <f t="shared" ca="1" si="43"/>
        <v>4.5999999999999996</v>
      </c>
      <c r="G139" s="1">
        <f t="shared" ca="1" si="44"/>
        <v>1</v>
      </c>
      <c r="H139" s="1">
        <f t="shared" ca="1" si="45"/>
        <v>1</v>
      </c>
      <c r="I139" s="1">
        <f t="shared" ca="1" si="46"/>
        <v>1</v>
      </c>
      <c r="J139" s="1">
        <f t="shared" ca="1" si="48"/>
        <v>0</v>
      </c>
      <c r="K139" s="1">
        <f t="shared" ca="1" si="48"/>
        <v>1</v>
      </c>
      <c r="L139" s="1">
        <f t="shared" ca="1" si="48"/>
        <v>1</v>
      </c>
      <c r="M139" s="1">
        <f t="shared" ca="1" si="48"/>
        <v>1</v>
      </c>
      <c r="N139" s="1">
        <f t="shared" ca="1" si="48"/>
        <v>1</v>
      </c>
      <c r="O139" s="1">
        <f t="shared" ca="1" si="47"/>
        <v>0</v>
      </c>
    </row>
    <row r="140" spans="1:15" x14ac:dyDescent="0.2">
      <c r="A140" s="1">
        <f t="shared" si="36"/>
        <v>139</v>
      </c>
      <c r="B140" s="1" t="str">
        <f t="shared" si="41"/>
        <v>Restaurant 139</v>
      </c>
      <c r="C140" s="1" t="str">
        <f t="shared" ca="1" si="42"/>
        <v>https://www.zmrcolombia.com/tableViewJson/restaurantImages/restaurant1.jpg</v>
      </c>
      <c r="D140" s="1">
        <f t="shared" si="40"/>
        <v>4.7323515096338697</v>
      </c>
      <c r="E140" s="1">
        <f>E139-Sheet1!$A$1</f>
        <v>-74.052217177367183</v>
      </c>
      <c r="F140" s="2">
        <f t="shared" ca="1" si="43"/>
        <v>4.5</v>
      </c>
      <c r="G140" s="1">
        <f t="shared" ca="1" si="44"/>
        <v>1</v>
      </c>
      <c r="H140" s="1">
        <f t="shared" ca="1" si="45"/>
        <v>0</v>
      </c>
      <c r="I140" s="1">
        <f t="shared" ca="1" si="46"/>
        <v>1</v>
      </c>
      <c r="J140" s="1">
        <f t="shared" ca="1" si="48"/>
        <v>0</v>
      </c>
      <c r="K140" s="1">
        <f t="shared" ca="1" si="48"/>
        <v>0</v>
      </c>
      <c r="L140" s="1">
        <f t="shared" ca="1" si="48"/>
        <v>0</v>
      </c>
      <c r="M140" s="1">
        <f t="shared" ca="1" si="48"/>
        <v>0</v>
      </c>
      <c r="N140" s="1">
        <f t="shared" ca="1" si="48"/>
        <v>0</v>
      </c>
      <c r="O140" s="1">
        <f t="shared" ca="1" si="47"/>
        <v>1</v>
      </c>
    </row>
    <row r="141" spans="1:15" x14ac:dyDescent="0.2">
      <c r="A141" s="1">
        <f t="shared" si="36"/>
        <v>140</v>
      </c>
      <c r="B141" s="1" t="str">
        <f t="shared" ref="B141:B142" si="49">"Restaurant "&amp;A141</f>
        <v>Restaurant 140</v>
      </c>
      <c r="C141" s="1" t="str">
        <f t="shared" ca="1" si="42"/>
        <v>https://www.zmrcolombia.com/tableViewJson/restaurantImages/restaurant2.jpg</v>
      </c>
      <c r="D141" s="1">
        <f t="shared" si="40"/>
        <v>4.7323515096338697</v>
      </c>
      <c r="E141" s="1">
        <f>E140-Sheet1!$A$1</f>
        <v>-74.05241717736719</v>
      </c>
      <c r="F141" s="2">
        <f t="shared" ca="1" si="43"/>
        <v>4.9000000000000004</v>
      </c>
      <c r="G141" s="1">
        <f t="shared" ca="1" si="44"/>
        <v>1</v>
      </c>
      <c r="H141" s="1">
        <f t="shared" ca="1" si="45"/>
        <v>0</v>
      </c>
      <c r="I141" s="1">
        <f t="shared" ca="1" si="46"/>
        <v>1</v>
      </c>
      <c r="J141" s="1">
        <f t="shared" ca="1" si="48"/>
        <v>1</v>
      </c>
      <c r="K141" s="1">
        <f t="shared" ca="1" si="48"/>
        <v>1</v>
      </c>
      <c r="L141" s="1">
        <f t="shared" ca="1" si="48"/>
        <v>1</v>
      </c>
      <c r="M141" s="1">
        <f t="shared" ca="1" si="48"/>
        <v>1</v>
      </c>
      <c r="N141" s="1">
        <f t="shared" ca="1" si="48"/>
        <v>1</v>
      </c>
      <c r="O141" s="1">
        <f t="shared" ca="1" si="47"/>
        <v>0</v>
      </c>
    </row>
    <row r="142" spans="1:15" x14ac:dyDescent="0.2">
      <c r="A142" s="1">
        <f t="shared" si="36"/>
        <v>141</v>
      </c>
      <c r="B142" s="1" t="str">
        <f t="shared" si="49"/>
        <v>Restaurant 141</v>
      </c>
      <c r="C142" s="1" t="str">
        <f t="shared" ca="1" si="42"/>
        <v>https://www.zmrcolombia.com/tableViewJson/restaurantImages/restaurant16.jpg</v>
      </c>
      <c r="D142" s="1">
        <f t="shared" si="40"/>
        <v>4.7323515096338697</v>
      </c>
      <c r="E142" s="1">
        <f>E141-Sheet1!$A$1</f>
        <v>-74.052617177367196</v>
      </c>
      <c r="F142" s="2">
        <f t="shared" ca="1" si="43"/>
        <v>4.3</v>
      </c>
      <c r="G142" s="1">
        <f t="shared" ca="1" si="44"/>
        <v>1</v>
      </c>
      <c r="H142" s="1">
        <f t="shared" ca="1" si="45"/>
        <v>1</v>
      </c>
      <c r="I142" s="1">
        <f t="shared" ca="1" si="46"/>
        <v>1</v>
      </c>
      <c r="J142" s="1">
        <f t="shared" ca="1" si="48"/>
        <v>0</v>
      </c>
      <c r="K142" s="1">
        <f t="shared" ca="1" si="48"/>
        <v>0</v>
      </c>
      <c r="L142" s="1">
        <f t="shared" ca="1" si="48"/>
        <v>0</v>
      </c>
      <c r="M142" s="1">
        <f t="shared" ca="1" si="48"/>
        <v>0</v>
      </c>
      <c r="N142" s="1">
        <f t="shared" ca="1" si="48"/>
        <v>0</v>
      </c>
      <c r="O142" s="1">
        <f t="shared" ca="1" si="47"/>
        <v>1</v>
      </c>
    </row>
    <row r="152" spans="4:4" x14ac:dyDescent="0.2">
      <c r="D1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E5A6-BC41-6240-95C1-815A9EF177A6}">
  <dimension ref="A1"/>
  <sheetViews>
    <sheetView workbookViewId="0"/>
  </sheetViews>
  <sheetFormatPr baseColWidth="10" defaultRowHeight="16" x14ac:dyDescent="0.2"/>
  <sheetData>
    <row r="1" spans="1:1" x14ac:dyDescent="0.2">
      <c r="A1">
        <v>2.0000000000000001E-4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20D9-EEB1-0F43-AD8F-88337F97530F}">
  <dimension ref="A1:D7"/>
  <sheetViews>
    <sheetView workbookViewId="0">
      <selection activeCell="C2" sqref="C2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25</v>
      </c>
      <c r="B1" s="1" t="s">
        <v>26</v>
      </c>
      <c r="C1" s="1" t="s">
        <v>42</v>
      </c>
      <c r="D1" s="1" t="s">
        <v>43</v>
      </c>
    </row>
    <row r="2" spans="1:4" x14ac:dyDescent="0.2">
      <c r="A2" s="1">
        <v>1</v>
      </c>
      <c r="B2" s="1" t="s">
        <v>0</v>
      </c>
      <c r="C2" s="1">
        <f t="shared" ref="C2:C7" ca="1" si="0">RANDBETWEEN(0,3)</f>
        <v>0</v>
      </c>
      <c r="D2" s="1">
        <f ca="1">RANDBETWEEN(IF(C2=3,3,C2+1),3)</f>
        <v>3</v>
      </c>
    </row>
    <row r="3" spans="1:4" x14ac:dyDescent="0.2">
      <c r="A3" s="1">
        <v>2</v>
      </c>
      <c r="B3" s="1" t="s">
        <v>1</v>
      </c>
      <c r="C3" s="1">
        <f t="shared" ca="1" si="0"/>
        <v>2</v>
      </c>
      <c r="D3" s="1">
        <f t="shared" ref="D3:D7" ca="1" si="1">RANDBETWEEN(IF(C3=3,3,C3+1),3)</f>
        <v>3</v>
      </c>
    </row>
    <row r="4" spans="1:4" x14ac:dyDescent="0.2">
      <c r="A4" s="1">
        <v>3</v>
      </c>
      <c r="B4" s="1" t="s">
        <v>2</v>
      </c>
      <c r="C4" s="1">
        <f t="shared" ca="1" si="0"/>
        <v>1</v>
      </c>
      <c r="D4" s="1">
        <f t="shared" ca="1" si="1"/>
        <v>2</v>
      </c>
    </row>
    <row r="5" spans="1:4" x14ac:dyDescent="0.2">
      <c r="A5" s="1">
        <v>4</v>
      </c>
      <c r="B5" s="1" t="s">
        <v>3</v>
      </c>
      <c r="C5" s="1">
        <f t="shared" ca="1" si="0"/>
        <v>2</v>
      </c>
      <c r="D5" s="1">
        <f t="shared" ca="1" si="1"/>
        <v>3</v>
      </c>
    </row>
    <row r="6" spans="1:4" x14ac:dyDescent="0.2">
      <c r="A6" s="1">
        <v>5</v>
      </c>
      <c r="B6" s="1" t="s">
        <v>4</v>
      </c>
      <c r="C6" s="1">
        <f t="shared" ca="1" si="0"/>
        <v>3</v>
      </c>
      <c r="D6" s="1">
        <f t="shared" ca="1" si="1"/>
        <v>3</v>
      </c>
    </row>
    <row r="7" spans="1:4" x14ac:dyDescent="0.2">
      <c r="A7" s="1">
        <v>6</v>
      </c>
      <c r="B7" s="1" t="s">
        <v>5</v>
      </c>
      <c r="C7" s="1">
        <f t="shared" ca="1" si="0"/>
        <v>0</v>
      </c>
      <c r="D7" s="1">
        <f t="shared" ca="1" si="1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5480-80AE-D948-A400-EC1C17B4F485}">
  <dimension ref="A1:D1015"/>
  <sheetViews>
    <sheetView showGridLines="0" topLeftCell="A975" workbookViewId="0">
      <selection activeCell="C994" sqref="C994"/>
    </sheetView>
  </sheetViews>
  <sheetFormatPr baseColWidth="10" defaultRowHeight="16" x14ac:dyDescent="0.2"/>
  <cols>
    <col min="1" max="1" width="5.83203125" style="1" bestFit="1" customWidth="1"/>
    <col min="2" max="2" width="19" style="1" bestFit="1" customWidth="1"/>
    <col min="3" max="3" width="12" style="1" bestFit="1" customWidth="1"/>
    <col min="4" max="16384" width="10.83203125" style="1"/>
  </cols>
  <sheetData>
    <row r="1" spans="1:4" x14ac:dyDescent="0.2">
      <c r="A1" s="1" t="s">
        <v>25</v>
      </c>
      <c r="B1" s="1" t="s">
        <v>26</v>
      </c>
      <c r="C1" s="1" t="s">
        <v>28</v>
      </c>
    </row>
    <row r="2" spans="1:4" x14ac:dyDescent="0.2">
      <c r="A2" s="1">
        <v>1</v>
      </c>
      <c r="B2" s="1" t="str">
        <f>D2&amp;" | rest "&amp;C2</f>
        <v>EJECUTIVO | rest 1</v>
      </c>
      <c r="C2" s="1">
        <v>1</v>
      </c>
      <c r="D2" s="1" t="s">
        <v>6</v>
      </c>
    </row>
    <row r="3" spans="1:4" x14ac:dyDescent="0.2">
      <c r="A3" s="1">
        <f t="shared" ref="A3:A66" si="0">A2+1</f>
        <v>2</v>
      </c>
      <c r="B3" s="1" t="str">
        <f t="shared" ref="B3:B7" si="1">D3&amp;" | rest "&amp;C3</f>
        <v>ESPECIAL | rest 1</v>
      </c>
      <c r="C3" s="1">
        <v>1</v>
      </c>
      <c r="D3" s="1" t="s">
        <v>7</v>
      </c>
    </row>
    <row r="4" spans="1:4" x14ac:dyDescent="0.2">
      <c r="A4" s="1">
        <f t="shared" si="0"/>
        <v>3</v>
      </c>
      <c r="B4" s="1" t="str">
        <f t="shared" si="1"/>
        <v>$10.000 | rest 1</v>
      </c>
      <c r="C4" s="1">
        <v>1</v>
      </c>
      <c r="D4" s="1" t="s">
        <v>8</v>
      </c>
    </row>
    <row r="5" spans="1:4" x14ac:dyDescent="0.2">
      <c r="A5" s="1">
        <f t="shared" si="0"/>
        <v>4</v>
      </c>
      <c r="B5" s="1" t="str">
        <f t="shared" si="1"/>
        <v>$15.000 | rest 1</v>
      </c>
      <c r="C5" s="1">
        <v>1</v>
      </c>
      <c r="D5" s="1" t="s">
        <v>9</v>
      </c>
    </row>
    <row r="6" spans="1:4" x14ac:dyDescent="0.2">
      <c r="A6" s="1">
        <f t="shared" si="0"/>
        <v>5</v>
      </c>
      <c r="B6" s="1" t="str">
        <f t="shared" si="1"/>
        <v>$20.000 | rest 1</v>
      </c>
      <c r="C6" s="1">
        <v>1</v>
      </c>
      <c r="D6" s="1" t="s">
        <v>10</v>
      </c>
    </row>
    <row r="7" spans="1:4" x14ac:dyDescent="0.2">
      <c r="A7" s="1">
        <f t="shared" si="0"/>
        <v>6</v>
      </c>
      <c r="B7" s="1" t="str">
        <f t="shared" si="1"/>
        <v>$30.000 | rest 1</v>
      </c>
      <c r="C7" s="1">
        <v>1</v>
      </c>
      <c r="D7" s="1" t="s">
        <v>11</v>
      </c>
    </row>
    <row r="8" spans="1:4" x14ac:dyDescent="0.2">
      <c r="A8" s="1">
        <f t="shared" si="0"/>
        <v>7</v>
      </c>
      <c r="B8" s="1" t="str">
        <f>D8&amp;" | rest "&amp;C8</f>
        <v>EJECUTIVO | rest 2</v>
      </c>
      <c r="C8" s="1">
        <f t="shared" ref="C8:C39" si="2">C2+1</f>
        <v>2</v>
      </c>
      <c r="D8" s="1" t="s">
        <v>6</v>
      </c>
    </row>
    <row r="9" spans="1:4" x14ac:dyDescent="0.2">
      <c r="A9" s="1">
        <f t="shared" si="0"/>
        <v>8</v>
      </c>
      <c r="B9" s="1" t="str">
        <f t="shared" ref="B9:B13" si="3">D9&amp;" | rest "&amp;C9</f>
        <v>ESPECIAL | rest 2</v>
      </c>
      <c r="C9" s="1">
        <f t="shared" si="2"/>
        <v>2</v>
      </c>
      <c r="D9" s="1" t="s">
        <v>7</v>
      </c>
    </row>
    <row r="10" spans="1:4" x14ac:dyDescent="0.2">
      <c r="A10" s="1">
        <f t="shared" si="0"/>
        <v>9</v>
      </c>
      <c r="B10" s="1" t="str">
        <f t="shared" si="3"/>
        <v>$10.000 | rest 2</v>
      </c>
      <c r="C10" s="1">
        <f t="shared" si="2"/>
        <v>2</v>
      </c>
      <c r="D10" s="1" t="s">
        <v>8</v>
      </c>
    </row>
    <row r="11" spans="1:4" x14ac:dyDescent="0.2">
      <c r="A11" s="1">
        <f t="shared" si="0"/>
        <v>10</v>
      </c>
      <c r="B11" s="1" t="str">
        <f t="shared" si="3"/>
        <v>$15.000 | rest 2</v>
      </c>
      <c r="C11" s="1">
        <f t="shared" si="2"/>
        <v>2</v>
      </c>
      <c r="D11" s="1" t="s">
        <v>9</v>
      </c>
    </row>
    <row r="12" spans="1:4" x14ac:dyDescent="0.2">
      <c r="A12" s="1">
        <f t="shared" si="0"/>
        <v>11</v>
      </c>
      <c r="B12" s="1" t="str">
        <f t="shared" si="3"/>
        <v>$20.000 | rest 2</v>
      </c>
      <c r="C12" s="1">
        <f t="shared" si="2"/>
        <v>2</v>
      </c>
      <c r="D12" s="1" t="s">
        <v>10</v>
      </c>
    </row>
    <row r="13" spans="1:4" x14ac:dyDescent="0.2">
      <c r="A13" s="1">
        <f t="shared" si="0"/>
        <v>12</v>
      </c>
      <c r="B13" s="1" t="str">
        <f t="shared" si="3"/>
        <v>$30.000 | rest 2</v>
      </c>
      <c r="C13" s="1">
        <f t="shared" si="2"/>
        <v>2</v>
      </c>
      <c r="D13" s="1" t="s">
        <v>11</v>
      </c>
    </row>
    <row r="14" spans="1:4" x14ac:dyDescent="0.2">
      <c r="A14" s="1">
        <f t="shared" si="0"/>
        <v>13</v>
      </c>
      <c r="B14" s="1" t="str">
        <f>D14&amp;" | rest "&amp;C14</f>
        <v>EJECUTIVO | rest 3</v>
      </c>
      <c r="C14" s="1">
        <f t="shared" si="2"/>
        <v>3</v>
      </c>
      <c r="D14" s="1" t="s">
        <v>6</v>
      </c>
    </row>
    <row r="15" spans="1:4" x14ac:dyDescent="0.2">
      <c r="A15" s="1">
        <f t="shared" si="0"/>
        <v>14</v>
      </c>
      <c r="B15" s="1" t="str">
        <f t="shared" ref="B15:B19" si="4">D15&amp;" | rest "&amp;C15</f>
        <v>ESPECIAL | rest 3</v>
      </c>
      <c r="C15" s="1">
        <f t="shared" si="2"/>
        <v>3</v>
      </c>
      <c r="D15" s="1" t="s">
        <v>7</v>
      </c>
    </row>
    <row r="16" spans="1:4" x14ac:dyDescent="0.2">
      <c r="A16" s="1">
        <f t="shared" si="0"/>
        <v>15</v>
      </c>
      <c r="B16" s="1" t="str">
        <f t="shared" si="4"/>
        <v>$10.000 | rest 3</v>
      </c>
      <c r="C16" s="1">
        <f t="shared" si="2"/>
        <v>3</v>
      </c>
      <c r="D16" s="1" t="s">
        <v>8</v>
      </c>
    </row>
    <row r="17" spans="1:4" x14ac:dyDescent="0.2">
      <c r="A17" s="1">
        <f t="shared" si="0"/>
        <v>16</v>
      </c>
      <c r="B17" s="1" t="str">
        <f t="shared" si="4"/>
        <v>$15.000 | rest 3</v>
      </c>
      <c r="C17" s="1">
        <f t="shared" si="2"/>
        <v>3</v>
      </c>
      <c r="D17" s="1" t="s">
        <v>9</v>
      </c>
    </row>
    <row r="18" spans="1:4" x14ac:dyDescent="0.2">
      <c r="A18" s="1">
        <f t="shared" si="0"/>
        <v>17</v>
      </c>
      <c r="B18" s="1" t="str">
        <f t="shared" si="4"/>
        <v>$20.000 | rest 3</v>
      </c>
      <c r="C18" s="1">
        <f t="shared" si="2"/>
        <v>3</v>
      </c>
      <c r="D18" s="1" t="s">
        <v>10</v>
      </c>
    </row>
    <row r="19" spans="1:4" x14ac:dyDescent="0.2">
      <c r="A19" s="1">
        <f t="shared" si="0"/>
        <v>18</v>
      </c>
      <c r="B19" s="1" t="str">
        <f t="shared" si="4"/>
        <v>$30.000 | rest 3</v>
      </c>
      <c r="C19" s="1">
        <f t="shared" si="2"/>
        <v>3</v>
      </c>
      <c r="D19" s="1" t="s">
        <v>11</v>
      </c>
    </row>
    <row r="20" spans="1:4" x14ac:dyDescent="0.2">
      <c r="A20" s="1">
        <f t="shared" si="0"/>
        <v>19</v>
      </c>
      <c r="B20" s="1" t="str">
        <f>D20&amp;" | rest "&amp;C20</f>
        <v>EJECUTIVO | rest 4</v>
      </c>
      <c r="C20" s="1">
        <f t="shared" si="2"/>
        <v>4</v>
      </c>
      <c r="D20" s="1" t="s">
        <v>6</v>
      </c>
    </row>
    <row r="21" spans="1:4" x14ac:dyDescent="0.2">
      <c r="A21" s="1">
        <f t="shared" si="0"/>
        <v>20</v>
      </c>
      <c r="B21" s="1" t="str">
        <f t="shared" ref="B21:B25" si="5">D21&amp;" | rest "&amp;C21</f>
        <v>ESPECIAL | rest 4</v>
      </c>
      <c r="C21" s="1">
        <f t="shared" si="2"/>
        <v>4</v>
      </c>
      <c r="D21" s="1" t="s">
        <v>7</v>
      </c>
    </row>
    <row r="22" spans="1:4" x14ac:dyDescent="0.2">
      <c r="A22" s="1">
        <f t="shared" si="0"/>
        <v>21</v>
      </c>
      <c r="B22" s="1" t="str">
        <f t="shared" si="5"/>
        <v>$10.000 | rest 4</v>
      </c>
      <c r="C22" s="1">
        <f t="shared" si="2"/>
        <v>4</v>
      </c>
      <c r="D22" s="1" t="s">
        <v>8</v>
      </c>
    </row>
    <row r="23" spans="1:4" x14ac:dyDescent="0.2">
      <c r="A23" s="1">
        <f t="shared" si="0"/>
        <v>22</v>
      </c>
      <c r="B23" s="1" t="str">
        <f t="shared" si="5"/>
        <v>$15.000 | rest 4</v>
      </c>
      <c r="C23" s="1">
        <f t="shared" si="2"/>
        <v>4</v>
      </c>
      <c r="D23" s="1" t="s">
        <v>9</v>
      </c>
    </row>
    <row r="24" spans="1:4" x14ac:dyDescent="0.2">
      <c r="A24" s="1">
        <f t="shared" si="0"/>
        <v>23</v>
      </c>
      <c r="B24" s="1" t="str">
        <f t="shared" si="5"/>
        <v>$20.000 | rest 4</v>
      </c>
      <c r="C24" s="1">
        <f t="shared" si="2"/>
        <v>4</v>
      </c>
      <c r="D24" s="1" t="s">
        <v>10</v>
      </c>
    </row>
    <row r="25" spans="1:4" x14ac:dyDescent="0.2">
      <c r="A25" s="1">
        <f t="shared" si="0"/>
        <v>24</v>
      </c>
      <c r="B25" s="1" t="str">
        <f t="shared" si="5"/>
        <v>$30.000 | rest 4</v>
      </c>
      <c r="C25" s="1">
        <f t="shared" si="2"/>
        <v>4</v>
      </c>
      <c r="D25" s="1" t="s">
        <v>11</v>
      </c>
    </row>
    <row r="26" spans="1:4" x14ac:dyDescent="0.2">
      <c r="A26" s="1">
        <f t="shared" si="0"/>
        <v>25</v>
      </c>
      <c r="B26" s="1" t="str">
        <f>D26&amp;" | rest "&amp;C26</f>
        <v>EJECUTIVO | rest 5</v>
      </c>
      <c r="C26" s="1">
        <f t="shared" si="2"/>
        <v>5</v>
      </c>
      <c r="D26" s="1" t="s">
        <v>6</v>
      </c>
    </row>
    <row r="27" spans="1:4" x14ac:dyDescent="0.2">
      <c r="A27" s="1">
        <f t="shared" si="0"/>
        <v>26</v>
      </c>
      <c r="B27" s="1" t="str">
        <f t="shared" ref="B27:B31" si="6">D27&amp;" | rest "&amp;C27</f>
        <v>ESPECIAL | rest 5</v>
      </c>
      <c r="C27" s="1">
        <f t="shared" si="2"/>
        <v>5</v>
      </c>
      <c r="D27" s="1" t="s">
        <v>7</v>
      </c>
    </row>
    <row r="28" spans="1:4" x14ac:dyDescent="0.2">
      <c r="A28" s="1">
        <f t="shared" si="0"/>
        <v>27</v>
      </c>
      <c r="B28" s="1" t="str">
        <f t="shared" si="6"/>
        <v>$10.000 | rest 5</v>
      </c>
      <c r="C28" s="1">
        <f t="shared" si="2"/>
        <v>5</v>
      </c>
      <c r="D28" s="1" t="s">
        <v>8</v>
      </c>
    </row>
    <row r="29" spans="1:4" x14ac:dyDescent="0.2">
      <c r="A29" s="1">
        <f t="shared" si="0"/>
        <v>28</v>
      </c>
      <c r="B29" s="1" t="str">
        <f t="shared" si="6"/>
        <v>$15.000 | rest 5</v>
      </c>
      <c r="C29" s="1">
        <f t="shared" si="2"/>
        <v>5</v>
      </c>
      <c r="D29" s="1" t="s">
        <v>9</v>
      </c>
    </row>
    <row r="30" spans="1:4" x14ac:dyDescent="0.2">
      <c r="A30" s="1">
        <f t="shared" si="0"/>
        <v>29</v>
      </c>
      <c r="B30" s="1" t="str">
        <f t="shared" si="6"/>
        <v>$20.000 | rest 5</v>
      </c>
      <c r="C30" s="1">
        <f t="shared" si="2"/>
        <v>5</v>
      </c>
      <c r="D30" s="1" t="s">
        <v>10</v>
      </c>
    </row>
    <row r="31" spans="1:4" x14ac:dyDescent="0.2">
      <c r="A31" s="1">
        <f t="shared" si="0"/>
        <v>30</v>
      </c>
      <c r="B31" s="1" t="str">
        <f t="shared" si="6"/>
        <v>$30.000 | rest 5</v>
      </c>
      <c r="C31" s="1">
        <f t="shared" si="2"/>
        <v>5</v>
      </c>
      <c r="D31" s="1" t="s">
        <v>11</v>
      </c>
    </row>
    <row r="32" spans="1:4" x14ac:dyDescent="0.2">
      <c r="A32" s="1">
        <f t="shared" si="0"/>
        <v>31</v>
      </c>
      <c r="B32" s="1" t="str">
        <f>D32&amp;" | rest "&amp;C32</f>
        <v>EJECUTIVO | rest 6</v>
      </c>
      <c r="C32" s="1">
        <f t="shared" si="2"/>
        <v>6</v>
      </c>
      <c r="D32" s="1" t="s">
        <v>6</v>
      </c>
    </row>
    <row r="33" spans="1:4" x14ac:dyDescent="0.2">
      <c r="A33" s="1">
        <f t="shared" si="0"/>
        <v>32</v>
      </c>
      <c r="B33" s="1" t="str">
        <f t="shared" ref="B33:B37" si="7">D33&amp;" | rest "&amp;C33</f>
        <v>ESPECIAL | rest 6</v>
      </c>
      <c r="C33" s="1">
        <f t="shared" si="2"/>
        <v>6</v>
      </c>
      <c r="D33" s="1" t="s">
        <v>7</v>
      </c>
    </row>
    <row r="34" spans="1:4" x14ac:dyDescent="0.2">
      <c r="A34" s="1">
        <f t="shared" si="0"/>
        <v>33</v>
      </c>
      <c r="B34" s="1" t="str">
        <f t="shared" si="7"/>
        <v>$10.000 | rest 6</v>
      </c>
      <c r="C34" s="1">
        <f t="shared" si="2"/>
        <v>6</v>
      </c>
      <c r="D34" s="1" t="s">
        <v>8</v>
      </c>
    </row>
    <row r="35" spans="1:4" x14ac:dyDescent="0.2">
      <c r="A35" s="1">
        <f t="shared" si="0"/>
        <v>34</v>
      </c>
      <c r="B35" s="1" t="str">
        <f t="shared" si="7"/>
        <v>$15.000 | rest 6</v>
      </c>
      <c r="C35" s="1">
        <f t="shared" si="2"/>
        <v>6</v>
      </c>
      <c r="D35" s="1" t="s">
        <v>9</v>
      </c>
    </row>
    <row r="36" spans="1:4" x14ac:dyDescent="0.2">
      <c r="A36" s="1">
        <f t="shared" si="0"/>
        <v>35</v>
      </c>
      <c r="B36" s="1" t="str">
        <f t="shared" si="7"/>
        <v>$20.000 | rest 6</v>
      </c>
      <c r="C36" s="1">
        <f t="shared" si="2"/>
        <v>6</v>
      </c>
      <c r="D36" s="1" t="s">
        <v>10</v>
      </c>
    </row>
    <row r="37" spans="1:4" x14ac:dyDescent="0.2">
      <c r="A37" s="1">
        <f t="shared" si="0"/>
        <v>36</v>
      </c>
      <c r="B37" s="1" t="str">
        <f t="shared" si="7"/>
        <v>$30.000 | rest 6</v>
      </c>
      <c r="C37" s="1">
        <f t="shared" si="2"/>
        <v>6</v>
      </c>
      <c r="D37" s="1" t="s">
        <v>11</v>
      </c>
    </row>
    <row r="38" spans="1:4" x14ac:dyDescent="0.2">
      <c r="A38" s="1">
        <f t="shared" si="0"/>
        <v>37</v>
      </c>
      <c r="B38" s="1" t="str">
        <f>D38&amp;" | rest "&amp;C38</f>
        <v>EJECUTIVO | rest 7</v>
      </c>
      <c r="C38" s="1">
        <f t="shared" si="2"/>
        <v>7</v>
      </c>
      <c r="D38" s="1" t="s">
        <v>6</v>
      </c>
    </row>
    <row r="39" spans="1:4" x14ac:dyDescent="0.2">
      <c r="A39" s="1">
        <f t="shared" si="0"/>
        <v>38</v>
      </c>
      <c r="B39" s="1" t="str">
        <f t="shared" ref="B39:B43" si="8">D39&amp;" | rest "&amp;C39</f>
        <v>ESPECIAL | rest 7</v>
      </c>
      <c r="C39" s="1">
        <f t="shared" si="2"/>
        <v>7</v>
      </c>
      <c r="D39" s="1" t="s">
        <v>7</v>
      </c>
    </row>
    <row r="40" spans="1:4" x14ac:dyDescent="0.2">
      <c r="A40" s="1">
        <f t="shared" si="0"/>
        <v>39</v>
      </c>
      <c r="B40" s="1" t="str">
        <f t="shared" si="8"/>
        <v>$10.000 | rest 7</v>
      </c>
      <c r="C40" s="1">
        <f t="shared" ref="C40:C71" si="9">C34+1</f>
        <v>7</v>
      </c>
      <c r="D40" s="1" t="s">
        <v>8</v>
      </c>
    </row>
    <row r="41" spans="1:4" x14ac:dyDescent="0.2">
      <c r="A41" s="1">
        <f t="shared" si="0"/>
        <v>40</v>
      </c>
      <c r="B41" s="1" t="str">
        <f t="shared" si="8"/>
        <v>$15.000 | rest 7</v>
      </c>
      <c r="C41" s="1">
        <f t="shared" si="9"/>
        <v>7</v>
      </c>
      <c r="D41" s="1" t="s">
        <v>9</v>
      </c>
    </row>
    <row r="42" spans="1:4" x14ac:dyDescent="0.2">
      <c r="A42" s="1">
        <f t="shared" si="0"/>
        <v>41</v>
      </c>
      <c r="B42" s="1" t="str">
        <f t="shared" si="8"/>
        <v>$20.000 | rest 7</v>
      </c>
      <c r="C42" s="1">
        <f t="shared" si="9"/>
        <v>7</v>
      </c>
      <c r="D42" s="1" t="s">
        <v>10</v>
      </c>
    </row>
    <row r="43" spans="1:4" x14ac:dyDescent="0.2">
      <c r="A43" s="1">
        <f t="shared" si="0"/>
        <v>42</v>
      </c>
      <c r="B43" s="1" t="str">
        <f t="shared" si="8"/>
        <v>$30.000 | rest 7</v>
      </c>
      <c r="C43" s="1">
        <f t="shared" si="9"/>
        <v>7</v>
      </c>
      <c r="D43" s="1" t="s">
        <v>11</v>
      </c>
    </row>
    <row r="44" spans="1:4" x14ac:dyDescent="0.2">
      <c r="A44" s="1">
        <f t="shared" si="0"/>
        <v>43</v>
      </c>
      <c r="B44" s="1" t="str">
        <f>D44&amp;" | rest "&amp;C44</f>
        <v>EJECUTIVO | rest 8</v>
      </c>
      <c r="C44" s="1">
        <f t="shared" si="9"/>
        <v>8</v>
      </c>
      <c r="D44" s="1" t="s">
        <v>6</v>
      </c>
    </row>
    <row r="45" spans="1:4" x14ac:dyDescent="0.2">
      <c r="A45" s="1">
        <f t="shared" si="0"/>
        <v>44</v>
      </c>
      <c r="B45" s="1" t="str">
        <f t="shared" ref="B45:B49" si="10">D45&amp;" | rest "&amp;C45</f>
        <v>ESPECIAL | rest 8</v>
      </c>
      <c r="C45" s="1">
        <f t="shared" si="9"/>
        <v>8</v>
      </c>
      <c r="D45" s="1" t="s">
        <v>7</v>
      </c>
    </row>
    <row r="46" spans="1:4" x14ac:dyDescent="0.2">
      <c r="A46" s="1">
        <f t="shared" si="0"/>
        <v>45</v>
      </c>
      <c r="B46" s="1" t="str">
        <f t="shared" si="10"/>
        <v>$10.000 | rest 8</v>
      </c>
      <c r="C46" s="1">
        <f t="shared" si="9"/>
        <v>8</v>
      </c>
      <c r="D46" s="1" t="s">
        <v>8</v>
      </c>
    </row>
    <row r="47" spans="1:4" x14ac:dyDescent="0.2">
      <c r="A47" s="1">
        <f t="shared" si="0"/>
        <v>46</v>
      </c>
      <c r="B47" s="1" t="str">
        <f t="shared" si="10"/>
        <v>$15.000 | rest 8</v>
      </c>
      <c r="C47" s="1">
        <f t="shared" si="9"/>
        <v>8</v>
      </c>
      <c r="D47" s="1" t="s">
        <v>9</v>
      </c>
    </row>
    <row r="48" spans="1:4" x14ac:dyDescent="0.2">
      <c r="A48" s="1">
        <f t="shared" si="0"/>
        <v>47</v>
      </c>
      <c r="B48" s="1" t="str">
        <f t="shared" si="10"/>
        <v>$20.000 | rest 8</v>
      </c>
      <c r="C48" s="1">
        <f t="shared" si="9"/>
        <v>8</v>
      </c>
      <c r="D48" s="1" t="s">
        <v>10</v>
      </c>
    </row>
    <row r="49" spans="1:4" x14ac:dyDescent="0.2">
      <c r="A49" s="1">
        <f t="shared" si="0"/>
        <v>48</v>
      </c>
      <c r="B49" s="1" t="str">
        <f t="shared" si="10"/>
        <v>$30.000 | rest 8</v>
      </c>
      <c r="C49" s="1">
        <f t="shared" si="9"/>
        <v>8</v>
      </c>
      <c r="D49" s="1" t="s">
        <v>11</v>
      </c>
    </row>
    <row r="50" spans="1:4" x14ac:dyDescent="0.2">
      <c r="A50" s="1">
        <f t="shared" si="0"/>
        <v>49</v>
      </c>
      <c r="B50" s="1" t="str">
        <f>D50&amp;" | rest "&amp;C50</f>
        <v>EJECUTIVO | rest 9</v>
      </c>
      <c r="C50" s="1">
        <f t="shared" si="9"/>
        <v>9</v>
      </c>
      <c r="D50" s="1" t="s">
        <v>6</v>
      </c>
    </row>
    <row r="51" spans="1:4" x14ac:dyDescent="0.2">
      <c r="A51" s="1">
        <f t="shared" si="0"/>
        <v>50</v>
      </c>
      <c r="B51" s="1" t="str">
        <f t="shared" ref="B51:B55" si="11">D51&amp;" | rest "&amp;C51</f>
        <v>ESPECIAL | rest 9</v>
      </c>
      <c r="C51" s="1">
        <f t="shared" si="9"/>
        <v>9</v>
      </c>
      <c r="D51" s="1" t="s">
        <v>7</v>
      </c>
    </row>
    <row r="52" spans="1:4" x14ac:dyDescent="0.2">
      <c r="A52" s="1">
        <f t="shared" si="0"/>
        <v>51</v>
      </c>
      <c r="B52" s="1" t="str">
        <f t="shared" si="11"/>
        <v>$10.000 | rest 9</v>
      </c>
      <c r="C52" s="1">
        <f t="shared" si="9"/>
        <v>9</v>
      </c>
      <c r="D52" s="1" t="s">
        <v>8</v>
      </c>
    </row>
    <row r="53" spans="1:4" x14ac:dyDescent="0.2">
      <c r="A53" s="1">
        <f t="shared" si="0"/>
        <v>52</v>
      </c>
      <c r="B53" s="1" t="str">
        <f t="shared" si="11"/>
        <v>$15.000 | rest 9</v>
      </c>
      <c r="C53" s="1">
        <f t="shared" si="9"/>
        <v>9</v>
      </c>
      <c r="D53" s="1" t="s">
        <v>9</v>
      </c>
    </row>
    <row r="54" spans="1:4" x14ac:dyDescent="0.2">
      <c r="A54" s="1">
        <f t="shared" si="0"/>
        <v>53</v>
      </c>
      <c r="B54" s="1" t="str">
        <f t="shared" si="11"/>
        <v>$20.000 | rest 9</v>
      </c>
      <c r="C54" s="1">
        <f t="shared" si="9"/>
        <v>9</v>
      </c>
      <c r="D54" s="1" t="s">
        <v>10</v>
      </c>
    </row>
    <row r="55" spans="1:4" x14ac:dyDescent="0.2">
      <c r="A55" s="1">
        <f t="shared" si="0"/>
        <v>54</v>
      </c>
      <c r="B55" s="1" t="str">
        <f t="shared" si="11"/>
        <v>$30.000 | rest 9</v>
      </c>
      <c r="C55" s="1">
        <f t="shared" si="9"/>
        <v>9</v>
      </c>
      <c r="D55" s="1" t="s">
        <v>11</v>
      </c>
    </row>
    <row r="56" spans="1:4" x14ac:dyDescent="0.2">
      <c r="A56" s="1">
        <f t="shared" si="0"/>
        <v>55</v>
      </c>
      <c r="B56" s="1" t="str">
        <f>D56&amp;" | rest "&amp;C56</f>
        <v>EJECUTIVO | rest 10</v>
      </c>
      <c r="C56" s="1">
        <f t="shared" si="9"/>
        <v>10</v>
      </c>
      <c r="D56" s="1" t="s">
        <v>6</v>
      </c>
    </row>
    <row r="57" spans="1:4" x14ac:dyDescent="0.2">
      <c r="A57" s="1">
        <f t="shared" si="0"/>
        <v>56</v>
      </c>
      <c r="B57" s="1" t="str">
        <f t="shared" ref="B57:B61" si="12">D57&amp;" | rest "&amp;C57</f>
        <v>ESPECIAL | rest 10</v>
      </c>
      <c r="C57" s="1">
        <f t="shared" si="9"/>
        <v>10</v>
      </c>
      <c r="D57" s="1" t="s">
        <v>7</v>
      </c>
    </row>
    <row r="58" spans="1:4" x14ac:dyDescent="0.2">
      <c r="A58" s="1">
        <f t="shared" si="0"/>
        <v>57</v>
      </c>
      <c r="B58" s="1" t="str">
        <f t="shared" si="12"/>
        <v>$10.000 | rest 10</v>
      </c>
      <c r="C58" s="1">
        <f t="shared" si="9"/>
        <v>10</v>
      </c>
      <c r="D58" s="1" t="s">
        <v>8</v>
      </c>
    </row>
    <row r="59" spans="1:4" x14ac:dyDescent="0.2">
      <c r="A59" s="1">
        <f t="shared" si="0"/>
        <v>58</v>
      </c>
      <c r="B59" s="1" t="str">
        <f t="shared" si="12"/>
        <v>$15.000 | rest 10</v>
      </c>
      <c r="C59" s="1">
        <f t="shared" si="9"/>
        <v>10</v>
      </c>
      <c r="D59" s="1" t="s">
        <v>9</v>
      </c>
    </row>
    <row r="60" spans="1:4" x14ac:dyDescent="0.2">
      <c r="A60" s="1">
        <f t="shared" si="0"/>
        <v>59</v>
      </c>
      <c r="B60" s="1" t="str">
        <f t="shared" si="12"/>
        <v>$20.000 | rest 10</v>
      </c>
      <c r="C60" s="1">
        <f t="shared" si="9"/>
        <v>10</v>
      </c>
      <c r="D60" s="1" t="s">
        <v>10</v>
      </c>
    </row>
    <row r="61" spans="1:4" x14ac:dyDescent="0.2">
      <c r="A61" s="1">
        <f t="shared" si="0"/>
        <v>60</v>
      </c>
      <c r="B61" s="1" t="str">
        <f t="shared" si="12"/>
        <v>$30.000 | rest 10</v>
      </c>
      <c r="C61" s="1">
        <f t="shared" si="9"/>
        <v>10</v>
      </c>
      <c r="D61" s="1" t="s">
        <v>11</v>
      </c>
    </row>
    <row r="62" spans="1:4" x14ac:dyDescent="0.2">
      <c r="A62" s="1">
        <f t="shared" si="0"/>
        <v>61</v>
      </c>
      <c r="B62" s="1" t="str">
        <f>D62&amp;" | rest "&amp;C62</f>
        <v>EJECUTIVO | rest 11</v>
      </c>
      <c r="C62" s="1">
        <f t="shared" si="9"/>
        <v>11</v>
      </c>
      <c r="D62" s="1" t="s">
        <v>6</v>
      </c>
    </row>
    <row r="63" spans="1:4" x14ac:dyDescent="0.2">
      <c r="A63" s="1">
        <f t="shared" si="0"/>
        <v>62</v>
      </c>
      <c r="B63" s="1" t="str">
        <f t="shared" ref="B63:B67" si="13">D63&amp;" | rest "&amp;C63</f>
        <v>ESPECIAL | rest 11</v>
      </c>
      <c r="C63" s="1">
        <f t="shared" si="9"/>
        <v>11</v>
      </c>
      <c r="D63" s="1" t="s">
        <v>7</v>
      </c>
    </row>
    <row r="64" spans="1:4" x14ac:dyDescent="0.2">
      <c r="A64" s="1">
        <f t="shared" si="0"/>
        <v>63</v>
      </c>
      <c r="B64" s="1" t="str">
        <f t="shared" si="13"/>
        <v>$10.000 | rest 11</v>
      </c>
      <c r="C64" s="1">
        <f t="shared" si="9"/>
        <v>11</v>
      </c>
      <c r="D64" s="1" t="s">
        <v>8</v>
      </c>
    </row>
    <row r="65" spans="1:4" x14ac:dyDescent="0.2">
      <c r="A65" s="1">
        <f t="shared" si="0"/>
        <v>64</v>
      </c>
      <c r="B65" s="1" t="str">
        <f t="shared" si="13"/>
        <v>$15.000 | rest 11</v>
      </c>
      <c r="C65" s="1">
        <f t="shared" si="9"/>
        <v>11</v>
      </c>
      <c r="D65" s="1" t="s">
        <v>9</v>
      </c>
    </row>
    <row r="66" spans="1:4" x14ac:dyDescent="0.2">
      <c r="A66" s="1">
        <f t="shared" si="0"/>
        <v>65</v>
      </c>
      <c r="B66" s="1" t="str">
        <f t="shared" si="13"/>
        <v>$20.000 | rest 11</v>
      </c>
      <c r="C66" s="1">
        <f t="shared" si="9"/>
        <v>11</v>
      </c>
      <c r="D66" s="1" t="s">
        <v>10</v>
      </c>
    </row>
    <row r="67" spans="1:4" x14ac:dyDescent="0.2">
      <c r="A67" s="1">
        <f t="shared" ref="A67:A130" si="14">A66+1</f>
        <v>66</v>
      </c>
      <c r="B67" s="1" t="str">
        <f t="shared" si="13"/>
        <v>$30.000 | rest 11</v>
      </c>
      <c r="C67" s="1">
        <f t="shared" si="9"/>
        <v>11</v>
      </c>
      <c r="D67" s="1" t="s">
        <v>11</v>
      </c>
    </row>
    <row r="68" spans="1:4" x14ac:dyDescent="0.2">
      <c r="A68" s="1">
        <f t="shared" si="14"/>
        <v>67</v>
      </c>
      <c r="B68" s="1" t="str">
        <f>D68&amp;" | rest "&amp;C68</f>
        <v>EJECUTIVO | rest 12</v>
      </c>
      <c r="C68" s="1">
        <f t="shared" si="9"/>
        <v>12</v>
      </c>
      <c r="D68" s="1" t="s">
        <v>6</v>
      </c>
    </row>
    <row r="69" spans="1:4" x14ac:dyDescent="0.2">
      <c r="A69" s="1">
        <f t="shared" si="14"/>
        <v>68</v>
      </c>
      <c r="B69" s="1" t="str">
        <f t="shared" ref="B69:B73" si="15">D69&amp;" | rest "&amp;C69</f>
        <v>ESPECIAL | rest 12</v>
      </c>
      <c r="C69" s="1">
        <f t="shared" si="9"/>
        <v>12</v>
      </c>
      <c r="D69" s="1" t="s">
        <v>7</v>
      </c>
    </row>
    <row r="70" spans="1:4" x14ac:dyDescent="0.2">
      <c r="A70" s="1">
        <f t="shared" si="14"/>
        <v>69</v>
      </c>
      <c r="B70" s="1" t="str">
        <f t="shared" si="15"/>
        <v>$10.000 | rest 12</v>
      </c>
      <c r="C70" s="1">
        <f t="shared" si="9"/>
        <v>12</v>
      </c>
      <c r="D70" s="1" t="s">
        <v>8</v>
      </c>
    </row>
    <row r="71" spans="1:4" x14ac:dyDescent="0.2">
      <c r="A71" s="1">
        <f t="shared" si="14"/>
        <v>70</v>
      </c>
      <c r="B71" s="1" t="str">
        <f t="shared" si="15"/>
        <v>$15.000 | rest 12</v>
      </c>
      <c r="C71" s="1">
        <f t="shared" si="9"/>
        <v>12</v>
      </c>
      <c r="D71" s="1" t="s">
        <v>9</v>
      </c>
    </row>
    <row r="72" spans="1:4" x14ac:dyDescent="0.2">
      <c r="A72" s="1">
        <f t="shared" si="14"/>
        <v>71</v>
      </c>
      <c r="B72" s="1" t="str">
        <f t="shared" si="15"/>
        <v>$20.000 | rest 12</v>
      </c>
      <c r="C72" s="1">
        <f t="shared" ref="C72:C103" si="16">C66+1</f>
        <v>12</v>
      </c>
      <c r="D72" s="1" t="s">
        <v>10</v>
      </c>
    </row>
    <row r="73" spans="1:4" x14ac:dyDescent="0.2">
      <c r="A73" s="1">
        <f t="shared" si="14"/>
        <v>72</v>
      </c>
      <c r="B73" s="1" t="str">
        <f t="shared" si="15"/>
        <v>$30.000 | rest 12</v>
      </c>
      <c r="C73" s="1">
        <f t="shared" si="16"/>
        <v>12</v>
      </c>
      <c r="D73" s="1" t="s">
        <v>11</v>
      </c>
    </row>
    <row r="74" spans="1:4" x14ac:dyDescent="0.2">
      <c r="A74" s="1">
        <f t="shared" si="14"/>
        <v>73</v>
      </c>
      <c r="B74" s="1" t="str">
        <f>D74&amp;" | rest "&amp;C74</f>
        <v>EJECUTIVO | rest 13</v>
      </c>
      <c r="C74" s="1">
        <f t="shared" si="16"/>
        <v>13</v>
      </c>
      <c r="D74" s="1" t="s">
        <v>6</v>
      </c>
    </row>
    <row r="75" spans="1:4" x14ac:dyDescent="0.2">
      <c r="A75" s="1">
        <f t="shared" si="14"/>
        <v>74</v>
      </c>
      <c r="B75" s="1" t="str">
        <f t="shared" ref="B75:B79" si="17">D75&amp;" | rest "&amp;C75</f>
        <v>ESPECIAL | rest 13</v>
      </c>
      <c r="C75" s="1">
        <f t="shared" si="16"/>
        <v>13</v>
      </c>
      <c r="D75" s="1" t="s">
        <v>7</v>
      </c>
    </row>
    <row r="76" spans="1:4" x14ac:dyDescent="0.2">
      <c r="A76" s="1">
        <f t="shared" si="14"/>
        <v>75</v>
      </c>
      <c r="B76" s="1" t="str">
        <f t="shared" si="17"/>
        <v>$10.000 | rest 13</v>
      </c>
      <c r="C76" s="1">
        <f t="shared" si="16"/>
        <v>13</v>
      </c>
      <c r="D76" s="1" t="s">
        <v>8</v>
      </c>
    </row>
    <row r="77" spans="1:4" x14ac:dyDescent="0.2">
      <c r="A77" s="1">
        <f t="shared" si="14"/>
        <v>76</v>
      </c>
      <c r="B77" s="1" t="str">
        <f t="shared" si="17"/>
        <v>$15.000 | rest 13</v>
      </c>
      <c r="C77" s="1">
        <f t="shared" si="16"/>
        <v>13</v>
      </c>
      <c r="D77" s="1" t="s">
        <v>9</v>
      </c>
    </row>
    <row r="78" spans="1:4" x14ac:dyDescent="0.2">
      <c r="A78" s="1">
        <f t="shared" si="14"/>
        <v>77</v>
      </c>
      <c r="B78" s="1" t="str">
        <f t="shared" si="17"/>
        <v>$20.000 | rest 13</v>
      </c>
      <c r="C78" s="1">
        <f t="shared" si="16"/>
        <v>13</v>
      </c>
      <c r="D78" s="1" t="s">
        <v>10</v>
      </c>
    </row>
    <row r="79" spans="1:4" x14ac:dyDescent="0.2">
      <c r="A79" s="1">
        <f t="shared" si="14"/>
        <v>78</v>
      </c>
      <c r="B79" s="1" t="str">
        <f t="shared" si="17"/>
        <v>$30.000 | rest 13</v>
      </c>
      <c r="C79" s="1">
        <f t="shared" si="16"/>
        <v>13</v>
      </c>
      <c r="D79" s="1" t="s">
        <v>11</v>
      </c>
    </row>
    <row r="80" spans="1:4" x14ac:dyDescent="0.2">
      <c r="A80" s="1">
        <f t="shared" si="14"/>
        <v>79</v>
      </c>
      <c r="B80" s="1" t="str">
        <f>D80&amp;" | rest "&amp;C80</f>
        <v>EJECUTIVO | rest 14</v>
      </c>
      <c r="C80" s="1">
        <f t="shared" si="16"/>
        <v>14</v>
      </c>
      <c r="D80" s="1" t="s">
        <v>6</v>
      </c>
    </row>
    <row r="81" spans="1:4" x14ac:dyDescent="0.2">
      <c r="A81" s="1">
        <f t="shared" si="14"/>
        <v>80</v>
      </c>
      <c r="B81" s="1" t="str">
        <f t="shared" ref="B81:B85" si="18">D81&amp;" | rest "&amp;C81</f>
        <v>ESPECIAL | rest 14</v>
      </c>
      <c r="C81" s="1">
        <f t="shared" si="16"/>
        <v>14</v>
      </c>
      <c r="D81" s="1" t="s">
        <v>7</v>
      </c>
    </row>
    <row r="82" spans="1:4" x14ac:dyDescent="0.2">
      <c r="A82" s="1">
        <f t="shared" si="14"/>
        <v>81</v>
      </c>
      <c r="B82" s="1" t="str">
        <f t="shared" si="18"/>
        <v>$10.000 | rest 14</v>
      </c>
      <c r="C82" s="1">
        <f t="shared" si="16"/>
        <v>14</v>
      </c>
      <c r="D82" s="1" t="s">
        <v>8</v>
      </c>
    </row>
    <row r="83" spans="1:4" x14ac:dyDescent="0.2">
      <c r="A83" s="1">
        <f t="shared" si="14"/>
        <v>82</v>
      </c>
      <c r="B83" s="1" t="str">
        <f t="shared" si="18"/>
        <v>$15.000 | rest 14</v>
      </c>
      <c r="C83" s="1">
        <f t="shared" si="16"/>
        <v>14</v>
      </c>
      <c r="D83" s="1" t="s">
        <v>9</v>
      </c>
    </row>
    <row r="84" spans="1:4" x14ac:dyDescent="0.2">
      <c r="A84" s="1">
        <f t="shared" si="14"/>
        <v>83</v>
      </c>
      <c r="B84" s="1" t="str">
        <f t="shared" si="18"/>
        <v>$20.000 | rest 14</v>
      </c>
      <c r="C84" s="1">
        <f t="shared" si="16"/>
        <v>14</v>
      </c>
      <c r="D84" s="1" t="s">
        <v>10</v>
      </c>
    </row>
    <row r="85" spans="1:4" x14ac:dyDescent="0.2">
      <c r="A85" s="1">
        <f t="shared" si="14"/>
        <v>84</v>
      </c>
      <c r="B85" s="1" t="str">
        <f t="shared" si="18"/>
        <v>$30.000 | rest 14</v>
      </c>
      <c r="C85" s="1">
        <f t="shared" si="16"/>
        <v>14</v>
      </c>
      <c r="D85" s="1" t="s">
        <v>11</v>
      </c>
    </row>
    <row r="86" spans="1:4" x14ac:dyDescent="0.2">
      <c r="A86" s="1">
        <f t="shared" si="14"/>
        <v>85</v>
      </c>
      <c r="B86" s="1" t="str">
        <f>D86&amp;" | rest "&amp;C86</f>
        <v>EJECUTIVO | rest 15</v>
      </c>
      <c r="C86" s="1">
        <f t="shared" si="16"/>
        <v>15</v>
      </c>
      <c r="D86" s="1" t="s">
        <v>6</v>
      </c>
    </row>
    <row r="87" spans="1:4" x14ac:dyDescent="0.2">
      <c r="A87" s="1">
        <f t="shared" si="14"/>
        <v>86</v>
      </c>
      <c r="B87" s="1" t="str">
        <f t="shared" ref="B87:B91" si="19">D87&amp;" | rest "&amp;C87</f>
        <v>ESPECIAL | rest 15</v>
      </c>
      <c r="C87" s="1">
        <f t="shared" si="16"/>
        <v>15</v>
      </c>
      <c r="D87" s="1" t="s">
        <v>7</v>
      </c>
    </row>
    <row r="88" spans="1:4" x14ac:dyDescent="0.2">
      <c r="A88" s="1">
        <f t="shared" si="14"/>
        <v>87</v>
      </c>
      <c r="B88" s="1" t="str">
        <f t="shared" si="19"/>
        <v>$10.000 | rest 15</v>
      </c>
      <c r="C88" s="1">
        <f t="shared" si="16"/>
        <v>15</v>
      </c>
      <c r="D88" s="1" t="s">
        <v>8</v>
      </c>
    </row>
    <row r="89" spans="1:4" x14ac:dyDescent="0.2">
      <c r="A89" s="1">
        <f t="shared" si="14"/>
        <v>88</v>
      </c>
      <c r="B89" s="1" t="str">
        <f t="shared" si="19"/>
        <v>$15.000 | rest 15</v>
      </c>
      <c r="C89" s="1">
        <f t="shared" si="16"/>
        <v>15</v>
      </c>
      <c r="D89" s="1" t="s">
        <v>9</v>
      </c>
    </row>
    <row r="90" spans="1:4" x14ac:dyDescent="0.2">
      <c r="A90" s="1">
        <f t="shared" si="14"/>
        <v>89</v>
      </c>
      <c r="B90" s="1" t="str">
        <f t="shared" si="19"/>
        <v>$20.000 | rest 15</v>
      </c>
      <c r="C90" s="1">
        <f t="shared" si="16"/>
        <v>15</v>
      </c>
      <c r="D90" s="1" t="s">
        <v>10</v>
      </c>
    </row>
    <row r="91" spans="1:4" x14ac:dyDescent="0.2">
      <c r="A91" s="1">
        <f t="shared" si="14"/>
        <v>90</v>
      </c>
      <c r="B91" s="1" t="str">
        <f t="shared" si="19"/>
        <v>$30.000 | rest 15</v>
      </c>
      <c r="C91" s="1">
        <f t="shared" si="16"/>
        <v>15</v>
      </c>
      <c r="D91" s="1" t="s">
        <v>11</v>
      </c>
    </row>
    <row r="92" spans="1:4" x14ac:dyDescent="0.2">
      <c r="A92" s="1">
        <f t="shared" si="14"/>
        <v>91</v>
      </c>
      <c r="B92" s="1" t="str">
        <f>D92&amp;" | rest "&amp;C92</f>
        <v>EJECUTIVO | rest 16</v>
      </c>
      <c r="C92" s="1">
        <f t="shared" si="16"/>
        <v>16</v>
      </c>
      <c r="D92" s="1" t="s">
        <v>6</v>
      </c>
    </row>
    <row r="93" spans="1:4" x14ac:dyDescent="0.2">
      <c r="A93" s="1">
        <f t="shared" si="14"/>
        <v>92</v>
      </c>
      <c r="B93" s="1" t="str">
        <f t="shared" ref="B93:B97" si="20">D93&amp;" | rest "&amp;C93</f>
        <v>ESPECIAL | rest 16</v>
      </c>
      <c r="C93" s="1">
        <f t="shared" si="16"/>
        <v>16</v>
      </c>
      <c r="D93" s="1" t="s">
        <v>7</v>
      </c>
    </row>
    <row r="94" spans="1:4" x14ac:dyDescent="0.2">
      <c r="A94" s="1">
        <f t="shared" si="14"/>
        <v>93</v>
      </c>
      <c r="B94" s="1" t="str">
        <f t="shared" si="20"/>
        <v>$10.000 | rest 16</v>
      </c>
      <c r="C94" s="1">
        <f t="shared" si="16"/>
        <v>16</v>
      </c>
      <c r="D94" s="1" t="s">
        <v>8</v>
      </c>
    </row>
    <row r="95" spans="1:4" x14ac:dyDescent="0.2">
      <c r="A95" s="1">
        <f t="shared" si="14"/>
        <v>94</v>
      </c>
      <c r="B95" s="1" t="str">
        <f t="shared" si="20"/>
        <v>$15.000 | rest 16</v>
      </c>
      <c r="C95" s="1">
        <f t="shared" si="16"/>
        <v>16</v>
      </c>
      <c r="D95" s="1" t="s">
        <v>9</v>
      </c>
    </row>
    <row r="96" spans="1:4" x14ac:dyDescent="0.2">
      <c r="A96" s="1">
        <f t="shared" si="14"/>
        <v>95</v>
      </c>
      <c r="B96" s="1" t="str">
        <f t="shared" si="20"/>
        <v>$20.000 | rest 16</v>
      </c>
      <c r="C96" s="1">
        <f t="shared" si="16"/>
        <v>16</v>
      </c>
      <c r="D96" s="1" t="s">
        <v>10</v>
      </c>
    </row>
    <row r="97" spans="1:4" x14ac:dyDescent="0.2">
      <c r="A97" s="1">
        <f t="shared" si="14"/>
        <v>96</v>
      </c>
      <c r="B97" s="1" t="str">
        <f t="shared" si="20"/>
        <v>$30.000 | rest 16</v>
      </c>
      <c r="C97" s="1">
        <f t="shared" si="16"/>
        <v>16</v>
      </c>
      <c r="D97" s="1" t="s">
        <v>11</v>
      </c>
    </row>
    <row r="98" spans="1:4" x14ac:dyDescent="0.2">
      <c r="A98" s="1">
        <f t="shared" si="14"/>
        <v>97</v>
      </c>
      <c r="B98" s="1" t="str">
        <f>D98&amp;" | rest "&amp;C98</f>
        <v>EJECUTIVO | rest 17</v>
      </c>
      <c r="C98" s="1">
        <f t="shared" si="16"/>
        <v>17</v>
      </c>
      <c r="D98" s="1" t="s">
        <v>6</v>
      </c>
    </row>
    <row r="99" spans="1:4" x14ac:dyDescent="0.2">
      <c r="A99" s="1">
        <f t="shared" si="14"/>
        <v>98</v>
      </c>
      <c r="B99" s="1" t="str">
        <f t="shared" ref="B99:B103" si="21">D99&amp;" | rest "&amp;C99</f>
        <v>ESPECIAL | rest 17</v>
      </c>
      <c r="C99" s="1">
        <f t="shared" si="16"/>
        <v>17</v>
      </c>
      <c r="D99" s="1" t="s">
        <v>7</v>
      </c>
    </row>
    <row r="100" spans="1:4" x14ac:dyDescent="0.2">
      <c r="A100" s="1">
        <f t="shared" si="14"/>
        <v>99</v>
      </c>
      <c r="B100" s="1" t="str">
        <f t="shared" si="21"/>
        <v>$10.000 | rest 17</v>
      </c>
      <c r="C100" s="1">
        <f t="shared" si="16"/>
        <v>17</v>
      </c>
      <c r="D100" s="1" t="s">
        <v>8</v>
      </c>
    </row>
    <row r="101" spans="1:4" x14ac:dyDescent="0.2">
      <c r="A101" s="1">
        <f t="shared" si="14"/>
        <v>100</v>
      </c>
      <c r="B101" s="1" t="str">
        <f t="shared" si="21"/>
        <v>$15.000 | rest 17</v>
      </c>
      <c r="C101" s="1">
        <f t="shared" si="16"/>
        <v>17</v>
      </c>
      <c r="D101" s="1" t="s">
        <v>9</v>
      </c>
    </row>
    <row r="102" spans="1:4" x14ac:dyDescent="0.2">
      <c r="A102" s="1">
        <f t="shared" si="14"/>
        <v>101</v>
      </c>
      <c r="B102" s="1" t="str">
        <f t="shared" si="21"/>
        <v>$20.000 | rest 17</v>
      </c>
      <c r="C102" s="1">
        <f t="shared" si="16"/>
        <v>17</v>
      </c>
      <c r="D102" s="1" t="s">
        <v>10</v>
      </c>
    </row>
    <row r="103" spans="1:4" x14ac:dyDescent="0.2">
      <c r="A103" s="1">
        <f t="shared" si="14"/>
        <v>102</v>
      </c>
      <c r="B103" s="1" t="str">
        <f t="shared" si="21"/>
        <v>$30.000 | rest 17</v>
      </c>
      <c r="C103" s="1">
        <f t="shared" si="16"/>
        <v>17</v>
      </c>
      <c r="D103" s="1" t="s">
        <v>11</v>
      </c>
    </row>
    <row r="104" spans="1:4" x14ac:dyDescent="0.2">
      <c r="A104" s="1">
        <f t="shared" si="14"/>
        <v>103</v>
      </c>
      <c r="B104" s="1" t="str">
        <f>D104&amp;" | rest "&amp;C104</f>
        <v>EJECUTIVO | rest 18</v>
      </c>
      <c r="C104" s="1">
        <f t="shared" ref="C104:C135" si="22">C98+1</f>
        <v>18</v>
      </c>
      <c r="D104" s="1" t="s">
        <v>6</v>
      </c>
    </row>
    <row r="105" spans="1:4" x14ac:dyDescent="0.2">
      <c r="A105" s="1">
        <f t="shared" si="14"/>
        <v>104</v>
      </c>
      <c r="B105" s="1" t="str">
        <f t="shared" ref="B105:B109" si="23">D105&amp;" | rest "&amp;C105</f>
        <v>ESPECIAL | rest 18</v>
      </c>
      <c r="C105" s="1">
        <f t="shared" si="22"/>
        <v>18</v>
      </c>
      <c r="D105" s="1" t="s">
        <v>7</v>
      </c>
    </row>
    <row r="106" spans="1:4" x14ac:dyDescent="0.2">
      <c r="A106" s="1">
        <f t="shared" si="14"/>
        <v>105</v>
      </c>
      <c r="B106" s="1" t="str">
        <f t="shared" si="23"/>
        <v>$10.000 | rest 18</v>
      </c>
      <c r="C106" s="1">
        <f t="shared" si="22"/>
        <v>18</v>
      </c>
      <c r="D106" s="1" t="s">
        <v>8</v>
      </c>
    </row>
    <row r="107" spans="1:4" x14ac:dyDescent="0.2">
      <c r="A107" s="1">
        <f t="shared" si="14"/>
        <v>106</v>
      </c>
      <c r="B107" s="1" t="str">
        <f t="shared" si="23"/>
        <v>$15.000 | rest 18</v>
      </c>
      <c r="C107" s="1">
        <f t="shared" si="22"/>
        <v>18</v>
      </c>
      <c r="D107" s="1" t="s">
        <v>9</v>
      </c>
    </row>
    <row r="108" spans="1:4" x14ac:dyDescent="0.2">
      <c r="A108" s="1">
        <f t="shared" si="14"/>
        <v>107</v>
      </c>
      <c r="B108" s="1" t="str">
        <f t="shared" si="23"/>
        <v>$20.000 | rest 18</v>
      </c>
      <c r="C108" s="1">
        <f t="shared" si="22"/>
        <v>18</v>
      </c>
      <c r="D108" s="1" t="s">
        <v>10</v>
      </c>
    </row>
    <row r="109" spans="1:4" x14ac:dyDescent="0.2">
      <c r="A109" s="1">
        <f t="shared" si="14"/>
        <v>108</v>
      </c>
      <c r="B109" s="1" t="str">
        <f t="shared" si="23"/>
        <v>$30.000 | rest 18</v>
      </c>
      <c r="C109" s="1">
        <f t="shared" si="22"/>
        <v>18</v>
      </c>
      <c r="D109" s="1" t="s">
        <v>11</v>
      </c>
    </row>
    <row r="110" spans="1:4" x14ac:dyDescent="0.2">
      <c r="A110" s="1">
        <f t="shared" si="14"/>
        <v>109</v>
      </c>
      <c r="B110" s="1" t="str">
        <f>D110&amp;" | rest "&amp;C110</f>
        <v>EJECUTIVO | rest 19</v>
      </c>
      <c r="C110" s="1">
        <f t="shared" si="22"/>
        <v>19</v>
      </c>
      <c r="D110" s="1" t="s">
        <v>6</v>
      </c>
    </row>
    <row r="111" spans="1:4" x14ac:dyDescent="0.2">
      <c r="A111" s="1">
        <f t="shared" si="14"/>
        <v>110</v>
      </c>
      <c r="B111" s="1" t="str">
        <f t="shared" ref="B111:B115" si="24">D111&amp;" | rest "&amp;C111</f>
        <v>ESPECIAL | rest 19</v>
      </c>
      <c r="C111" s="1">
        <f t="shared" si="22"/>
        <v>19</v>
      </c>
      <c r="D111" s="1" t="s">
        <v>7</v>
      </c>
    </row>
    <row r="112" spans="1:4" x14ac:dyDescent="0.2">
      <c r="A112" s="1">
        <f t="shared" si="14"/>
        <v>111</v>
      </c>
      <c r="B112" s="1" t="str">
        <f t="shared" si="24"/>
        <v>$10.000 | rest 19</v>
      </c>
      <c r="C112" s="1">
        <f t="shared" si="22"/>
        <v>19</v>
      </c>
      <c r="D112" s="1" t="s">
        <v>8</v>
      </c>
    </row>
    <row r="113" spans="1:4" x14ac:dyDescent="0.2">
      <c r="A113" s="1">
        <f t="shared" si="14"/>
        <v>112</v>
      </c>
      <c r="B113" s="1" t="str">
        <f t="shared" si="24"/>
        <v>$15.000 | rest 19</v>
      </c>
      <c r="C113" s="1">
        <f t="shared" si="22"/>
        <v>19</v>
      </c>
      <c r="D113" s="1" t="s">
        <v>9</v>
      </c>
    </row>
    <row r="114" spans="1:4" x14ac:dyDescent="0.2">
      <c r="A114" s="1">
        <f t="shared" si="14"/>
        <v>113</v>
      </c>
      <c r="B114" s="1" t="str">
        <f t="shared" si="24"/>
        <v>$20.000 | rest 19</v>
      </c>
      <c r="C114" s="1">
        <f t="shared" si="22"/>
        <v>19</v>
      </c>
      <c r="D114" s="1" t="s">
        <v>10</v>
      </c>
    </row>
    <row r="115" spans="1:4" x14ac:dyDescent="0.2">
      <c r="A115" s="1">
        <f t="shared" si="14"/>
        <v>114</v>
      </c>
      <c r="B115" s="1" t="str">
        <f t="shared" si="24"/>
        <v>$30.000 | rest 19</v>
      </c>
      <c r="C115" s="1">
        <f t="shared" si="22"/>
        <v>19</v>
      </c>
      <c r="D115" s="1" t="s">
        <v>11</v>
      </c>
    </row>
    <row r="116" spans="1:4" x14ac:dyDescent="0.2">
      <c r="A116" s="1">
        <f t="shared" si="14"/>
        <v>115</v>
      </c>
      <c r="B116" s="1" t="str">
        <f>D116&amp;" | rest "&amp;C116</f>
        <v>EJECUTIVO | rest 20</v>
      </c>
      <c r="C116" s="1">
        <f t="shared" si="22"/>
        <v>20</v>
      </c>
      <c r="D116" s="1" t="s">
        <v>6</v>
      </c>
    </row>
    <row r="117" spans="1:4" x14ac:dyDescent="0.2">
      <c r="A117" s="1">
        <f t="shared" si="14"/>
        <v>116</v>
      </c>
      <c r="B117" s="1" t="str">
        <f t="shared" ref="B117:B121" si="25">D117&amp;" | rest "&amp;C117</f>
        <v>ESPECIAL | rest 20</v>
      </c>
      <c r="C117" s="1">
        <f t="shared" si="22"/>
        <v>20</v>
      </c>
      <c r="D117" s="1" t="s">
        <v>7</v>
      </c>
    </row>
    <row r="118" spans="1:4" x14ac:dyDescent="0.2">
      <c r="A118" s="1">
        <f t="shared" si="14"/>
        <v>117</v>
      </c>
      <c r="B118" s="1" t="str">
        <f t="shared" si="25"/>
        <v>$10.000 | rest 20</v>
      </c>
      <c r="C118" s="1">
        <f t="shared" si="22"/>
        <v>20</v>
      </c>
      <c r="D118" s="1" t="s">
        <v>8</v>
      </c>
    </row>
    <row r="119" spans="1:4" x14ac:dyDescent="0.2">
      <c r="A119" s="1">
        <f t="shared" si="14"/>
        <v>118</v>
      </c>
      <c r="B119" s="1" t="str">
        <f t="shared" si="25"/>
        <v>$15.000 | rest 20</v>
      </c>
      <c r="C119" s="1">
        <f t="shared" si="22"/>
        <v>20</v>
      </c>
      <c r="D119" s="1" t="s">
        <v>9</v>
      </c>
    </row>
    <row r="120" spans="1:4" x14ac:dyDescent="0.2">
      <c r="A120" s="1">
        <f t="shared" si="14"/>
        <v>119</v>
      </c>
      <c r="B120" s="1" t="str">
        <f t="shared" si="25"/>
        <v>$20.000 | rest 20</v>
      </c>
      <c r="C120" s="1">
        <f t="shared" si="22"/>
        <v>20</v>
      </c>
      <c r="D120" s="1" t="s">
        <v>10</v>
      </c>
    </row>
    <row r="121" spans="1:4" x14ac:dyDescent="0.2">
      <c r="A121" s="1">
        <f t="shared" si="14"/>
        <v>120</v>
      </c>
      <c r="B121" s="1" t="str">
        <f t="shared" si="25"/>
        <v>$30.000 | rest 20</v>
      </c>
      <c r="C121" s="1">
        <f t="shared" si="22"/>
        <v>20</v>
      </c>
      <c r="D121" s="1" t="s">
        <v>11</v>
      </c>
    </row>
    <row r="122" spans="1:4" x14ac:dyDescent="0.2">
      <c r="A122" s="1">
        <f t="shared" si="14"/>
        <v>121</v>
      </c>
      <c r="B122" s="1" t="str">
        <f>D122&amp;" | rest "&amp;C122</f>
        <v>EJECUTIVO | rest 21</v>
      </c>
      <c r="C122" s="1">
        <f t="shared" si="22"/>
        <v>21</v>
      </c>
      <c r="D122" s="1" t="s">
        <v>6</v>
      </c>
    </row>
    <row r="123" spans="1:4" x14ac:dyDescent="0.2">
      <c r="A123" s="1">
        <f t="shared" si="14"/>
        <v>122</v>
      </c>
      <c r="B123" s="1" t="str">
        <f t="shared" ref="B123:B127" si="26">D123&amp;" | rest "&amp;C123</f>
        <v>ESPECIAL | rest 21</v>
      </c>
      <c r="C123" s="1">
        <f t="shared" si="22"/>
        <v>21</v>
      </c>
      <c r="D123" s="1" t="s">
        <v>7</v>
      </c>
    </row>
    <row r="124" spans="1:4" x14ac:dyDescent="0.2">
      <c r="A124" s="1">
        <f t="shared" si="14"/>
        <v>123</v>
      </c>
      <c r="B124" s="1" t="str">
        <f t="shared" si="26"/>
        <v>$10.000 | rest 21</v>
      </c>
      <c r="C124" s="1">
        <f t="shared" si="22"/>
        <v>21</v>
      </c>
      <c r="D124" s="1" t="s">
        <v>8</v>
      </c>
    </row>
    <row r="125" spans="1:4" x14ac:dyDescent="0.2">
      <c r="A125" s="1">
        <f t="shared" si="14"/>
        <v>124</v>
      </c>
      <c r="B125" s="1" t="str">
        <f t="shared" si="26"/>
        <v>$15.000 | rest 21</v>
      </c>
      <c r="C125" s="1">
        <f t="shared" si="22"/>
        <v>21</v>
      </c>
      <c r="D125" s="1" t="s">
        <v>9</v>
      </c>
    </row>
    <row r="126" spans="1:4" x14ac:dyDescent="0.2">
      <c r="A126" s="1">
        <f t="shared" si="14"/>
        <v>125</v>
      </c>
      <c r="B126" s="1" t="str">
        <f t="shared" si="26"/>
        <v>$20.000 | rest 21</v>
      </c>
      <c r="C126" s="1">
        <f t="shared" si="22"/>
        <v>21</v>
      </c>
      <c r="D126" s="1" t="s">
        <v>10</v>
      </c>
    </row>
    <row r="127" spans="1:4" x14ac:dyDescent="0.2">
      <c r="A127" s="1">
        <f t="shared" si="14"/>
        <v>126</v>
      </c>
      <c r="B127" s="1" t="str">
        <f t="shared" si="26"/>
        <v>$30.000 | rest 21</v>
      </c>
      <c r="C127" s="1">
        <f t="shared" si="22"/>
        <v>21</v>
      </c>
      <c r="D127" s="1" t="s">
        <v>11</v>
      </c>
    </row>
    <row r="128" spans="1:4" x14ac:dyDescent="0.2">
      <c r="A128" s="1">
        <f t="shared" si="14"/>
        <v>127</v>
      </c>
      <c r="B128" s="1" t="str">
        <f>D128&amp;" | rest "&amp;C128</f>
        <v>EJECUTIVO | rest 22</v>
      </c>
      <c r="C128" s="1">
        <f t="shared" si="22"/>
        <v>22</v>
      </c>
      <c r="D128" s="1" t="s">
        <v>6</v>
      </c>
    </row>
    <row r="129" spans="1:4" x14ac:dyDescent="0.2">
      <c r="A129" s="1">
        <f t="shared" si="14"/>
        <v>128</v>
      </c>
      <c r="B129" s="1" t="str">
        <f t="shared" ref="B129:B133" si="27">D129&amp;" | rest "&amp;C129</f>
        <v>ESPECIAL | rest 22</v>
      </c>
      <c r="C129" s="1">
        <f t="shared" si="22"/>
        <v>22</v>
      </c>
      <c r="D129" s="1" t="s">
        <v>7</v>
      </c>
    </row>
    <row r="130" spans="1:4" x14ac:dyDescent="0.2">
      <c r="A130" s="1">
        <f t="shared" si="14"/>
        <v>129</v>
      </c>
      <c r="B130" s="1" t="str">
        <f t="shared" si="27"/>
        <v>$10.000 | rest 22</v>
      </c>
      <c r="C130" s="1">
        <f t="shared" si="22"/>
        <v>22</v>
      </c>
      <c r="D130" s="1" t="s">
        <v>8</v>
      </c>
    </row>
    <row r="131" spans="1:4" x14ac:dyDescent="0.2">
      <c r="A131" s="1">
        <f t="shared" ref="A131:A194" si="28">A130+1</f>
        <v>130</v>
      </c>
      <c r="B131" s="1" t="str">
        <f t="shared" si="27"/>
        <v>$15.000 | rest 22</v>
      </c>
      <c r="C131" s="1">
        <f t="shared" si="22"/>
        <v>22</v>
      </c>
      <c r="D131" s="1" t="s">
        <v>9</v>
      </c>
    </row>
    <row r="132" spans="1:4" x14ac:dyDescent="0.2">
      <c r="A132" s="1">
        <f t="shared" si="28"/>
        <v>131</v>
      </c>
      <c r="B132" s="1" t="str">
        <f t="shared" si="27"/>
        <v>$20.000 | rest 22</v>
      </c>
      <c r="C132" s="1">
        <f t="shared" si="22"/>
        <v>22</v>
      </c>
      <c r="D132" s="1" t="s">
        <v>10</v>
      </c>
    </row>
    <row r="133" spans="1:4" x14ac:dyDescent="0.2">
      <c r="A133" s="1">
        <f t="shared" si="28"/>
        <v>132</v>
      </c>
      <c r="B133" s="1" t="str">
        <f t="shared" si="27"/>
        <v>$30.000 | rest 22</v>
      </c>
      <c r="C133" s="1">
        <f t="shared" si="22"/>
        <v>22</v>
      </c>
      <c r="D133" s="1" t="s">
        <v>11</v>
      </c>
    </row>
    <row r="134" spans="1:4" x14ac:dyDescent="0.2">
      <c r="A134" s="1">
        <f t="shared" si="28"/>
        <v>133</v>
      </c>
      <c r="B134" s="1" t="str">
        <f>D134&amp;" | rest "&amp;C134</f>
        <v>EJECUTIVO | rest 23</v>
      </c>
      <c r="C134" s="1">
        <f t="shared" si="22"/>
        <v>23</v>
      </c>
      <c r="D134" s="1" t="s">
        <v>6</v>
      </c>
    </row>
    <row r="135" spans="1:4" x14ac:dyDescent="0.2">
      <c r="A135" s="1">
        <f t="shared" si="28"/>
        <v>134</v>
      </c>
      <c r="B135" s="1" t="str">
        <f t="shared" ref="B135:B139" si="29">D135&amp;" | rest "&amp;C135</f>
        <v>ESPECIAL | rest 23</v>
      </c>
      <c r="C135" s="1">
        <f t="shared" si="22"/>
        <v>23</v>
      </c>
      <c r="D135" s="1" t="s">
        <v>7</v>
      </c>
    </row>
    <row r="136" spans="1:4" x14ac:dyDescent="0.2">
      <c r="A136" s="1">
        <f t="shared" si="28"/>
        <v>135</v>
      </c>
      <c r="B136" s="1" t="str">
        <f t="shared" si="29"/>
        <v>$10.000 | rest 23</v>
      </c>
      <c r="C136" s="1">
        <f t="shared" ref="C136:C167" si="30">C130+1</f>
        <v>23</v>
      </c>
      <c r="D136" s="1" t="s">
        <v>8</v>
      </c>
    </row>
    <row r="137" spans="1:4" x14ac:dyDescent="0.2">
      <c r="A137" s="1">
        <f t="shared" si="28"/>
        <v>136</v>
      </c>
      <c r="B137" s="1" t="str">
        <f t="shared" si="29"/>
        <v>$15.000 | rest 23</v>
      </c>
      <c r="C137" s="1">
        <f t="shared" si="30"/>
        <v>23</v>
      </c>
      <c r="D137" s="1" t="s">
        <v>9</v>
      </c>
    </row>
    <row r="138" spans="1:4" x14ac:dyDescent="0.2">
      <c r="A138" s="1">
        <f t="shared" si="28"/>
        <v>137</v>
      </c>
      <c r="B138" s="1" t="str">
        <f t="shared" si="29"/>
        <v>$20.000 | rest 23</v>
      </c>
      <c r="C138" s="1">
        <f t="shared" si="30"/>
        <v>23</v>
      </c>
      <c r="D138" s="1" t="s">
        <v>10</v>
      </c>
    </row>
    <row r="139" spans="1:4" x14ac:dyDescent="0.2">
      <c r="A139" s="1">
        <f t="shared" si="28"/>
        <v>138</v>
      </c>
      <c r="B139" s="1" t="str">
        <f t="shared" si="29"/>
        <v>$30.000 | rest 23</v>
      </c>
      <c r="C139" s="1">
        <f t="shared" si="30"/>
        <v>23</v>
      </c>
      <c r="D139" s="1" t="s">
        <v>11</v>
      </c>
    </row>
    <row r="140" spans="1:4" x14ac:dyDescent="0.2">
      <c r="A140" s="1">
        <f t="shared" si="28"/>
        <v>139</v>
      </c>
      <c r="B140" s="1" t="str">
        <f>D140&amp;" | rest "&amp;C140</f>
        <v>EJECUTIVO | rest 24</v>
      </c>
      <c r="C140" s="1">
        <f t="shared" si="30"/>
        <v>24</v>
      </c>
      <c r="D140" s="1" t="s">
        <v>6</v>
      </c>
    </row>
    <row r="141" spans="1:4" x14ac:dyDescent="0.2">
      <c r="A141" s="1">
        <f t="shared" si="28"/>
        <v>140</v>
      </c>
      <c r="B141" s="1" t="str">
        <f t="shared" ref="B141:B145" si="31">D141&amp;" | rest "&amp;C141</f>
        <v>ESPECIAL | rest 24</v>
      </c>
      <c r="C141" s="1">
        <f t="shared" si="30"/>
        <v>24</v>
      </c>
      <c r="D141" s="1" t="s">
        <v>7</v>
      </c>
    </row>
    <row r="142" spans="1:4" x14ac:dyDescent="0.2">
      <c r="A142" s="1">
        <f t="shared" si="28"/>
        <v>141</v>
      </c>
      <c r="B142" s="1" t="str">
        <f t="shared" si="31"/>
        <v>$10.000 | rest 24</v>
      </c>
      <c r="C142" s="1">
        <f t="shared" si="30"/>
        <v>24</v>
      </c>
      <c r="D142" s="1" t="s">
        <v>8</v>
      </c>
    </row>
    <row r="143" spans="1:4" x14ac:dyDescent="0.2">
      <c r="A143" s="1">
        <f t="shared" si="28"/>
        <v>142</v>
      </c>
      <c r="B143" s="1" t="str">
        <f t="shared" si="31"/>
        <v>$15.000 | rest 24</v>
      </c>
      <c r="C143" s="1">
        <f t="shared" si="30"/>
        <v>24</v>
      </c>
      <c r="D143" s="1" t="s">
        <v>9</v>
      </c>
    </row>
    <row r="144" spans="1:4" x14ac:dyDescent="0.2">
      <c r="A144" s="1">
        <f t="shared" si="28"/>
        <v>143</v>
      </c>
      <c r="B144" s="1" t="str">
        <f t="shared" si="31"/>
        <v>$20.000 | rest 24</v>
      </c>
      <c r="C144" s="1">
        <f t="shared" si="30"/>
        <v>24</v>
      </c>
      <c r="D144" s="1" t="s">
        <v>10</v>
      </c>
    </row>
    <row r="145" spans="1:4" x14ac:dyDescent="0.2">
      <c r="A145" s="1">
        <f t="shared" si="28"/>
        <v>144</v>
      </c>
      <c r="B145" s="1" t="str">
        <f t="shared" si="31"/>
        <v>$30.000 | rest 24</v>
      </c>
      <c r="C145" s="1">
        <f t="shared" si="30"/>
        <v>24</v>
      </c>
      <c r="D145" s="1" t="s">
        <v>11</v>
      </c>
    </row>
    <row r="146" spans="1:4" x14ac:dyDescent="0.2">
      <c r="A146" s="1">
        <f t="shared" si="28"/>
        <v>145</v>
      </c>
      <c r="B146" s="1" t="str">
        <f>D146&amp;" | rest "&amp;C146</f>
        <v>EJECUTIVO | rest 25</v>
      </c>
      <c r="C146" s="1">
        <f t="shared" si="30"/>
        <v>25</v>
      </c>
      <c r="D146" s="1" t="s">
        <v>6</v>
      </c>
    </row>
    <row r="147" spans="1:4" x14ac:dyDescent="0.2">
      <c r="A147" s="1">
        <f t="shared" si="28"/>
        <v>146</v>
      </c>
      <c r="B147" s="1" t="str">
        <f t="shared" ref="B147:B151" si="32">D147&amp;" | rest "&amp;C147</f>
        <v>ESPECIAL | rest 25</v>
      </c>
      <c r="C147" s="1">
        <f t="shared" si="30"/>
        <v>25</v>
      </c>
      <c r="D147" s="1" t="s">
        <v>7</v>
      </c>
    </row>
    <row r="148" spans="1:4" x14ac:dyDescent="0.2">
      <c r="A148" s="1">
        <f t="shared" si="28"/>
        <v>147</v>
      </c>
      <c r="B148" s="1" t="str">
        <f t="shared" si="32"/>
        <v>$10.000 | rest 25</v>
      </c>
      <c r="C148" s="1">
        <f t="shared" si="30"/>
        <v>25</v>
      </c>
      <c r="D148" s="1" t="s">
        <v>8</v>
      </c>
    </row>
    <row r="149" spans="1:4" x14ac:dyDescent="0.2">
      <c r="A149" s="1">
        <f t="shared" si="28"/>
        <v>148</v>
      </c>
      <c r="B149" s="1" t="str">
        <f t="shared" si="32"/>
        <v>$15.000 | rest 25</v>
      </c>
      <c r="C149" s="1">
        <f t="shared" si="30"/>
        <v>25</v>
      </c>
      <c r="D149" s="1" t="s">
        <v>9</v>
      </c>
    </row>
    <row r="150" spans="1:4" x14ac:dyDescent="0.2">
      <c r="A150" s="1">
        <f t="shared" si="28"/>
        <v>149</v>
      </c>
      <c r="B150" s="1" t="str">
        <f t="shared" si="32"/>
        <v>$20.000 | rest 25</v>
      </c>
      <c r="C150" s="1">
        <f t="shared" si="30"/>
        <v>25</v>
      </c>
      <c r="D150" s="1" t="s">
        <v>10</v>
      </c>
    </row>
    <row r="151" spans="1:4" x14ac:dyDescent="0.2">
      <c r="A151" s="1">
        <f t="shared" si="28"/>
        <v>150</v>
      </c>
      <c r="B151" s="1" t="str">
        <f t="shared" si="32"/>
        <v>$30.000 | rest 25</v>
      </c>
      <c r="C151" s="1">
        <f t="shared" si="30"/>
        <v>25</v>
      </c>
      <c r="D151" s="1" t="s">
        <v>11</v>
      </c>
    </row>
    <row r="152" spans="1:4" x14ac:dyDescent="0.2">
      <c r="A152" s="1">
        <f t="shared" si="28"/>
        <v>151</v>
      </c>
      <c r="B152" s="1" t="str">
        <f>D152&amp;" | rest "&amp;C152</f>
        <v>EJECUTIVO | rest 26</v>
      </c>
      <c r="C152" s="1">
        <f t="shared" si="30"/>
        <v>26</v>
      </c>
      <c r="D152" s="1" t="s">
        <v>6</v>
      </c>
    </row>
    <row r="153" spans="1:4" x14ac:dyDescent="0.2">
      <c r="A153" s="1">
        <f t="shared" si="28"/>
        <v>152</v>
      </c>
      <c r="B153" s="1" t="str">
        <f t="shared" ref="B153:B157" si="33">D153&amp;" | rest "&amp;C153</f>
        <v>ESPECIAL | rest 26</v>
      </c>
      <c r="C153" s="1">
        <f t="shared" si="30"/>
        <v>26</v>
      </c>
      <c r="D153" s="1" t="s">
        <v>7</v>
      </c>
    </row>
    <row r="154" spans="1:4" x14ac:dyDescent="0.2">
      <c r="A154" s="1">
        <f t="shared" si="28"/>
        <v>153</v>
      </c>
      <c r="B154" s="1" t="str">
        <f t="shared" si="33"/>
        <v>$10.000 | rest 26</v>
      </c>
      <c r="C154" s="1">
        <f t="shared" si="30"/>
        <v>26</v>
      </c>
      <c r="D154" s="1" t="s">
        <v>8</v>
      </c>
    </row>
    <row r="155" spans="1:4" x14ac:dyDescent="0.2">
      <c r="A155" s="1">
        <f t="shared" si="28"/>
        <v>154</v>
      </c>
      <c r="B155" s="1" t="str">
        <f t="shared" si="33"/>
        <v>$15.000 | rest 26</v>
      </c>
      <c r="C155" s="1">
        <f t="shared" si="30"/>
        <v>26</v>
      </c>
      <c r="D155" s="1" t="s">
        <v>9</v>
      </c>
    </row>
    <row r="156" spans="1:4" x14ac:dyDescent="0.2">
      <c r="A156" s="1">
        <f t="shared" si="28"/>
        <v>155</v>
      </c>
      <c r="B156" s="1" t="str">
        <f t="shared" si="33"/>
        <v>$20.000 | rest 26</v>
      </c>
      <c r="C156" s="1">
        <f t="shared" si="30"/>
        <v>26</v>
      </c>
      <c r="D156" s="1" t="s">
        <v>10</v>
      </c>
    </row>
    <row r="157" spans="1:4" x14ac:dyDescent="0.2">
      <c r="A157" s="1">
        <f t="shared" si="28"/>
        <v>156</v>
      </c>
      <c r="B157" s="1" t="str">
        <f t="shared" si="33"/>
        <v>$30.000 | rest 26</v>
      </c>
      <c r="C157" s="1">
        <f t="shared" si="30"/>
        <v>26</v>
      </c>
      <c r="D157" s="1" t="s">
        <v>11</v>
      </c>
    </row>
    <row r="158" spans="1:4" x14ac:dyDescent="0.2">
      <c r="A158" s="1">
        <f t="shared" si="28"/>
        <v>157</v>
      </c>
      <c r="B158" s="1" t="str">
        <f>D158&amp;" | rest "&amp;C158</f>
        <v>EJECUTIVO | rest 27</v>
      </c>
      <c r="C158" s="1">
        <f t="shared" si="30"/>
        <v>27</v>
      </c>
      <c r="D158" s="1" t="s">
        <v>6</v>
      </c>
    </row>
    <row r="159" spans="1:4" x14ac:dyDescent="0.2">
      <c r="A159" s="1">
        <f t="shared" si="28"/>
        <v>158</v>
      </c>
      <c r="B159" s="1" t="str">
        <f t="shared" ref="B159:B163" si="34">D159&amp;" | rest "&amp;C159</f>
        <v>ESPECIAL | rest 27</v>
      </c>
      <c r="C159" s="1">
        <f t="shared" si="30"/>
        <v>27</v>
      </c>
      <c r="D159" s="1" t="s">
        <v>7</v>
      </c>
    </row>
    <row r="160" spans="1:4" x14ac:dyDescent="0.2">
      <c r="A160" s="1">
        <f t="shared" si="28"/>
        <v>159</v>
      </c>
      <c r="B160" s="1" t="str">
        <f t="shared" si="34"/>
        <v>$10.000 | rest 27</v>
      </c>
      <c r="C160" s="1">
        <f t="shared" si="30"/>
        <v>27</v>
      </c>
      <c r="D160" s="1" t="s">
        <v>8</v>
      </c>
    </row>
    <row r="161" spans="1:4" x14ac:dyDescent="0.2">
      <c r="A161" s="1">
        <f t="shared" si="28"/>
        <v>160</v>
      </c>
      <c r="B161" s="1" t="str">
        <f t="shared" si="34"/>
        <v>$15.000 | rest 27</v>
      </c>
      <c r="C161" s="1">
        <f t="shared" si="30"/>
        <v>27</v>
      </c>
      <c r="D161" s="1" t="s">
        <v>9</v>
      </c>
    </row>
    <row r="162" spans="1:4" x14ac:dyDescent="0.2">
      <c r="A162" s="1">
        <f t="shared" si="28"/>
        <v>161</v>
      </c>
      <c r="B162" s="1" t="str">
        <f t="shared" si="34"/>
        <v>$20.000 | rest 27</v>
      </c>
      <c r="C162" s="1">
        <f t="shared" si="30"/>
        <v>27</v>
      </c>
      <c r="D162" s="1" t="s">
        <v>10</v>
      </c>
    </row>
    <row r="163" spans="1:4" x14ac:dyDescent="0.2">
      <c r="A163" s="1">
        <f t="shared" si="28"/>
        <v>162</v>
      </c>
      <c r="B163" s="1" t="str">
        <f t="shared" si="34"/>
        <v>$30.000 | rest 27</v>
      </c>
      <c r="C163" s="1">
        <f t="shared" si="30"/>
        <v>27</v>
      </c>
      <c r="D163" s="1" t="s">
        <v>11</v>
      </c>
    </row>
    <row r="164" spans="1:4" x14ac:dyDescent="0.2">
      <c r="A164" s="1">
        <f t="shared" si="28"/>
        <v>163</v>
      </c>
      <c r="B164" s="1" t="str">
        <f>D164&amp;" | rest "&amp;C164</f>
        <v>EJECUTIVO | rest 28</v>
      </c>
      <c r="C164" s="1">
        <f t="shared" si="30"/>
        <v>28</v>
      </c>
      <c r="D164" s="1" t="s">
        <v>6</v>
      </c>
    </row>
    <row r="165" spans="1:4" x14ac:dyDescent="0.2">
      <c r="A165" s="1">
        <f t="shared" si="28"/>
        <v>164</v>
      </c>
      <c r="B165" s="1" t="str">
        <f t="shared" ref="B165:B169" si="35">D165&amp;" | rest "&amp;C165</f>
        <v>ESPECIAL | rest 28</v>
      </c>
      <c r="C165" s="1">
        <f t="shared" si="30"/>
        <v>28</v>
      </c>
      <c r="D165" s="1" t="s">
        <v>7</v>
      </c>
    </row>
    <row r="166" spans="1:4" x14ac:dyDescent="0.2">
      <c r="A166" s="1">
        <f t="shared" si="28"/>
        <v>165</v>
      </c>
      <c r="B166" s="1" t="str">
        <f t="shared" si="35"/>
        <v>$10.000 | rest 28</v>
      </c>
      <c r="C166" s="1">
        <f t="shared" si="30"/>
        <v>28</v>
      </c>
      <c r="D166" s="1" t="s">
        <v>8</v>
      </c>
    </row>
    <row r="167" spans="1:4" x14ac:dyDescent="0.2">
      <c r="A167" s="1">
        <f t="shared" si="28"/>
        <v>166</v>
      </c>
      <c r="B167" s="1" t="str">
        <f t="shared" si="35"/>
        <v>$15.000 | rest 28</v>
      </c>
      <c r="C167" s="1">
        <f t="shared" si="30"/>
        <v>28</v>
      </c>
      <c r="D167" s="1" t="s">
        <v>9</v>
      </c>
    </row>
    <row r="168" spans="1:4" x14ac:dyDescent="0.2">
      <c r="A168" s="1">
        <f t="shared" si="28"/>
        <v>167</v>
      </c>
      <c r="B168" s="1" t="str">
        <f t="shared" si="35"/>
        <v>$20.000 | rest 28</v>
      </c>
      <c r="C168" s="1">
        <f t="shared" ref="C168:C199" si="36">C162+1</f>
        <v>28</v>
      </c>
      <c r="D168" s="1" t="s">
        <v>10</v>
      </c>
    </row>
    <row r="169" spans="1:4" x14ac:dyDescent="0.2">
      <c r="A169" s="1">
        <f t="shared" si="28"/>
        <v>168</v>
      </c>
      <c r="B169" s="1" t="str">
        <f t="shared" si="35"/>
        <v>$30.000 | rest 28</v>
      </c>
      <c r="C169" s="1">
        <f t="shared" si="36"/>
        <v>28</v>
      </c>
      <c r="D169" s="1" t="s">
        <v>11</v>
      </c>
    </row>
    <row r="170" spans="1:4" x14ac:dyDescent="0.2">
      <c r="A170" s="1">
        <f t="shared" si="28"/>
        <v>169</v>
      </c>
      <c r="B170" s="1" t="str">
        <f>D170&amp;" | rest "&amp;C170</f>
        <v>EJECUTIVO | rest 29</v>
      </c>
      <c r="C170" s="1">
        <f t="shared" si="36"/>
        <v>29</v>
      </c>
      <c r="D170" s="1" t="s">
        <v>6</v>
      </c>
    </row>
    <row r="171" spans="1:4" x14ac:dyDescent="0.2">
      <c r="A171" s="1">
        <f t="shared" si="28"/>
        <v>170</v>
      </c>
      <c r="B171" s="1" t="str">
        <f t="shared" ref="B171:B175" si="37">D171&amp;" | rest "&amp;C171</f>
        <v>ESPECIAL | rest 29</v>
      </c>
      <c r="C171" s="1">
        <f t="shared" si="36"/>
        <v>29</v>
      </c>
      <c r="D171" s="1" t="s">
        <v>7</v>
      </c>
    </row>
    <row r="172" spans="1:4" x14ac:dyDescent="0.2">
      <c r="A172" s="1">
        <f t="shared" si="28"/>
        <v>171</v>
      </c>
      <c r="B172" s="1" t="str">
        <f t="shared" si="37"/>
        <v>$10.000 | rest 29</v>
      </c>
      <c r="C172" s="1">
        <f t="shared" si="36"/>
        <v>29</v>
      </c>
      <c r="D172" s="1" t="s">
        <v>8</v>
      </c>
    </row>
    <row r="173" spans="1:4" x14ac:dyDescent="0.2">
      <c r="A173" s="1">
        <f t="shared" si="28"/>
        <v>172</v>
      </c>
      <c r="B173" s="1" t="str">
        <f t="shared" si="37"/>
        <v>$15.000 | rest 29</v>
      </c>
      <c r="C173" s="1">
        <f t="shared" si="36"/>
        <v>29</v>
      </c>
      <c r="D173" s="1" t="s">
        <v>9</v>
      </c>
    </row>
    <row r="174" spans="1:4" x14ac:dyDescent="0.2">
      <c r="A174" s="1">
        <f t="shared" si="28"/>
        <v>173</v>
      </c>
      <c r="B174" s="1" t="str">
        <f t="shared" si="37"/>
        <v>$20.000 | rest 29</v>
      </c>
      <c r="C174" s="1">
        <f t="shared" si="36"/>
        <v>29</v>
      </c>
      <c r="D174" s="1" t="s">
        <v>10</v>
      </c>
    </row>
    <row r="175" spans="1:4" x14ac:dyDescent="0.2">
      <c r="A175" s="1">
        <f t="shared" si="28"/>
        <v>174</v>
      </c>
      <c r="B175" s="1" t="str">
        <f t="shared" si="37"/>
        <v>$30.000 | rest 29</v>
      </c>
      <c r="C175" s="1">
        <f t="shared" si="36"/>
        <v>29</v>
      </c>
      <c r="D175" s="1" t="s">
        <v>11</v>
      </c>
    </row>
    <row r="176" spans="1:4" x14ac:dyDescent="0.2">
      <c r="A176" s="1">
        <f t="shared" si="28"/>
        <v>175</v>
      </c>
      <c r="B176" s="1" t="str">
        <f>D176&amp;" | rest "&amp;C176</f>
        <v>EJECUTIVO | rest 30</v>
      </c>
      <c r="C176" s="1">
        <f t="shared" si="36"/>
        <v>30</v>
      </c>
      <c r="D176" s="1" t="s">
        <v>6</v>
      </c>
    </row>
    <row r="177" spans="1:4" x14ac:dyDescent="0.2">
      <c r="A177" s="1">
        <f t="shared" si="28"/>
        <v>176</v>
      </c>
      <c r="B177" s="1" t="str">
        <f t="shared" ref="B177:B181" si="38">D177&amp;" | rest "&amp;C177</f>
        <v>ESPECIAL | rest 30</v>
      </c>
      <c r="C177" s="1">
        <f t="shared" si="36"/>
        <v>30</v>
      </c>
      <c r="D177" s="1" t="s">
        <v>7</v>
      </c>
    </row>
    <row r="178" spans="1:4" x14ac:dyDescent="0.2">
      <c r="A178" s="1">
        <f t="shared" si="28"/>
        <v>177</v>
      </c>
      <c r="B178" s="1" t="str">
        <f t="shared" si="38"/>
        <v>$10.000 | rest 30</v>
      </c>
      <c r="C178" s="1">
        <f t="shared" si="36"/>
        <v>30</v>
      </c>
      <c r="D178" s="1" t="s">
        <v>8</v>
      </c>
    </row>
    <row r="179" spans="1:4" x14ac:dyDescent="0.2">
      <c r="A179" s="1">
        <f t="shared" si="28"/>
        <v>178</v>
      </c>
      <c r="B179" s="1" t="str">
        <f t="shared" si="38"/>
        <v>$15.000 | rest 30</v>
      </c>
      <c r="C179" s="1">
        <f t="shared" si="36"/>
        <v>30</v>
      </c>
      <c r="D179" s="1" t="s">
        <v>9</v>
      </c>
    </row>
    <row r="180" spans="1:4" x14ac:dyDescent="0.2">
      <c r="A180" s="1">
        <f t="shared" si="28"/>
        <v>179</v>
      </c>
      <c r="B180" s="1" t="str">
        <f t="shared" si="38"/>
        <v>$20.000 | rest 30</v>
      </c>
      <c r="C180" s="1">
        <f t="shared" si="36"/>
        <v>30</v>
      </c>
      <c r="D180" s="1" t="s">
        <v>10</v>
      </c>
    </row>
    <row r="181" spans="1:4" x14ac:dyDescent="0.2">
      <c r="A181" s="1">
        <f t="shared" si="28"/>
        <v>180</v>
      </c>
      <c r="B181" s="1" t="str">
        <f t="shared" si="38"/>
        <v>$30.000 | rest 30</v>
      </c>
      <c r="C181" s="1">
        <f t="shared" si="36"/>
        <v>30</v>
      </c>
      <c r="D181" s="1" t="s">
        <v>11</v>
      </c>
    </row>
    <row r="182" spans="1:4" x14ac:dyDescent="0.2">
      <c r="A182" s="1">
        <f t="shared" si="28"/>
        <v>181</v>
      </c>
      <c r="B182" s="1" t="str">
        <f>D182&amp;" | rest "&amp;C182</f>
        <v>EJECUTIVO | rest 31</v>
      </c>
      <c r="C182" s="1">
        <f t="shared" si="36"/>
        <v>31</v>
      </c>
      <c r="D182" s="1" t="s">
        <v>6</v>
      </c>
    </row>
    <row r="183" spans="1:4" x14ac:dyDescent="0.2">
      <c r="A183" s="1">
        <f t="shared" si="28"/>
        <v>182</v>
      </c>
      <c r="B183" s="1" t="str">
        <f t="shared" ref="B183:B187" si="39">D183&amp;" | rest "&amp;C183</f>
        <v>ESPECIAL | rest 31</v>
      </c>
      <c r="C183" s="1">
        <f t="shared" si="36"/>
        <v>31</v>
      </c>
      <c r="D183" s="1" t="s">
        <v>7</v>
      </c>
    </row>
    <row r="184" spans="1:4" x14ac:dyDescent="0.2">
      <c r="A184" s="1">
        <f t="shared" si="28"/>
        <v>183</v>
      </c>
      <c r="B184" s="1" t="str">
        <f t="shared" si="39"/>
        <v>$10.000 | rest 31</v>
      </c>
      <c r="C184" s="1">
        <f t="shared" si="36"/>
        <v>31</v>
      </c>
      <c r="D184" s="1" t="s">
        <v>8</v>
      </c>
    </row>
    <row r="185" spans="1:4" x14ac:dyDescent="0.2">
      <c r="A185" s="1">
        <f t="shared" si="28"/>
        <v>184</v>
      </c>
      <c r="B185" s="1" t="str">
        <f t="shared" si="39"/>
        <v>$15.000 | rest 31</v>
      </c>
      <c r="C185" s="1">
        <f t="shared" si="36"/>
        <v>31</v>
      </c>
      <c r="D185" s="1" t="s">
        <v>9</v>
      </c>
    </row>
    <row r="186" spans="1:4" x14ac:dyDescent="0.2">
      <c r="A186" s="1">
        <f t="shared" si="28"/>
        <v>185</v>
      </c>
      <c r="B186" s="1" t="str">
        <f t="shared" si="39"/>
        <v>$20.000 | rest 31</v>
      </c>
      <c r="C186" s="1">
        <f t="shared" si="36"/>
        <v>31</v>
      </c>
      <c r="D186" s="1" t="s">
        <v>10</v>
      </c>
    </row>
    <row r="187" spans="1:4" x14ac:dyDescent="0.2">
      <c r="A187" s="1">
        <f t="shared" si="28"/>
        <v>186</v>
      </c>
      <c r="B187" s="1" t="str">
        <f t="shared" si="39"/>
        <v>$30.000 | rest 31</v>
      </c>
      <c r="C187" s="1">
        <f t="shared" si="36"/>
        <v>31</v>
      </c>
      <c r="D187" s="1" t="s">
        <v>11</v>
      </c>
    </row>
    <row r="188" spans="1:4" x14ac:dyDescent="0.2">
      <c r="A188" s="1">
        <f t="shared" si="28"/>
        <v>187</v>
      </c>
      <c r="B188" s="1" t="str">
        <f>D188&amp;" | rest "&amp;C188</f>
        <v>EJECUTIVO | rest 32</v>
      </c>
      <c r="C188" s="1">
        <f t="shared" si="36"/>
        <v>32</v>
      </c>
      <c r="D188" s="1" t="s">
        <v>6</v>
      </c>
    </row>
    <row r="189" spans="1:4" x14ac:dyDescent="0.2">
      <c r="A189" s="1">
        <f t="shared" si="28"/>
        <v>188</v>
      </c>
      <c r="B189" s="1" t="str">
        <f t="shared" ref="B189:B193" si="40">D189&amp;" | rest "&amp;C189</f>
        <v>ESPECIAL | rest 32</v>
      </c>
      <c r="C189" s="1">
        <f t="shared" si="36"/>
        <v>32</v>
      </c>
      <c r="D189" s="1" t="s">
        <v>7</v>
      </c>
    </row>
    <row r="190" spans="1:4" x14ac:dyDescent="0.2">
      <c r="A190" s="1">
        <f t="shared" si="28"/>
        <v>189</v>
      </c>
      <c r="B190" s="1" t="str">
        <f t="shared" si="40"/>
        <v>$10.000 | rest 32</v>
      </c>
      <c r="C190" s="1">
        <f t="shared" si="36"/>
        <v>32</v>
      </c>
      <c r="D190" s="1" t="s">
        <v>8</v>
      </c>
    </row>
    <row r="191" spans="1:4" x14ac:dyDescent="0.2">
      <c r="A191" s="1">
        <f t="shared" si="28"/>
        <v>190</v>
      </c>
      <c r="B191" s="1" t="str">
        <f t="shared" si="40"/>
        <v>$15.000 | rest 32</v>
      </c>
      <c r="C191" s="1">
        <f t="shared" si="36"/>
        <v>32</v>
      </c>
      <c r="D191" s="1" t="s">
        <v>9</v>
      </c>
    </row>
    <row r="192" spans="1:4" x14ac:dyDescent="0.2">
      <c r="A192" s="1">
        <f t="shared" si="28"/>
        <v>191</v>
      </c>
      <c r="B192" s="1" t="str">
        <f t="shared" si="40"/>
        <v>$20.000 | rest 32</v>
      </c>
      <c r="C192" s="1">
        <f t="shared" si="36"/>
        <v>32</v>
      </c>
      <c r="D192" s="1" t="s">
        <v>10</v>
      </c>
    </row>
    <row r="193" spans="1:4" x14ac:dyDescent="0.2">
      <c r="A193" s="1">
        <f t="shared" si="28"/>
        <v>192</v>
      </c>
      <c r="B193" s="1" t="str">
        <f t="shared" si="40"/>
        <v>$30.000 | rest 32</v>
      </c>
      <c r="C193" s="1">
        <f t="shared" si="36"/>
        <v>32</v>
      </c>
      <c r="D193" s="1" t="s">
        <v>11</v>
      </c>
    </row>
    <row r="194" spans="1:4" x14ac:dyDescent="0.2">
      <c r="A194" s="1">
        <f t="shared" si="28"/>
        <v>193</v>
      </c>
      <c r="B194" s="1" t="str">
        <f>D194&amp;" | rest "&amp;C194</f>
        <v>EJECUTIVO | rest 33</v>
      </c>
      <c r="C194" s="1">
        <f t="shared" si="36"/>
        <v>33</v>
      </c>
      <c r="D194" s="1" t="s">
        <v>6</v>
      </c>
    </row>
    <row r="195" spans="1:4" x14ac:dyDescent="0.2">
      <c r="A195" s="1">
        <f t="shared" ref="A195:A259" si="41">A194+1</f>
        <v>194</v>
      </c>
      <c r="B195" s="1" t="str">
        <f t="shared" ref="B195:B199" si="42">D195&amp;" | rest "&amp;C195</f>
        <v>ESPECIAL | rest 33</v>
      </c>
      <c r="C195" s="1">
        <f t="shared" si="36"/>
        <v>33</v>
      </c>
      <c r="D195" s="1" t="s">
        <v>7</v>
      </c>
    </row>
    <row r="196" spans="1:4" x14ac:dyDescent="0.2">
      <c r="A196" s="1">
        <f t="shared" si="41"/>
        <v>195</v>
      </c>
      <c r="B196" s="1" t="str">
        <f t="shared" si="42"/>
        <v>$10.000 | rest 33</v>
      </c>
      <c r="C196" s="1">
        <f t="shared" si="36"/>
        <v>33</v>
      </c>
      <c r="D196" s="1" t="s">
        <v>8</v>
      </c>
    </row>
    <row r="197" spans="1:4" x14ac:dyDescent="0.2">
      <c r="A197" s="1">
        <f t="shared" si="41"/>
        <v>196</v>
      </c>
      <c r="B197" s="1" t="str">
        <f t="shared" si="42"/>
        <v>$15.000 | rest 33</v>
      </c>
      <c r="C197" s="1">
        <f t="shared" si="36"/>
        <v>33</v>
      </c>
      <c r="D197" s="1" t="s">
        <v>9</v>
      </c>
    </row>
    <row r="198" spans="1:4" x14ac:dyDescent="0.2">
      <c r="A198" s="1">
        <f t="shared" si="41"/>
        <v>197</v>
      </c>
      <c r="B198" s="1" t="str">
        <f t="shared" si="42"/>
        <v>$20.000 | rest 33</v>
      </c>
      <c r="C198" s="1">
        <f t="shared" si="36"/>
        <v>33</v>
      </c>
      <c r="D198" s="1" t="s">
        <v>10</v>
      </c>
    </row>
    <row r="199" spans="1:4" x14ac:dyDescent="0.2">
      <c r="A199" s="1">
        <f t="shared" si="41"/>
        <v>198</v>
      </c>
      <c r="B199" s="1" t="str">
        <f t="shared" si="42"/>
        <v>$30.000 | rest 33</v>
      </c>
      <c r="C199" s="1">
        <f t="shared" si="36"/>
        <v>33</v>
      </c>
      <c r="D199" s="1" t="s">
        <v>11</v>
      </c>
    </row>
    <row r="200" spans="1:4" x14ac:dyDescent="0.2">
      <c r="A200" s="1">
        <f t="shared" si="41"/>
        <v>199</v>
      </c>
      <c r="B200" s="1" t="str">
        <f>D200&amp;" | rest "&amp;C200</f>
        <v>EJECUTIVO | rest 34</v>
      </c>
      <c r="C200" s="1">
        <f t="shared" ref="C200:C231" si="43">C194+1</f>
        <v>34</v>
      </c>
      <c r="D200" s="1" t="s">
        <v>6</v>
      </c>
    </row>
    <row r="201" spans="1:4" x14ac:dyDescent="0.2">
      <c r="A201" s="1">
        <f t="shared" si="41"/>
        <v>200</v>
      </c>
      <c r="B201" s="1" t="str">
        <f t="shared" ref="B201:B205" si="44">D201&amp;" | rest "&amp;C201</f>
        <v>ESPECIAL | rest 34</v>
      </c>
      <c r="C201" s="1">
        <f t="shared" si="43"/>
        <v>34</v>
      </c>
      <c r="D201" s="1" t="s">
        <v>7</v>
      </c>
    </row>
    <row r="202" spans="1:4" x14ac:dyDescent="0.2">
      <c r="A202" s="1">
        <f t="shared" si="41"/>
        <v>201</v>
      </c>
      <c r="B202" s="1" t="str">
        <f t="shared" si="44"/>
        <v>$10.000 | rest 34</v>
      </c>
      <c r="C202" s="1">
        <f t="shared" si="43"/>
        <v>34</v>
      </c>
      <c r="D202" s="1" t="s">
        <v>8</v>
      </c>
    </row>
    <row r="203" spans="1:4" x14ac:dyDescent="0.2">
      <c r="A203" s="1">
        <f t="shared" si="41"/>
        <v>202</v>
      </c>
      <c r="B203" s="1" t="str">
        <f t="shared" si="44"/>
        <v>$15.000 | rest 34</v>
      </c>
      <c r="C203" s="1">
        <f t="shared" si="43"/>
        <v>34</v>
      </c>
      <c r="D203" s="1" t="s">
        <v>9</v>
      </c>
    </row>
    <row r="204" spans="1:4" x14ac:dyDescent="0.2">
      <c r="A204" s="1">
        <f t="shared" si="41"/>
        <v>203</v>
      </c>
      <c r="B204" s="1" t="str">
        <f t="shared" si="44"/>
        <v>$20.000 | rest 34</v>
      </c>
      <c r="C204" s="1">
        <f t="shared" si="43"/>
        <v>34</v>
      </c>
      <c r="D204" s="1" t="s">
        <v>10</v>
      </c>
    </row>
    <row r="205" spans="1:4" x14ac:dyDescent="0.2">
      <c r="A205" s="1">
        <f t="shared" si="41"/>
        <v>204</v>
      </c>
      <c r="B205" s="1" t="str">
        <f t="shared" si="44"/>
        <v>$30.000 | rest 34</v>
      </c>
      <c r="C205" s="1">
        <f t="shared" si="43"/>
        <v>34</v>
      </c>
      <c r="D205" s="1" t="s">
        <v>11</v>
      </c>
    </row>
    <row r="206" spans="1:4" x14ac:dyDescent="0.2">
      <c r="A206" s="1">
        <f t="shared" si="41"/>
        <v>205</v>
      </c>
      <c r="B206" s="1" t="str">
        <f>D206&amp;" | rest "&amp;C206</f>
        <v>EJECUTIVO | rest 35</v>
      </c>
      <c r="C206" s="1">
        <f t="shared" si="43"/>
        <v>35</v>
      </c>
      <c r="D206" s="1" t="s">
        <v>6</v>
      </c>
    </row>
    <row r="207" spans="1:4" x14ac:dyDescent="0.2">
      <c r="A207" s="1">
        <f t="shared" si="41"/>
        <v>206</v>
      </c>
      <c r="B207" s="1" t="str">
        <f t="shared" ref="B207:B211" si="45">D207&amp;" | rest "&amp;C207</f>
        <v>ESPECIAL | rest 35</v>
      </c>
      <c r="C207" s="1">
        <f t="shared" ref="C168:C231" si="46">C201+1</f>
        <v>35</v>
      </c>
      <c r="D207" s="1" t="s">
        <v>7</v>
      </c>
    </row>
    <row r="208" spans="1:4" x14ac:dyDescent="0.2">
      <c r="A208" s="1">
        <f t="shared" si="41"/>
        <v>207</v>
      </c>
      <c r="B208" s="1" t="str">
        <f t="shared" si="45"/>
        <v>$10.000 | rest 35</v>
      </c>
      <c r="C208" s="1">
        <f t="shared" si="46"/>
        <v>35</v>
      </c>
      <c r="D208" s="1" t="s">
        <v>8</v>
      </c>
    </row>
    <row r="209" spans="1:4" x14ac:dyDescent="0.2">
      <c r="A209" s="1">
        <f t="shared" si="41"/>
        <v>208</v>
      </c>
      <c r="B209" s="1" t="str">
        <f t="shared" si="45"/>
        <v>$15.000 | rest 35</v>
      </c>
      <c r="C209" s="1">
        <f t="shared" si="46"/>
        <v>35</v>
      </c>
      <c r="D209" s="1" t="s">
        <v>9</v>
      </c>
    </row>
    <row r="210" spans="1:4" x14ac:dyDescent="0.2">
      <c r="A210" s="1">
        <f t="shared" si="41"/>
        <v>209</v>
      </c>
      <c r="B210" s="1" t="str">
        <f t="shared" si="45"/>
        <v>$20.000 | rest 35</v>
      </c>
      <c r="C210" s="1">
        <f t="shared" si="46"/>
        <v>35</v>
      </c>
      <c r="D210" s="1" t="s">
        <v>10</v>
      </c>
    </row>
    <row r="211" spans="1:4" x14ac:dyDescent="0.2">
      <c r="A211" s="1">
        <f t="shared" si="41"/>
        <v>210</v>
      </c>
      <c r="B211" s="1" t="str">
        <f t="shared" si="45"/>
        <v>$30.000 | rest 35</v>
      </c>
      <c r="C211" s="1">
        <f t="shared" si="46"/>
        <v>35</v>
      </c>
      <c r="D211" s="1" t="s">
        <v>11</v>
      </c>
    </row>
    <row r="212" spans="1:4" x14ac:dyDescent="0.2">
      <c r="A212" s="1">
        <f t="shared" si="41"/>
        <v>211</v>
      </c>
      <c r="B212" s="1" t="str">
        <f>D212&amp;" | rest "&amp;C212</f>
        <v>EJECUTIVO | rest 36</v>
      </c>
      <c r="C212" s="1">
        <f t="shared" si="46"/>
        <v>36</v>
      </c>
      <c r="D212" s="1" t="s">
        <v>6</v>
      </c>
    </row>
    <row r="213" spans="1:4" x14ac:dyDescent="0.2">
      <c r="A213" s="1">
        <f t="shared" si="41"/>
        <v>212</v>
      </c>
      <c r="B213" s="1" t="str">
        <f t="shared" ref="B213:B217" si="47">D213&amp;" | rest "&amp;C213</f>
        <v>ESPECIAL | rest 36</v>
      </c>
      <c r="C213" s="1">
        <f t="shared" si="46"/>
        <v>36</v>
      </c>
      <c r="D213" s="1" t="s">
        <v>7</v>
      </c>
    </row>
    <row r="214" spans="1:4" x14ac:dyDescent="0.2">
      <c r="A214" s="1">
        <f t="shared" si="41"/>
        <v>213</v>
      </c>
      <c r="B214" s="1" t="str">
        <f t="shared" si="47"/>
        <v>$10.000 | rest 36</v>
      </c>
      <c r="C214" s="1">
        <f t="shared" si="46"/>
        <v>36</v>
      </c>
      <c r="D214" s="1" t="s">
        <v>8</v>
      </c>
    </row>
    <row r="215" spans="1:4" x14ac:dyDescent="0.2">
      <c r="A215" s="1">
        <f t="shared" si="41"/>
        <v>214</v>
      </c>
      <c r="B215" s="1" t="str">
        <f t="shared" si="47"/>
        <v>$15.000 | rest 36</v>
      </c>
      <c r="C215" s="1">
        <f t="shared" si="46"/>
        <v>36</v>
      </c>
      <c r="D215" s="1" t="s">
        <v>9</v>
      </c>
    </row>
    <row r="216" spans="1:4" x14ac:dyDescent="0.2">
      <c r="A216" s="1">
        <f t="shared" si="41"/>
        <v>215</v>
      </c>
      <c r="B216" s="1" t="str">
        <f t="shared" si="47"/>
        <v>$20.000 | rest 36</v>
      </c>
      <c r="C216" s="1">
        <f t="shared" si="46"/>
        <v>36</v>
      </c>
      <c r="D216" s="1" t="s">
        <v>10</v>
      </c>
    </row>
    <row r="217" spans="1:4" x14ac:dyDescent="0.2">
      <c r="A217" s="1">
        <f t="shared" si="41"/>
        <v>216</v>
      </c>
      <c r="B217" s="1" t="str">
        <f t="shared" si="47"/>
        <v>$30.000 | rest 36</v>
      </c>
      <c r="C217" s="1">
        <f t="shared" si="46"/>
        <v>36</v>
      </c>
      <c r="D217" s="1" t="s">
        <v>11</v>
      </c>
    </row>
    <row r="218" spans="1:4" x14ac:dyDescent="0.2">
      <c r="A218" s="1">
        <f t="shared" si="41"/>
        <v>217</v>
      </c>
      <c r="B218" s="1" t="str">
        <f>D218&amp;" | rest "&amp;C218</f>
        <v>EJECUTIVO | rest 37</v>
      </c>
      <c r="C218" s="1">
        <f t="shared" si="46"/>
        <v>37</v>
      </c>
      <c r="D218" s="1" t="s">
        <v>6</v>
      </c>
    </row>
    <row r="219" spans="1:4" x14ac:dyDescent="0.2">
      <c r="A219" s="1">
        <f t="shared" si="41"/>
        <v>218</v>
      </c>
      <c r="B219" s="1" t="str">
        <f t="shared" ref="B219:B223" si="48">D219&amp;" | rest "&amp;C219</f>
        <v>ESPECIAL | rest 37</v>
      </c>
      <c r="C219" s="1">
        <f t="shared" si="46"/>
        <v>37</v>
      </c>
      <c r="D219" s="1" t="s">
        <v>7</v>
      </c>
    </row>
    <row r="220" spans="1:4" x14ac:dyDescent="0.2">
      <c r="A220" s="1">
        <f t="shared" si="41"/>
        <v>219</v>
      </c>
      <c r="B220" s="1" t="str">
        <f t="shared" si="48"/>
        <v>$10.000 | rest 37</v>
      </c>
      <c r="C220" s="1">
        <f t="shared" si="46"/>
        <v>37</v>
      </c>
      <c r="D220" s="1" t="s">
        <v>8</v>
      </c>
    </row>
    <row r="221" spans="1:4" x14ac:dyDescent="0.2">
      <c r="A221" s="1">
        <f t="shared" si="41"/>
        <v>220</v>
      </c>
      <c r="B221" s="1" t="str">
        <f t="shared" si="48"/>
        <v>$15.000 | rest 37</v>
      </c>
      <c r="C221" s="1">
        <f t="shared" si="46"/>
        <v>37</v>
      </c>
      <c r="D221" s="1" t="s">
        <v>9</v>
      </c>
    </row>
    <row r="222" spans="1:4" x14ac:dyDescent="0.2">
      <c r="A222" s="1">
        <f t="shared" si="41"/>
        <v>221</v>
      </c>
      <c r="B222" s="1" t="str">
        <f t="shared" si="48"/>
        <v>$20.000 | rest 37</v>
      </c>
      <c r="C222" s="1">
        <f t="shared" si="46"/>
        <v>37</v>
      </c>
      <c r="D222" s="1" t="s">
        <v>10</v>
      </c>
    </row>
    <row r="223" spans="1:4" x14ac:dyDescent="0.2">
      <c r="A223" s="1">
        <f t="shared" si="41"/>
        <v>222</v>
      </c>
      <c r="B223" s="1" t="str">
        <f t="shared" si="48"/>
        <v>$30.000 | rest 37</v>
      </c>
      <c r="C223" s="1">
        <f t="shared" si="46"/>
        <v>37</v>
      </c>
      <c r="D223" s="1" t="s">
        <v>11</v>
      </c>
    </row>
    <row r="224" spans="1:4" x14ac:dyDescent="0.2">
      <c r="A224" s="1">
        <f t="shared" si="41"/>
        <v>223</v>
      </c>
      <c r="B224" s="1" t="str">
        <f>D224&amp;" | rest "&amp;C224</f>
        <v>EJECUTIVO | rest 38</v>
      </c>
      <c r="C224" s="1">
        <f t="shared" si="46"/>
        <v>38</v>
      </c>
      <c r="D224" s="1" t="s">
        <v>6</v>
      </c>
    </row>
    <row r="225" spans="1:4" x14ac:dyDescent="0.2">
      <c r="A225" s="1">
        <f t="shared" si="41"/>
        <v>224</v>
      </c>
      <c r="B225" s="1" t="str">
        <f t="shared" ref="B225:B229" si="49">D225&amp;" | rest "&amp;C225</f>
        <v>ESPECIAL | rest 38</v>
      </c>
      <c r="C225" s="1">
        <f t="shared" si="46"/>
        <v>38</v>
      </c>
      <c r="D225" s="1" t="s">
        <v>7</v>
      </c>
    </row>
    <row r="226" spans="1:4" x14ac:dyDescent="0.2">
      <c r="A226" s="1">
        <f t="shared" si="41"/>
        <v>225</v>
      </c>
      <c r="B226" s="1" t="str">
        <f t="shared" si="49"/>
        <v>$10.000 | rest 38</v>
      </c>
      <c r="C226" s="1">
        <f t="shared" si="46"/>
        <v>38</v>
      </c>
      <c r="D226" s="1" t="s">
        <v>8</v>
      </c>
    </row>
    <row r="227" spans="1:4" x14ac:dyDescent="0.2">
      <c r="A227" s="1">
        <f t="shared" si="41"/>
        <v>226</v>
      </c>
      <c r="B227" s="1" t="str">
        <f t="shared" si="49"/>
        <v>$15.000 | rest 38</v>
      </c>
      <c r="C227" s="1">
        <f t="shared" si="46"/>
        <v>38</v>
      </c>
      <c r="D227" s="1" t="s">
        <v>9</v>
      </c>
    </row>
    <row r="228" spans="1:4" x14ac:dyDescent="0.2">
      <c r="A228" s="1">
        <f t="shared" si="41"/>
        <v>227</v>
      </c>
      <c r="B228" s="1" t="str">
        <f t="shared" si="49"/>
        <v>$20.000 | rest 38</v>
      </c>
      <c r="C228" s="1">
        <f t="shared" si="46"/>
        <v>38</v>
      </c>
      <c r="D228" s="1" t="s">
        <v>10</v>
      </c>
    </row>
    <row r="229" spans="1:4" x14ac:dyDescent="0.2">
      <c r="A229" s="1">
        <f t="shared" si="41"/>
        <v>228</v>
      </c>
      <c r="B229" s="1" t="str">
        <f t="shared" si="49"/>
        <v>$30.000 | rest 38</v>
      </c>
      <c r="C229" s="1">
        <f t="shared" si="46"/>
        <v>38</v>
      </c>
      <c r="D229" s="1" t="s">
        <v>11</v>
      </c>
    </row>
    <row r="230" spans="1:4" x14ac:dyDescent="0.2">
      <c r="A230" s="1">
        <f t="shared" si="41"/>
        <v>229</v>
      </c>
      <c r="B230" s="1" t="str">
        <f>D230&amp;" | rest "&amp;C230</f>
        <v>EJECUTIVO | rest 39</v>
      </c>
      <c r="C230" s="1">
        <f t="shared" si="46"/>
        <v>39</v>
      </c>
      <c r="D230" s="1" t="s">
        <v>6</v>
      </c>
    </row>
    <row r="231" spans="1:4" x14ac:dyDescent="0.2">
      <c r="A231" s="1">
        <f t="shared" si="41"/>
        <v>230</v>
      </c>
      <c r="B231" s="1" t="str">
        <f t="shared" ref="B231:B235" si="50">D231&amp;" | rest "&amp;C231</f>
        <v>ESPECIAL | rest 39</v>
      </c>
      <c r="C231" s="1">
        <f t="shared" si="46"/>
        <v>39</v>
      </c>
      <c r="D231" s="1" t="s">
        <v>7</v>
      </c>
    </row>
    <row r="232" spans="1:4" x14ac:dyDescent="0.2">
      <c r="A232" s="1">
        <f t="shared" si="41"/>
        <v>231</v>
      </c>
      <c r="B232" s="1" t="str">
        <f t="shared" si="50"/>
        <v>$10.000 | rest 39</v>
      </c>
      <c r="C232" s="1">
        <f t="shared" ref="C232:C295" si="51">C226+1</f>
        <v>39</v>
      </c>
      <c r="D232" s="1" t="s">
        <v>8</v>
      </c>
    </row>
    <row r="233" spans="1:4" x14ac:dyDescent="0.2">
      <c r="A233" s="1">
        <f t="shared" si="41"/>
        <v>232</v>
      </c>
      <c r="B233" s="1" t="str">
        <f t="shared" si="50"/>
        <v>$15.000 | rest 39</v>
      </c>
      <c r="C233" s="1">
        <f t="shared" si="51"/>
        <v>39</v>
      </c>
      <c r="D233" s="1" t="s">
        <v>9</v>
      </c>
    </row>
    <row r="234" spans="1:4" x14ac:dyDescent="0.2">
      <c r="A234" s="1">
        <f t="shared" si="41"/>
        <v>233</v>
      </c>
      <c r="B234" s="1" t="str">
        <f t="shared" si="50"/>
        <v>$20.000 | rest 39</v>
      </c>
      <c r="C234" s="1">
        <f t="shared" si="51"/>
        <v>39</v>
      </c>
      <c r="D234" s="1" t="s">
        <v>10</v>
      </c>
    </row>
    <row r="235" spans="1:4" x14ac:dyDescent="0.2">
      <c r="A235" s="1">
        <f t="shared" si="41"/>
        <v>234</v>
      </c>
      <c r="B235" s="1" t="str">
        <f t="shared" si="50"/>
        <v>$30.000 | rest 39</v>
      </c>
      <c r="C235" s="1">
        <f t="shared" si="51"/>
        <v>39</v>
      </c>
      <c r="D235" s="1" t="s">
        <v>11</v>
      </c>
    </row>
    <row r="236" spans="1:4" x14ac:dyDescent="0.2">
      <c r="A236" s="1">
        <f t="shared" si="41"/>
        <v>235</v>
      </c>
      <c r="B236" s="1" t="str">
        <f>D236&amp;" | rest "&amp;C236</f>
        <v>EJECUTIVO | rest 40</v>
      </c>
      <c r="C236" s="1">
        <f t="shared" si="51"/>
        <v>40</v>
      </c>
      <c r="D236" s="1" t="s">
        <v>6</v>
      </c>
    </row>
    <row r="237" spans="1:4" x14ac:dyDescent="0.2">
      <c r="A237" s="1">
        <f t="shared" si="41"/>
        <v>236</v>
      </c>
      <c r="B237" s="1" t="str">
        <f t="shared" ref="B237:B241" si="52">D237&amp;" | rest "&amp;C237</f>
        <v>ESPECIAL | rest 40</v>
      </c>
      <c r="C237" s="1">
        <f t="shared" si="51"/>
        <v>40</v>
      </c>
      <c r="D237" s="1" t="s">
        <v>7</v>
      </c>
    </row>
    <row r="238" spans="1:4" x14ac:dyDescent="0.2">
      <c r="A238" s="1">
        <f t="shared" si="41"/>
        <v>237</v>
      </c>
      <c r="B238" s="1" t="str">
        <f t="shared" si="52"/>
        <v>$10.000 | rest 40</v>
      </c>
      <c r="C238" s="1">
        <f t="shared" si="51"/>
        <v>40</v>
      </c>
      <c r="D238" s="1" t="s">
        <v>8</v>
      </c>
    </row>
    <row r="239" spans="1:4" x14ac:dyDescent="0.2">
      <c r="A239" s="1">
        <f t="shared" si="41"/>
        <v>238</v>
      </c>
      <c r="B239" s="1" t="str">
        <f t="shared" si="52"/>
        <v>$15.000 | rest 40</v>
      </c>
      <c r="C239" s="1">
        <f t="shared" si="51"/>
        <v>40</v>
      </c>
      <c r="D239" s="1" t="s">
        <v>9</v>
      </c>
    </row>
    <row r="240" spans="1:4" x14ac:dyDescent="0.2">
      <c r="A240" s="1">
        <f t="shared" si="41"/>
        <v>239</v>
      </c>
      <c r="B240" s="1" t="str">
        <f t="shared" si="52"/>
        <v>$20.000 | rest 40</v>
      </c>
      <c r="C240" s="1">
        <f t="shared" si="51"/>
        <v>40</v>
      </c>
      <c r="D240" s="1" t="s">
        <v>10</v>
      </c>
    </row>
    <row r="241" spans="1:4" x14ac:dyDescent="0.2">
      <c r="A241" s="1">
        <f t="shared" si="41"/>
        <v>240</v>
      </c>
      <c r="B241" s="1" t="str">
        <f t="shared" si="52"/>
        <v>$30.000 | rest 40</v>
      </c>
      <c r="C241" s="1">
        <f t="shared" si="51"/>
        <v>40</v>
      </c>
      <c r="D241" s="1" t="s">
        <v>11</v>
      </c>
    </row>
    <row r="242" spans="1:4" x14ac:dyDescent="0.2">
      <c r="A242" s="1">
        <f t="shared" si="41"/>
        <v>241</v>
      </c>
      <c r="B242" s="1" t="str">
        <f>D242&amp;" | rest "&amp;C242</f>
        <v>EJECUTIVO | rest 41</v>
      </c>
      <c r="C242" s="1">
        <f t="shared" si="51"/>
        <v>41</v>
      </c>
      <c r="D242" s="1" t="s">
        <v>6</v>
      </c>
    </row>
    <row r="243" spans="1:4" x14ac:dyDescent="0.2">
      <c r="A243" s="1">
        <f t="shared" si="41"/>
        <v>242</v>
      </c>
      <c r="B243" s="1" t="str">
        <f t="shared" ref="B243:B247" si="53">D243&amp;" | rest "&amp;C243</f>
        <v>ESPECIAL | rest 41</v>
      </c>
      <c r="C243" s="1">
        <f t="shared" si="51"/>
        <v>41</v>
      </c>
      <c r="D243" s="1" t="s">
        <v>7</v>
      </c>
    </row>
    <row r="244" spans="1:4" x14ac:dyDescent="0.2">
      <c r="A244" s="1">
        <f t="shared" si="41"/>
        <v>243</v>
      </c>
      <c r="B244" s="1" t="str">
        <f t="shared" si="53"/>
        <v>$10.000 | rest 41</v>
      </c>
      <c r="C244" s="1">
        <f t="shared" si="51"/>
        <v>41</v>
      </c>
      <c r="D244" s="1" t="s">
        <v>8</v>
      </c>
    </row>
    <row r="245" spans="1:4" x14ac:dyDescent="0.2">
      <c r="A245" s="1">
        <f t="shared" si="41"/>
        <v>244</v>
      </c>
      <c r="B245" s="1" t="str">
        <f t="shared" si="53"/>
        <v>$15.000 | rest 41</v>
      </c>
      <c r="C245" s="1">
        <f t="shared" si="51"/>
        <v>41</v>
      </c>
      <c r="D245" s="1" t="s">
        <v>9</v>
      </c>
    </row>
    <row r="246" spans="1:4" x14ac:dyDescent="0.2">
      <c r="A246" s="1">
        <f t="shared" si="41"/>
        <v>245</v>
      </c>
      <c r="B246" s="1" t="str">
        <f t="shared" si="53"/>
        <v>$20.000 | rest 41</v>
      </c>
      <c r="C246" s="1">
        <f t="shared" si="51"/>
        <v>41</v>
      </c>
      <c r="D246" s="1" t="s">
        <v>10</v>
      </c>
    </row>
    <row r="247" spans="1:4" x14ac:dyDescent="0.2">
      <c r="A247" s="1">
        <f t="shared" si="41"/>
        <v>246</v>
      </c>
      <c r="B247" s="1" t="str">
        <f t="shared" si="53"/>
        <v>$30.000 | rest 41</v>
      </c>
      <c r="C247" s="1">
        <f t="shared" si="51"/>
        <v>41</v>
      </c>
      <c r="D247" s="1" t="s">
        <v>11</v>
      </c>
    </row>
    <row r="248" spans="1:4" x14ac:dyDescent="0.2">
      <c r="A248" s="1">
        <f t="shared" si="41"/>
        <v>247</v>
      </c>
      <c r="B248" s="1" t="str">
        <f>D248&amp;" | rest "&amp;C248</f>
        <v>EJECUTIVO | rest 42</v>
      </c>
      <c r="C248" s="1">
        <f t="shared" si="51"/>
        <v>42</v>
      </c>
      <c r="D248" s="1" t="s">
        <v>6</v>
      </c>
    </row>
    <row r="249" spans="1:4" x14ac:dyDescent="0.2">
      <c r="A249" s="1">
        <f t="shared" si="41"/>
        <v>248</v>
      </c>
      <c r="B249" s="1" t="str">
        <f t="shared" ref="B249:B253" si="54">D249&amp;" | rest "&amp;C249</f>
        <v>ESPECIAL | rest 42</v>
      </c>
      <c r="C249" s="1">
        <f t="shared" si="51"/>
        <v>42</v>
      </c>
      <c r="D249" s="1" t="s">
        <v>7</v>
      </c>
    </row>
    <row r="250" spans="1:4" x14ac:dyDescent="0.2">
      <c r="A250" s="1">
        <f t="shared" si="41"/>
        <v>249</v>
      </c>
      <c r="B250" s="1" t="str">
        <f t="shared" si="54"/>
        <v>$10.000 | rest 42</v>
      </c>
      <c r="C250" s="1">
        <f t="shared" si="51"/>
        <v>42</v>
      </c>
      <c r="D250" s="1" t="s">
        <v>8</v>
      </c>
    </row>
    <row r="251" spans="1:4" x14ac:dyDescent="0.2">
      <c r="A251" s="1">
        <f t="shared" si="41"/>
        <v>250</v>
      </c>
      <c r="B251" s="1" t="str">
        <f t="shared" si="54"/>
        <v>$15.000 | rest 42</v>
      </c>
      <c r="C251" s="1">
        <f t="shared" si="51"/>
        <v>42</v>
      </c>
      <c r="D251" s="1" t="s">
        <v>9</v>
      </c>
    </row>
    <row r="252" spans="1:4" x14ac:dyDescent="0.2">
      <c r="A252" s="1">
        <f t="shared" si="41"/>
        <v>251</v>
      </c>
      <c r="B252" s="1" t="str">
        <f t="shared" si="54"/>
        <v>$20.000 | rest 42</v>
      </c>
      <c r="C252" s="1">
        <f t="shared" si="51"/>
        <v>42</v>
      </c>
      <c r="D252" s="1" t="s">
        <v>10</v>
      </c>
    </row>
    <row r="253" spans="1:4" x14ac:dyDescent="0.2">
      <c r="A253" s="1">
        <f t="shared" si="41"/>
        <v>252</v>
      </c>
      <c r="B253" s="1" t="str">
        <f t="shared" si="54"/>
        <v>$30.000 | rest 42</v>
      </c>
      <c r="C253" s="1">
        <f t="shared" si="51"/>
        <v>42</v>
      </c>
      <c r="D253" s="1" t="s">
        <v>11</v>
      </c>
    </row>
    <row r="254" spans="1:4" x14ac:dyDescent="0.2">
      <c r="A254" s="1">
        <f t="shared" si="41"/>
        <v>253</v>
      </c>
      <c r="B254" s="1" t="str">
        <f>D254&amp;" | rest "&amp;C254</f>
        <v>EJECUTIVO | rest 43</v>
      </c>
      <c r="C254" s="1">
        <f t="shared" si="51"/>
        <v>43</v>
      </c>
      <c r="D254" s="1" t="s">
        <v>6</v>
      </c>
    </row>
    <row r="255" spans="1:4" x14ac:dyDescent="0.2">
      <c r="A255" s="1">
        <f t="shared" si="41"/>
        <v>254</v>
      </c>
      <c r="B255" s="1" t="str">
        <f t="shared" ref="B255:B259" si="55">D255&amp;" | rest "&amp;C255</f>
        <v>ESPECIAL | rest 43</v>
      </c>
      <c r="C255" s="1">
        <f t="shared" si="51"/>
        <v>43</v>
      </c>
      <c r="D255" s="1" t="s">
        <v>7</v>
      </c>
    </row>
    <row r="256" spans="1:4" x14ac:dyDescent="0.2">
      <c r="A256" s="1">
        <f t="shared" si="41"/>
        <v>255</v>
      </c>
      <c r="B256" s="1" t="str">
        <f t="shared" si="55"/>
        <v>$10.000 | rest 43</v>
      </c>
      <c r="C256" s="1">
        <f t="shared" si="51"/>
        <v>43</v>
      </c>
      <c r="D256" s="1" t="s">
        <v>8</v>
      </c>
    </row>
    <row r="257" spans="1:4" x14ac:dyDescent="0.2">
      <c r="A257" s="1">
        <f t="shared" si="41"/>
        <v>256</v>
      </c>
      <c r="B257" s="1" t="str">
        <f t="shared" si="55"/>
        <v>$15.000 | rest 43</v>
      </c>
      <c r="C257" s="1">
        <f t="shared" si="51"/>
        <v>43</v>
      </c>
      <c r="D257" s="1" t="s">
        <v>9</v>
      </c>
    </row>
    <row r="258" spans="1:4" x14ac:dyDescent="0.2">
      <c r="A258" s="1">
        <f t="shared" si="41"/>
        <v>257</v>
      </c>
      <c r="B258" s="1" t="str">
        <f t="shared" si="55"/>
        <v>$20.000 | rest 43</v>
      </c>
      <c r="C258" s="1">
        <f t="shared" si="51"/>
        <v>43</v>
      </c>
      <c r="D258" s="1" t="s">
        <v>10</v>
      </c>
    </row>
    <row r="259" spans="1:4" x14ac:dyDescent="0.2">
      <c r="A259" s="1">
        <f t="shared" si="41"/>
        <v>258</v>
      </c>
      <c r="B259" s="1" t="str">
        <f t="shared" si="55"/>
        <v>$30.000 | rest 43</v>
      </c>
      <c r="C259" s="1">
        <f t="shared" si="51"/>
        <v>43</v>
      </c>
      <c r="D259" s="1" t="s">
        <v>11</v>
      </c>
    </row>
    <row r="260" spans="1:4" x14ac:dyDescent="0.2">
      <c r="A260" s="1">
        <f t="shared" ref="A260:A323" si="56">A259+1</f>
        <v>259</v>
      </c>
      <c r="B260" s="1" t="str">
        <f>D260&amp;" | rest "&amp;C260</f>
        <v>EJECUTIVO | rest 44</v>
      </c>
      <c r="C260" s="1">
        <f t="shared" si="51"/>
        <v>44</v>
      </c>
      <c r="D260" s="1" t="s">
        <v>6</v>
      </c>
    </row>
    <row r="261" spans="1:4" x14ac:dyDescent="0.2">
      <c r="A261" s="1">
        <f t="shared" si="56"/>
        <v>260</v>
      </c>
      <c r="B261" s="1" t="str">
        <f t="shared" ref="B261:B265" si="57">D261&amp;" | rest "&amp;C261</f>
        <v>ESPECIAL | rest 44</v>
      </c>
      <c r="C261" s="1">
        <f t="shared" si="51"/>
        <v>44</v>
      </c>
      <c r="D261" s="1" t="s">
        <v>7</v>
      </c>
    </row>
    <row r="262" spans="1:4" x14ac:dyDescent="0.2">
      <c r="A262" s="1">
        <f t="shared" si="56"/>
        <v>261</v>
      </c>
      <c r="B262" s="1" t="str">
        <f t="shared" si="57"/>
        <v>$10.000 | rest 44</v>
      </c>
      <c r="C262" s="1">
        <f t="shared" si="51"/>
        <v>44</v>
      </c>
      <c r="D262" s="1" t="s">
        <v>8</v>
      </c>
    </row>
    <row r="263" spans="1:4" x14ac:dyDescent="0.2">
      <c r="A263" s="1">
        <f t="shared" si="56"/>
        <v>262</v>
      </c>
      <c r="B263" s="1" t="str">
        <f t="shared" si="57"/>
        <v>$15.000 | rest 44</v>
      </c>
      <c r="C263" s="1">
        <f t="shared" si="51"/>
        <v>44</v>
      </c>
      <c r="D263" s="1" t="s">
        <v>9</v>
      </c>
    </row>
    <row r="264" spans="1:4" x14ac:dyDescent="0.2">
      <c r="A264" s="1">
        <f t="shared" si="56"/>
        <v>263</v>
      </c>
      <c r="B264" s="1" t="str">
        <f t="shared" si="57"/>
        <v>$20.000 | rest 44</v>
      </c>
      <c r="C264" s="1">
        <f t="shared" si="51"/>
        <v>44</v>
      </c>
      <c r="D264" s="1" t="s">
        <v>10</v>
      </c>
    </row>
    <row r="265" spans="1:4" x14ac:dyDescent="0.2">
      <c r="A265" s="1">
        <f t="shared" si="56"/>
        <v>264</v>
      </c>
      <c r="B265" s="1" t="str">
        <f t="shared" si="57"/>
        <v>$30.000 | rest 44</v>
      </c>
      <c r="C265" s="1">
        <f t="shared" si="51"/>
        <v>44</v>
      </c>
      <c r="D265" s="1" t="s">
        <v>11</v>
      </c>
    </row>
    <row r="266" spans="1:4" x14ac:dyDescent="0.2">
      <c r="A266" s="1">
        <f t="shared" si="56"/>
        <v>265</v>
      </c>
      <c r="B266" s="1" t="str">
        <f>D266&amp;" | rest "&amp;C266</f>
        <v>EJECUTIVO | rest 45</v>
      </c>
      <c r="C266" s="1">
        <f t="shared" si="51"/>
        <v>45</v>
      </c>
      <c r="D266" s="1" t="s">
        <v>6</v>
      </c>
    </row>
    <row r="267" spans="1:4" x14ac:dyDescent="0.2">
      <c r="A267" s="1">
        <f t="shared" si="56"/>
        <v>266</v>
      </c>
      <c r="B267" s="1" t="str">
        <f t="shared" ref="B267:B271" si="58">D267&amp;" | rest "&amp;C267</f>
        <v>ESPECIAL | rest 45</v>
      </c>
      <c r="C267" s="1">
        <f t="shared" si="51"/>
        <v>45</v>
      </c>
      <c r="D267" s="1" t="s">
        <v>7</v>
      </c>
    </row>
    <row r="268" spans="1:4" x14ac:dyDescent="0.2">
      <c r="A268" s="1">
        <f t="shared" si="56"/>
        <v>267</v>
      </c>
      <c r="B268" s="1" t="str">
        <f t="shared" si="58"/>
        <v>$10.000 | rest 45</v>
      </c>
      <c r="C268" s="1">
        <f t="shared" si="51"/>
        <v>45</v>
      </c>
      <c r="D268" s="1" t="s">
        <v>8</v>
      </c>
    </row>
    <row r="269" spans="1:4" x14ac:dyDescent="0.2">
      <c r="A269" s="1">
        <f t="shared" si="56"/>
        <v>268</v>
      </c>
      <c r="B269" s="1" t="str">
        <f t="shared" si="58"/>
        <v>$15.000 | rest 45</v>
      </c>
      <c r="C269" s="1">
        <f t="shared" si="51"/>
        <v>45</v>
      </c>
      <c r="D269" s="1" t="s">
        <v>9</v>
      </c>
    </row>
    <row r="270" spans="1:4" x14ac:dyDescent="0.2">
      <c r="A270" s="1">
        <f t="shared" si="56"/>
        <v>269</v>
      </c>
      <c r="B270" s="1" t="str">
        <f t="shared" si="58"/>
        <v>$20.000 | rest 45</v>
      </c>
      <c r="C270" s="1">
        <f t="shared" si="51"/>
        <v>45</v>
      </c>
      <c r="D270" s="1" t="s">
        <v>10</v>
      </c>
    </row>
    <row r="271" spans="1:4" x14ac:dyDescent="0.2">
      <c r="A271" s="1">
        <f t="shared" si="56"/>
        <v>270</v>
      </c>
      <c r="B271" s="1" t="str">
        <f t="shared" si="58"/>
        <v>$30.000 | rest 45</v>
      </c>
      <c r="C271" s="1">
        <f t="shared" si="51"/>
        <v>45</v>
      </c>
      <c r="D271" s="1" t="s">
        <v>11</v>
      </c>
    </row>
    <row r="272" spans="1:4" x14ac:dyDescent="0.2">
      <c r="A272" s="1">
        <f t="shared" si="56"/>
        <v>271</v>
      </c>
      <c r="B272" s="1" t="str">
        <f>D272&amp;" | rest "&amp;C272</f>
        <v>EJECUTIVO | rest 46</v>
      </c>
      <c r="C272" s="1">
        <f t="shared" si="51"/>
        <v>46</v>
      </c>
      <c r="D272" s="1" t="s">
        <v>6</v>
      </c>
    </row>
    <row r="273" spans="1:4" x14ac:dyDescent="0.2">
      <c r="A273" s="1">
        <f t="shared" si="56"/>
        <v>272</v>
      </c>
      <c r="B273" s="1" t="str">
        <f t="shared" ref="B273:B277" si="59">D273&amp;" | rest "&amp;C273</f>
        <v>ESPECIAL | rest 46</v>
      </c>
      <c r="C273" s="1">
        <f t="shared" si="51"/>
        <v>46</v>
      </c>
      <c r="D273" s="1" t="s">
        <v>7</v>
      </c>
    </row>
    <row r="274" spans="1:4" x14ac:dyDescent="0.2">
      <c r="A274" s="1">
        <f t="shared" si="56"/>
        <v>273</v>
      </c>
      <c r="B274" s="1" t="str">
        <f t="shared" si="59"/>
        <v>$10.000 | rest 46</v>
      </c>
      <c r="C274" s="1">
        <f t="shared" si="51"/>
        <v>46</v>
      </c>
      <c r="D274" s="1" t="s">
        <v>8</v>
      </c>
    </row>
    <row r="275" spans="1:4" x14ac:dyDescent="0.2">
      <c r="A275" s="1">
        <f t="shared" si="56"/>
        <v>274</v>
      </c>
      <c r="B275" s="1" t="str">
        <f t="shared" si="59"/>
        <v>$15.000 | rest 46</v>
      </c>
      <c r="C275" s="1">
        <f t="shared" si="51"/>
        <v>46</v>
      </c>
      <c r="D275" s="1" t="s">
        <v>9</v>
      </c>
    </row>
    <row r="276" spans="1:4" x14ac:dyDescent="0.2">
      <c r="A276" s="1">
        <f t="shared" si="56"/>
        <v>275</v>
      </c>
      <c r="B276" s="1" t="str">
        <f t="shared" si="59"/>
        <v>$20.000 | rest 46</v>
      </c>
      <c r="C276" s="1">
        <f t="shared" si="51"/>
        <v>46</v>
      </c>
      <c r="D276" s="1" t="s">
        <v>10</v>
      </c>
    </row>
    <row r="277" spans="1:4" x14ac:dyDescent="0.2">
      <c r="A277" s="1">
        <f t="shared" si="56"/>
        <v>276</v>
      </c>
      <c r="B277" s="1" t="str">
        <f t="shared" si="59"/>
        <v>$30.000 | rest 46</v>
      </c>
      <c r="C277" s="1">
        <f t="shared" si="51"/>
        <v>46</v>
      </c>
      <c r="D277" s="1" t="s">
        <v>11</v>
      </c>
    </row>
    <row r="278" spans="1:4" x14ac:dyDescent="0.2">
      <c r="A278" s="1">
        <f t="shared" si="56"/>
        <v>277</v>
      </c>
      <c r="B278" s="1" t="str">
        <f>D278&amp;" | rest "&amp;C278</f>
        <v>EJECUTIVO | rest 47</v>
      </c>
      <c r="C278" s="1">
        <f t="shared" si="51"/>
        <v>47</v>
      </c>
      <c r="D278" s="1" t="s">
        <v>6</v>
      </c>
    </row>
    <row r="279" spans="1:4" x14ac:dyDescent="0.2">
      <c r="A279" s="1">
        <f t="shared" si="56"/>
        <v>278</v>
      </c>
      <c r="B279" s="1" t="str">
        <f t="shared" ref="B279:B283" si="60">D279&amp;" | rest "&amp;C279</f>
        <v>ESPECIAL | rest 47</v>
      </c>
      <c r="C279" s="1">
        <f t="shared" si="51"/>
        <v>47</v>
      </c>
      <c r="D279" s="1" t="s">
        <v>7</v>
      </c>
    </row>
    <row r="280" spans="1:4" x14ac:dyDescent="0.2">
      <c r="A280" s="1">
        <f t="shared" si="56"/>
        <v>279</v>
      </c>
      <c r="B280" s="1" t="str">
        <f t="shared" si="60"/>
        <v>$10.000 | rest 47</v>
      </c>
      <c r="C280" s="1">
        <f t="shared" si="51"/>
        <v>47</v>
      </c>
      <c r="D280" s="1" t="s">
        <v>8</v>
      </c>
    </row>
    <row r="281" spans="1:4" x14ac:dyDescent="0.2">
      <c r="A281" s="1">
        <f t="shared" si="56"/>
        <v>280</v>
      </c>
      <c r="B281" s="1" t="str">
        <f t="shared" si="60"/>
        <v>$15.000 | rest 47</v>
      </c>
      <c r="C281" s="1">
        <f t="shared" si="51"/>
        <v>47</v>
      </c>
      <c r="D281" s="1" t="s">
        <v>9</v>
      </c>
    </row>
    <row r="282" spans="1:4" x14ac:dyDescent="0.2">
      <c r="A282" s="1">
        <f t="shared" si="56"/>
        <v>281</v>
      </c>
      <c r="B282" s="1" t="str">
        <f t="shared" si="60"/>
        <v>$20.000 | rest 47</v>
      </c>
      <c r="C282" s="1">
        <f t="shared" si="51"/>
        <v>47</v>
      </c>
      <c r="D282" s="1" t="s">
        <v>10</v>
      </c>
    </row>
    <row r="283" spans="1:4" x14ac:dyDescent="0.2">
      <c r="A283" s="1">
        <f t="shared" si="56"/>
        <v>282</v>
      </c>
      <c r="B283" s="1" t="str">
        <f t="shared" si="60"/>
        <v>$30.000 | rest 47</v>
      </c>
      <c r="C283" s="1">
        <f t="shared" si="51"/>
        <v>47</v>
      </c>
      <c r="D283" s="1" t="s">
        <v>11</v>
      </c>
    </row>
    <row r="284" spans="1:4" x14ac:dyDescent="0.2">
      <c r="A284" s="1">
        <f t="shared" si="56"/>
        <v>283</v>
      </c>
      <c r="B284" s="1" t="str">
        <f>D284&amp;" | rest "&amp;C284</f>
        <v>EJECUTIVO | rest 48</v>
      </c>
      <c r="C284" s="1">
        <f t="shared" si="51"/>
        <v>48</v>
      </c>
      <c r="D284" s="1" t="s">
        <v>6</v>
      </c>
    </row>
    <row r="285" spans="1:4" x14ac:dyDescent="0.2">
      <c r="A285" s="1">
        <f t="shared" si="56"/>
        <v>284</v>
      </c>
      <c r="B285" s="1" t="str">
        <f t="shared" ref="B285:B289" si="61">D285&amp;" | rest "&amp;C285</f>
        <v>ESPECIAL | rest 48</v>
      </c>
      <c r="C285" s="1">
        <f t="shared" si="51"/>
        <v>48</v>
      </c>
      <c r="D285" s="1" t="s">
        <v>7</v>
      </c>
    </row>
    <row r="286" spans="1:4" x14ac:dyDescent="0.2">
      <c r="A286" s="1">
        <f t="shared" si="56"/>
        <v>285</v>
      </c>
      <c r="B286" s="1" t="str">
        <f t="shared" si="61"/>
        <v>$10.000 | rest 48</v>
      </c>
      <c r="C286" s="1">
        <f t="shared" si="51"/>
        <v>48</v>
      </c>
      <c r="D286" s="1" t="s">
        <v>8</v>
      </c>
    </row>
    <row r="287" spans="1:4" x14ac:dyDescent="0.2">
      <c r="A287" s="1">
        <f t="shared" si="56"/>
        <v>286</v>
      </c>
      <c r="B287" s="1" t="str">
        <f t="shared" si="61"/>
        <v>$15.000 | rest 48</v>
      </c>
      <c r="C287" s="1">
        <f t="shared" si="51"/>
        <v>48</v>
      </c>
      <c r="D287" s="1" t="s">
        <v>9</v>
      </c>
    </row>
    <row r="288" spans="1:4" x14ac:dyDescent="0.2">
      <c r="A288" s="1">
        <f t="shared" si="56"/>
        <v>287</v>
      </c>
      <c r="B288" s="1" t="str">
        <f t="shared" si="61"/>
        <v>$20.000 | rest 48</v>
      </c>
      <c r="C288" s="1">
        <f t="shared" si="51"/>
        <v>48</v>
      </c>
      <c r="D288" s="1" t="s">
        <v>10</v>
      </c>
    </row>
    <row r="289" spans="1:4" x14ac:dyDescent="0.2">
      <c r="A289" s="1">
        <f t="shared" si="56"/>
        <v>288</v>
      </c>
      <c r="B289" s="1" t="str">
        <f t="shared" si="61"/>
        <v>$30.000 | rest 48</v>
      </c>
      <c r="C289" s="1">
        <f t="shared" si="51"/>
        <v>48</v>
      </c>
      <c r="D289" s="1" t="s">
        <v>11</v>
      </c>
    </row>
    <row r="290" spans="1:4" x14ac:dyDescent="0.2">
      <c r="A290" s="1">
        <f t="shared" si="56"/>
        <v>289</v>
      </c>
      <c r="B290" s="1" t="str">
        <f>D290&amp;" | rest "&amp;C290</f>
        <v>EJECUTIVO | rest 49</v>
      </c>
      <c r="C290" s="1">
        <f t="shared" si="51"/>
        <v>49</v>
      </c>
      <c r="D290" s="1" t="s">
        <v>6</v>
      </c>
    </row>
    <row r="291" spans="1:4" x14ac:dyDescent="0.2">
      <c r="A291" s="1">
        <f t="shared" si="56"/>
        <v>290</v>
      </c>
      <c r="B291" s="1" t="str">
        <f t="shared" ref="B291:B295" si="62">D291&amp;" | rest "&amp;C291</f>
        <v>ESPECIAL | rest 49</v>
      </c>
      <c r="C291" s="1">
        <f t="shared" si="51"/>
        <v>49</v>
      </c>
      <c r="D291" s="1" t="s">
        <v>7</v>
      </c>
    </row>
    <row r="292" spans="1:4" x14ac:dyDescent="0.2">
      <c r="A292" s="1">
        <f t="shared" si="56"/>
        <v>291</v>
      </c>
      <c r="B292" s="1" t="str">
        <f t="shared" si="62"/>
        <v>$10.000 | rest 49</v>
      </c>
      <c r="C292" s="1">
        <f t="shared" si="51"/>
        <v>49</v>
      </c>
      <c r="D292" s="1" t="s">
        <v>8</v>
      </c>
    </row>
    <row r="293" spans="1:4" x14ac:dyDescent="0.2">
      <c r="A293" s="1">
        <f t="shared" si="56"/>
        <v>292</v>
      </c>
      <c r="B293" s="1" t="str">
        <f t="shared" si="62"/>
        <v>$15.000 | rest 49</v>
      </c>
      <c r="C293" s="1">
        <f t="shared" si="51"/>
        <v>49</v>
      </c>
      <c r="D293" s="1" t="s">
        <v>9</v>
      </c>
    </row>
    <row r="294" spans="1:4" x14ac:dyDescent="0.2">
      <c r="A294" s="1">
        <f t="shared" si="56"/>
        <v>293</v>
      </c>
      <c r="B294" s="1" t="str">
        <f t="shared" si="62"/>
        <v>$20.000 | rest 49</v>
      </c>
      <c r="C294" s="1">
        <f t="shared" si="51"/>
        <v>49</v>
      </c>
      <c r="D294" s="1" t="s">
        <v>10</v>
      </c>
    </row>
    <row r="295" spans="1:4" x14ac:dyDescent="0.2">
      <c r="A295" s="1">
        <f t="shared" si="56"/>
        <v>294</v>
      </c>
      <c r="B295" s="1" t="str">
        <f t="shared" si="62"/>
        <v>$30.000 | rest 49</v>
      </c>
      <c r="C295" s="1">
        <f t="shared" si="51"/>
        <v>49</v>
      </c>
      <c r="D295" s="1" t="s">
        <v>11</v>
      </c>
    </row>
    <row r="296" spans="1:4" x14ac:dyDescent="0.2">
      <c r="A296" s="1">
        <f t="shared" si="56"/>
        <v>295</v>
      </c>
      <c r="B296" s="1" t="str">
        <f>D296&amp;" | rest "&amp;C296</f>
        <v>EJECUTIVO | rest 50</v>
      </c>
      <c r="C296" s="1">
        <f t="shared" ref="C296:C359" si="63">C290+1</f>
        <v>50</v>
      </c>
      <c r="D296" s="1" t="s">
        <v>6</v>
      </c>
    </row>
    <row r="297" spans="1:4" x14ac:dyDescent="0.2">
      <c r="A297" s="1">
        <f t="shared" si="56"/>
        <v>296</v>
      </c>
      <c r="B297" s="1" t="str">
        <f t="shared" ref="B297:B301" si="64">D297&amp;" | rest "&amp;C297</f>
        <v>ESPECIAL | rest 50</v>
      </c>
      <c r="C297" s="1">
        <f t="shared" si="63"/>
        <v>50</v>
      </c>
      <c r="D297" s="1" t="s">
        <v>7</v>
      </c>
    </row>
    <row r="298" spans="1:4" x14ac:dyDescent="0.2">
      <c r="A298" s="1">
        <f t="shared" si="56"/>
        <v>297</v>
      </c>
      <c r="B298" s="1" t="str">
        <f t="shared" si="64"/>
        <v>$10.000 | rest 50</v>
      </c>
      <c r="C298" s="1">
        <f t="shared" si="63"/>
        <v>50</v>
      </c>
      <c r="D298" s="1" t="s">
        <v>8</v>
      </c>
    </row>
    <row r="299" spans="1:4" x14ac:dyDescent="0.2">
      <c r="A299" s="1">
        <f t="shared" si="56"/>
        <v>298</v>
      </c>
      <c r="B299" s="1" t="str">
        <f t="shared" si="64"/>
        <v>$15.000 | rest 50</v>
      </c>
      <c r="C299" s="1">
        <f t="shared" si="63"/>
        <v>50</v>
      </c>
      <c r="D299" s="1" t="s">
        <v>9</v>
      </c>
    </row>
    <row r="300" spans="1:4" x14ac:dyDescent="0.2">
      <c r="A300" s="1">
        <f t="shared" si="56"/>
        <v>299</v>
      </c>
      <c r="B300" s="1" t="str">
        <f t="shared" si="64"/>
        <v>$20.000 | rest 50</v>
      </c>
      <c r="C300" s="1">
        <f t="shared" si="63"/>
        <v>50</v>
      </c>
      <c r="D300" s="1" t="s">
        <v>10</v>
      </c>
    </row>
    <row r="301" spans="1:4" x14ac:dyDescent="0.2">
      <c r="A301" s="1">
        <f t="shared" si="56"/>
        <v>300</v>
      </c>
      <c r="B301" s="1" t="str">
        <f t="shared" si="64"/>
        <v>$30.000 | rest 50</v>
      </c>
      <c r="C301" s="1">
        <f t="shared" si="63"/>
        <v>50</v>
      </c>
      <c r="D301" s="1" t="s">
        <v>11</v>
      </c>
    </row>
    <row r="302" spans="1:4" x14ac:dyDescent="0.2">
      <c r="A302" s="1">
        <f t="shared" si="56"/>
        <v>301</v>
      </c>
      <c r="B302" s="1" t="str">
        <f>D302&amp;" | rest "&amp;C302</f>
        <v>EJECUTIVO | rest 51</v>
      </c>
      <c r="C302" s="1">
        <f t="shared" si="63"/>
        <v>51</v>
      </c>
      <c r="D302" s="1" t="s">
        <v>6</v>
      </c>
    </row>
    <row r="303" spans="1:4" x14ac:dyDescent="0.2">
      <c r="A303" s="1">
        <f t="shared" si="56"/>
        <v>302</v>
      </c>
      <c r="B303" s="1" t="str">
        <f t="shared" ref="B303:B307" si="65">D303&amp;" | rest "&amp;C303</f>
        <v>ESPECIAL | rest 51</v>
      </c>
      <c r="C303" s="1">
        <f t="shared" si="63"/>
        <v>51</v>
      </c>
      <c r="D303" s="1" t="s">
        <v>7</v>
      </c>
    </row>
    <row r="304" spans="1:4" x14ac:dyDescent="0.2">
      <c r="A304" s="1">
        <f t="shared" si="56"/>
        <v>303</v>
      </c>
      <c r="B304" s="1" t="str">
        <f t="shared" si="65"/>
        <v>$10.000 | rest 51</v>
      </c>
      <c r="C304" s="1">
        <f t="shared" si="63"/>
        <v>51</v>
      </c>
      <c r="D304" s="1" t="s">
        <v>8</v>
      </c>
    </row>
    <row r="305" spans="1:4" x14ac:dyDescent="0.2">
      <c r="A305" s="1">
        <f t="shared" si="56"/>
        <v>304</v>
      </c>
      <c r="B305" s="1" t="str">
        <f t="shared" si="65"/>
        <v>$15.000 | rest 51</v>
      </c>
      <c r="C305" s="1">
        <f t="shared" si="63"/>
        <v>51</v>
      </c>
      <c r="D305" s="1" t="s">
        <v>9</v>
      </c>
    </row>
    <row r="306" spans="1:4" x14ac:dyDescent="0.2">
      <c r="A306" s="1">
        <f t="shared" si="56"/>
        <v>305</v>
      </c>
      <c r="B306" s="1" t="str">
        <f t="shared" si="65"/>
        <v>$20.000 | rest 51</v>
      </c>
      <c r="C306" s="1">
        <f t="shared" si="63"/>
        <v>51</v>
      </c>
      <c r="D306" s="1" t="s">
        <v>10</v>
      </c>
    </row>
    <row r="307" spans="1:4" x14ac:dyDescent="0.2">
      <c r="A307" s="1">
        <f t="shared" si="56"/>
        <v>306</v>
      </c>
      <c r="B307" s="1" t="str">
        <f t="shared" si="65"/>
        <v>$30.000 | rest 51</v>
      </c>
      <c r="C307" s="1">
        <f t="shared" si="63"/>
        <v>51</v>
      </c>
      <c r="D307" s="1" t="s">
        <v>11</v>
      </c>
    </row>
    <row r="308" spans="1:4" x14ac:dyDescent="0.2">
      <c r="A308" s="1">
        <f t="shared" si="56"/>
        <v>307</v>
      </c>
      <c r="B308" s="1" t="str">
        <f>D308&amp;" | rest "&amp;C308</f>
        <v>EJECUTIVO | rest 52</v>
      </c>
      <c r="C308" s="1">
        <f t="shared" si="63"/>
        <v>52</v>
      </c>
      <c r="D308" s="1" t="s">
        <v>6</v>
      </c>
    </row>
    <row r="309" spans="1:4" x14ac:dyDescent="0.2">
      <c r="A309" s="1">
        <f t="shared" si="56"/>
        <v>308</v>
      </c>
      <c r="B309" s="1" t="str">
        <f t="shared" ref="B309:B313" si="66">D309&amp;" | rest "&amp;C309</f>
        <v>ESPECIAL | rest 52</v>
      </c>
      <c r="C309" s="1">
        <f t="shared" si="63"/>
        <v>52</v>
      </c>
      <c r="D309" s="1" t="s">
        <v>7</v>
      </c>
    </row>
    <row r="310" spans="1:4" x14ac:dyDescent="0.2">
      <c r="A310" s="1">
        <f t="shared" si="56"/>
        <v>309</v>
      </c>
      <c r="B310" s="1" t="str">
        <f t="shared" si="66"/>
        <v>$10.000 | rest 52</v>
      </c>
      <c r="C310" s="1">
        <f t="shared" si="63"/>
        <v>52</v>
      </c>
      <c r="D310" s="1" t="s">
        <v>8</v>
      </c>
    </row>
    <row r="311" spans="1:4" x14ac:dyDescent="0.2">
      <c r="A311" s="1">
        <f t="shared" si="56"/>
        <v>310</v>
      </c>
      <c r="B311" s="1" t="str">
        <f t="shared" si="66"/>
        <v>$15.000 | rest 52</v>
      </c>
      <c r="C311" s="1">
        <f t="shared" si="63"/>
        <v>52</v>
      </c>
      <c r="D311" s="1" t="s">
        <v>9</v>
      </c>
    </row>
    <row r="312" spans="1:4" x14ac:dyDescent="0.2">
      <c r="A312" s="1">
        <f t="shared" si="56"/>
        <v>311</v>
      </c>
      <c r="B312" s="1" t="str">
        <f t="shared" si="66"/>
        <v>$20.000 | rest 52</v>
      </c>
      <c r="C312" s="1">
        <f t="shared" si="63"/>
        <v>52</v>
      </c>
      <c r="D312" s="1" t="s">
        <v>10</v>
      </c>
    </row>
    <row r="313" spans="1:4" x14ac:dyDescent="0.2">
      <c r="A313" s="1">
        <f t="shared" si="56"/>
        <v>312</v>
      </c>
      <c r="B313" s="1" t="str">
        <f t="shared" si="66"/>
        <v>$30.000 | rest 52</v>
      </c>
      <c r="C313" s="1">
        <f t="shared" si="63"/>
        <v>52</v>
      </c>
      <c r="D313" s="1" t="s">
        <v>11</v>
      </c>
    </row>
    <row r="314" spans="1:4" x14ac:dyDescent="0.2">
      <c r="A314" s="1">
        <f t="shared" si="56"/>
        <v>313</v>
      </c>
      <c r="B314" s="1" t="str">
        <f>D314&amp;" | rest "&amp;C314</f>
        <v>EJECUTIVO | rest 53</v>
      </c>
      <c r="C314" s="1">
        <f t="shared" si="63"/>
        <v>53</v>
      </c>
      <c r="D314" s="1" t="s">
        <v>6</v>
      </c>
    </row>
    <row r="315" spans="1:4" x14ac:dyDescent="0.2">
      <c r="A315" s="1">
        <f t="shared" si="56"/>
        <v>314</v>
      </c>
      <c r="B315" s="1" t="str">
        <f t="shared" ref="B315:B319" si="67">D315&amp;" | rest "&amp;C315</f>
        <v>ESPECIAL | rest 53</v>
      </c>
      <c r="C315" s="1">
        <f t="shared" si="63"/>
        <v>53</v>
      </c>
      <c r="D315" s="1" t="s">
        <v>7</v>
      </c>
    </row>
    <row r="316" spans="1:4" x14ac:dyDescent="0.2">
      <c r="A316" s="1">
        <f t="shared" si="56"/>
        <v>315</v>
      </c>
      <c r="B316" s="1" t="str">
        <f t="shared" si="67"/>
        <v>$10.000 | rest 53</v>
      </c>
      <c r="C316" s="1">
        <f t="shared" si="63"/>
        <v>53</v>
      </c>
      <c r="D316" s="1" t="s">
        <v>8</v>
      </c>
    </row>
    <row r="317" spans="1:4" x14ac:dyDescent="0.2">
      <c r="A317" s="1">
        <f t="shared" si="56"/>
        <v>316</v>
      </c>
      <c r="B317" s="1" t="str">
        <f t="shared" si="67"/>
        <v>$15.000 | rest 53</v>
      </c>
      <c r="C317" s="1">
        <f t="shared" si="63"/>
        <v>53</v>
      </c>
      <c r="D317" s="1" t="s">
        <v>9</v>
      </c>
    </row>
    <row r="318" spans="1:4" x14ac:dyDescent="0.2">
      <c r="A318" s="1">
        <f t="shared" si="56"/>
        <v>317</v>
      </c>
      <c r="B318" s="1" t="str">
        <f t="shared" si="67"/>
        <v>$20.000 | rest 53</v>
      </c>
      <c r="C318" s="1">
        <f t="shared" si="63"/>
        <v>53</v>
      </c>
      <c r="D318" s="1" t="s">
        <v>10</v>
      </c>
    </row>
    <row r="319" spans="1:4" x14ac:dyDescent="0.2">
      <c r="A319" s="1">
        <f t="shared" si="56"/>
        <v>318</v>
      </c>
      <c r="B319" s="1" t="str">
        <f t="shared" si="67"/>
        <v>$30.000 | rest 53</v>
      </c>
      <c r="C319" s="1">
        <f t="shared" si="63"/>
        <v>53</v>
      </c>
      <c r="D319" s="1" t="s">
        <v>11</v>
      </c>
    </row>
    <row r="320" spans="1:4" x14ac:dyDescent="0.2">
      <c r="A320" s="1">
        <f t="shared" si="56"/>
        <v>319</v>
      </c>
      <c r="B320" s="1" t="str">
        <f>D320&amp;" | rest "&amp;C320</f>
        <v>EJECUTIVO | rest 54</v>
      </c>
      <c r="C320" s="1">
        <f t="shared" si="63"/>
        <v>54</v>
      </c>
      <c r="D320" s="1" t="s">
        <v>6</v>
      </c>
    </row>
    <row r="321" spans="1:4" x14ac:dyDescent="0.2">
      <c r="A321" s="1">
        <f t="shared" si="56"/>
        <v>320</v>
      </c>
      <c r="B321" s="1" t="str">
        <f t="shared" ref="B321:B325" si="68">D321&amp;" | rest "&amp;C321</f>
        <v>ESPECIAL | rest 54</v>
      </c>
      <c r="C321" s="1">
        <f t="shared" si="63"/>
        <v>54</v>
      </c>
      <c r="D321" s="1" t="s">
        <v>7</v>
      </c>
    </row>
    <row r="322" spans="1:4" x14ac:dyDescent="0.2">
      <c r="A322" s="1">
        <f t="shared" si="56"/>
        <v>321</v>
      </c>
      <c r="B322" s="1" t="str">
        <f t="shared" si="68"/>
        <v>$10.000 | rest 54</v>
      </c>
      <c r="C322" s="1">
        <f t="shared" si="63"/>
        <v>54</v>
      </c>
      <c r="D322" s="1" t="s">
        <v>8</v>
      </c>
    </row>
    <row r="323" spans="1:4" x14ac:dyDescent="0.2">
      <c r="A323" s="1">
        <f t="shared" si="56"/>
        <v>322</v>
      </c>
      <c r="B323" s="1" t="str">
        <f t="shared" si="68"/>
        <v>$15.000 | rest 54</v>
      </c>
      <c r="C323" s="1">
        <f t="shared" si="63"/>
        <v>54</v>
      </c>
      <c r="D323" s="1" t="s">
        <v>9</v>
      </c>
    </row>
    <row r="324" spans="1:4" x14ac:dyDescent="0.2">
      <c r="A324" s="1">
        <f t="shared" ref="A324:A387" si="69">A323+1</f>
        <v>323</v>
      </c>
      <c r="B324" s="1" t="str">
        <f t="shared" si="68"/>
        <v>$20.000 | rest 54</v>
      </c>
      <c r="C324" s="1">
        <f t="shared" si="63"/>
        <v>54</v>
      </c>
      <c r="D324" s="1" t="s">
        <v>10</v>
      </c>
    </row>
    <row r="325" spans="1:4" x14ac:dyDescent="0.2">
      <c r="A325" s="1">
        <f t="shared" si="69"/>
        <v>324</v>
      </c>
      <c r="B325" s="1" t="str">
        <f t="shared" si="68"/>
        <v>$30.000 | rest 54</v>
      </c>
      <c r="C325" s="1">
        <f t="shared" si="63"/>
        <v>54</v>
      </c>
      <c r="D325" s="1" t="s">
        <v>11</v>
      </c>
    </row>
    <row r="326" spans="1:4" x14ac:dyDescent="0.2">
      <c r="A326" s="1">
        <f t="shared" si="69"/>
        <v>325</v>
      </c>
      <c r="B326" s="1" t="str">
        <f>D326&amp;" | rest "&amp;C326</f>
        <v>EJECUTIVO | rest 55</v>
      </c>
      <c r="C326" s="1">
        <f t="shared" si="63"/>
        <v>55</v>
      </c>
      <c r="D326" s="1" t="s">
        <v>6</v>
      </c>
    </row>
    <row r="327" spans="1:4" x14ac:dyDescent="0.2">
      <c r="A327" s="1">
        <f t="shared" si="69"/>
        <v>326</v>
      </c>
      <c r="B327" s="1" t="str">
        <f t="shared" ref="B327:B331" si="70">D327&amp;" | rest "&amp;C327</f>
        <v>ESPECIAL | rest 55</v>
      </c>
      <c r="C327" s="1">
        <f t="shared" si="63"/>
        <v>55</v>
      </c>
      <c r="D327" s="1" t="s">
        <v>7</v>
      </c>
    </row>
    <row r="328" spans="1:4" x14ac:dyDescent="0.2">
      <c r="A328" s="1">
        <f t="shared" si="69"/>
        <v>327</v>
      </c>
      <c r="B328" s="1" t="str">
        <f t="shared" si="70"/>
        <v>$10.000 | rest 55</v>
      </c>
      <c r="C328" s="1">
        <f t="shared" si="63"/>
        <v>55</v>
      </c>
      <c r="D328" s="1" t="s">
        <v>8</v>
      </c>
    </row>
    <row r="329" spans="1:4" x14ac:dyDescent="0.2">
      <c r="A329" s="1">
        <f t="shared" si="69"/>
        <v>328</v>
      </c>
      <c r="B329" s="1" t="str">
        <f t="shared" si="70"/>
        <v>$15.000 | rest 55</v>
      </c>
      <c r="C329" s="1">
        <f t="shared" si="63"/>
        <v>55</v>
      </c>
      <c r="D329" s="1" t="s">
        <v>9</v>
      </c>
    </row>
    <row r="330" spans="1:4" x14ac:dyDescent="0.2">
      <c r="A330" s="1">
        <f t="shared" si="69"/>
        <v>329</v>
      </c>
      <c r="B330" s="1" t="str">
        <f t="shared" si="70"/>
        <v>$20.000 | rest 55</v>
      </c>
      <c r="C330" s="1">
        <f t="shared" si="63"/>
        <v>55</v>
      </c>
      <c r="D330" s="1" t="s">
        <v>10</v>
      </c>
    </row>
    <row r="331" spans="1:4" x14ac:dyDescent="0.2">
      <c r="A331" s="1">
        <f t="shared" si="69"/>
        <v>330</v>
      </c>
      <c r="B331" s="1" t="str">
        <f t="shared" si="70"/>
        <v>$30.000 | rest 55</v>
      </c>
      <c r="C331" s="1">
        <f t="shared" si="63"/>
        <v>55</v>
      </c>
      <c r="D331" s="1" t="s">
        <v>11</v>
      </c>
    </row>
    <row r="332" spans="1:4" x14ac:dyDescent="0.2">
      <c r="A332" s="1">
        <f t="shared" si="69"/>
        <v>331</v>
      </c>
      <c r="B332" s="1" t="str">
        <f>D332&amp;" | rest "&amp;C332</f>
        <v>EJECUTIVO | rest 56</v>
      </c>
      <c r="C332" s="1">
        <f t="shared" si="63"/>
        <v>56</v>
      </c>
      <c r="D332" s="1" t="s">
        <v>6</v>
      </c>
    </row>
    <row r="333" spans="1:4" x14ac:dyDescent="0.2">
      <c r="A333" s="1">
        <f t="shared" si="69"/>
        <v>332</v>
      </c>
      <c r="B333" s="1" t="str">
        <f t="shared" ref="B333:B337" si="71">D333&amp;" | rest "&amp;C333</f>
        <v>ESPECIAL | rest 56</v>
      </c>
      <c r="C333" s="1">
        <f t="shared" si="63"/>
        <v>56</v>
      </c>
      <c r="D333" s="1" t="s">
        <v>7</v>
      </c>
    </row>
    <row r="334" spans="1:4" x14ac:dyDescent="0.2">
      <c r="A334" s="1">
        <f t="shared" si="69"/>
        <v>333</v>
      </c>
      <c r="B334" s="1" t="str">
        <f t="shared" si="71"/>
        <v>$10.000 | rest 56</v>
      </c>
      <c r="C334" s="1">
        <f t="shared" si="63"/>
        <v>56</v>
      </c>
      <c r="D334" s="1" t="s">
        <v>8</v>
      </c>
    </row>
    <row r="335" spans="1:4" x14ac:dyDescent="0.2">
      <c r="A335" s="1">
        <f t="shared" si="69"/>
        <v>334</v>
      </c>
      <c r="B335" s="1" t="str">
        <f t="shared" si="71"/>
        <v>$15.000 | rest 56</v>
      </c>
      <c r="C335" s="1">
        <f t="shared" si="63"/>
        <v>56</v>
      </c>
      <c r="D335" s="1" t="s">
        <v>9</v>
      </c>
    </row>
    <row r="336" spans="1:4" x14ac:dyDescent="0.2">
      <c r="A336" s="1">
        <f t="shared" si="69"/>
        <v>335</v>
      </c>
      <c r="B336" s="1" t="str">
        <f t="shared" si="71"/>
        <v>$20.000 | rest 56</v>
      </c>
      <c r="C336" s="1">
        <f t="shared" si="63"/>
        <v>56</v>
      </c>
      <c r="D336" s="1" t="s">
        <v>10</v>
      </c>
    </row>
    <row r="337" spans="1:4" x14ac:dyDescent="0.2">
      <c r="A337" s="1">
        <f t="shared" si="69"/>
        <v>336</v>
      </c>
      <c r="B337" s="1" t="str">
        <f t="shared" si="71"/>
        <v>$30.000 | rest 56</v>
      </c>
      <c r="C337" s="1">
        <f t="shared" si="63"/>
        <v>56</v>
      </c>
      <c r="D337" s="1" t="s">
        <v>11</v>
      </c>
    </row>
    <row r="338" spans="1:4" x14ac:dyDescent="0.2">
      <c r="A338" s="1">
        <f t="shared" si="69"/>
        <v>337</v>
      </c>
      <c r="B338" s="1" t="str">
        <f>D338&amp;" | rest "&amp;C338</f>
        <v>EJECUTIVO | rest 57</v>
      </c>
      <c r="C338" s="1">
        <f t="shared" si="63"/>
        <v>57</v>
      </c>
      <c r="D338" s="1" t="s">
        <v>6</v>
      </c>
    </row>
    <row r="339" spans="1:4" x14ac:dyDescent="0.2">
      <c r="A339" s="1">
        <f t="shared" si="69"/>
        <v>338</v>
      </c>
      <c r="B339" s="1" t="str">
        <f t="shared" ref="B339:B343" si="72">D339&amp;" | rest "&amp;C339</f>
        <v>ESPECIAL | rest 57</v>
      </c>
      <c r="C339" s="1">
        <f t="shared" si="63"/>
        <v>57</v>
      </c>
      <c r="D339" s="1" t="s">
        <v>7</v>
      </c>
    </row>
    <row r="340" spans="1:4" x14ac:dyDescent="0.2">
      <c r="A340" s="1">
        <f t="shared" si="69"/>
        <v>339</v>
      </c>
      <c r="B340" s="1" t="str">
        <f t="shared" si="72"/>
        <v>$10.000 | rest 57</v>
      </c>
      <c r="C340" s="1">
        <f t="shared" si="63"/>
        <v>57</v>
      </c>
      <c r="D340" s="1" t="s">
        <v>8</v>
      </c>
    </row>
    <row r="341" spans="1:4" x14ac:dyDescent="0.2">
      <c r="A341" s="1">
        <f t="shared" si="69"/>
        <v>340</v>
      </c>
      <c r="B341" s="1" t="str">
        <f t="shared" si="72"/>
        <v>$15.000 | rest 57</v>
      </c>
      <c r="C341" s="1">
        <f t="shared" si="63"/>
        <v>57</v>
      </c>
      <c r="D341" s="1" t="s">
        <v>9</v>
      </c>
    </row>
    <row r="342" spans="1:4" x14ac:dyDescent="0.2">
      <c r="A342" s="1">
        <f t="shared" si="69"/>
        <v>341</v>
      </c>
      <c r="B342" s="1" t="str">
        <f t="shared" si="72"/>
        <v>$20.000 | rest 57</v>
      </c>
      <c r="C342" s="1">
        <f t="shared" si="63"/>
        <v>57</v>
      </c>
      <c r="D342" s="1" t="s">
        <v>10</v>
      </c>
    </row>
    <row r="343" spans="1:4" x14ac:dyDescent="0.2">
      <c r="A343" s="1">
        <f t="shared" si="69"/>
        <v>342</v>
      </c>
      <c r="B343" s="1" t="str">
        <f t="shared" si="72"/>
        <v>$30.000 | rest 57</v>
      </c>
      <c r="C343" s="1">
        <f t="shared" si="63"/>
        <v>57</v>
      </c>
      <c r="D343" s="1" t="s">
        <v>11</v>
      </c>
    </row>
    <row r="344" spans="1:4" x14ac:dyDescent="0.2">
      <c r="A344" s="1">
        <f t="shared" si="69"/>
        <v>343</v>
      </c>
      <c r="B344" s="1" t="str">
        <f>D344&amp;" | rest "&amp;C344</f>
        <v>EJECUTIVO | rest 58</v>
      </c>
      <c r="C344" s="1">
        <f t="shared" si="63"/>
        <v>58</v>
      </c>
      <c r="D344" s="1" t="s">
        <v>6</v>
      </c>
    </row>
    <row r="345" spans="1:4" x14ac:dyDescent="0.2">
      <c r="A345" s="1">
        <f t="shared" si="69"/>
        <v>344</v>
      </c>
      <c r="B345" s="1" t="str">
        <f t="shared" ref="B345:B349" si="73">D345&amp;" | rest "&amp;C345</f>
        <v>ESPECIAL | rest 58</v>
      </c>
      <c r="C345" s="1">
        <f t="shared" si="63"/>
        <v>58</v>
      </c>
      <c r="D345" s="1" t="s">
        <v>7</v>
      </c>
    </row>
    <row r="346" spans="1:4" x14ac:dyDescent="0.2">
      <c r="A346" s="1">
        <f t="shared" si="69"/>
        <v>345</v>
      </c>
      <c r="B346" s="1" t="str">
        <f t="shared" si="73"/>
        <v>$10.000 | rest 58</v>
      </c>
      <c r="C346" s="1">
        <f t="shared" si="63"/>
        <v>58</v>
      </c>
      <c r="D346" s="1" t="s">
        <v>8</v>
      </c>
    </row>
    <row r="347" spans="1:4" x14ac:dyDescent="0.2">
      <c r="A347" s="1">
        <f t="shared" si="69"/>
        <v>346</v>
      </c>
      <c r="B347" s="1" t="str">
        <f t="shared" si="73"/>
        <v>$15.000 | rest 58</v>
      </c>
      <c r="C347" s="1">
        <f t="shared" si="63"/>
        <v>58</v>
      </c>
      <c r="D347" s="1" t="s">
        <v>9</v>
      </c>
    </row>
    <row r="348" spans="1:4" x14ac:dyDescent="0.2">
      <c r="A348" s="1">
        <f t="shared" si="69"/>
        <v>347</v>
      </c>
      <c r="B348" s="1" t="str">
        <f t="shared" si="73"/>
        <v>$20.000 | rest 58</v>
      </c>
      <c r="C348" s="1">
        <f t="shared" si="63"/>
        <v>58</v>
      </c>
      <c r="D348" s="1" t="s">
        <v>10</v>
      </c>
    </row>
    <row r="349" spans="1:4" x14ac:dyDescent="0.2">
      <c r="A349" s="1">
        <f t="shared" si="69"/>
        <v>348</v>
      </c>
      <c r="B349" s="1" t="str">
        <f t="shared" si="73"/>
        <v>$30.000 | rest 58</v>
      </c>
      <c r="C349" s="1">
        <f t="shared" si="63"/>
        <v>58</v>
      </c>
      <c r="D349" s="1" t="s">
        <v>11</v>
      </c>
    </row>
    <row r="350" spans="1:4" x14ac:dyDescent="0.2">
      <c r="A350" s="1">
        <f t="shared" si="69"/>
        <v>349</v>
      </c>
      <c r="B350" s="1" t="str">
        <f>D350&amp;" | rest "&amp;C350</f>
        <v>EJECUTIVO | rest 59</v>
      </c>
      <c r="C350" s="1">
        <f t="shared" si="63"/>
        <v>59</v>
      </c>
      <c r="D350" s="1" t="s">
        <v>6</v>
      </c>
    </row>
    <row r="351" spans="1:4" x14ac:dyDescent="0.2">
      <c r="A351" s="1">
        <f t="shared" si="69"/>
        <v>350</v>
      </c>
      <c r="B351" s="1" t="str">
        <f t="shared" ref="B351:B355" si="74">D351&amp;" | rest "&amp;C351</f>
        <v>ESPECIAL | rest 59</v>
      </c>
      <c r="C351" s="1">
        <f t="shared" si="63"/>
        <v>59</v>
      </c>
      <c r="D351" s="1" t="s">
        <v>7</v>
      </c>
    </row>
    <row r="352" spans="1:4" x14ac:dyDescent="0.2">
      <c r="A352" s="1">
        <f t="shared" si="69"/>
        <v>351</v>
      </c>
      <c r="B352" s="1" t="str">
        <f t="shared" si="74"/>
        <v>$10.000 | rest 59</v>
      </c>
      <c r="C352" s="1">
        <f t="shared" si="63"/>
        <v>59</v>
      </c>
      <c r="D352" s="1" t="s">
        <v>8</v>
      </c>
    </row>
    <row r="353" spans="1:4" x14ac:dyDescent="0.2">
      <c r="A353" s="1">
        <f t="shared" si="69"/>
        <v>352</v>
      </c>
      <c r="B353" s="1" t="str">
        <f t="shared" si="74"/>
        <v>$15.000 | rest 59</v>
      </c>
      <c r="C353" s="1">
        <f t="shared" si="63"/>
        <v>59</v>
      </c>
      <c r="D353" s="1" t="s">
        <v>9</v>
      </c>
    </row>
    <row r="354" spans="1:4" x14ac:dyDescent="0.2">
      <c r="A354" s="1">
        <f t="shared" si="69"/>
        <v>353</v>
      </c>
      <c r="B354" s="1" t="str">
        <f t="shared" si="74"/>
        <v>$20.000 | rest 59</v>
      </c>
      <c r="C354" s="1">
        <f t="shared" si="63"/>
        <v>59</v>
      </c>
      <c r="D354" s="1" t="s">
        <v>10</v>
      </c>
    </row>
    <row r="355" spans="1:4" x14ac:dyDescent="0.2">
      <c r="A355" s="1">
        <f t="shared" si="69"/>
        <v>354</v>
      </c>
      <c r="B355" s="1" t="str">
        <f t="shared" si="74"/>
        <v>$30.000 | rest 59</v>
      </c>
      <c r="C355" s="1">
        <f t="shared" si="63"/>
        <v>59</v>
      </c>
      <c r="D355" s="1" t="s">
        <v>11</v>
      </c>
    </row>
    <row r="356" spans="1:4" x14ac:dyDescent="0.2">
      <c r="A356" s="1">
        <f t="shared" si="69"/>
        <v>355</v>
      </c>
      <c r="B356" s="1" t="str">
        <f>D356&amp;" | rest "&amp;C356</f>
        <v>EJECUTIVO | rest 60</v>
      </c>
      <c r="C356" s="1">
        <f t="shared" si="63"/>
        <v>60</v>
      </c>
      <c r="D356" s="1" t="s">
        <v>6</v>
      </c>
    </row>
    <row r="357" spans="1:4" x14ac:dyDescent="0.2">
      <c r="A357" s="1">
        <f t="shared" si="69"/>
        <v>356</v>
      </c>
      <c r="B357" s="1" t="str">
        <f t="shared" ref="B357:B361" si="75">D357&amp;" | rest "&amp;C357</f>
        <v>ESPECIAL | rest 60</v>
      </c>
      <c r="C357" s="1">
        <f t="shared" si="63"/>
        <v>60</v>
      </c>
      <c r="D357" s="1" t="s">
        <v>7</v>
      </c>
    </row>
    <row r="358" spans="1:4" x14ac:dyDescent="0.2">
      <c r="A358" s="1">
        <f t="shared" si="69"/>
        <v>357</v>
      </c>
      <c r="B358" s="1" t="str">
        <f t="shared" si="75"/>
        <v>$10.000 | rest 60</v>
      </c>
      <c r="C358" s="1">
        <f t="shared" si="63"/>
        <v>60</v>
      </c>
      <c r="D358" s="1" t="s">
        <v>8</v>
      </c>
    </row>
    <row r="359" spans="1:4" x14ac:dyDescent="0.2">
      <c r="A359" s="1">
        <f t="shared" si="69"/>
        <v>358</v>
      </c>
      <c r="B359" s="1" t="str">
        <f t="shared" si="75"/>
        <v>$15.000 | rest 60</v>
      </c>
      <c r="C359" s="1">
        <f t="shared" si="63"/>
        <v>60</v>
      </c>
      <c r="D359" s="1" t="s">
        <v>9</v>
      </c>
    </row>
    <row r="360" spans="1:4" x14ac:dyDescent="0.2">
      <c r="A360" s="1">
        <f t="shared" si="69"/>
        <v>359</v>
      </c>
      <c r="B360" s="1" t="str">
        <f t="shared" si="75"/>
        <v>$20.000 | rest 60</v>
      </c>
      <c r="C360" s="1">
        <f t="shared" ref="C360:C423" si="76">C354+1</f>
        <v>60</v>
      </c>
      <c r="D360" s="1" t="s">
        <v>10</v>
      </c>
    </row>
    <row r="361" spans="1:4" x14ac:dyDescent="0.2">
      <c r="A361" s="1">
        <f t="shared" si="69"/>
        <v>360</v>
      </c>
      <c r="B361" s="1" t="str">
        <f t="shared" si="75"/>
        <v>$30.000 | rest 60</v>
      </c>
      <c r="C361" s="1">
        <f t="shared" si="76"/>
        <v>60</v>
      </c>
      <c r="D361" s="1" t="s">
        <v>11</v>
      </c>
    </row>
    <row r="362" spans="1:4" x14ac:dyDescent="0.2">
      <c r="A362" s="1">
        <f t="shared" si="69"/>
        <v>361</v>
      </c>
      <c r="B362" s="1" t="str">
        <f>D362&amp;" | rest "&amp;C362</f>
        <v>EJECUTIVO | rest 61</v>
      </c>
      <c r="C362" s="1">
        <f t="shared" si="76"/>
        <v>61</v>
      </c>
      <c r="D362" s="1" t="s">
        <v>6</v>
      </c>
    </row>
    <row r="363" spans="1:4" x14ac:dyDescent="0.2">
      <c r="A363" s="1">
        <f t="shared" si="69"/>
        <v>362</v>
      </c>
      <c r="B363" s="1" t="str">
        <f t="shared" ref="B363:B367" si="77">D363&amp;" | rest "&amp;C363</f>
        <v>ESPECIAL | rest 61</v>
      </c>
      <c r="C363" s="1">
        <f t="shared" si="76"/>
        <v>61</v>
      </c>
      <c r="D363" s="1" t="s">
        <v>7</v>
      </c>
    </row>
    <row r="364" spans="1:4" x14ac:dyDescent="0.2">
      <c r="A364" s="1">
        <f t="shared" si="69"/>
        <v>363</v>
      </c>
      <c r="B364" s="1" t="str">
        <f t="shared" si="77"/>
        <v>$10.000 | rest 61</v>
      </c>
      <c r="C364" s="1">
        <f t="shared" si="76"/>
        <v>61</v>
      </c>
      <c r="D364" s="1" t="s">
        <v>8</v>
      </c>
    </row>
    <row r="365" spans="1:4" x14ac:dyDescent="0.2">
      <c r="A365" s="1">
        <f t="shared" si="69"/>
        <v>364</v>
      </c>
      <c r="B365" s="1" t="str">
        <f t="shared" si="77"/>
        <v>$15.000 | rest 61</v>
      </c>
      <c r="C365" s="1">
        <f t="shared" si="76"/>
        <v>61</v>
      </c>
      <c r="D365" s="1" t="s">
        <v>9</v>
      </c>
    </row>
    <row r="366" spans="1:4" x14ac:dyDescent="0.2">
      <c r="A366" s="1">
        <f t="shared" si="69"/>
        <v>365</v>
      </c>
      <c r="B366" s="1" t="str">
        <f t="shared" si="77"/>
        <v>$20.000 | rest 61</v>
      </c>
      <c r="C366" s="1">
        <f t="shared" si="76"/>
        <v>61</v>
      </c>
      <c r="D366" s="1" t="s">
        <v>10</v>
      </c>
    </row>
    <row r="367" spans="1:4" x14ac:dyDescent="0.2">
      <c r="A367" s="1">
        <f t="shared" si="69"/>
        <v>366</v>
      </c>
      <c r="B367" s="1" t="str">
        <f t="shared" si="77"/>
        <v>$30.000 | rest 61</v>
      </c>
      <c r="C367" s="1">
        <f t="shared" si="76"/>
        <v>61</v>
      </c>
      <c r="D367" s="1" t="s">
        <v>11</v>
      </c>
    </row>
    <row r="368" spans="1:4" x14ac:dyDescent="0.2">
      <c r="A368" s="1">
        <f t="shared" si="69"/>
        <v>367</v>
      </c>
      <c r="B368" s="1" t="str">
        <f>D368&amp;" | rest "&amp;C368</f>
        <v>EJECUTIVO | rest 62</v>
      </c>
      <c r="C368" s="1">
        <f t="shared" si="76"/>
        <v>62</v>
      </c>
      <c r="D368" s="1" t="s">
        <v>6</v>
      </c>
    </row>
    <row r="369" spans="1:4" x14ac:dyDescent="0.2">
      <c r="A369" s="1">
        <f t="shared" si="69"/>
        <v>368</v>
      </c>
      <c r="B369" s="1" t="str">
        <f t="shared" ref="B369:B373" si="78">D369&amp;" | rest "&amp;C369</f>
        <v>ESPECIAL | rest 62</v>
      </c>
      <c r="C369" s="1">
        <f t="shared" si="76"/>
        <v>62</v>
      </c>
      <c r="D369" s="1" t="s">
        <v>7</v>
      </c>
    </row>
    <row r="370" spans="1:4" x14ac:dyDescent="0.2">
      <c r="A370" s="1">
        <f t="shared" si="69"/>
        <v>369</v>
      </c>
      <c r="B370" s="1" t="str">
        <f t="shared" si="78"/>
        <v>$10.000 | rest 62</v>
      </c>
      <c r="C370" s="1">
        <f t="shared" si="76"/>
        <v>62</v>
      </c>
      <c r="D370" s="1" t="s">
        <v>8</v>
      </c>
    </row>
    <row r="371" spans="1:4" x14ac:dyDescent="0.2">
      <c r="A371" s="1">
        <f t="shared" si="69"/>
        <v>370</v>
      </c>
      <c r="B371" s="1" t="str">
        <f t="shared" si="78"/>
        <v>$15.000 | rest 62</v>
      </c>
      <c r="C371" s="1">
        <f t="shared" si="76"/>
        <v>62</v>
      </c>
      <c r="D371" s="1" t="s">
        <v>9</v>
      </c>
    </row>
    <row r="372" spans="1:4" x14ac:dyDescent="0.2">
      <c r="A372" s="1">
        <f t="shared" si="69"/>
        <v>371</v>
      </c>
      <c r="B372" s="1" t="str">
        <f t="shared" si="78"/>
        <v>$20.000 | rest 62</v>
      </c>
      <c r="C372" s="1">
        <f t="shared" si="76"/>
        <v>62</v>
      </c>
      <c r="D372" s="1" t="s">
        <v>10</v>
      </c>
    </row>
    <row r="373" spans="1:4" x14ac:dyDescent="0.2">
      <c r="A373" s="1">
        <f t="shared" si="69"/>
        <v>372</v>
      </c>
      <c r="B373" s="1" t="str">
        <f t="shared" si="78"/>
        <v>$30.000 | rest 62</v>
      </c>
      <c r="C373" s="1">
        <f t="shared" si="76"/>
        <v>62</v>
      </c>
      <c r="D373" s="1" t="s">
        <v>11</v>
      </c>
    </row>
    <row r="374" spans="1:4" x14ac:dyDescent="0.2">
      <c r="A374" s="1">
        <f t="shared" si="69"/>
        <v>373</v>
      </c>
      <c r="B374" s="1" t="str">
        <f>D374&amp;" | rest "&amp;C374</f>
        <v>EJECUTIVO | rest 63</v>
      </c>
      <c r="C374" s="1">
        <f t="shared" si="76"/>
        <v>63</v>
      </c>
      <c r="D374" s="1" t="s">
        <v>6</v>
      </c>
    </row>
    <row r="375" spans="1:4" x14ac:dyDescent="0.2">
      <c r="A375" s="1">
        <f t="shared" si="69"/>
        <v>374</v>
      </c>
      <c r="B375" s="1" t="str">
        <f t="shared" ref="B375:B379" si="79">D375&amp;" | rest "&amp;C375</f>
        <v>ESPECIAL | rest 63</v>
      </c>
      <c r="C375" s="1">
        <f t="shared" si="76"/>
        <v>63</v>
      </c>
      <c r="D375" s="1" t="s">
        <v>7</v>
      </c>
    </row>
    <row r="376" spans="1:4" x14ac:dyDescent="0.2">
      <c r="A376" s="1">
        <f t="shared" si="69"/>
        <v>375</v>
      </c>
      <c r="B376" s="1" t="str">
        <f t="shared" si="79"/>
        <v>$10.000 | rest 63</v>
      </c>
      <c r="C376" s="1">
        <f t="shared" si="76"/>
        <v>63</v>
      </c>
      <c r="D376" s="1" t="s">
        <v>8</v>
      </c>
    </row>
    <row r="377" spans="1:4" x14ac:dyDescent="0.2">
      <c r="A377" s="1">
        <f t="shared" si="69"/>
        <v>376</v>
      </c>
      <c r="B377" s="1" t="str">
        <f t="shared" si="79"/>
        <v>$15.000 | rest 63</v>
      </c>
      <c r="C377" s="1">
        <f t="shared" si="76"/>
        <v>63</v>
      </c>
      <c r="D377" s="1" t="s">
        <v>9</v>
      </c>
    </row>
    <row r="378" spans="1:4" x14ac:dyDescent="0.2">
      <c r="A378" s="1">
        <f t="shared" si="69"/>
        <v>377</v>
      </c>
      <c r="B378" s="1" t="str">
        <f t="shared" si="79"/>
        <v>$20.000 | rest 63</v>
      </c>
      <c r="C378" s="1">
        <f t="shared" si="76"/>
        <v>63</v>
      </c>
      <c r="D378" s="1" t="s">
        <v>10</v>
      </c>
    </row>
    <row r="379" spans="1:4" x14ac:dyDescent="0.2">
      <c r="A379" s="1">
        <f t="shared" si="69"/>
        <v>378</v>
      </c>
      <c r="B379" s="1" t="str">
        <f t="shared" si="79"/>
        <v>$30.000 | rest 63</v>
      </c>
      <c r="C379" s="1">
        <f t="shared" si="76"/>
        <v>63</v>
      </c>
      <c r="D379" s="1" t="s">
        <v>11</v>
      </c>
    </row>
    <row r="380" spans="1:4" x14ac:dyDescent="0.2">
      <c r="A380" s="1">
        <f t="shared" si="69"/>
        <v>379</v>
      </c>
      <c r="B380" s="1" t="str">
        <f>D380&amp;" | rest "&amp;C380</f>
        <v>EJECUTIVO | rest 64</v>
      </c>
      <c r="C380" s="1">
        <f t="shared" si="76"/>
        <v>64</v>
      </c>
      <c r="D380" s="1" t="s">
        <v>6</v>
      </c>
    </row>
    <row r="381" spans="1:4" x14ac:dyDescent="0.2">
      <c r="A381" s="1">
        <f t="shared" si="69"/>
        <v>380</v>
      </c>
      <c r="B381" s="1" t="str">
        <f t="shared" ref="B381:B385" si="80">D381&amp;" | rest "&amp;C381</f>
        <v>ESPECIAL | rest 64</v>
      </c>
      <c r="C381" s="1">
        <f t="shared" si="76"/>
        <v>64</v>
      </c>
      <c r="D381" s="1" t="s">
        <v>7</v>
      </c>
    </row>
    <row r="382" spans="1:4" x14ac:dyDescent="0.2">
      <c r="A382" s="1">
        <f t="shared" si="69"/>
        <v>381</v>
      </c>
      <c r="B382" s="1" t="str">
        <f t="shared" si="80"/>
        <v>$10.000 | rest 64</v>
      </c>
      <c r="C382" s="1">
        <f t="shared" si="76"/>
        <v>64</v>
      </c>
      <c r="D382" s="1" t="s">
        <v>8</v>
      </c>
    </row>
    <row r="383" spans="1:4" x14ac:dyDescent="0.2">
      <c r="A383" s="1">
        <f t="shared" si="69"/>
        <v>382</v>
      </c>
      <c r="B383" s="1" t="str">
        <f t="shared" si="80"/>
        <v>$15.000 | rest 64</v>
      </c>
      <c r="C383" s="1">
        <f t="shared" si="76"/>
        <v>64</v>
      </c>
      <c r="D383" s="1" t="s">
        <v>9</v>
      </c>
    </row>
    <row r="384" spans="1:4" x14ac:dyDescent="0.2">
      <c r="A384" s="1">
        <f t="shared" si="69"/>
        <v>383</v>
      </c>
      <c r="B384" s="1" t="str">
        <f t="shared" si="80"/>
        <v>$20.000 | rest 64</v>
      </c>
      <c r="C384" s="1">
        <f t="shared" si="76"/>
        <v>64</v>
      </c>
      <c r="D384" s="1" t="s">
        <v>10</v>
      </c>
    </row>
    <row r="385" spans="1:4" x14ac:dyDescent="0.2">
      <c r="A385" s="1">
        <f t="shared" si="69"/>
        <v>384</v>
      </c>
      <c r="B385" s="1" t="str">
        <f t="shared" si="80"/>
        <v>$30.000 | rest 64</v>
      </c>
      <c r="C385" s="1">
        <f t="shared" si="76"/>
        <v>64</v>
      </c>
      <c r="D385" s="1" t="s">
        <v>11</v>
      </c>
    </row>
    <row r="386" spans="1:4" x14ac:dyDescent="0.2">
      <c r="A386" s="1">
        <f t="shared" si="69"/>
        <v>385</v>
      </c>
      <c r="B386" s="1" t="str">
        <f>D386&amp;" | rest "&amp;C386</f>
        <v>EJECUTIVO | rest 65</v>
      </c>
      <c r="C386" s="1">
        <f t="shared" si="76"/>
        <v>65</v>
      </c>
      <c r="D386" s="1" t="s">
        <v>6</v>
      </c>
    </row>
    <row r="387" spans="1:4" x14ac:dyDescent="0.2">
      <c r="A387" s="1">
        <f t="shared" si="69"/>
        <v>386</v>
      </c>
      <c r="B387" s="1" t="str">
        <f t="shared" ref="B387:B391" si="81">D387&amp;" | rest "&amp;C387</f>
        <v>ESPECIAL | rest 65</v>
      </c>
      <c r="C387" s="1">
        <f t="shared" si="76"/>
        <v>65</v>
      </c>
      <c r="D387" s="1" t="s">
        <v>7</v>
      </c>
    </row>
    <row r="388" spans="1:4" x14ac:dyDescent="0.2">
      <c r="A388" s="1">
        <f t="shared" ref="A388:A451" si="82">A387+1</f>
        <v>387</v>
      </c>
      <c r="B388" s="1" t="str">
        <f t="shared" si="81"/>
        <v>$10.000 | rest 65</v>
      </c>
      <c r="C388" s="1">
        <f t="shared" si="76"/>
        <v>65</v>
      </c>
      <c r="D388" s="1" t="s">
        <v>8</v>
      </c>
    </row>
    <row r="389" spans="1:4" x14ac:dyDescent="0.2">
      <c r="A389" s="1">
        <f t="shared" si="82"/>
        <v>388</v>
      </c>
      <c r="B389" s="1" t="str">
        <f t="shared" si="81"/>
        <v>$15.000 | rest 65</v>
      </c>
      <c r="C389" s="1">
        <f t="shared" si="76"/>
        <v>65</v>
      </c>
      <c r="D389" s="1" t="s">
        <v>9</v>
      </c>
    </row>
    <row r="390" spans="1:4" x14ac:dyDescent="0.2">
      <c r="A390" s="1">
        <f t="shared" si="82"/>
        <v>389</v>
      </c>
      <c r="B390" s="1" t="str">
        <f t="shared" si="81"/>
        <v>$20.000 | rest 65</v>
      </c>
      <c r="C390" s="1">
        <f t="shared" si="76"/>
        <v>65</v>
      </c>
      <c r="D390" s="1" t="s">
        <v>10</v>
      </c>
    </row>
    <row r="391" spans="1:4" x14ac:dyDescent="0.2">
      <c r="A391" s="1">
        <f t="shared" si="82"/>
        <v>390</v>
      </c>
      <c r="B391" s="1" t="str">
        <f t="shared" si="81"/>
        <v>$30.000 | rest 65</v>
      </c>
      <c r="C391" s="1">
        <f t="shared" si="76"/>
        <v>65</v>
      </c>
      <c r="D391" s="1" t="s">
        <v>11</v>
      </c>
    </row>
    <row r="392" spans="1:4" x14ac:dyDescent="0.2">
      <c r="A392" s="1">
        <f t="shared" si="82"/>
        <v>391</v>
      </c>
      <c r="B392" s="1" t="str">
        <f>D392&amp;" | rest "&amp;C392</f>
        <v>EJECUTIVO | rest 66</v>
      </c>
      <c r="C392" s="1">
        <f t="shared" si="76"/>
        <v>66</v>
      </c>
      <c r="D392" s="1" t="s">
        <v>6</v>
      </c>
    </row>
    <row r="393" spans="1:4" x14ac:dyDescent="0.2">
      <c r="A393" s="1">
        <f t="shared" si="82"/>
        <v>392</v>
      </c>
      <c r="B393" s="1" t="str">
        <f t="shared" ref="B393:B397" si="83">D393&amp;" | rest "&amp;C393</f>
        <v>ESPECIAL | rest 66</v>
      </c>
      <c r="C393" s="1">
        <f t="shared" si="76"/>
        <v>66</v>
      </c>
      <c r="D393" s="1" t="s">
        <v>7</v>
      </c>
    </row>
    <row r="394" spans="1:4" x14ac:dyDescent="0.2">
      <c r="A394" s="1">
        <f t="shared" si="82"/>
        <v>393</v>
      </c>
      <c r="B394" s="1" t="str">
        <f t="shared" si="83"/>
        <v>$10.000 | rest 66</v>
      </c>
      <c r="C394" s="1">
        <f t="shared" si="76"/>
        <v>66</v>
      </c>
      <c r="D394" s="1" t="s">
        <v>8</v>
      </c>
    </row>
    <row r="395" spans="1:4" x14ac:dyDescent="0.2">
      <c r="A395" s="1">
        <f t="shared" si="82"/>
        <v>394</v>
      </c>
      <c r="B395" s="1" t="str">
        <f t="shared" si="83"/>
        <v>$15.000 | rest 66</v>
      </c>
      <c r="C395" s="1">
        <f t="shared" si="76"/>
        <v>66</v>
      </c>
      <c r="D395" s="1" t="s">
        <v>9</v>
      </c>
    </row>
    <row r="396" spans="1:4" x14ac:dyDescent="0.2">
      <c r="A396" s="1">
        <f t="shared" si="82"/>
        <v>395</v>
      </c>
      <c r="B396" s="1" t="str">
        <f t="shared" si="83"/>
        <v>$20.000 | rest 66</v>
      </c>
      <c r="C396" s="1">
        <f t="shared" si="76"/>
        <v>66</v>
      </c>
      <c r="D396" s="1" t="s">
        <v>10</v>
      </c>
    </row>
    <row r="397" spans="1:4" x14ac:dyDescent="0.2">
      <c r="A397" s="1">
        <f t="shared" si="82"/>
        <v>396</v>
      </c>
      <c r="B397" s="1" t="str">
        <f t="shared" si="83"/>
        <v>$30.000 | rest 66</v>
      </c>
      <c r="C397" s="1">
        <f t="shared" si="76"/>
        <v>66</v>
      </c>
      <c r="D397" s="1" t="s">
        <v>11</v>
      </c>
    </row>
    <row r="398" spans="1:4" x14ac:dyDescent="0.2">
      <c r="A398" s="1">
        <f t="shared" si="82"/>
        <v>397</v>
      </c>
      <c r="B398" s="1" t="str">
        <f>D398&amp;" | rest "&amp;C398</f>
        <v>EJECUTIVO | rest 67</v>
      </c>
      <c r="C398" s="1">
        <f t="shared" si="76"/>
        <v>67</v>
      </c>
      <c r="D398" s="1" t="s">
        <v>6</v>
      </c>
    </row>
    <row r="399" spans="1:4" x14ac:dyDescent="0.2">
      <c r="A399" s="1">
        <f t="shared" si="82"/>
        <v>398</v>
      </c>
      <c r="B399" s="1" t="str">
        <f t="shared" ref="B399:B403" si="84">D399&amp;" | rest "&amp;C399</f>
        <v>ESPECIAL | rest 67</v>
      </c>
      <c r="C399" s="1">
        <f t="shared" si="76"/>
        <v>67</v>
      </c>
      <c r="D399" s="1" t="s">
        <v>7</v>
      </c>
    </row>
    <row r="400" spans="1:4" x14ac:dyDescent="0.2">
      <c r="A400" s="1">
        <f t="shared" si="82"/>
        <v>399</v>
      </c>
      <c r="B400" s="1" t="str">
        <f t="shared" si="84"/>
        <v>$10.000 | rest 67</v>
      </c>
      <c r="C400" s="1">
        <f t="shared" si="76"/>
        <v>67</v>
      </c>
      <c r="D400" s="1" t="s">
        <v>8</v>
      </c>
    </row>
    <row r="401" spans="1:4" x14ac:dyDescent="0.2">
      <c r="A401" s="1">
        <f t="shared" si="82"/>
        <v>400</v>
      </c>
      <c r="B401" s="1" t="str">
        <f t="shared" si="84"/>
        <v>$15.000 | rest 67</v>
      </c>
      <c r="C401" s="1">
        <f t="shared" si="76"/>
        <v>67</v>
      </c>
      <c r="D401" s="1" t="s">
        <v>9</v>
      </c>
    </row>
    <row r="402" spans="1:4" x14ac:dyDescent="0.2">
      <c r="A402" s="1">
        <f t="shared" si="82"/>
        <v>401</v>
      </c>
      <c r="B402" s="1" t="str">
        <f t="shared" si="84"/>
        <v>$20.000 | rest 67</v>
      </c>
      <c r="C402" s="1">
        <f t="shared" si="76"/>
        <v>67</v>
      </c>
      <c r="D402" s="1" t="s">
        <v>10</v>
      </c>
    </row>
    <row r="403" spans="1:4" x14ac:dyDescent="0.2">
      <c r="A403" s="1">
        <f t="shared" si="82"/>
        <v>402</v>
      </c>
      <c r="B403" s="1" t="str">
        <f t="shared" si="84"/>
        <v>$30.000 | rest 67</v>
      </c>
      <c r="C403" s="1">
        <f t="shared" si="76"/>
        <v>67</v>
      </c>
      <c r="D403" s="1" t="s">
        <v>11</v>
      </c>
    </row>
    <row r="404" spans="1:4" x14ac:dyDescent="0.2">
      <c r="A404" s="1">
        <f t="shared" si="82"/>
        <v>403</v>
      </c>
      <c r="B404" s="1" t="str">
        <f>D404&amp;" | rest "&amp;C404</f>
        <v>EJECUTIVO | rest 68</v>
      </c>
      <c r="C404" s="1">
        <f t="shared" si="76"/>
        <v>68</v>
      </c>
      <c r="D404" s="1" t="s">
        <v>6</v>
      </c>
    </row>
    <row r="405" spans="1:4" x14ac:dyDescent="0.2">
      <c r="A405" s="1">
        <f t="shared" si="82"/>
        <v>404</v>
      </c>
      <c r="B405" s="1" t="str">
        <f t="shared" ref="B405:B409" si="85">D405&amp;" | rest "&amp;C405</f>
        <v>ESPECIAL | rest 68</v>
      </c>
      <c r="C405" s="1">
        <f t="shared" si="76"/>
        <v>68</v>
      </c>
      <c r="D405" s="1" t="s">
        <v>7</v>
      </c>
    </row>
    <row r="406" spans="1:4" x14ac:dyDescent="0.2">
      <c r="A406" s="1">
        <f t="shared" si="82"/>
        <v>405</v>
      </c>
      <c r="B406" s="1" t="str">
        <f t="shared" si="85"/>
        <v>$10.000 | rest 68</v>
      </c>
      <c r="C406" s="1">
        <f t="shared" si="76"/>
        <v>68</v>
      </c>
      <c r="D406" s="1" t="s">
        <v>8</v>
      </c>
    </row>
    <row r="407" spans="1:4" x14ac:dyDescent="0.2">
      <c r="A407" s="1">
        <f t="shared" si="82"/>
        <v>406</v>
      </c>
      <c r="B407" s="1" t="str">
        <f t="shared" si="85"/>
        <v>$15.000 | rest 68</v>
      </c>
      <c r="C407" s="1">
        <f t="shared" si="76"/>
        <v>68</v>
      </c>
      <c r="D407" s="1" t="s">
        <v>9</v>
      </c>
    </row>
    <row r="408" spans="1:4" x14ac:dyDescent="0.2">
      <c r="A408" s="1">
        <f t="shared" si="82"/>
        <v>407</v>
      </c>
      <c r="B408" s="1" t="str">
        <f t="shared" si="85"/>
        <v>$20.000 | rest 68</v>
      </c>
      <c r="C408" s="1">
        <f t="shared" si="76"/>
        <v>68</v>
      </c>
      <c r="D408" s="1" t="s">
        <v>10</v>
      </c>
    </row>
    <row r="409" spans="1:4" x14ac:dyDescent="0.2">
      <c r="A409" s="1">
        <f t="shared" si="82"/>
        <v>408</v>
      </c>
      <c r="B409" s="1" t="str">
        <f t="shared" si="85"/>
        <v>$30.000 | rest 68</v>
      </c>
      <c r="C409" s="1">
        <f t="shared" si="76"/>
        <v>68</v>
      </c>
      <c r="D409" s="1" t="s">
        <v>11</v>
      </c>
    </row>
    <row r="410" spans="1:4" x14ac:dyDescent="0.2">
      <c r="A410" s="1">
        <f t="shared" si="82"/>
        <v>409</v>
      </c>
      <c r="B410" s="1" t="str">
        <f>D410&amp;" | rest "&amp;C410</f>
        <v>EJECUTIVO | rest 69</v>
      </c>
      <c r="C410" s="1">
        <f t="shared" si="76"/>
        <v>69</v>
      </c>
      <c r="D410" s="1" t="s">
        <v>6</v>
      </c>
    </row>
    <row r="411" spans="1:4" x14ac:dyDescent="0.2">
      <c r="A411" s="1">
        <f t="shared" si="82"/>
        <v>410</v>
      </c>
      <c r="B411" s="1" t="str">
        <f t="shared" ref="B411:B415" si="86">D411&amp;" | rest "&amp;C411</f>
        <v>ESPECIAL | rest 69</v>
      </c>
      <c r="C411" s="1">
        <f t="shared" si="76"/>
        <v>69</v>
      </c>
      <c r="D411" s="1" t="s">
        <v>7</v>
      </c>
    </row>
    <row r="412" spans="1:4" x14ac:dyDescent="0.2">
      <c r="A412" s="1">
        <f t="shared" si="82"/>
        <v>411</v>
      </c>
      <c r="B412" s="1" t="str">
        <f t="shared" si="86"/>
        <v>$10.000 | rest 69</v>
      </c>
      <c r="C412" s="1">
        <f t="shared" si="76"/>
        <v>69</v>
      </c>
      <c r="D412" s="1" t="s">
        <v>8</v>
      </c>
    </row>
    <row r="413" spans="1:4" x14ac:dyDescent="0.2">
      <c r="A413" s="1">
        <f t="shared" si="82"/>
        <v>412</v>
      </c>
      <c r="B413" s="1" t="str">
        <f t="shared" si="86"/>
        <v>$15.000 | rest 69</v>
      </c>
      <c r="C413" s="1">
        <f t="shared" si="76"/>
        <v>69</v>
      </c>
      <c r="D413" s="1" t="s">
        <v>9</v>
      </c>
    </row>
    <row r="414" spans="1:4" x14ac:dyDescent="0.2">
      <c r="A414" s="1">
        <f t="shared" si="82"/>
        <v>413</v>
      </c>
      <c r="B414" s="1" t="str">
        <f t="shared" si="86"/>
        <v>$20.000 | rest 69</v>
      </c>
      <c r="C414" s="1">
        <f t="shared" si="76"/>
        <v>69</v>
      </c>
      <c r="D414" s="1" t="s">
        <v>10</v>
      </c>
    </row>
    <row r="415" spans="1:4" x14ac:dyDescent="0.2">
      <c r="A415" s="1">
        <f t="shared" si="82"/>
        <v>414</v>
      </c>
      <c r="B415" s="1" t="str">
        <f t="shared" si="86"/>
        <v>$30.000 | rest 69</v>
      </c>
      <c r="C415" s="1">
        <f t="shared" si="76"/>
        <v>69</v>
      </c>
      <c r="D415" s="1" t="s">
        <v>11</v>
      </c>
    </row>
    <row r="416" spans="1:4" x14ac:dyDescent="0.2">
      <c r="A416" s="1">
        <f t="shared" si="82"/>
        <v>415</v>
      </c>
      <c r="B416" s="1" t="str">
        <f>D416&amp;" | rest "&amp;C416</f>
        <v>EJECUTIVO | rest 70</v>
      </c>
      <c r="C416" s="1">
        <f t="shared" si="76"/>
        <v>70</v>
      </c>
      <c r="D416" s="1" t="s">
        <v>6</v>
      </c>
    </row>
    <row r="417" spans="1:4" x14ac:dyDescent="0.2">
      <c r="A417" s="1">
        <f t="shared" si="82"/>
        <v>416</v>
      </c>
      <c r="B417" s="1" t="str">
        <f t="shared" ref="B417:B421" si="87">D417&amp;" | rest "&amp;C417</f>
        <v>ESPECIAL | rest 70</v>
      </c>
      <c r="C417" s="1">
        <f t="shared" si="76"/>
        <v>70</v>
      </c>
      <c r="D417" s="1" t="s">
        <v>7</v>
      </c>
    </row>
    <row r="418" spans="1:4" x14ac:dyDescent="0.2">
      <c r="A418" s="1">
        <f t="shared" si="82"/>
        <v>417</v>
      </c>
      <c r="B418" s="1" t="str">
        <f t="shared" si="87"/>
        <v>$10.000 | rest 70</v>
      </c>
      <c r="C418" s="1">
        <f t="shared" si="76"/>
        <v>70</v>
      </c>
      <c r="D418" s="1" t="s">
        <v>8</v>
      </c>
    </row>
    <row r="419" spans="1:4" x14ac:dyDescent="0.2">
      <c r="A419" s="1">
        <f t="shared" si="82"/>
        <v>418</v>
      </c>
      <c r="B419" s="1" t="str">
        <f t="shared" si="87"/>
        <v>$15.000 | rest 70</v>
      </c>
      <c r="C419" s="1">
        <f t="shared" si="76"/>
        <v>70</v>
      </c>
      <c r="D419" s="1" t="s">
        <v>9</v>
      </c>
    </row>
    <row r="420" spans="1:4" x14ac:dyDescent="0.2">
      <c r="A420" s="1">
        <f t="shared" si="82"/>
        <v>419</v>
      </c>
      <c r="B420" s="1" t="str">
        <f t="shared" si="87"/>
        <v>$20.000 | rest 70</v>
      </c>
      <c r="C420" s="1">
        <f t="shared" si="76"/>
        <v>70</v>
      </c>
      <c r="D420" s="1" t="s">
        <v>10</v>
      </c>
    </row>
    <row r="421" spans="1:4" x14ac:dyDescent="0.2">
      <c r="A421" s="1">
        <f t="shared" si="82"/>
        <v>420</v>
      </c>
      <c r="B421" s="1" t="str">
        <f t="shared" si="87"/>
        <v>$30.000 | rest 70</v>
      </c>
      <c r="C421" s="1">
        <f t="shared" si="76"/>
        <v>70</v>
      </c>
      <c r="D421" s="1" t="s">
        <v>11</v>
      </c>
    </row>
    <row r="422" spans="1:4" x14ac:dyDescent="0.2">
      <c r="A422" s="1">
        <f t="shared" si="82"/>
        <v>421</v>
      </c>
      <c r="B422" s="1" t="str">
        <f>D422&amp;" | rest "&amp;C422</f>
        <v>EJECUTIVO | rest 71</v>
      </c>
      <c r="C422" s="1">
        <f t="shared" si="76"/>
        <v>71</v>
      </c>
      <c r="D422" s="1" t="s">
        <v>6</v>
      </c>
    </row>
    <row r="423" spans="1:4" x14ac:dyDescent="0.2">
      <c r="A423" s="1">
        <f t="shared" si="82"/>
        <v>422</v>
      </c>
      <c r="B423" s="1" t="str">
        <f t="shared" ref="B423:B427" si="88">D423&amp;" | rest "&amp;C423</f>
        <v>ESPECIAL | rest 71</v>
      </c>
      <c r="C423" s="1">
        <f t="shared" si="76"/>
        <v>71</v>
      </c>
      <c r="D423" s="1" t="s">
        <v>7</v>
      </c>
    </row>
    <row r="424" spans="1:4" x14ac:dyDescent="0.2">
      <c r="A424" s="1">
        <f t="shared" si="82"/>
        <v>423</v>
      </c>
      <c r="B424" s="1" t="str">
        <f t="shared" si="88"/>
        <v>$10.000 | rest 71</v>
      </c>
      <c r="C424" s="1">
        <f t="shared" ref="C424:C487" si="89">C418+1</f>
        <v>71</v>
      </c>
      <c r="D424" s="1" t="s">
        <v>8</v>
      </c>
    </row>
    <row r="425" spans="1:4" x14ac:dyDescent="0.2">
      <c r="A425" s="1">
        <f t="shared" si="82"/>
        <v>424</v>
      </c>
      <c r="B425" s="1" t="str">
        <f t="shared" si="88"/>
        <v>$15.000 | rest 71</v>
      </c>
      <c r="C425" s="1">
        <f t="shared" si="89"/>
        <v>71</v>
      </c>
      <c r="D425" s="1" t="s">
        <v>9</v>
      </c>
    </row>
    <row r="426" spans="1:4" x14ac:dyDescent="0.2">
      <c r="A426" s="1">
        <f t="shared" si="82"/>
        <v>425</v>
      </c>
      <c r="B426" s="1" t="str">
        <f t="shared" si="88"/>
        <v>$20.000 | rest 71</v>
      </c>
      <c r="C426" s="1">
        <f t="shared" si="89"/>
        <v>71</v>
      </c>
      <c r="D426" s="1" t="s">
        <v>10</v>
      </c>
    </row>
    <row r="427" spans="1:4" x14ac:dyDescent="0.2">
      <c r="A427" s="1">
        <f t="shared" si="82"/>
        <v>426</v>
      </c>
      <c r="B427" s="1" t="str">
        <f t="shared" si="88"/>
        <v>$30.000 | rest 71</v>
      </c>
      <c r="C427" s="1">
        <f t="shared" si="89"/>
        <v>71</v>
      </c>
      <c r="D427" s="1" t="s">
        <v>11</v>
      </c>
    </row>
    <row r="428" spans="1:4" x14ac:dyDescent="0.2">
      <c r="A428" s="1">
        <f t="shared" si="82"/>
        <v>427</v>
      </c>
      <c r="B428" s="1" t="str">
        <f>D428&amp;" | rest "&amp;C428</f>
        <v>EJECUTIVO | rest 72</v>
      </c>
      <c r="C428" s="1">
        <f t="shared" si="89"/>
        <v>72</v>
      </c>
      <c r="D428" s="1" t="s">
        <v>6</v>
      </c>
    </row>
    <row r="429" spans="1:4" x14ac:dyDescent="0.2">
      <c r="A429" s="1">
        <f t="shared" si="82"/>
        <v>428</v>
      </c>
      <c r="B429" s="1" t="str">
        <f t="shared" ref="B429:B433" si="90">D429&amp;" | rest "&amp;C429</f>
        <v>ESPECIAL | rest 72</v>
      </c>
      <c r="C429" s="1">
        <f t="shared" si="89"/>
        <v>72</v>
      </c>
      <c r="D429" s="1" t="s">
        <v>7</v>
      </c>
    </row>
    <row r="430" spans="1:4" x14ac:dyDescent="0.2">
      <c r="A430" s="1">
        <f t="shared" si="82"/>
        <v>429</v>
      </c>
      <c r="B430" s="1" t="str">
        <f t="shared" si="90"/>
        <v>$10.000 | rest 72</v>
      </c>
      <c r="C430" s="1">
        <f t="shared" si="89"/>
        <v>72</v>
      </c>
      <c r="D430" s="1" t="s">
        <v>8</v>
      </c>
    </row>
    <row r="431" spans="1:4" x14ac:dyDescent="0.2">
      <c r="A431" s="1">
        <f t="shared" si="82"/>
        <v>430</v>
      </c>
      <c r="B431" s="1" t="str">
        <f t="shared" si="90"/>
        <v>$15.000 | rest 72</v>
      </c>
      <c r="C431" s="1">
        <f t="shared" si="89"/>
        <v>72</v>
      </c>
      <c r="D431" s="1" t="s">
        <v>9</v>
      </c>
    </row>
    <row r="432" spans="1:4" x14ac:dyDescent="0.2">
      <c r="A432" s="1">
        <f t="shared" si="82"/>
        <v>431</v>
      </c>
      <c r="B432" s="1" t="str">
        <f t="shared" si="90"/>
        <v>$20.000 | rest 72</v>
      </c>
      <c r="C432" s="1">
        <f t="shared" si="89"/>
        <v>72</v>
      </c>
      <c r="D432" s="1" t="s">
        <v>10</v>
      </c>
    </row>
    <row r="433" spans="1:4" x14ac:dyDescent="0.2">
      <c r="A433" s="1">
        <f t="shared" si="82"/>
        <v>432</v>
      </c>
      <c r="B433" s="1" t="str">
        <f t="shared" si="90"/>
        <v>$30.000 | rest 72</v>
      </c>
      <c r="C433" s="1">
        <f t="shared" si="89"/>
        <v>72</v>
      </c>
      <c r="D433" s="1" t="s">
        <v>11</v>
      </c>
    </row>
    <row r="434" spans="1:4" x14ac:dyDescent="0.2">
      <c r="A434" s="1">
        <f t="shared" si="82"/>
        <v>433</v>
      </c>
      <c r="B434" s="1" t="str">
        <f>D434&amp;" | rest "&amp;C434</f>
        <v>EJECUTIVO | rest 73</v>
      </c>
      <c r="C434" s="1">
        <f t="shared" si="89"/>
        <v>73</v>
      </c>
      <c r="D434" s="1" t="s">
        <v>6</v>
      </c>
    </row>
    <row r="435" spans="1:4" x14ac:dyDescent="0.2">
      <c r="A435" s="1">
        <f t="shared" si="82"/>
        <v>434</v>
      </c>
      <c r="B435" s="1" t="str">
        <f t="shared" ref="B435:B439" si="91">D435&amp;" | rest "&amp;C435</f>
        <v>ESPECIAL | rest 73</v>
      </c>
      <c r="C435" s="1">
        <f t="shared" si="89"/>
        <v>73</v>
      </c>
      <c r="D435" s="1" t="s">
        <v>7</v>
      </c>
    </row>
    <row r="436" spans="1:4" x14ac:dyDescent="0.2">
      <c r="A436" s="1">
        <f t="shared" si="82"/>
        <v>435</v>
      </c>
      <c r="B436" s="1" t="str">
        <f t="shared" si="91"/>
        <v>$10.000 | rest 73</v>
      </c>
      <c r="C436" s="1">
        <f t="shared" si="89"/>
        <v>73</v>
      </c>
      <c r="D436" s="1" t="s">
        <v>8</v>
      </c>
    </row>
    <row r="437" spans="1:4" x14ac:dyDescent="0.2">
      <c r="A437" s="1">
        <f t="shared" si="82"/>
        <v>436</v>
      </c>
      <c r="B437" s="1" t="str">
        <f t="shared" si="91"/>
        <v>$15.000 | rest 73</v>
      </c>
      <c r="C437" s="1">
        <f t="shared" si="89"/>
        <v>73</v>
      </c>
      <c r="D437" s="1" t="s">
        <v>9</v>
      </c>
    </row>
    <row r="438" spans="1:4" x14ac:dyDescent="0.2">
      <c r="A438" s="1">
        <f t="shared" si="82"/>
        <v>437</v>
      </c>
      <c r="B438" s="1" t="str">
        <f t="shared" si="91"/>
        <v>$20.000 | rest 73</v>
      </c>
      <c r="C438" s="1">
        <f t="shared" si="89"/>
        <v>73</v>
      </c>
      <c r="D438" s="1" t="s">
        <v>10</v>
      </c>
    </row>
    <row r="439" spans="1:4" x14ac:dyDescent="0.2">
      <c r="A439" s="1">
        <f t="shared" si="82"/>
        <v>438</v>
      </c>
      <c r="B439" s="1" t="str">
        <f t="shared" si="91"/>
        <v>$30.000 | rest 73</v>
      </c>
      <c r="C439" s="1">
        <f t="shared" si="89"/>
        <v>73</v>
      </c>
      <c r="D439" s="1" t="s">
        <v>11</v>
      </c>
    </row>
    <row r="440" spans="1:4" x14ac:dyDescent="0.2">
      <c r="A440" s="1">
        <f t="shared" si="82"/>
        <v>439</v>
      </c>
      <c r="B440" s="1" t="str">
        <f>D440&amp;" | rest "&amp;C440</f>
        <v>EJECUTIVO | rest 74</v>
      </c>
      <c r="C440" s="1">
        <f t="shared" si="89"/>
        <v>74</v>
      </c>
      <c r="D440" s="1" t="s">
        <v>6</v>
      </c>
    </row>
    <row r="441" spans="1:4" x14ac:dyDescent="0.2">
      <c r="A441" s="1">
        <f t="shared" si="82"/>
        <v>440</v>
      </c>
      <c r="B441" s="1" t="str">
        <f t="shared" ref="B441:B445" si="92">D441&amp;" | rest "&amp;C441</f>
        <v>ESPECIAL | rest 74</v>
      </c>
      <c r="C441" s="1">
        <f t="shared" si="89"/>
        <v>74</v>
      </c>
      <c r="D441" s="1" t="s">
        <v>7</v>
      </c>
    </row>
    <row r="442" spans="1:4" x14ac:dyDescent="0.2">
      <c r="A442" s="1">
        <f t="shared" si="82"/>
        <v>441</v>
      </c>
      <c r="B442" s="1" t="str">
        <f t="shared" si="92"/>
        <v>$10.000 | rest 74</v>
      </c>
      <c r="C442" s="1">
        <f t="shared" si="89"/>
        <v>74</v>
      </c>
      <c r="D442" s="1" t="s">
        <v>8</v>
      </c>
    </row>
    <row r="443" spans="1:4" x14ac:dyDescent="0.2">
      <c r="A443" s="1">
        <f t="shared" si="82"/>
        <v>442</v>
      </c>
      <c r="B443" s="1" t="str">
        <f t="shared" si="92"/>
        <v>$15.000 | rest 74</v>
      </c>
      <c r="C443" s="1">
        <f t="shared" si="89"/>
        <v>74</v>
      </c>
      <c r="D443" s="1" t="s">
        <v>9</v>
      </c>
    </row>
    <row r="444" spans="1:4" x14ac:dyDescent="0.2">
      <c r="A444" s="1">
        <f t="shared" si="82"/>
        <v>443</v>
      </c>
      <c r="B444" s="1" t="str">
        <f t="shared" si="92"/>
        <v>$20.000 | rest 74</v>
      </c>
      <c r="C444" s="1">
        <f t="shared" si="89"/>
        <v>74</v>
      </c>
      <c r="D444" s="1" t="s">
        <v>10</v>
      </c>
    </row>
    <row r="445" spans="1:4" x14ac:dyDescent="0.2">
      <c r="A445" s="1">
        <f t="shared" si="82"/>
        <v>444</v>
      </c>
      <c r="B445" s="1" t="str">
        <f t="shared" si="92"/>
        <v>$30.000 | rest 74</v>
      </c>
      <c r="C445" s="1">
        <f t="shared" si="89"/>
        <v>74</v>
      </c>
      <c r="D445" s="1" t="s">
        <v>11</v>
      </c>
    </row>
    <row r="446" spans="1:4" x14ac:dyDescent="0.2">
      <c r="A446" s="1">
        <f t="shared" si="82"/>
        <v>445</v>
      </c>
      <c r="B446" s="1" t="str">
        <f>D446&amp;" | rest "&amp;C446</f>
        <v>EJECUTIVO | rest 75</v>
      </c>
      <c r="C446" s="1">
        <f t="shared" si="89"/>
        <v>75</v>
      </c>
      <c r="D446" s="1" t="s">
        <v>6</v>
      </c>
    </row>
    <row r="447" spans="1:4" x14ac:dyDescent="0.2">
      <c r="A447" s="1">
        <f t="shared" si="82"/>
        <v>446</v>
      </c>
      <c r="B447" s="1" t="str">
        <f t="shared" ref="B447:B451" si="93">D447&amp;" | rest "&amp;C447</f>
        <v>ESPECIAL | rest 75</v>
      </c>
      <c r="C447" s="1">
        <f t="shared" si="89"/>
        <v>75</v>
      </c>
      <c r="D447" s="1" t="s">
        <v>7</v>
      </c>
    </row>
    <row r="448" spans="1:4" x14ac:dyDescent="0.2">
      <c r="A448" s="1">
        <f t="shared" si="82"/>
        <v>447</v>
      </c>
      <c r="B448" s="1" t="str">
        <f t="shared" si="93"/>
        <v>$10.000 | rest 75</v>
      </c>
      <c r="C448" s="1">
        <f t="shared" si="89"/>
        <v>75</v>
      </c>
      <c r="D448" s="1" t="s">
        <v>8</v>
      </c>
    </row>
    <row r="449" spans="1:4" x14ac:dyDescent="0.2">
      <c r="A449" s="1">
        <f t="shared" si="82"/>
        <v>448</v>
      </c>
      <c r="B449" s="1" t="str">
        <f t="shared" si="93"/>
        <v>$15.000 | rest 75</v>
      </c>
      <c r="C449" s="1">
        <f t="shared" si="89"/>
        <v>75</v>
      </c>
      <c r="D449" s="1" t="s">
        <v>9</v>
      </c>
    </row>
    <row r="450" spans="1:4" x14ac:dyDescent="0.2">
      <c r="A450" s="1">
        <f t="shared" si="82"/>
        <v>449</v>
      </c>
      <c r="B450" s="1" t="str">
        <f t="shared" si="93"/>
        <v>$20.000 | rest 75</v>
      </c>
      <c r="C450" s="1">
        <f t="shared" si="89"/>
        <v>75</v>
      </c>
      <c r="D450" s="1" t="s">
        <v>10</v>
      </c>
    </row>
    <row r="451" spans="1:4" x14ac:dyDescent="0.2">
      <c r="A451" s="1">
        <f t="shared" si="82"/>
        <v>450</v>
      </c>
      <c r="B451" s="1" t="str">
        <f t="shared" si="93"/>
        <v>$30.000 | rest 75</v>
      </c>
      <c r="C451" s="1">
        <f t="shared" si="89"/>
        <v>75</v>
      </c>
      <c r="D451" s="1" t="s">
        <v>11</v>
      </c>
    </row>
    <row r="452" spans="1:4" x14ac:dyDescent="0.2">
      <c r="A452" s="1">
        <f t="shared" ref="A452:A515" si="94">A451+1</f>
        <v>451</v>
      </c>
      <c r="B452" s="1" t="str">
        <f>D452&amp;" | rest "&amp;C452</f>
        <v>EJECUTIVO | rest 76</v>
      </c>
      <c r="C452" s="1">
        <f t="shared" si="89"/>
        <v>76</v>
      </c>
      <c r="D452" s="1" t="s">
        <v>6</v>
      </c>
    </row>
    <row r="453" spans="1:4" x14ac:dyDescent="0.2">
      <c r="A453" s="1">
        <f t="shared" si="94"/>
        <v>452</v>
      </c>
      <c r="B453" s="1" t="str">
        <f t="shared" ref="B453:B457" si="95">D453&amp;" | rest "&amp;C453</f>
        <v>ESPECIAL | rest 76</v>
      </c>
      <c r="C453" s="1">
        <f t="shared" si="89"/>
        <v>76</v>
      </c>
      <c r="D453" s="1" t="s">
        <v>7</v>
      </c>
    </row>
    <row r="454" spans="1:4" x14ac:dyDescent="0.2">
      <c r="A454" s="1">
        <f t="shared" si="94"/>
        <v>453</v>
      </c>
      <c r="B454" s="1" t="str">
        <f t="shared" si="95"/>
        <v>$10.000 | rest 76</v>
      </c>
      <c r="C454" s="1">
        <f t="shared" si="89"/>
        <v>76</v>
      </c>
      <c r="D454" s="1" t="s">
        <v>8</v>
      </c>
    </row>
    <row r="455" spans="1:4" x14ac:dyDescent="0.2">
      <c r="A455" s="1">
        <f t="shared" si="94"/>
        <v>454</v>
      </c>
      <c r="B455" s="1" t="str">
        <f t="shared" si="95"/>
        <v>$15.000 | rest 76</v>
      </c>
      <c r="C455" s="1">
        <f t="shared" si="89"/>
        <v>76</v>
      </c>
      <c r="D455" s="1" t="s">
        <v>9</v>
      </c>
    </row>
    <row r="456" spans="1:4" x14ac:dyDescent="0.2">
      <c r="A456" s="1">
        <f t="shared" si="94"/>
        <v>455</v>
      </c>
      <c r="B456" s="1" t="str">
        <f t="shared" si="95"/>
        <v>$20.000 | rest 76</v>
      </c>
      <c r="C456" s="1">
        <f t="shared" si="89"/>
        <v>76</v>
      </c>
      <c r="D456" s="1" t="s">
        <v>10</v>
      </c>
    </row>
    <row r="457" spans="1:4" x14ac:dyDescent="0.2">
      <c r="A457" s="1">
        <f t="shared" si="94"/>
        <v>456</v>
      </c>
      <c r="B457" s="1" t="str">
        <f t="shared" si="95"/>
        <v>$30.000 | rest 76</v>
      </c>
      <c r="C457" s="1">
        <f t="shared" si="89"/>
        <v>76</v>
      </c>
      <c r="D457" s="1" t="s">
        <v>11</v>
      </c>
    </row>
    <row r="458" spans="1:4" x14ac:dyDescent="0.2">
      <c r="A458" s="1">
        <f t="shared" si="94"/>
        <v>457</v>
      </c>
      <c r="B458" s="1" t="str">
        <f>D458&amp;" | rest "&amp;C458</f>
        <v>EJECUTIVO | rest 77</v>
      </c>
      <c r="C458" s="1">
        <f t="shared" si="89"/>
        <v>77</v>
      </c>
      <c r="D458" s="1" t="s">
        <v>6</v>
      </c>
    </row>
    <row r="459" spans="1:4" x14ac:dyDescent="0.2">
      <c r="A459" s="1">
        <f t="shared" si="94"/>
        <v>458</v>
      </c>
      <c r="B459" s="1" t="str">
        <f t="shared" ref="B459:B463" si="96">D459&amp;" | rest "&amp;C459</f>
        <v>ESPECIAL | rest 77</v>
      </c>
      <c r="C459" s="1">
        <f t="shared" si="89"/>
        <v>77</v>
      </c>
      <c r="D459" s="1" t="s">
        <v>7</v>
      </c>
    </row>
    <row r="460" spans="1:4" x14ac:dyDescent="0.2">
      <c r="A460" s="1">
        <f t="shared" si="94"/>
        <v>459</v>
      </c>
      <c r="B460" s="1" t="str">
        <f t="shared" si="96"/>
        <v>$10.000 | rest 77</v>
      </c>
      <c r="C460" s="1">
        <f t="shared" si="89"/>
        <v>77</v>
      </c>
      <c r="D460" s="1" t="s">
        <v>8</v>
      </c>
    </row>
    <row r="461" spans="1:4" x14ac:dyDescent="0.2">
      <c r="A461" s="1">
        <f t="shared" si="94"/>
        <v>460</v>
      </c>
      <c r="B461" s="1" t="str">
        <f t="shared" si="96"/>
        <v>$15.000 | rest 77</v>
      </c>
      <c r="C461" s="1">
        <f t="shared" si="89"/>
        <v>77</v>
      </c>
      <c r="D461" s="1" t="s">
        <v>9</v>
      </c>
    </row>
    <row r="462" spans="1:4" x14ac:dyDescent="0.2">
      <c r="A462" s="1">
        <f t="shared" si="94"/>
        <v>461</v>
      </c>
      <c r="B462" s="1" t="str">
        <f t="shared" si="96"/>
        <v>$20.000 | rest 77</v>
      </c>
      <c r="C462" s="1">
        <f t="shared" si="89"/>
        <v>77</v>
      </c>
      <c r="D462" s="1" t="s">
        <v>10</v>
      </c>
    </row>
    <row r="463" spans="1:4" x14ac:dyDescent="0.2">
      <c r="A463" s="1">
        <f t="shared" si="94"/>
        <v>462</v>
      </c>
      <c r="B463" s="1" t="str">
        <f t="shared" si="96"/>
        <v>$30.000 | rest 77</v>
      </c>
      <c r="C463" s="1">
        <f t="shared" si="89"/>
        <v>77</v>
      </c>
      <c r="D463" s="1" t="s">
        <v>11</v>
      </c>
    </row>
    <row r="464" spans="1:4" x14ac:dyDescent="0.2">
      <c r="A464" s="1">
        <f t="shared" si="94"/>
        <v>463</v>
      </c>
      <c r="B464" s="1" t="str">
        <f>D464&amp;" | rest "&amp;C464</f>
        <v>EJECUTIVO | rest 78</v>
      </c>
      <c r="C464" s="1">
        <f t="shared" si="89"/>
        <v>78</v>
      </c>
      <c r="D464" s="1" t="s">
        <v>6</v>
      </c>
    </row>
    <row r="465" spans="1:4" x14ac:dyDescent="0.2">
      <c r="A465" s="1">
        <f t="shared" si="94"/>
        <v>464</v>
      </c>
      <c r="B465" s="1" t="str">
        <f t="shared" ref="B465:B469" si="97">D465&amp;" | rest "&amp;C465</f>
        <v>ESPECIAL | rest 78</v>
      </c>
      <c r="C465" s="1">
        <f t="shared" si="89"/>
        <v>78</v>
      </c>
      <c r="D465" s="1" t="s">
        <v>7</v>
      </c>
    </row>
    <row r="466" spans="1:4" x14ac:dyDescent="0.2">
      <c r="A466" s="1">
        <f t="shared" si="94"/>
        <v>465</v>
      </c>
      <c r="B466" s="1" t="str">
        <f t="shared" si="97"/>
        <v>$10.000 | rest 78</v>
      </c>
      <c r="C466" s="1">
        <f t="shared" si="89"/>
        <v>78</v>
      </c>
      <c r="D466" s="1" t="s">
        <v>8</v>
      </c>
    </row>
    <row r="467" spans="1:4" x14ac:dyDescent="0.2">
      <c r="A467" s="1">
        <f t="shared" si="94"/>
        <v>466</v>
      </c>
      <c r="B467" s="1" t="str">
        <f t="shared" si="97"/>
        <v>$15.000 | rest 78</v>
      </c>
      <c r="C467" s="1">
        <f t="shared" si="89"/>
        <v>78</v>
      </c>
      <c r="D467" s="1" t="s">
        <v>9</v>
      </c>
    </row>
    <row r="468" spans="1:4" x14ac:dyDescent="0.2">
      <c r="A468" s="1">
        <f t="shared" si="94"/>
        <v>467</v>
      </c>
      <c r="B468" s="1" t="str">
        <f t="shared" si="97"/>
        <v>$20.000 | rest 78</v>
      </c>
      <c r="C468" s="1">
        <f t="shared" si="89"/>
        <v>78</v>
      </c>
      <c r="D468" s="1" t="s">
        <v>10</v>
      </c>
    </row>
    <row r="469" spans="1:4" x14ac:dyDescent="0.2">
      <c r="A469" s="1">
        <f t="shared" si="94"/>
        <v>468</v>
      </c>
      <c r="B469" s="1" t="str">
        <f t="shared" si="97"/>
        <v>$30.000 | rest 78</v>
      </c>
      <c r="C469" s="1">
        <f t="shared" si="89"/>
        <v>78</v>
      </c>
      <c r="D469" s="1" t="s">
        <v>11</v>
      </c>
    </row>
    <row r="470" spans="1:4" x14ac:dyDescent="0.2">
      <c r="A470" s="1">
        <f t="shared" si="94"/>
        <v>469</v>
      </c>
      <c r="B470" s="1" t="str">
        <f>D470&amp;" | rest "&amp;C470</f>
        <v>EJECUTIVO | rest 79</v>
      </c>
      <c r="C470" s="1">
        <f t="shared" si="89"/>
        <v>79</v>
      </c>
      <c r="D470" s="1" t="s">
        <v>6</v>
      </c>
    </row>
    <row r="471" spans="1:4" x14ac:dyDescent="0.2">
      <c r="A471" s="1">
        <f t="shared" si="94"/>
        <v>470</v>
      </c>
      <c r="B471" s="1" t="str">
        <f t="shared" ref="B471:B475" si="98">D471&amp;" | rest "&amp;C471</f>
        <v>ESPECIAL | rest 79</v>
      </c>
      <c r="C471" s="1">
        <f t="shared" si="89"/>
        <v>79</v>
      </c>
      <c r="D471" s="1" t="s">
        <v>7</v>
      </c>
    </row>
    <row r="472" spans="1:4" x14ac:dyDescent="0.2">
      <c r="A472" s="1">
        <f t="shared" si="94"/>
        <v>471</v>
      </c>
      <c r="B472" s="1" t="str">
        <f t="shared" si="98"/>
        <v>$10.000 | rest 79</v>
      </c>
      <c r="C472" s="1">
        <f t="shared" si="89"/>
        <v>79</v>
      </c>
      <c r="D472" s="1" t="s">
        <v>8</v>
      </c>
    </row>
    <row r="473" spans="1:4" x14ac:dyDescent="0.2">
      <c r="A473" s="1">
        <f t="shared" si="94"/>
        <v>472</v>
      </c>
      <c r="B473" s="1" t="str">
        <f t="shared" si="98"/>
        <v>$15.000 | rest 79</v>
      </c>
      <c r="C473" s="1">
        <f t="shared" si="89"/>
        <v>79</v>
      </c>
      <c r="D473" s="1" t="s">
        <v>9</v>
      </c>
    </row>
    <row r="474" spans="1:4" x14ac:dyDescent="0.2">
      <c r="A474" s="1">
        <f t="shared" si="94"/>
        <v>473</v>
      </c>
      <c r="B474" s="1" t="str">
        <f t="shared" si="98"/>
        <v>$20.000 | rest 79</v>
      </c>
      <c r="C474" s="1">
        <f t="shared" si="89"/>
        <v>79</v>
      </c>
      <c r="D474" s="1" t="s">
        <v>10</v>
      </c>
    </row>
    <row r="475" spans="1:4" x14ac:dyDescent="0.2">
      <c r="A475" s="1">
        <f t="shared" si="94"/>
        <v>474</v>
      </c>
      <c r="B475" s="1" t="str">
        <f t="shared" si="98"/>
        <v>$30.000 | rest 79</v>
      </c>
      <c r="C475" s="1">
        <f t="shared" si="89"/>
        <v>79</v>
      </c>
      <c r="D475" s="1" t="s">
        <v>11</v>
      </c>
    </row>
    <row r="476" spans="1:4" x14ac:dyDescent="0.2">
      <c r="A476" s="1">
        <f t="shared" si="94"/>
        <v>475</v>
      </c>
      <c r="B476" s="1" t="str">
        <f>D476&amp;" | rest "&amp;C476</f>
        <v>EJECUTIVO | rest 80</v>
      </c>
      <c r="C476" s="1">
        <f t="shared" si="89"/>
        <v>80</v>
      </c>
      <c r="D476" s="1" t="s">
        <v>6</v>
      </c>
    </row>
    <row r="477" spans="1:4" x14ac:dyDescent="0.2">
      <c r="A477" s="1">
        <f t="shared" si="94"/>
        <v>476</v>
      </c>
      <c r="B477" s="1" t="str">
        <f t="shared" ref="B477:B481" si="99">D477&amp;" | rest "&amp;C477</f>
        <v>ESPECIAL | rest 80</v>
      </c>
      <c r="C477" s="1">
        <f t="shared" si="89"/>
        <v>80</v>
      </c>
      <c r="D477" s="1" t="s">
        <v>7</v>
      </c>
    </row>
    <row r="478" spans="1:4" x14ac:dyDescent="0.2">
      <c r="A478" s="1">
        <f t="shared" si="94"/>
        <v>477</v>
      </c>
      <c r="B478" s="1" t="str">
        <f t="shared" si="99"/>
        <v>$10.000 | rest 80</v>
      </c>
      <c r="C478" s="1">
        <f t="shared" si="89"/>
        <v>80</v>
      </c>
      <c r="D478" s="1" t="s">
        <v>8</v>
      </c>
    </row>
    <row r="479" spans="1:4" x14ac:dyDescent="0.2">
      <c r="A479" s="1">
        <f t="shared" si="94"/>
        <v>478</v>
      </c>
      <c r="B479" s="1" t="str">
        <f t="shared" si="99"/>
        <v>$15.000 | rest 80</v>
      </c>
      <c r="C479" s="1">
        <f t="shared" si="89"/>
        <v>80</v>
      </c>
      <c r="D479" s="1" t="s">
        <v>9</v>
      </c>
    </row>
    <row r="480" spans="1:4" x14ac:dyDescent="0.2">
      <c r="A480" s="1">
        <f t="shared" si="94"/>
        <v>479</v>
      </c>
      <c r="B480" s="1" t="str">
        <f t="shared" si="99"/>
        <v>$20.000 | rest 80</v>
      </c>
      <c r="C480" s="1">
        <f t="shared" si="89"/>
        <v>80</v>
      </c>
      <c r="D480" s="1" t="s">
        <v>10</v>
      </c>
    </row>
    <row r="481" spans="1:4" x14ac:dyDescent="0.2">
      <c r="A481" s="1">
        <f t="shared" si="94"/>
        <v>480</v>
      </c>
      <c r="B481" s="1" t="str">
        <f t="shared" si="99"/>
        <v>$30.000 | rest 80</v>
      </c>
      <c r="C481" s="1">
        <f t="shared" si="89"/>
        <v>80</v>
      </c>
      <c r="D481" s="1" t="s">
        <v>11</v>
      </c>
    </row>
    <row r="482" spans="1:4" x14ac:dyDescent="0.2">
      <c r="A482" s="1">
        <f t="shared" si="94"/>
        <v>481</v>
      </c>
      <c r="B482" s="1" t="str">
        <f>D482&amp;" | rest "&amp;C482</f>
        <v>EJECUTIVO | rest 81</v>
      </c>
      <c r="C482" s="1">
        <f t="shared" si="89"/>
        <v>81</v>
      </c>
      <c r="D482" s="1" t="s">
        <v>6</v>
      </c>
    </row>
    <row r="483" spans="1:4" x14ac:dyDescent="0.2">
      <c r="A483" s="1">
        <f t="shared" si="94"/>
        <v>482</v>
      </c>
      <c r="B483" s="1" t="str">
        <f t="shared" ref="B483:B487" si="100">D483&amp;" | rest "&amp;C483</f>
        <v>ESPECIAL | rest 81</v>
      </c>
      <c r="C483" s="1">
        <f t="shared" si="89"/>
        <v>81</v>
      </c>
      <c r="D483" s="1" t="s">
        <v>7</v>
      </c>
    </row>
    <row r="484" spans="1:4" x14ac:dyDescent="0.2">
      <c r="A484" s="1">
        <f t="shared" si="94"/>
        <v>483</v>
      </c>
      <c r="B484" s="1" t="str">
        <f t="shared" si="100"/>
        <v>$10.000 | rest 81</v>
      </c>
      <c r="C484" s="1">
        <f t="shared" si="89"/>
        <v>81</v>
      </c>
      <c r="D484" s="1" t="s">
        <v>8</v>
      </c>
    </row>
    <row r="485" spans="1:4" x14ac:dyDescent="0.2">
      <c r="A485" s="1">
        <f t="shared" si="94"/>
        <v>484</v>
      </c>
      <c r="B485" s="1" t="str">
        <f t="shared" si="100"/>
        <v>$15.000 | rest 81</v>
      </c>
      <c r="C485" s="1">
        <f t="shared" si="89"/>
        <v>81</v>
      </c>
      <c r="D485" s="1" t="s">
        <v>9</v>
      </c>
    </row>
    <row r="486" spans="1:4" x14ac:dyDescent="0.2">
      <c r="A486" s="1">
        <f t="shared" si="94"/>
        <v>485</v>
      </c>
      <c r="B486" s="1" t="str">
        <f t="shared" si="100"/>
        <v>$20.000 | rest 81</v>
      </c>
      <c r="C486" s="1">
        <f t="shared" si="89"/>
        <v>81</v>
      </c>
      <c r="D486" s="1" t="s">
        <v>10</v>
      </c>
    </row>
    <row r="487" spans="1:4" x14ac:dyDescent="0.2">
      <c r="A487" s="1">
        <f t="shared" si="94"/>
        <v>486</v>
      </c>
      <c r="B487" s="1" t="str">
        <f t="shared" si="100"/>
        <v>$30.000 | rest 81</v>
      </c>
      <c r="C487" s="1">
        <f t="shared" si="89"/>
        <v>81</v>
      </c>
      <c r="D487" s="1" t="s">
        <v>11</v>
      </c>
    </row>
    <row r="488" spans="1:4" x14ac:dyDescent="0.2">
      <c r="A488" s="1">
        <f t="shared" si="94"/>
        <v>487</v>
      </c>
      <c r="B488" s="1" t="str">
        <f>D488&amp;" | rest "&amp;C488</f>
        <v>EJECUTIVO | rest 82</v>
      </c>
      <c r="C488" s="1">
        <f t="shared" ref="C488:C551" si="101">C482+1</f>
        <v>82</v>
      </c>
      <c r="D488" s="1" t="s">
        <v>6</v>
      </c>
    </row>
    <row r="489" spans="1:4" x14ac:dyDescent="0.2">
      <c r="A489" s="1">
        <f t="shared" si="94"/>
        <v>488</v>
      </c>
      <c r="B489" s="1" t="str">
        <f t="shared" ref="B489:B493" si="102">D489&amp;" | rest "&amp;C489</f>
        <v>ESPECIAL | rest 82</v>
      </c>
      <c r="C489" s="1">
        <f t="shared" si="101"/>
        <v>82</v>
      </c>
      <c r="D489" s="1" t="s">
        <v>7</v>
      </c>
    </row>
    <row r="490" spans="1:4" x14ac:dyDescent="0.2">
      <c r="A490" s="1">
        <f t="shared" si="94"/>
        <v>489</v>
      </c>
      <c r="B490" s="1" t="str">
        <f t="shared" si="102"/>
        <v>$10.000 | rest 82</v>
      </c>
      <c r="C490" s="1">
        <f t="shared" si="101"/>
        <v>82</v>
      </c>
      <c r="D490" s="1" t="s">
        <v>8</v>
      </c>
    </row>
    <row r="491" spans="1:4" x14ac:dyDescent="0.2">
      <c r="A491" s="1">
        <f t="shared" si="94"/>
        <v>490</v>
      </c>
      <c r="B491" s="1" t="str">
        <f t="shared" si="102"/>
        <v>$15.000 | rest 82</v>
      </c>
      <c r="C491" s="1">
        <f t="shared" si="101"/>
        <v>82</v>
      </c>
      <c r="D491" s="1" t="s">
        <v>9</v>
      </c>
    </row>
    <row r="492" spans="1:4" x14ac:dyDescent="0.2">
      <c r="A492" s="1">
        <f t="shared" si="94"/>
        <v>491</v>
      </c>
      <c r="B492" s="1" t="str">
        <f t="shared" si="102"/>
        <v>$20.000 | rest 82</v>
      </c>
      <c r="C492" s="1">
        <f t="shared" si="101"/>
        <v>82</v>
      </c>
      <c r="D492" s="1" t="s">
        <v>10</v>
      </c>
    </row>
    <row r="493" spans="1:4" x14ac:dyDescent="0.2">
      <c r="A493" s="1">
        <f t="shared" si="94"/>
        <v>492</v>
      </c>
      <c r="B493" s="1" t="str">
        <f t="shared" si="102"/>
        <v>$30.000 | rest 82</v>
      </c>
      <c r="C493" s="1">
        <f t="shared" si="101"/>
        <v>82</v>
      </c>
      <c r="D493" s="1" t="s">
        <v>11</v>
      </c>
    </row>
    <row r="494" spans="1:4" x14ac:dyDescent="0.2">
      <c r="A494" s="1">
        <f t="shared" si="94"/>
        <v>493</v>
      </c>
      <c r="B494" s="1" t="str">
        <f>D494&amp;" | rest "&amp;C494</f>
        <v>EJECUTIVO | rest 83</v>
      </c>
      <c r="C494" s="1">
        <f t="shared" si="101"/>
        <v>83</v>
      </c>
      <c r="D494" s="1" t="s">
        <v>6</v>
      </c>
    </row>
    <row r="495" spans="1:4" x14ac:dyDescent="0.2">
      <c r="A495" s="1">
        <f t="shared" si="94"/>
        <v>494</v>
      </c>
      <c r="B495" s="1" t="str">
        <f t="shared" ref="B495:B499" si="103">D495&amp;" | rest "&amp;C495</f>
        <v>ESPECIAL | rest 83</v>
      </c>
      <c r="C495" s="1">
        <f t="shared" si="101"/>
        <v>83</v>
      </c>
      <c r="D495" s="1" t="s">
        <v>7</v>
      </c>
    </row>
    <row r="496" spans="1:4" x14ac:dyDescent="0.2">
      <c r="A496" s="1">
        <f t="shared" si="94"/>
        <v>495</v>
      </c>
      <c r="B496" s="1" t="str">
        <f t="shared" si="103"/>
        <v>$10.000 | rest 83</v>
      </c>
      <c r="C496" s="1">
        <f t="shared" si="101"/>
        <v>83</v>
      </c>
      <c r="D496" s="1" t="s">
        <v>8</v>
      </c>
    </row>
    <row r="497" spans="1:4" x14ac:dyDescent="0.2">
      <c r="A497" s="1">
        <f t="shared" si="94"/>
        <v>496</v>
      </c>
      <c r="B497" s="1" t="str">
        <f t="shared" si="103"/>
        <v>$15.000 | rest 83</v>
      </c>
      <c r="C497" s="1">
        <f t="shared" si="101"/>
        <v>83</v>
      </c>
      <c r="D497" s="1" t="s">
        <v>9</v>
      </c>
    </row>
    <row r="498" spans="1:4" x14ac:dyDescent="0.2">
      <c r="A498" s="1">
        <f t="shared" si="94"/>
        <v>497</v>
      </c>
      <c r="B498" s="1" t="str">
        <f t="shared" si="103"/>
        <v>$20.000 | rest 83</v>
      </c>
      <c r="C498" s="1">
        <f t="shared" si="101"/>
        <v>83</v>
      </c>
      <c r="D498" s="1" t="s">
        <v>10</v>
      </c>
    </row>
    <row r="499" spans="1:4" x14ac:dyDescent="0.2">
      <c r="A499" s="1">
        <f t="shared" si="94"/>
        <v>498</v>
      </c>
      <c r="B499" s="1" t="str">
        <f t="shared" si="103"/>
        <v>$30.000 | rest 83</v>
      </c>
      <c r="C499" s="1">
        <f t="shared" si="101"/>
        <v>83</v>
      </c>
      <c r="D499" s="1" t="s">
        <v>11</v>
      </c>
    </row>
    <row r="500" spans="1:4" x14ac:dyDescent="0.2">
      <c r="A500" s="1">
        <f t="shared" si="94"/>
        <v>499</v>
      </c>
      <c r="B500" s="1" t="str">
        <f>D500&amp;" | rest "&amp;C500</f>
        <v>EJECUTIVO | rest 84</v>
      </c>
      <c r="C500" s="1">
        <f t="shared" si="101"/>
        <v>84</v>
      </c>
      <c r="D500" s="1" t="s">
        <v>6</v>
      </c>
    </row>
    <row r="501" spans="1:4" x14ac:dyDescent="0.2">
      <c r="A501" s="1">
        <f t="shared" si="94"/>
        <v>500</v>
      </c>
      <c r="B501" s="1" t="str">
        <f t="shared" ref="B501:B505" si="104">D501&amp;" | rest "&amp;C501</f>
        <v>ESPECIAL | rest 84</v>
      </c>
      <c r="C501" s="1">
        <f t="shared" si="101"/>
        <v>84</v>
      </c>
      <c r="D501" s="1" t="s">
        <v>7</v>
      </c>
    </row>
    <row r="502" spans="1:4" x14ac:dyDescent="0.2">
      <c r="A502" s="1">
        <f t="shared" si="94"/>
        <v>501</v>
      </c>
      <c r="B502" s="1" t="str">
        <f t="shared" si="104"/>
        <v>$10.000 | rest 84</v>
      </c>
      <c r="C502" s="1">
        <f t="shared" si="101"/>
        <v>84</v>
      </c>
      <c r="D502" s="1" t="s">
        <v>8</v>
      </c>
    </row>
    <row r="503" spans="1:4" x14ac:dyDescent="0.2">
      <c r="A503" s="1">
        <f t="shared" si="94"/>
        <v>502</v>
      </c>
      <c r="B503" s="1" t="str">
        <f t="shared" si="104"/>
        <v>$15.000 | rest 84</v>
      </c>
      <c r="C503" s="1">
        <f t="shared" si="101"/>
        <v>84</v>
      </c>
      <c r="D503" s="1" t="s">
        <v>9</v>
      </c>
    </row>
    <row r="504" spans="1:4" x14ac:dyDescent="0.2">
      <c r="A504" s="1">
        <f t="shared" si="94"/>
        <v>503</v>
      </c>
      <c r="B504" s="1" t="str">
        <f t="shared" si="104"/>
        <v>$20.000 | rest 84</v>
      </c>
      <c r="C504" s="1">
        <f t="shared" si="101"/>
        <v>84</v>
      </c>
      <c r="D504" s="1" t="s">
        <v>10</v>
      </c>
    </row>
    <row r="505" spans="1:4" x14ac:dyDescent="0.2">
      <c r="A505" s="1">
        <f t="shared" si="94"/>
        <v>504</v>
      </c>
      <c r="B505" s="1" t="str">
        <f t="shared" si="104"/>
        <v>$30.000 | rest 84</v>
      </c>
      <c r="C505" s="1">
        <f t="shared" si="101"/>
        <v>84</v>
      </c>
      <c r="D505" s="1" t="s">
        <v>11</v>
      </c>
    </row>
    <row r="506" spans="1:4" x14ac:dyDescent="0.2">
      <c r="A506" s="1">
        <f t="shared" si="94"/>
        <v>505</v>
      </c>
      <c r="B506" s="1" t="str">
        <f>D506&amp;" | rest "&amp;C506</f>
        <v>EJECUTIVO | rest 85</v>
      </c>
      <c r="C506" s="1">
        <f t="shared" si="101"/>
        <v>85</v>
      </c>
      <c r="D506" s="1" t="s">
        <v>6</v>
      </c>
    </row>
    <row r="507" spans="1:4" x14ac:dyDescent="0.2">
      <c r="A507" s="1">
        <f t="shared" si="94"/>
        <v>506</v>
      </c>
      <c r="B507" s="1" t="str">
        <f t="shared" ref="B507:B511" si="105">D507&amp;" | rest "&amp;C507</f>
        <v>ESPECIAL | rest 85</v>
      </c>
      <c r="C507" s="1">
        <f t="shared" si="101"/>
        <v>85</v>
      </c>
      <c r="D507" s="1" t="s">
        <v>7</v>
      </c>
    </row>
    <row r="508" spans="1:4" x14ac:dyDescent="0.2">
      <c r="A508" s="1">
        <f t="shared" si="94"/>
        <v>507</v>
      </c>
      <c r="B508" s="1" t="str">
        <f t="shared" si="105"/>
        <v>$10.000 | rest 85</v>
      </c>
      <c r="C508" s="1">
        <f t="shared" si="101"/>
        <v>85</v>
      </c>
      <c r="D508" s="1" t="s">
        <v>8</v>
      </c>
    </row>
    <row r="509" spans="1:4" x14ac:dyDescent="0.2">
      <c r="A509" s="1">
        <f t="shared" si="94"/>
        <v>508</v>
      </c>
      <c r="B509" s="1" t="str">
        <f t="shared" si="105"/>
        <v>$15.000 | rest 85</v>
      </c>
      <c r="C509" s="1">
        <f t="shared" si="101"/>
        <v>85</v>
      </c>
      <c r="D509" s="1" t="s">
        <v>9</v>
      </c>
    </row>
    <row r="510" spans="1:4" x14ac:dyDescent="0.2">
      <c r="A510" s="1">
        <f t="shared" si="94"/>
        <v>509</v>
      </c>
      <c r="B510" s="1" t="str">
        <f t="shared" si="105"/>
        <v>$20.000 | rest 85</v>
      </c>
      <c r="C510" s="1">
        <f t="shared" si="101"/>
        <v>85</v>
      </c>
      <c r="D510" s="1" t="s">
        <v>10</v>
      </c>
    </row>
    <row r="511" spans="1:4" x14ac:dyDescent="0.2">
      <c r="A511" s="1">
        <f t="shared" si="94"/>
        <v>510</v>
      </c>
      <c r="B511" s="1" t="str">
        <f t="shared" si="105"/>
        <v>$30.000 | rest 85</v>
      </c>
      <c r="C511" s="1">
        <f t="shared" si="101"/>
        <v>85</v>
      </c>
      <c r="D511" s="1" t="s">
        <v>11</v>
      </c>
    </row>
    <row r="512" spans="1:4" x14ac:dyDescent="0.2">
      <c r="A512" s="1">
        <f t="shared" si="94"/>
        <v>511</v>
      </c>
      <c r="B512" s="1" t="str">
        <f>D512&amp;" | rest "&amp;C512</f>
        <v>EJECUTIVO | rest 86</v>
      </c>
      <c r="C512" s="1">
        <f t="shared" si="101"/>
        <v>86</v>
      </c>
      <c r="D512" s="1" t="s">
        <v>6</v>
      </c>
    </row>
    <row r="513" spans="1:4" x14ac:dyDescent="0.2">
      <c r="A513" s="1">
        <f t="shared" si="94"/>
        <v>512</v>
      </c>
      <c r="B513" s="1" t="str">
        <f t="shared" ref="B513:B517" si="106">D513&amp;" | rest "&amp;C513</f>
        <v>ESPECIAL | rest 86</v>
      </c>
      <c r="C513" s="1">
        <f t="shared" si="101"/>
        <v>86</v>
      </c>
      <c r="D513" s="1" t="s">
        <v>7</v>
      </c>
    </row>
    <row r="514" spans="1:4" x14ac:dyDescent="0.2">
      <c r="A514" s="1">
        <f t="shared" si="94"/>
        <v>513</v>
      </c>
      <c r="B514" s="1" t="str">
        <f t="shared" si="106"/>
        <v>$10.000 | rest 86</v>
      </c>
      <c r="C514" s="1">
        <f t="shared" si="101"/>
        <v>86</v>
      </c>
      <c r="D514" s="1" t="s">
        <v>8</v>
      </c>
    </row>
    <row r="515" spans="1:4" x14ac:dyDescent="0.2">
      <c r="A515" s="1">
        <f t="shared" si="94"/>
        <v>514</v>
      </c>
      <c r="B515" s="1" t="str">
        <f t="shared" si="106"/>
        <v>$15.000 | rest 86</v>
      </c>
      <c r="C515" s="1">
        <f t="shared" si="101"/>
        <v>86</v>
      </c>
      <c r="D515" s="1" t="s">
        <v>9</v>
      </c>
    </row>
    <row r="516" spans="1:4" x14ac:dyDescent="0.2">
      <c r="A516" s="1">
        <f t="shared" ref="A516:A579" si="107">A515+1</f>
        <v>515</v>
      </c>
      <c r="B516" s="1" t="str">
        <f t="shared" si="106"/>
        <v>$20.000 | rest 86</v>
      </c>
      <c r="C516" s="1">
        <f t="shared" si="101"/>
        <v>86</v>
      </c>
      <c r="D516" s="1" t="s">
        <v>10</v>
      </c>
    </row>
    <row r="517" spans="1:4" x14ac:dyDescent="0.2">
      <c r="A517" s="1">
        <f t="shared" si="107"/>
        <v>516</v>
      </c>
      <c r="B517" s="1" t="str">
        <f t="shared" si="106"/>
        <v>$30.000 | rest 86</v>
      </c>
      <c r="C517" s="1">
        <f t="shared" si="101"/>
        <v>86</v>
      </c>
      <c r="D517" s="1" t="s">
        <v>11</v>
      </c>
    </row>
    <row r="518" spans="1:4" x14ac:dyDescent="0.2">
      <c r="A518" s="1">
        <f t="shared" si="107"/>
        <v>517</v>
      </c>
      <c r="B518" s="1" t="str">
        <f>D518&amp;" | rest "&amp;C518</f>
        <v>EJECUTIVO | rest 87</v>
      </c>
      <c r="C518" s="1">
        <f t="shared" si="101"/>
        <v>87</v>
      </c>
      <c r="D518" s="1" t="s">
        <v>6</v>
      </c>
    </row>
    <row r="519" spans="1:4" x14ac:dyDescent="0.2">
      <c r="A519" s="1">
        <f t="shared" si="107"/>
        <v>518</v>
      </c>
      <c r="B519" s="1" t="str">
        <f t="shared" ref="B519:B523" si="108">D519&amp;" | rest "&amp;C519</f>
        <v>ESPECIAL | rest 87</v>
      </c>
      <c r="C519" s="1">
        <f t="shared" si="101"/>
        <v>87</v>
      </c>
      <c r="D519" s="1" t="s">
        <v>7</v>
      </c>
    </row>
    <row r="520" spans="1:4" x14ac:dyDescent="0.2">
      <c r="A520" s="1">
        <f t="shared" si="107"/>
        <v>519</v>
      </c>
      <c r="B520" s="1" t="str">
        <f t="shared" si="108"/>
        <v>$10.000 | rest 87</v>
      </c>
      <c r="C520" s="1">
        <f t="shared" si="101"/>
        <v>87</v>
      </c>
      <c r="D520" s="1" t="s">
        <v>8</v>
      </c>
    </row>
    <row r="521" spans="1:4" x14ac:dyDescent="0.2">
      <c r="A521" s="1">
        <f t="shared" si="107"/>
        <v>520</v>
      </c>
      <c r="B521" s="1" t="str">
        <f t="shared" si="108"/>
        <v>$15.000 | rest 87</v>
      </c>
      <c r="C521" s="1">
        <f t="shared" si="101"/>
        <v>87</v>
      </c>
      <c r="D521" s="1" t="s">
        <v>9</v>
      </c>
    </row>
    <row r="522" spans="1:4" x14ac:dyDescent="0.2">
      <c r="A522" s="1">
        <f t="shared" si="107"/>
        <v>521</v>
      </c>
      <c r="B522" s="1" t="str">
        <f t="shared" si="108"/>
        <v>$20.000 | rest 87</v>
      </c>
      <c r="C522" s="1">
        <f t="shared" si="101"/>
        <v>87</v>
      </c>
      <c r="D522" s="1" t="s">
        <v>10</v>
      </c>
    </row>
    <row r="523" spans="1:4" x14ac:dyDescent="0.2">
      <c r="A523" s="1">
        <f t="shared" si="107"/>
        <v>522</v>
      </c>
      <c r="B523" s="1" t="str">
        <f t="shared" si="108"/>
        <v>$30.000 | rest 87</v>
      </c>
      <c r="C523" s="1">
        <f t="shared" si="101"/>
        <v>87</v>
      </c>
      <c r="D523" s="1" t="s">
        <v>11</v>
      </c>
    </row>
    <row r="524" spans="1:4" x14ac:dyDescent="0.2">
      <c r="A524" s="1">
        <f t="shared" si="107"/>
        <v>523</v>
      </c>
      <c r="B524" s="1" t="str">
        <f>D524&amp;" | rest "&amp;C524</f>
        <v>EJECUTIVO | rest 88</v>
      </c>
      <c r="C524" s="1">
        <f t="shared" si="101"/>
        <v>88</v>
      </c>
      <c r="D524" s="1" t="s">
        <v>6</v>
      </c>
    </row>
    <row r="525" spans="1:4" x14ac:dyDescent="0.2">
      <c r="A525" s="1">
        <f t="shared" si="107"/>
        <v>524</v>
      </c>
      <c r="B525" s="1" t="str">
        <f t="shared" ref="B525:B529" si="109">D525&amp;" | rest "&amp;C525</f>
        <v>ESPECIAL | rest 88</v>
      </c>
      <c r="C525" s="1">
        <f t="shared" si="101"/>
        <v>88</v>
      </c>
      <c r="D525" s="1" t="s">
        <v>7</v>
      </c>
    </row>
    <row r="526" spans="1:4" x14ac:dyDescent="0.2">
      <c r="A526" s="1">
        <f t="shared" si="107"/>
        <v>525</v>
      </c>
      <c r="B526" s="1" t="str">
        <f t="shared" si="109"/>
        <v>$10.000 | rest 88</v>
      </c>
      <c r="C526" s="1">
        <f t="shared" si="101"/>
        <v>88</v>
      </c>
      <c r="D526" s="1" t="s">
        <v>8</v>
      </c>
    </row>
    <row r="527" spans="1:4" x14ac:dyDescent="0.2">
      <c r="A527" s="1">
        <f t="shared" si="107"/>
        <v>526</v>
      </c>
      <c r="B527" s="1" t="str">
        <f t="shared" si="109"/>
        <v>$15.000 | rest 88</v>
      </c>
      <c r="C527" s="1">
        <f t="shared" si="101"/>
        <v>88</v>
      </c>
      <c r="D527" s="1" t="s">
        <v>9</v>
      </c>
    </row>
    <row r="528" spans="1:4" x14ac:dyDescent="0.2">
      <c r="A528" s="1">
        <f t="shared" si="107"/>
        <v>527</v>
      </c>
      <c r="B528" s="1" t="str">
        <f t="shared" si="109"/>
        <v>$20.000 | rest 88</v>
      </c>
      <c r="C528" s="1">
        <f t="shared" si="101"/>
        <v>88</v>
      </c>
      <c r="D528" s="1" t="s">
        <v>10</v>
      </c>
    </row>
    <row r="529" spans="1:4" x14ac:dyDescent="0.2">
      <c r="A529" s="1">
        <f t="shared" si="107"/>
        <v>528</v>
      </c>
      <c r="B529" s="1" t="str">
        <f t="shared" si="109"/>
        <v>$30.000 | rest 88</v>
      </c>
      <c r="C529" s="1">
        <f t="shared" si="101"/>
        <v>88</v>
      </c>
      <c r="D529" s="1" t="s">
        <v>11</v>
      </c>
    </row>
    <row r="530" spans="1:4" x14ac:dyDescent="0.2">
      <c r="A530" s="1">
        <f t="shared" si="107"/>
        <v>529</v>
      </c>
      <c r="B530" s="1" t="str">
        <f>D530&amp;" | rest "&amp;C530</f>
        <v>EJECUTIVO | rest 89</v>
      </c>
      <c r="C530" s="1">
        <f t="shared" si="101"/>
        <v>89</v>
      </c>
      <c r="D530" s="1" t="s">
        <v>6</v>
      </c>
    </row>
    <row r="531" spans="1:4" x14ac:dyDescent="0.2">
      <c r="A531" s="1">
        <f t="shared" si="107"/>
        <v>530</v>
      </c>
      <c r="B531" s="1" t="str">
        <f t="shared" ref="B531:B535" si="110">D531&amp;" | rest "&amp;C531</f>
        <v>ESPECIAL | rest 89</v>
      </c>
      <c r="C531" s="1">
        <f t="shared" si="101"/>
        <v>89</v>
      </c>
      <c r="D531" s="1" t="s">
        <v>7</v>
      </c>
    </row>
    <row r="532" spans="1:4" x14ac:dyDescent="0.2">
      <c r="A532" s="1">
        <f t="shared" si="107"/>
        <v>531</v>
      </c>
      <c r="B532" s="1" t="str">
        <f t="shared" si="110"/>
        <v>$10.000 | rest 89</v>
      </c>
      <c r="C532" s="1">
        <f t="shared" si="101"/>
        <v>89</v>
      </c>
      <c r="D532" s="1" t="s">
        <v>8</v>
      </c>
    </row>
    <row r="533" spans="1:4" x14ac:dyDescent="0.2">
      <c r="A533" s="1">
        <f t="shared" si="107"/>
        <v>532</v>
      </c>
      <c r="B533" s="1" t="str">
        <f t="shared" si="110"/>
        <v>$15.000 | rest 89</v>
      </c>
      <c r="C533" s="1">
        <f t="shared" si="101"/>
        <v>89</v>
      </c>
      <c r="D533" s="1" t="s">
        <v>9</v>
      </c>
    </row>
    <row r="534" spans="1:4" x14ac:dyDescent="0.2">
      <c r="A534" s="1">
        <f t="shared" si="107"/>
        <v>533</v>
      </c>
      <c r="B534" s="1" t="str">
        <f t="shared" si="110"/>
        <v>$20.000 | rest 89</v>
      </c>
      <c r="C534" s="1">
        <f t="shared" si="101"/>
        <v>89</v>
      </c>
      <c r="D534" s="1" t="s">
        <v>10</v>
      </c>
    </row>
    <row r="535" spans="1:4" x14ac:dyDescent="0.2">
      <c r="A535" s="1">
        <f t="shared" si="107"/>
        <v>534</v>
      </c>
      <c r="B535" s="1" t="str">
        <f t="shared" si="110"/>
        <v>$30.000 | rest 89</v>
      </c>
      <c r="C535" s="1">
        <f t="shared" si="101"/>
        <v>89</v>
      </c>
      <c r="D535" s="1" t="s">
        <v>11</v>
      </c>
    </row>
    <row r="536" spans="1:4" x14ac:dyDescent="0.2">
      <c r="A536" s="1">
        <f t="shared" si="107"/>
        <v>535</v>
      </c>
      <c r="B536" s="1" t="str">
        <f>D536&amp;" | rest "&amp;C536</f>
        <v>EJECUTIVO | rest 90</v>
      </c>
      <c r="C536" s="1">
        <f t="shared" si="101"/>
        <v>90</v>
      </c>
      <c r="D536" s="1" t="s">
        <v>6</v>
      </c>
    </row>
    <row r="537" spans="1:4" x14ac:dyDescent="0.2">
      <c r="A537" s="1">
        <f t="shared" si="107"/>
        <v>536</v>
      </c>
      <c r="B537" s="1" t="str">
        <f t="shared" ref="B537:B541" si="111">D537&amp;" | rest "&amp;C537</f>
        <v>ESPECIAL | rest 90</v>
      </c>
      <c r="C537" s="1">
        <f t="shared" si="101"/>
        <v>90</v>
      </c>
      <c r="D537" s="1" t="s">
        <v>7</v>
      </c>
    </row>
    <row r="538" spans="1:4" x14ac:dyDescent="0.2">
      <c r="A538" s="1">
        <f t="shared" si="107"/>
        <v>537</v>
      </c>
      <c r="B538" s="1" t="str">
        <f t="shared" si="111"/>
        <v>$10.000 | rest 90</v>
      </c>
      <c r="C538" s="1">
        <f t="shared" si="101"/>
        <v>90</v>
      </c>
      <c r="D538" s="1" t="s">
        <v>8</v>
      </c>
    </row>
    <row r="539" spans="1:4" x14ac:dyDescent="0.2">
      <c r="A539" s="1">
        <f t="shared" si="107"/>
        <v>538</v>
      </c>
      <c r="B539" s="1" t="str">
        <f t="shared" si="111"/>
        <v>$15.000 | rest 90</v>
      </c>
      <c r="C539" s="1">
        <f t="shared" si="101"/>
        <v>90</v>
      </c>
      <c r="D539" s="1" t="s">
        <v>9</v>
      </c>
    </row>
    <row r="540" spans="1:4" x14ac:dyDescent="0.2">
      <c r="A540" s="1">
        <f t="shared" si="107"/>
        <v>539</v>
      </c>
      <c r="B540" s="1" t="str">
        <f t="shared" si="111"/>
        <v>$20.000 | rest 90</v>
      </c>
      <c r="C540" s="1">
        <f t="shared" si="101"/>
        <v>90</v>
      </c>
      <c r="D540" s="1" t="s">
        <v>10</v>
      </c>
    </row>
    <row r="541" spans="1:4" x14ac:dyDescent="0.2">
      <c r="A541" s="1">
        <f t="shared" si="107"/>
        <v>540</v>
      </c>
      <c r="B541" s="1" t="str">
        <f t="shared" si="111"/>
        <v>$30.000 | rest 90</v>
      </c>
      <c r="C541" s="1">
        <f t="shared" si="101"/>
        <v>90</v>
      </c>
      <c r="D541" s="1" t="s">
        <v>11</v>
      </c>
    </row>
    <row r="542" spans="1:4" x14ac:dyDescent="0.2">
      <c r="A542" s="1">
        <f t="shared" si="107"/>
        <v>541</v>
      </c>
      <c r="B542" s="1" t="str">
        <f>D542&amp;" | rest "&amp;C542</f>
        <v>EJECUTIVO | rest 91</v>
      </c>
      <c r="C542" s="1">
        <f t="shared" si="101"/>
        <v>91</v>
      </c>
      <c r="D542" s="1" t="s">
        <v>6</v>
      </c>
    </row>
    <row r="543" spans="1:4" x14ac:dyDescent="0.2">
      <c r="A543" s="1">
        <f t="shared" si="107"/>
        <v>542</v>
      </c>
      <c r="B543" s="1" t="str">
        <f t="shared" ref="B543:B547" si="112">D543&amp;" | rest "&amp;C543</f>
        <v>ESPECIAL | rest 91</v>
      </c>
      <c r="C543" s="1">
        <f t="shared" si="101"/>
        <v>91</v>
      </c>
      <c r="D543" s="1" t="s">
        <v>7</v>
      </c>
    </row>
    <row r="544" spans="1:4" x14ac:dyDescent="0.2">
      <c r="A544" s="1">
        <f t="shared" si="107"/>
        <v>543</v>
      </c>
      <c r="B544" s="1" t="str">
        <f t="shared" si="112"/>
        <v>$10.000 | rest 91</v>
      </c>
      <c r="C544" s="1">
        <f t="shared" si="101"/>
        <v>91</v>
      </c>
      <c r="D544" s="1" t="s">
        <v>8</v>
      </c>
    </row>
    <row r="545" spans="1:4" x14ac:dyDescent="0.2">
      <c r="A545" s="1">
        <f t="shared" si="107"/>
        <v>544</v>
      </c>
      <c r="B545" s="1" t="str">
        <f t="shared" si="112"/>
        <v>$15.000 | rest 91</v>
      </c>
      <c r="C545" s="1">
        <f t="shared" si="101"/>
        <v>91</v>
      </c>
      <c r="D545" s="1" t="s">
        <v>9</v>
      </c>
    </row>
    <row r="546" spans="1:4" x14ac:dyDescent="0.2">
      <c r="A546" s="1">
        <f t="shared" si="107"/>
        <v>545</v>
      </c>
      <c r="B546" s="1" t="str">
        <f t="shared" si="112"/>
        <v>$20.000 | rest 91</v>
      </c>
      <c r="C546" s="1">
        <f t="shared" si="101"/>
        <v>91</v>
      </c>
      <c r="D546" s="1" t="s">
        <v>10</v>
      </c>
    </row>
    <row r="547" spans="1:4" x14ac:dyDescent="0.2">
      <c r="A547" s="1">
        <f t="shared" si="107"/>
        <v>546</v>
      </c>
      <c r="B547" s="1" t="str">
        <f t="shared" si="112"/>
        <v>$30.000 | rest 91</v>
      </c>
      <c r="C547" s="1">
        <f t="shared" si="101"/>
        <v>91</v>
      </c>
      <c r="D547" s="1" t="s">
        <v>11</v>
      </c>
    </row>
    <row r="548" spans="1:4" x14ac:dyDescent="0.2">
      <c r="A548" s="1">
        <f t="shared" si="107"/>
        <v>547</v>
      </c>
      <c r="B548" s="1" t="str">
        <f>D548&amp;" | rest "&amp;C548</f>
        <v>EJECUTIVO | rest 92</v>
      </c>
      <c r="C548" s="1">
        <f t="shared" si="101"/>
        <v>92</v>
      </c>
      <c r="D548" s="1" t="s">
        <v>6</v>
      </c>
    </row>
    <row r="549" spans="1:4" x14ac:dyDescent="0.2">
      <c r="A549" s="1">
        <f t="shared" si="107"/>
        <v>548</v>
      </c>
      <c r="B549" s="1" t="str">
        <f t="shared" ref="B549:B553" si="113">D549&amp;" | rest "&amp;C549</f>
        <v>ESPECIAL | rest 92</v>
      </c>
      <c r="C549" s="1">
        <f t="shared" si="101"/>
        <v>92</v>
      </c>
      <c r="D549" s="1" t="s">
        <v>7</v>
      </c>
    </row>
    <row r="550" spans="1:4" x14ac:dyDescent="0.2">
      <c r="A550" s="1">
        <f t="shared" si="107"/>
        <v>549</v>
      </c>
      <c r="B550" s="1" t="str">
        <f t="shared" si="113"/>
        <v>$10.000 | rest 92</v>
      </c>
      <c r="C550" s="1">
        <f t="shared" si="101"/>
        <v>92</v>
      </c>
      <c r="D550" s="1" t="s">
        <v>8</v>
      </c>
    </row>
    <row r="551" spans="1:4" x14ac:dyDescent="0.2">
      <c r="A551" s="1">
        <f t="shared" si="107"/>
        <v>550</v>
      </c>
      <c r="B551" s="1" t="str">
        <f t="shared" si="113"/>
        <v>$15.000 | rest 92</v>
      </c>
      <c r="C551" s="1">
        <f t="shared" si="101"/>
        <v>92</v>
      </c>
      <c r="D551" s="1" t="s">
        <v>9</v>
      </c>
    </row>
    <row r="552" spans="1:4" x14ac:dyDescent="0.2">
      <c r="A552" s="1">
        <f t="shared" si="107"/>
        <v>551</v>
      </c>
      <c r="B552" s="1" t="str">
        <f t="shared" si="113"/>
        <v>$20.000 | rest 92</v>
      </c>
      <c r="C552" s="1">
        <f t="shared" ref="C552:C615" si="114">C546+1</f>
        <v>92</v>
      </c>
      <c r="D552" s="1" t="s">
        <v>10</v>
      </c>
    </row>
    <row r="553" spans="1:4" x14ac:dyDescent="0.2">
      <c r="A553" s="1">
        <f t="shared" si="107"/>
        <v>552</v>
      </c>
      <c r="B553" s="1" t="str">
        <f t="shared" si="113"/>
        <v>$30.000 | rest 92</v>
      </c>
      <c r="C553" s="1">
        <f t="shared" si="114"/>
        <v>92</v>
      </c>
      <c r="D553" s="1" t="s">
        <v>11</v>
      </c>
    </row>
    <row r="554" spans="1:4" x14ac:dyDescent="0.2">
      <c r="A554" s="1">
        <f t="shared" si="107"/>
        <v>553</v>
      </c>
      <c r="B554" s="1" t="str">
        <f>D554&amp;" | rest "&amp;C554</f>
        <v>EJECUTIVO | rest 93</v>
      </c>
      <c r="C554" s="1">
        <f t="shared" si="114"/>
        <v>93</v>
      </c>
      <c r="D554" s="1" t="s">
        <v>6</v>
      </c>
    </row>
    <row r="555" spans="1:4" x14ac:dyDescent="0.2">
      <c r="A555" s="1">
        <f t="shared" si="107"/>
        <v>554</v>
      </c>
      <c r="B555" s="1" t="str">
        <f t="shared" ref="B555:B559" si="115">D555&amp;" | rest "&amp;C555</f>
        <v>ESPECIAL | rest 93</v>
      </c>
      <c r="C555" s="1">
        <f t="shared" si="114"/>
        <v>93</v>
      </c>
      <c r="D555" s="1" t="s">
        <v>7</v>
      </c>
    </row>
    <row r="556" spans="1:4" x14ac:dyDescent="0.2">
      <c r="A556" s="1">
        <f t="shared" si="107"/>
        <v>555</v>
      </c>
      <c r="B556" s="1" t="str">
        <f t="shared" si="115"/>
        <v>$10.000 | rest 93</v>
      </c>
      <c r="C556" s="1">
        <f t="shared" si="114"/>
        <v>93</v>
      </c>
      <c r="D556" s="1" t="s">
        <v>8</v>
      </c>
    </row>
    <row r="557" spans="1:4" x14ac:dyDescent="0.2">
      <c r="A557" s="1">
        <f t="shared" si="107"/>
        <v>556</v>
      </c>
      <c r="B557" s="1" t="str">
        <f t="shared" si="115"/>
        <v>$15.000 | rest 93</v>
      </c>
      <c r="C557" s="1">
        <f t="shared" si="114"/>
        <v>93</v>
      </c>
      <c r="D557" s="1" t="s">
        <v>9</v>
      </c>
    </row>
    <row r="558" spans="1:4" x14ac:dyDescent="0.2">
      <c r="A558" s="1">
        <f t="shared" si="107"/>
        <v>557</v>
      </c>
      <c r="B558" s="1" t="str">
        <f t="shared" si="115"/>
        <v>$20.000 | rest 93</v>
      </c>
      <c r="C558" s="1">
        <f t="shared" si="114"/>
        <v>93</v>
      </c>
      <c r="D558" s="1" t="s">
        <v>10</v>
      </c>
    </row>
    <row r="559" spans="1:4" x14ac:dyDescent="0.2">
      <c r="A559" s="1">
        <f t="shared" si="107"/>
        <v>558</v>
      </c>
      <c r="B559" s="1" t="str">
        <f t="shared" si="115"/>
        <v>$30.000 | rest 93</v>
      </c>
      <c r="C559" s="1">
        <f t="shared" si="114"/>
        <v>93</v>
      </c>
      <c r="D559" s="1" t="s">
        <v>11</v>
      </c>
    </row>
    <row r="560" spans="1:4" x14ac:dyDescent="0.2">
      <c r="A560" s="1">
        <f t="shared" si="107"/>
        <v>559</v>
      </c>
      <c r="B560" s="1" t="str">
        <f>D560&amp;" | rest "&amp;C560</f>
        <v>EJECUTIVO | rest 94</v>
      </c>
      <c r="C560" s="1">
        <f t="shared" si="114"/>
        <v>94</v>
      </c>
      <c r="D560" s="1" t="s">
        <v>6</v>
      </c>
    </row>
    <row r="561" spans="1:4" x14ac:dyDescent="0.2">
      <c r="A561" s="1">
        <f t="shared" si="107"/>
        <v>560</v>
      </c>
      <c r="B561" s="1" t="str">
        <f t="shared" ref="B561:B565" si="116">D561&amp;" | rest "&amp;C561</f>
        <v>ESPECIAL | rest 94</v>
      </c>
      <c r="C561" s="1">
        <f t="shared" si="114"/>
        <v>94</v>
      </c>
      <c r="D561" s="1" t="s">
        <v>7</v>
      </c>
    </row>
    <row r="562" spans="1:4" x14ac:dyDescent="0.2">
      <c r="A562" s="1">
        <f t="shared" si="107"/>
        <v>561</v>
      </c>
      <c r="B562" s="1" t="str">
        <f t="shared" si="116"/>
        <v>$10.000 | rest 94</v>
      </c>
      <c r="C562" s="1">
        <f t="shared" si="114"/>
        <v>94</v>
      </c>
      <c r="D562" s="1" t="s">
        <v>8</v>
      </c>
    </row>
    <row r="563" spans="1:4" x14ac:dyDescent="0.2">
      <c r="A563" s="1">
        <f t="shared" si="107"/>
        <v>562</v>
      </c>
      <c r="B563" s="1" t="str">
        <f t="shared" si="116"/>
        <v>$15.000 | rest 94</v>
      </c>
      <c r="C563" s="1">
        <f t="shared" si="114"/>
        <v>94</v>
      </c>
      <c r="D563" s="1" t="s">
        <v>9</v>
      </c>
    </row>
    <row r="564" spans="1:4" x14ac:dyDescent="0.2">
      <c r="A564" s="1">
        <f t="shared" si="107"/>
        <v>563</v>
      </c>
      <c r="B564" s="1" t="str">
        <f t="shared" si="116"/>
        <v>$20.000 | rest 94</v>
      </c>
      <c r="C564" s="1">
        <f t="shared" si="114"/>
        <v>94</v>
      </c>
      <c r="D564" s="1" t="s">
        <v>10</v>
      </c>
    </row>
    <row r="565" spans="1:4" x14ac:dyDescent="0.2">
      <c r="A565" s="1">
        <f t="shared" si="107"/>
        <v>564</v>
      </c>
      <c r="B565" s="1" t="str">
        <f t="shared" si="116"/>
        <v>$30.000 | rest 94</v>
      </c>
      <c r="C565" s="1">
        <f t="shared" si="114"/>
        <v>94</v>
      </c>
      <c r="D565" s="1" t="s">
        <v>11</v>
      </c>
    </row>
    <row r="566" spans="1:4" x14ac:dyDescent="0.2">
      <c r="A566" s="1">
        <f t="shared" si="107"/>
        <v>565</v>
      </c>
      <c r="B566" s="1" t="str">
        <f>D566&amp;" | rest "&amp;C566</f>
        <v>EJECUTIVO | rest 95</v>
      </c>
      <c r="C566" s="1">
        <f t="shared" si="114"/>
        <v>95</v>
      </c>
      <c r="D566" s="1" t="s">
        <v>6</v>
      </c>
    </row>
    <row r="567" spans="1:4" x14ac:dyDescent="0.2">
      <c r="A567" s="1">
        <f t="shared" si="107"/>
        <v>566</v>
      </c>
      <c r="B567" s="1" t="str">
        <f t="shared" ref="B567:B571" si="117">D567&amp;" | rest "&amp;C567</f>
        <v>ESPECIAL | rest 95</v>
      </c>
      <c r="C567" s="1">
        <f t="shared" si="114"/>
        <v>95</v>
      </c>
      <c r="D567" s="1" t="s">
        <v>7</v>
      </c>
    </row>
    <row r="568" spans="1:4" x14ac:dyDescent="0.2">
      <c r="A568" s="1">
        <f t="shared" si="107"/>
        <v>567</v>
      </c>
      <c r="B568" s="1" t="str">
        <f t="shared" si="117"/>
        <v>$10.000 | rest 95</v>
      </c>
      <c r="C568" s="1">
        <f t="shared" si="114"/>
        <v>95</v>
      </c>
      <c r="D568" s="1" t="s">
        <v>8</v>
      </c>
    </row>
    <row r="569" spans="1:4" x14ac:dyDescent="0.2">
      <c r="A569" s="1">
        <f t="shared" si="107"/>
        <v>568</v>
      </c>
      <c r="B569" s="1" t="str">
        <f t="shared" si="117"/>
        <v>$15.000 | rest 95</v>
      </c>
      <c r="C569" s="1">
        <f t="shared" si="114"/>
        <v>95</v>
      </c>
      <c r="D569" s="1" t="s">
        <v>9</v>
      </c>
    </row>
    <row r="570" spans="1:4" x14ac:dyDescent="0.2">
      <c r="A570" s="1">
        <f t="shared" si="107"/>
        <v>569</v>
      </c>
      <c r="B570" s="1" t="str">
        <f t="shared" si="117"/>
        <v>$20.000 | rest 95</v>
      </c>
      <c r="C570" s="1">
        <f t="shared" si="114"/>
        <v>95</v>
      </c>
      <c r="D570" s="1" t="s">
        <v>10</v>
      </c>
    </row>
    <row r="571" spans="1:4" x14ac:dyDescent="0.2">
      <c r="A571" s="1">
        <f t="shared" si="107"/>
        <v>570</v>
      </c>
      <c r="B571" s="1" t="str">
        <f t="shared" si="117"/>
        <v>$30.000 | rest 95</v>
      </c>
      <c r="C571" s="1">
        <f t="shared" si="114"/>
        <v>95</v>
      </c>
      <c r="D571" s="1" t="s">
        <v>11</v>
      </c>
    </row>
    <row r="572" spans="1:4" x14ac:dyDescent="0.2">
      <c r="A572" s="1">
        <f t="shared" si="107"/>
        <v>571</v>
      </c>
      <c r="B572" s="1" t="str">
        <f>D572&amp;" | rest "&amp;C572</f>
        <v>EJECUTIVO | rest 96</v>
      </c>
      <c r="C572" s="1">
        <f t="shared" si="114"/>
        <v>96</v>
      </c>
      <c r="D572" s="1" t="s">
        <v>6</v>
      </c>
    </row>
    <row r="573" spans="1:4" x14ac:dyDescent="0.2">
      <c r="A573" s="1">
        <f t="shared" si="107"/>
        <v>572</v>
      </c>
      <c r="B573" s="1" t="str">
        <f t="shared" ref="B573:B577" si="118">D573&amp;" | rest "&amp;C573</f>
        <v>ESPECIAL | rest 96</v>
      </c>
      <c r="C573" s="1">
        <f t="shared" si="114"/>
        <v>96</v>
      </c>
      <c r="D573" s="1" t="s">
        <v>7</v>
      </c>
    </row>
    <row r="574" spans="1:4" x14ac:dyDescent="0.2">
      <c r="A574" s="1">
        <f t="shared" si="107"/>
        <v>573</v>
      </c>
      <c r="B574" s="1" t="str">
        <f t="shared" si="118"/>
        <v>$10.000 | rest 96</v>
      </c>
      <c r="C574" s="1">
        <f t="shared" si="114"/>
        <v>96</v>
      </c>
      <c r="D574" s="1" t="s">
        <v>8</v>
      </c>
    </row>
    <row r="575" spans="1:4" x14ac:dyDescent="0.2">
      <c r="A575" s="1">
        <f t="shared" si="107"/>
        <v>574</v>
      </c>
      <c r="B575" s="1" t="str">
        <f t="shared" si="118"/>
        <v>$15.000 | rest 96</v>
      </c>
      <c r="C575" s="1">
        <f t="shared" si="114"/>
        <v>96</v>
      </c>
      <c r="D575" s="1" t="s">
        <v>9</v>
      </c>
    </row>
    <row r="576" spans="1:4" x14ac:dyDescent="0.2">
      <c r="A576" s="1">
        <f t="shared" si="107"/>
        <v>575</v>
      </c>
      <c r="B576" s="1" t="str">
        <f t="shared" si="118"/>
        <v>$20.000 | rest 96</v>
      </c>
      <c r="C576" s="1">
        <f t="shared" si="114"/>
        <v>96</v>
      </c>
      <c r="D576" s="1" t="s">
        <v>10</v>
      </c>
    </row>
    <row r="577" spans="1:4" x14ac:dyDescent="0.2">
      <c r="A577" s="1">
        <f t="shared" si="107"/>
        <v>576</v>
      </c>
      <c r="B577" s="1" t="str">
        <f t="shared" si="118"/>
        <v>$30.000 | rest 96</v>
      </c>
      <c r="C577" s="1">
        <f t="shared" si="114"/>
        <v>96</v>
      </c>
      <c r="D577" s="1" t="s">
        <v>11</v>
      </c>
    </row>
    <row r="578" spans="1:4" x14ac:dyDescent="0.2">
      <c r="A578" s="1">
        <f t="shared" si="107"/>
        <v>577</v>
      </c>
      <c r="B578" s="1" t="str">
        <f>D578&amp;" | rest "&amp;C578</f>
        <v>EJECUTIVO | rest 97</v>
      </c>
      <c r="C578" s="1">
        <f t="shared" si="114"/>
        <v>97</v>
      </c>
      <c r="D578" s="1" t="s">
        <v>6</v>
      </c>
    </row>
    <row r="579" spans="1:4" x14ac:dyDescent="0.2">
      <c r="A579" s="1">
        <f t="shared" si="107"/>
        <v>578</v>
      </c>
      <c r="B579" s="1" t="str">
        <f t="shared" ref="B579:B583" si="119">D579&amp;" | rest "&amp;C579</f>
        <v>ESPECIAL | rest 97</v>
      </c>
      <c r="C579" s="1">
        <f t="shared" si="114"/>
        <v>97</v>
      </c>
      <c r="D579" s="1" t="s">
        <v>7</v>
      </c>
    </row>
    <row r="580" spans="1:4" x14ac:dyDescent="0.2">
      <c r="A580" s="1">
        <f t="shared" ref="A580:A643" si="120">A579+1</f>
        <v>579</v>
      </c>
      <c r="B580" s="1" t="str">
        <f t="shared" si="119"/>
        <v>$10.000 | rest 97</v>
      </c>
      <c r="C580" s="1">
        <f t="shared" si="114"/>
        <v>97</v>
      </c>
      <c r="D580" s="1" t="s">
        <v>8</v>
      </c>
    </row>
    <row r="581" spans="1:4" x14ac:dyDescent="0.2">
      <c r="A581" s="1">
        <f t="shared" si="120"/>
        <v>580</v>
      </c>
      <c r="B581" s="1" t="str">
        <f t="shared" si="119"/>
        <v>$15.000 | rest 97</v>
      </c>
      <c r="C581" s="1">
        <f t="shared" si="114"/>
        <v>97</v>
      </c>
      <c r="D581" s="1" t="s">
        <v>9</v>
      </c>
    </row>
    <row r="582" spans="1:4" x14ac:dyDescent="0.2">
      <c r="A582" s="1">
        <f t="shared" si="120"/>
        <v>581</v>
      </c>
      <c r="B582" s="1" t="str">
        <f t="shared" si="119"/>
        <v>$20.000 | rest 97</v>
      </c>
      <c r="C582" s="1">
        <f t="shared" si="114"/>
        <v>97</v>
      </c>
      <c r="D582" s="1" t="s">
        <v>10</v>
      </c>
    </row>
    <row r="583" spans="1:4" x14ac:dyDescent="0.2">
      <c r="A583" s="1">
        <f t="shared" si="120"/>
        <v>582</v>
      </c>
      <c r="B583" s="1" t="str">
        <f t="shared" si="119"/>
        <v>$30.000 | rest 97</v>
      </c>
      <c r="C583" s="1">
        <f t="shared" si="114"/>
        <v>97</v>
      </c>
      <c r="D583" s="1" t="s">
        <v>11</v>
      </c>
    </row>
    <row r="584" spans="1:4" x14ac:dyDescent="0.2">
      <c r="A584" s="1">
        <f t="shared" si="120"/>
        <v>583</v>
      </c>
      <c r="B584" s="1" t="str">
        <f>D584&amp;" | rest "&amp;C584</f>
        <v>EJECUTIVO | rest 98</v>
      </c>
      <c r="C584" s="1">
        <f t="shared" si="114"/>
        <v>98</v>
      </c>
      <c r="D584" s="1" t="s">
        <v>6</v>
      </c>
    </row>
    <row r="585" spans="1:4" x14ac:dyDescent="0.2">
      <c r="A585" s="1">
        <f t="shared" si="120"/>
        <v>584</v>
      </c>
      <c r="B585" s="1" t="str">
        <f t="shared" ref="B585:B589" si="121">D585&amp;" | rest "&amp;C585</f>
        <v>ESPECIAL | rest 98</v>
      </c>
      <c r="C585" s="1">
        <f t="shared" si="114"/>
        <v>98</v>
      </c>
      <c r="D585" s="1" t="s">
        <v>7</v>
      </c>
    </row>
    <row r="586" spans="1:4" x14ac:dyDescent="0.2">
      <c r="A586" s="1">
        <f t="shared" si="120"/>
        <v>585</v>
      </c>
      <c r="B586" s="1" t="str">
        <f t="shared" si="121"/>
        <v>$10.000 | rest 98</v>
      </c>
      <c r="C586" s="1">
        <f t="shared" si="114"/>
        <v>98</v>
      </c>
      <c r="D586" s="1" t="s">
        <v>8</v>
      </c>
    </row>
    <row r="587" spans="1:4" x14ac:dyDescent="0.2">
      <c r="A587" s="1">
        <f t="shared" si="120"/>
        <v>586</v>
      </c>
      <c r="B587" s="1" t="str">
        <f t="shared" si="121"/>
        <v>$15.000 | rest 98</v>
      </c>
      <c r="C587" s="1">
        <f t="shared" si="114"/>
        <v>98</v>
      </c>
      <c r="D587" s="1" t="s">
        <v>9</v>
      </c>
    </row>
    <row r="588" spans="1:4" x14ac:dyDescent="0.2">
      <c r="A588" s="1">
        <f t="shared" si="120"/>
        <v>587</v>
      </c>
      <c r="B588" s="1" t="str">
        <f t="shared" si="121"/>
        <v>$20.000 | rest 98</v>
      </c>
      <c r="C588" s="1">
        <f t="shared" si="114"/>
        <v>98</v>
      </c>
      <c r="D588" s="1" t="s">
        <v>10</v>
      </c>
    </row>
    <row r="589" spans="1:4" x14ac:dyDescent="0.2">
      <c r="A589" s="1">
        <f t="shared" si="120"/>
        <v>588</v>
      </c>
      <c r="B589" s="1" t="str">
        <f t="shared" si="121"/>
        <v>$30.000 | rest 98</v>
      </c>
      <c r="C589" s="1">
        <f t="shared" si="114"/>
        <v>98</v>
      </c>
      <c r="D589" s="1" t="s">
        <v>11</v>
      </c>
    </row>
    <row r="590" spans="1:4" x14ac:dyDescent="0.2">
      <c r="A590" s="1">
        <f t="shared" si="120"/>
        <v>589</v>
      </c>
      <c r="B590" s="1" t="str">
        <f>D590&amp;" | rest "&amp;C590</f>
        <v>EJECUTIVO | rest 99</v>
      </c>
      <c r="C590" s="1">
        <f t="shared" si="114"/>
        <v>99</v>
      </c>
      <c r="D590" s="1" t="s">
        <v>6</v>
      </c>
    </row>
    <row r="591" spans="1:4" x14ac:dyDescent="0.2">
      <c r="A591" s="1">
        <f t="shared" si="120"/>
        <v>590</v>
      </c>
      <c r="B591" s="1" t="str">
        <f t="shared" ref="B591:B595" si="122">D591&amp;" | rest "&amp;C591</f>
        <v>ESPECIAL | rest 99</v>
      </c>
      <c r="C591" s="1">
        <f t="shared" si="114"/>
        <v>99</v>
      </c>
      <c r="D591" s="1" t="s">
        <v>7</v>
      </c>
    </row>
    <row r="592" spans="1:4" x14ac:dyDescent="0.2">
      <c r="A592" s="1">
        <f t="shared" si="120"/>
        <v>591</v>
      </c>
      <c r="B592" s="1" t="str">
        <f t="shared" si="122"/>
        <v>$10.000 | rest 99</v>
      </c>
      <c r="C592" s="1">
        <f t="shared" si="114"/>
        <v>99</v>
      </c>
      <c r="D592" s="1" t="s">
        <v>8</v>
      </c>
    </row>
    <row r="593" spans="1:4" x14ac:dyDescent="0.2">
      <c r="A593" s="1">
        <f t="shared" si="120"/>
        <v>592</v>
      </c>
      <c r="B593" s="1" t="str">
        <f t="shared" si="122"/>
        <v>$15.000 | rest 99</v>
      </c>
      <c r="C593" s="1">
        <f t="shared" si="114"/>
        <v>99</v>
      </c>
      <c r="D593" s="1" t="s">
        <v>9</v>
      </c>
    </row>
    <row r="594" spans="1:4" x14ac:dyDescent="0.2">
      <c r="A594" s="1">
        <f t="shared" si="120"/>
        <v>593</v>
      </c>
      <c r="B594" s="1" t="str">
        <f t="shared" si="122"/>
        <v>$20.000 | rest 99</v>
      </c>
      <c r="C594" s="1">
        <f t="shared" si="114"/>
        <v>99</v>
      </c>
      <c r="D594" s="1" t="s">
        <v>10</v>
      </c>
    </row>
    <row r="595" spans="1:4" x14ac:dyDescent="0.2">
      <c r="A595" s="1">
        <f t="shared" si="120"/>
        <v>594</v>
      </c>
      <c r="B595" s="1" t="str">
        <f t="shared" si="122"/>
        <v>$30.000 | rest 99</v>
      </c>
      <c r="C595" s="1">
        <f t="shared" si="114"/>
        <v>99</v>
      </c>
      <c r="D595" s="1" t="s">
        <v>11</v>
      </c>
    </row>
    <row r="596" spans="1:4" x14ac:dyDescent="0.2">
      <c r="A596" s="1">
        <f t="shared" si="120"/>
        <v>595</v>
      </c>
      <c r="B596" s="1" t="str">
        <f>D596&amp;" | rest "&amp;C596</f>
        <v>EJECUTIVO | rest 100</v>
      </c>
      <c r="C596" s="1">
        <f t="shared" si="114"/>
        <v>100</v>
      </c>
      <c r="D596" s="1" t="s">
        <v>6</v>
      </c>
    </row>
    <row r="597" spans="1:4" x14ac:dyDescent="0.2">
      <c r="A597" s="1">
        <f t="shared" si="120"/>
        <v>596</v>
      </c>
      <c r="B597" s="1" t="str">
        <f t="shared" ref="B597:B601" si="123">D597&amp;" | rest "&amp;C597</f>
        <v>ESPECIAL | rest 100</v>
      </c>
      <c r="C597" s="1">
        <f t="shared" si="114"/>
        <v>100</v>
      </c>
      <c r="D597" s="1" t="s">
        <v>7</v>
      </c>
    </row>
    <row r="598" spans="1:4" x14ac:dyDescent="0.2">
      <c r="A598" s="1">
        <f t="shared" si="120"/>
        <v>597</v>
      </c>
      <c r="B598" s="1" t="str">
        <f t="shared" si="123"/>
        <v>$10.000 | rest 100</v>
      </c>
      <c r="C598" s="1">
        <f t="shared" si="114"/>
        <v>100</v>
      </c>
      <c r="D598" s="1" t="s">
        <v>8</v>
      </c>
    </row>
    <row r="599" spans="1:4" x14ac:dyDescent="0.2">
      <c r="A599" s="1">
        <f t="shared" si="120"/>
        <v>598</v>
      </c>
      <c r="B599" s="1" t="str">
        <f t="shared" si="123"/>
        <v>$15.000 | rest 100</v>
      </c>
      <c r="C599" s="1">
        <f t="shared" si="114"/>
        <v>100</v>
      </c>
      <c r="D599" s="1" t="s">
        <v>9</v>
      </c>
    </row>
    <row r="600" spans="1:4" x14ac:dyDescent="0.2">
      <c r="A600" s="1">
        <f t="shared" si="120"/>
        <v>599</v>
      </c>
      <c r="B600" s="1" t="str">
        <f t="shared" si="123"/>
        <v>$20.000 | rest 100</v>
      </c>
      <c r="C600" s="1">
        <f t="shared" si="114"/>
        <v>100</v>
      </c>
      <c r="D600" s="1" t="s">
        <v>10</v>
      </c>
    </row>
    <row r="601" spans="1:4" x14ac:dyDescent="0.2">
      <c r="A601" s="1">
        <f t="shared" si="120"/>
        <v>600</v>
      </c>
      <c r="B601" s="1" t="str">
        <f t="shared" si="123"/>
        <v>$30.000 | rest 100</v>
      </c>
      <c r="C601" s="1">
        <f t="shared" si="114"/>
        <v>100</v>
      </c>
      <c r="D601" s="1" t="s">
        <v>11</v>
      </c>
    </row>
    <row r="602" spans="1:4" x14ac:dyDescent="0.2">
      <c r="A602" s="1">
        <f t="shared" si="120"/>
        <v>601</v>
      </c>
      <c r="B602" s="1" t="str">
        <f>D602&amp;" | rest "&amp;C602</f>
        <v>EJECUTIVO | rest 101</v>
      </c>
      <c r="C602" s="1">
        <f t="shared" si="114"/>
        <v>101</v>
      </c>
      <c r="D602" s="1" t="s">
        <v>6</v>
      </c>
    </row>
    <row r="603" spans="1:4" x14ac:dyDescent="0.2">
      <c r="A603" s="1">
        <f t="shared" si="120"/>
        <v>602</v>
      </c>
      <c r="B603" s="1" t="str">
        <f t="shared" ref="B603:B607" si="124">D603&amp;" | rest "&amp;C603</f>
        <v>ESPECIAL | rest 101</v>
      </c>
      <c r="C603" s="1">
        <f t="shared" si="114"/>
        <v>101</v>
      </c>
      <c r="D603" s="1" t="s">
        <v>7</v>
      </c>
    </row>
    <row r="604" spans="1:4" x14ac:dyDescent="0.2">
      <c r="A604" s="1">
        <f t="shared" si="120"/>
        <v>603</v>
      </c>
      <c r="B604" s="1" t="str">
        <f t="shared" si="124"/>
        <v>$10.000 | rest 101</v>
      </c>
      <c r="C604" s="1">
        <f t="shared" si="114"/>
        <v>101</v>
      </c>
      <c r="D604" s="1" t="s">
        <v>8</v>
      </c>
    </row>
    <row r="605" spans="1:4" x14ac:dyDescent="0.2">
      <c r="A605" s="1">
        <f t="shared" si="120"/>
        <v>604</v>
      </c>
      <c r="B605" s="1" t="str">
        <f t="shared" si="124"/>
        <v>$15.000 | rest 101</v>
      </c>
      <c r="C605" s="1">
        <f t="shared" si="114"/>
        <v>101</v>
      </c>
      <c r="D605" s="1" t="s">
        <v>9</v>
      </c>
    </row>
    <row r="606" spans="1:4" x14ac:dyDescent="0.2">
      <c r="A606" s="1">
        <f t="shared" si="120"/>
        <v>605</v>
      </c>
      <c r="B606" s="1" t="str">
        <f t="shared" si="124"/>
        <v>$20.000 | rest 101</v>
      </c>
      <c r="C606" s="1">
        <f t="shared" si="114"/>
        <v>101</v>
      </c>
      <c r="D606" s="1" t="s">
        <v>10</v>
      </c>
    </row>
    <row r="607" spans="1:4" x14ac:dyDescent="0.2">
      <c r="A607" s="1">
        <f t="shared" si="120"/>
        <v>606</v>
      </c>
      <c r="B607" s="1" t="str">
        <f t="shared" si="124"/>
        <v>$30.000 | rest 101</v>
      </c>
      <c r="C607" s="1">
        <f t="shared" si="114"/>
        <v>101</v>
      </c>
      <c r="D607" s="1" t="s">
        <v>11</v>
      </c>
    </row>
    <row r="608" spans="1:4" x14ac:dyDescent="0.2">
      <c r="A608" s="1">
        <f t="shared" si="120"/>
        <v>607</v>
      </c>
      <c r="B608" s="1" t="str">
        <f>D608&amp;" | rest "&amp;C608</f>
        <v>EJECUTIVO | rest 102</v>
      </c>
      <c r="C608" s="1">
        <f t="shared" si="114"/>
        <v>102</v>
      </c>
      <c r="D608" s="1" t="s">
        <v>6</v>
      </c>
    </row>
    <row r="609" spans="1:4" x14ac:dyDescent="0.2">
      <c r="A609" s="1">
        <f t="shared" si="120"/>
        <v>608</v>
      </c>
      <c r="B609" s="1" t="str">
        <f t="shared" ref="B609:B613" si="125">D609&amp;" | rest "&amp;C609</f>
        <v>ESPECIAL | rest 102</v>
      </c>
      <c r="C609" s="1">
        <f t="shared" si="114"/>
        <v>102</v>
      </c>
      <c r="D609" s="1" t="s">
        <v>7</v>
      </c>
    </row>
    <row r="610" spans="1:4" x14ac:dyDescent="0.2">
      <c r="A610" s="1">
        <f t="shared" si="120"/>
        <v>609</v>
      </c>
      <c r="B610" s="1" t="str">
        <f t="shared" si="125"/>
        <v>$10.000 | rest 102</v>
      </c>
      <c r="C610" s="1">
        <f t="shared" si="114"/>
        <v>102</v>
      </c>
      <c r="D610" s="1" t="s">
        <v>8</v>
      </c>
    </row>
    <row r="611" spans="1:4" x14ac:dyDescent="0.2">
      <c r="A611" s="1">
        <f t="shared" si="120"/>
        <v>610</v>
      </c>
      <c r="B611" s="1" t="str">
        <f t="shared" si="125"/>
        <v>$15.000 | rest 102</v>
      </c>
      <c r="C611" s="1">
        <f t="shared" si="114"/>
        <v>102</v>
      </c>
      <c r="D611" s="1" t="s">
        <v>9</v>
      </c>
    </row>
    <row r="612" spans="1:4" x14ac:dyDescent="0.2">
      <c r="A612" s="1">
        <f t="shared" si="120"/>
        <v>611</v>
      </c>
      <c r="B612" s="1" t="str">
        <f t="shared" si="125"/>
        <v>$20.000 | rest 102</v>
      </c>
      <c r="C612" s="1">
        <f t="shared" si="114"/>
        <v>102</v>
      </c>
      <c r="D612" s="1" t="s">
        <v>10</v>
      </c>
    </row>
    <row r="613" spans="1:4" x14ac:dyDescent="0.2">
      <c r="A613" s="1">
        <f t="shared" si="120"/>
        <v>612</v>
      </c>
      <c r="B613" s="1" t="str">
        <f t="shared" si="125"/>
        <v>$30.000 | rest 102</v>
      </c>
      <c r="C613" s="1">
        <f t="shared" si="114"/>
        <v>102</v>
      </c>
      <c r="D613" s="1" t="s">
        <v>11</v>
      </c>
    </row>
    <row r="614" spans="1:4" x14ac:dyDescent="0.2">
      <c r="A614" s="1">
        <f t="shared" si="120"/>
        <v>613</v>
      </c>
      <c r="B614" s="1" t="str">
        <f>D614&amp;" | rest "&amp;C614</f>
        <v>EJECUTIVO | rest 103</v>
      </c>
      <c r="C614" s="1">
        <f t="shared" si="114"/>
        <v>103</v>
      </c>
      <c r="D614" s="1" t="s">
        <v>6</v>
      </c>
    </row>
    <row r="615" spans="1:4" x14ac:dyDescent="0.2">
      <c r="A615" s="1">
        <f t="shared" si="120"/>
        <v>614</v>
      </c>
      <c r="B615" s="1" t="str">
        <f t="shared" ref="B615:B619" si="126">D615&amp;" | rest "&amp;C615</f>
        <v>ESPECIAL | rest 103</v>
      </c>
      <c r="C615" s="1">
        <f t="shared" si="114"/>
        <v>103</v>
      </c>
      <c r="D615" s="1" t="s">
        <v>7</v>
      </c>
    </row>
    <row r="616" spans="1:4" x14ac:dyDescent="0.2">
      <c r="A616" s="1">
        <f t="shared" si="120"/>
        <v>615</v>
      </c>
      <c r="B616" s="1" t="str">
        <f t="shared" si="126"/>
        <v>$10.000 | rest 103</v>
      </c>
      <c r="C616" s="1">
        <f t="shared" ref="C616:C679" si="127">C610+1</f>
        <v>103</v>
      </c>
      <c r="D616" s="1" t="s">
        <v>8</v>
      </c>
    </row>
    <row r="617" spans="1:4" x14ac:dyDescent="0.2">
      <c r="A617" s="1">
        <f t="shared" si="120"/>
        <v>616</v>
      </c>
      <c r="B617" s="1" t="str">
        <f t="shared" si="126"/>
        <v>$15.000 | rest 103</v>
      </c>
      <c r="C617" s="1">
        <f t="shared" si="127"/>
        <v>103</v>
      </c>
      <c r="D617" s="1" t="s">
        <v>9</v>
      </c>
    </row>
    <row r="618" spans="1:4" x14ac:dyDescent="0.2">
      <c r="A618" s="1">
        <f t="shared" si="120"/>
        <v>617</v>
      </c>
      <c r="B618" s="1" t="str">
        <f t="shared" si="126"/>
        <v>$20.000 | rest 103</v>
      </c>
      <c r="C618" s="1">
        <f t="shared" si="127"/>
        <v>103</v>
      </c>
      <c r="D618" s="1" t="s">
        <v>10</v>
      </c>
    </row>
    <row r="619" spans="1:4" x14ac:dyDescent="0.2">
      <c r="A619" s="1">
        <f t="shared" si="120"/>
        <v>618</v>
      </c>
      <c r="B619" s="1" t="str">
        <f t="shared" si="126"/>
        <v>$30.000 | rest 103</v>
      </c>
      <c r="C619" s="1">
        <f t="shared" si="127"/>
        <v>103</v>
      </c>
      <c r="D619" s="1" t="s">
        <v>11</v>
      </c>
    </row>
    <row r="620" spans="1:4" x14ac:dyDescent="0.2">
      <c r="A620" s="1">
        <f t="shared" si="120"/>
        <v>619</v>
      </c>
      <c r="B620" s="1" t="str">
        <f>D620&amp;" | rest "&amp;C620</f>
        <v>EJECUTIVO | rest 104</v>
      </c>
      <c r="C620" s="1">
        <f t="shared" si="127"/>
        <v>104</v>
      </c>
      <c r="D620" s="1" t="s">
        <v>6</v>
      </c>
    </row>
    <row r="621" spans="1:4" x14ac:dyDescent="0.2">
      <c r="A621" s="1">
        <f t="shared" si="120"/>
        <v>620</v>
      </c>
      <c r="B621" s="1" t="str">
        <f t="shared" ref="B621:B625" si="128">D621&amp;" | rest "&amp;C621</f>
        <v>ESPECIAL | rest 104</v>
      </c>
      <c r="C621" s="1">
        <f t="shared" si="127"/>
        <v>104</v>
      </c>
      <c r="D621" s="1" t="s">
        <v>7</v>
      </c>
    </row>
    <row r="622" spans="1:4" x14ac:dyDescent="0.2">
      <c r="A622" s="1">
        <f t="shared" si="120"/>
        <v>621</v>
      </c>
      <c r="B622" s="1" t="str">
        <f t="shared" si="128"/>
        <v>$10.000 | rest 104</v>
      </c>
      <c r="C622" s="1">
        <f t="shared" si="127"/>
        <v>104</v>
      </c>
      <c r="D622" s="1" t="s">
        <v>8</v>
      </c>
    </row>
    <row r="623" spans="1:4" x14ac:dyDescent="0.2">
      <c r="A623" s="1">
        <f t="shared" si="120"/>
        <v>622</v>
      </c>
      <c r="B623" s="1" t="str">
        <f t="shared" si="128"/>
        <v>$15.000 | rest 104</v>
      </c>
      <c r="C623" s="1">
        <f t="shared" si="127"/>
        <v>104</v>
      </c>
      <c r="D623" s="1" t="s">
        <v>9</v>
      </c>
    </row>
    <row r="624" spans="1:4" x14ac:dyDescent="0.2">
      <c r="A624" s="1">
        <f t="shared" si="120"/>
        <v>623</v>
      </c>
      <c r="B624" s="1" t="str">
        <f t="shared" si="128"/>
        <v>$20.000 | rest 104</v>
      </c>
      <c r="C624" s="1">
        <f t="shared" si="127"/>
        <v>104</v>
      </c>
      <c r="D624" s="1" t="s">
        <v>10</v>
      </c>
    </row>
    <row r="625" spans="1:4" x14ac:dyDescent="0.2">
      <c r="A625" s="1">
        <f t="shared" si="120"/>
        <v>624</v>
      </c>
      <c r="B625" s="1" t="str">
        <f t="shared" si="128"/>
        <v>$30.000 | rest 104</v>
      </c>
      <c r="C625" s="1">
        <f t="shared" si="127"/>
        <v>104</v>
      </c>
      <c r="D625" s="1" t="s">
        <v>11</v>
      </c>
    </row>
    <row r="626" spans="1:4" x14ac:dyDescent="0.2">
      <c r="A626" s="1">
        <f t="shared" si="120"/>
        <v>625</v>
      </c>
      <c r="B626" s="1" t="str">
        <f>D626&amp;" | rest "&amp;C626</f>
        <v>EJECUTIVO | rest 105</v>
      </c>
      <c r="C626" s="1">
        <f t="shared" si="127"/>
        <v>105</v>
      </c>
      <c r="D626" s="1" t="s">
        <v>6</v>
      </c>
    </row>
    <row r="627" spans="1:4" x14ac:dyDescent="0.2">
      <c r="A627" s="1">
        <f t="shared" si="120"/>
        <v>626</v>
      </c>
      <c r="B627" s="1" t="str">
        <f t="shared" ref="B627:B631" si="129">D627&amp;" | rest "&amp;C627</f>
        <v>ESPECIAL | rest 105</v>
      </c>
      <c r="C627" s="1">
        <f t="shared" si="127"/>
        <v>105</v>
      </c>
      <c r="D627" s="1" t="s">
        <v>7</v>
      </c>
    </row>
    <row r="628" spans="1:4" x14ac:dyDescent="0.2">
      <c r="A628" s="1">
        <f t="shared" si="120"/>
        <v>627</v>
      </c>
      <c r="B628" s="1" t="str">
        <f t="shared" si="129"/>
        <v>$10.000 | rest 105</v>
      </c>
      <c r="C628" s="1">
        <f t="shared" si="127"/>
        <v>105</v>
      </c>
      <c r="D628" s="1" t="s">
        <v>8</v>
      </c>
    </row>
    <row r="629" spans="1:4" x14ac:dyDescent="0.2">
      <c r="A629" s="1">
        <f t="shared" si="120"/>
        <v>628</v>
      </c>
      <c r="B629" s="1" t="str">
        <f t="shared" si="129"/>
        <v>$15.000 | rest 105</v>
      </c>
      <c r="C629" s="1">
        <f t="shared" si="127"/>
        <v>105</v>
      </c>
      <c r="D629" s="1" t="s">
        <v>9</v>
      </c>
    </row>
    <row r="630" spans="1:4" x14ac:dyDescent="0.2">
      <c r="A630" s="1">
        <f t="shared" si="120"/>
        <v>629</v>
      </c>
      <c r="B630" s="1" t="str">
        <f t="shared" si="129"/>
        <v>$20.000 | rest 105</v>
      </c>
      <c r="C630" s="1">
        <f t="shared" si="127"/>
        <v>105</v>
      </c>
      <c r="D630" s="1" t="s">
        <v>10</v>
      </c>
    </row>
    <row r="631" spans="1:4" x14ac:dyDescent="0.2">
      <c r="A631" s="1">
        <f t="shared" si="120"/>
        <v>630</v>
      </c>
      <c r="B631" s="1" t="str">
        <f t="shared" si="129"/>
        <v>$30.000 | rest 105</v>
      </c>
      <c r="C631" s="1">
        <f t="shared" si="127"/>
        <v>105</v>
      </c>
      <c r="D631" s="1" t="s">
        <v>11</v>
      </c>
    </row>
    <row r="632" spans="1:4" x14ac:dyDescent="0.2">
      <c r="A632" s="1">
        <f t="shared" si="120"/>
        <v>631</v>
      </c>
      <c r="B632" s="1" t="str">
        <f>D632&amp;" | rest "&amp;C632</f>
        <v>EJECUTIVO | rest 106</v>
      </c>
      <c r="C632" s="1">
        <f t="shared" si="127"/>
        <v>106</v>
      </c>
      <c r="D632" s="1" t="s">
        <v>6</v>
      </c>
    </row>
    <row r="633" spans="1:4" x14ac:dyDescent="0.2">
      <c r="A633" s="1">
        <f t="shared" si="120"/>
        <v>632</v>
      </c>
      <c r="B633" s="1" t="str">
        <f t="shared" ref="B633:B637" si="130">D633&amp;" | rest "&amp;C633</f>
        <v>ESPECIAL | rest 106</v>
      </c>
      <c r="C633" s="1">
        <f t="shared" si="127"/>
        <v>106</v>
      </c>
      <c r="D633" s="1" t="s">
        <v>7</v>
      </c>
    </row>
    <row r="634" spans="1:4" x14ac:dyDescent="0.2">
      <c r="A634" s="1">
        <f t="shared" si="120"/>
        <v>633</v>
      </c>
      <c r="B634" s="1" t="str">
        <f t="shared" si="130"/>
        <v>$10.000 | rest 106</v>
      </c>
      <c r="C634" s="1">
        <f t="shared" si="127"/>
        <v>106</v>
      </c>
      <c r="D634" s="1" t="s">
        <v>8</v>
      </c>
    </row>
    <row r="635" spans="1:4" x14ac:dyDescent="0.2">
      <c r="A635" s="1">
        <f t="shared" si="120"/>
        <v>634</v>
      </c>
      <c r="B635" s="1" t="str">
        <f t="shared" si="130"/>
        <v>$15.000 | rest 106</v>
      </c>
      <c r="C635" s="1">
        <f t="shared" si="127"/>
        <v>106</v>
      </c>
      <c r="D635" s="1" t="s">
        <v>9</v>
      </c>
    </row>
    <row r="636" spans="1:4" x14ac:dyDescent="0.2">
      <c r="A636" s="1">
        <f t="shared" si="120"/>
        <v>635</v>
      </c>
      <c r="B636" s="1" t="str">
        <f t="shared" si="130"/>
        <v>$20.000 | rest 106</v>
      </c>
      <c r="C636" s="1">
        <f t="shared" si="127"/>
        <v>106</v>
      </c>
      <c r="D636" s="1" t="s">
        <v>10</v>
      </c>
    </row>
    <row r="637" spans="1:4" x14ac:dyDescent="0.2">
      <c r="A637" s="1">
        <f t="shared" si="120"/>
        <v>636</v>
      </c>
      <c r="B637" s="1" t="str">
        <f t="shared" si="130"/>
        <v>$30.000 | rest 106</v>
      </c>
      <c r="C637" s="1">
        <f t="shared" si="127"/>
        <v>106</v>
      </c>
      <c r="D637" s="1" t="s">
        <v>11</v>
      </c>
    </row>
    <row r="638" spans="1:4" x14ac:dyDescent="0.2">
      <c r="A638" s="1">
        <f t="shared" si="120"/>
        <v>637</v>
      </c>
      <c r="B638" s="1" t="str">
        <f>D638&amp;" | rest "&amp;C638</f>
        <v>EJECUTIVO | rest 107</v>
      </c>
      <c r="C638" s="1">
        <f t="shared" si="127"/>
        <v>107</v>
      </c>
      <c r="D638" s="1" t="s">
        <v>6</v>
      </c>
    </row>
    <row r="639" spans="1:4" x14ac:dyDescent="0.2">
      <c r="A639" s="1">
        <f t="shared" si="120"/>
        <v>638</v>
      </c>
      <c r="B639" s="1" t="str">
        <f t="shared" ref="B639:B643" si="131">D639&amp;" | rest "&amp;C639</f>
        <v>ESPECIAL | rest 107</v>
      </c>
      <c r="C639" s="1">
        <f t="shared" si="127"/>
        <v>107</v>
      </c>
      <c r="D639" s="1" t="s">
        <v>7</v>
      </c>
    </row>
    <row r="640" spans="1:4" x14ac:dyDescent="0.2">
      <c r="A640" s="1">
        <f t="shared" si="120"/>
        <v>639</v>
      </c>
      <c r="B640" s="1" t="str">
        <f t="shared" si="131"/>
        <v>$10.000 | rest 107</v>
      </c>
      <c r="C640" s="1">
        <f t="shared" si="127"/>
        <v>107</v>
      </c>
      <c r="D640" s="1" t="s">
        <v>8</v>
      </c>
    </row>
    <row r="641" spans="1:4" x14ac:dyDescent="0.2">
      <c r="A641" s="1">
        <f t="shared" si="120"/>
        <v>640</v>
      </c>
      <c r="B641" s="1" t="str">
        <f t="shared" si="131"/>
        <v>$15.000 | rest 107</v>
      </c>
      <c r="C641" s="1">
        <f t="shared" si="127"/>
        <v>107</v>
      </c>
      <c r="D641" s="1" t="s">
        <v>9</v>
      </c>
    </row>
    <row r="642" spans="1:4" x14ac:dyDescent="0.2">
      <c r="A642" s="1">
        <f t="shared" si="120"/>
        <v>641</v>
      </c>
      <c r="B642" s="1" t="str">
        <f t="shared" si="131"/>
        <v>$20.000 | rest 107</v>
      </c>
      <c r="C642" s="1">
        <f t="shared" si="127"/>
        <v>107</v>
      </c>
      <c r="D642" s="1" t="s">
        <v>10</v>
      </c>
    </row>
    <row r="643" spans="1:4" x14ac:dyDescent="0.2">
      <c r="A643" s="1">
        <f t="shared" si="120"/>
        <v>642</v>
      </c>
      <c r="B643" s="1" t="str">
        <f t="shared" si="131"/>
        <v>$30.000 | rest 107</v>
      </c>
      <c r="C643" s="1">
        <f t="shared" si="127"/>
        <v>107</v>
      </c>
      <c r="D643" s="1" t="s">
        <v>11</v>
      </c>
    </row>
    <row r="644" spans="1:4" x14ac:dyDescent="0.2">
      <c r="A644" s="1">
        <f t="shared" ref="A644:A707" si="132">A643+1</f>
        <v>643</v>
      </c>
      <c r="B644" s="1" t="str">
        <f>D644&amp;" | rest "&amp;C644</f>
        <v>EJECUTIVO | rest 108</v>
      </c>
      <c r="C644" s="1">
        <f t="shared" si="127"/>
        <v>108</v>
      </c>
      <c r="D644" s="1" t="s">
        <v>6</v>
      </c>
    </row>
    <row r="645" spans="1:4" x14ac:dyDescent="0.2">
      <c r="A645" s="1">
        <f t="shared" si="132"/>
        <v>644</v>
      </c>
      <c r="B645" s="1" t="str">
        <f t="shared" ref="B645:B649" si="133">D645&amp;" | rest "&amp;C645</f>
        <v>ESPECIAL | rest 108</v>
      </c>
      <c r="C645" s="1">
        <f t="shared" si="127"/>
        <v>108</v>
      </c>
      <c r="D645" s="1" t="s">
        <v>7</v>
      </c>
    </row>
    <row r="646" spans="1:4" x14ac:dyDescent="0.2">
      <c r="A646" s="1">
        <f t="shared" si="132"/>
        <v>645</v>
      </c>
      <c r="B646" s="1" t="str">
        <f t="shared" si="133"/>
        <v>$10.000 | rest 108</v>
      </c>
      <c r="C646" s="1">
        <f t="shared" si="127"/>
        <v>108</v>
      </c>
      <c r="D646" s="1" t="s">
        <v>8</v>
      </c>
    </row>
    <row r="647" spans="1:4" x14ac:dyDescent="0.2">
      <c r="A647" s="1">
        <f t="shared" si="132"/>
        <v>646</v>
      </c>
      <c r="B647" s="1" t="str">
        <f t="shared" si="133"/>
        <v>$15.000 | rest 108</v>
      </c>
      <c r="C647" s="1">
        <f t="shared" si="127"/>
        <v>108</v>
      </c>
      <c r="D647" s="1" t="s">
        <v>9</v>
      </c>
    </row>
    <row r="648" spans="1:4" x14ac:dyDescent="0.2">
      <c r="A648" s="1">
        <f t="shared" si="132"/>
        <v>647</v>
      </c>
      <c r="B648" s="1" t="str">
        <f t="shared" si="133"/>
        <v>$20.000 | rest 108</v>
      </c>
      <c r="C648" s="1">
        <f t="shared" si="127"/>
        <v>108</v>
      </c>
      <c r="D648" s="1" t="s">
        <v>10</v>
      </c>
    </row>
    <row r="649" spans="1:4" x14ac:dyDescent="0.2">
      <c r="A649" s="1">
        <f t="shared" si="132"/>
        <v>648</v>
      </c>
      <c r="B649" s="1" t="str">
        <f t="shared" si="133"/>
        <v>$30.000 | rest 108</v>
      </c>
      <c r="C649" s="1">
        <f t="shared" si="127"/>
        <v>108</v>
      </c>
      <c r="D649" s="1" t="s">
        <v>11</v>
      </c>
    </row>
    <row r="650" spans="1:4" x14ac:dyDescent="0.2">
      <c r="A650" s="1">
        <f t="shared" si="132"/>
        <v>649</v>
      </c>
      <c r="B650" s="1" t="str">
        <f>D650&amp;" | rest "&amp;C650</f>
        <v>EJECUTIVO | rest 109</v>
      </c>
      <c r="C650" s="1">
        <f t="shared" si="127"/>
        <v>109</v>
      </c>
      <c r="D650" s="1" t="s">
        <v>6</v>
      </c>
    </row>
    <row r="651" spans="1:4" x14ac:dyDescent="0.2">
      <c r="A651" s="1">
        <f t="shared" si="132"/>
        <v>650</v>
      </c>
      <c r="B651" s="1" t="str">
        <f t="shared" ref="B651:B655" si="134">D651&amp;" | rest "&amp;C651</f>
        <v>ESPECIAL | rest 109</v>
      </c>
      <c r="C651" s="1">
        <f t="shared" si="127"/>
        <v>109</v>
      </c>
      <c r="D651" s="1" t="s">
        <v>7</v>
      </c>
    </row>
    <row r="652" spans="1:4" x14ac:dyDescent="0.2">
      <c r="A652" s="1">
        <f t="shared" si="132"/>
        <v>651</v>
      </c>
      <c r="B652" s="1" t="str">
        <f t="shared" si="134"/>
        <v>$10.000 | rest 109</v>
      </c>
      <c r="C652" s="1">
        <f t="shared" si="127"/>
        <v>109</v>
      </c>
      <c r="D652" s="1" t="s">
        <v>8</v>
      </c>
    </row>
    <row r="653" spans="1:4" x14ac:dyDescent="0.2">
      <c r="A653" s="1">
        <f t="shared" si="132"/>
        <v>652</v>
      </c>
      <c r="B653" s="1" t="str">
        <f t="shared" si="134"/>
        <v>$15.000 | rest 109</v>
      </c>
      <c r="C653" s="1">
        <f t="shared" si="127"/>
        <v>109</v>
      </c>
      <c r="D653" s="1" t="s">
        <v>9</v>
      </c>
    </row>
    <row r="654" spans="1:4" x14ac:dyDescent="0.2">
      <c r="A654" s="1">
        <f t="shared" si="132"/>
        <v>653</v>
      </c>
      <c r="B654" s="1" t="str">
        <f t="shared" si="134"/>
        <v>$20.000 | rest 109</v>
      </c>
      <c r="C654" s="1">
        <f t="shared" si="127"/>
        <v>109</v>
      </c>
      <c r="D654" s="1" t="s">
        <v>10</v>
      </c>
    </row>
    <row r="655" spans="1:4" x14ac:dyDescent="0.2">
      <c r="A655" s="1">
        <f t="shared" si="132"/>
        <v>654</v>
      </c>
      <c r="B655" s="1" t="str">
        <f t="shared" si="134"/>
        <v>$30.000 | rest 109</v>
      </c>
      <c r="C655" s="1">
        <f t="shared" si="127"/>
        <v>109</v>
      </c>
      <c r="D655" s="1" t="s">
        <v>11</v>
      </c>
    </row>
    <row r="656" spans="1:4" x14ac:dyDescent="0.2">
      <c r="A656" s="1">
        <f t="shared" si="132"/>
        <v>655</v>
      </c>
      <c r="B656" s="1" t="str">
        <f>D656&amp;" | rest "&amp;C656</f>
        <v>EJECUTIVO | rest 110</v>
      </c>
      <c r="C656" s="1">
        <f t="shared" si="127"/>
        <v>110</v>
      </c>
      <c r="D656" s="1" t="s">
        <v>6</v>
      </c>
    </row>
    <row r="657" spans="1:4" x14ac:dyDescent="0.2">
      <c r="A657" s="1">
        <f t="shared" si="132"/>
        <v>656</v>
      </c>
      <c r="B657" s="1" t="str">
        <f t="shared" ref="B657:B661" si="135">D657&amp;" | rest "&amp;C657</f>
        <v>ESPECIAL | rest 110</v>
      </c>
      <c r="C657" s="1">
        <f t="shared" si="127"/>
        <v>110</v>
      </c>
      <c r="D657" s="1" t="s">
        <v>7</v>
      </c>
    </row>
    <row r="658" spans="1:4" x14ac:dyDescent="0.2">
      <c r="A658" s="1">
        <f t="shared" si="132"/>
        <v>657</v>
      </c>
      <c r="B658" s="1" t="str">
        <f t="shared" si="135"/>
        <v>$10.000 | rest 110</v>
      </c>
      <c r="C658" s="1">
        <f t="shared" si="127"/>
        <v>110</v>
      </c>
      <c r="D658" s="1" t="s">
        <v>8</v>
      </c>
    </row>
    <row r="659" spans="1:4" x14ac:dyDescent="0.2">
      <c r="A659" s="1">
        <f t="shared" si="132"/>
        <v>658</v>
      </c>
      <c r="B659" s="1" t="str">
        <f t="shared" si="135"/>
        <v>$15.000 | rest 110</v>
      </c>
      <c r="C659" s="1">
        <f t="shared" si="127"/>
        <v>110</v>
      </c>
      <c r="D659" s="1" t="s">
        <v>9</v>
      </c>
    </row>
    <row r="660" spans="1:4" x14ac:dyDescent="0.2">
      <c r="A660" s="1">
        <f t="shared" si="132"/>
        <v>659</v>
      </c>
      <c r="B660" s="1" t="str">
        <f t="shared" si="135"/>
        <v>$20.000 | rest 110</v>
      </c>
      <c r="C660" s="1">
        <f t="shared" si="127"/>
        <v>110</v>
      </c>
      <c r="D660" s="1" t="s">
        <v>10</v>
      </c>
    </row>
    <row r="661" spans="1:4" x14ac:dyDescent="0.2">
      <c r="A661" s="1">
        <f t="shared" si="132"/>
        <v>660</v>
      </c>
      <c r="B661" s="1" t="str">
        <f t="shared" si="135"/>
        <v>$30.000 | rest 110</v>
      </c>
      <c r="C661" s="1">
        <f t="shared" si="127"/>
        <v>110</v>
      </c>
      <c r="D661" s="1" t="s">
        <v>11</v>
      </c>
    </row>
    <row r="662" spans="1:4" x14ac:dyDescent="0.2">
      <c r="A662" s="1">
        <f t="shared" si="132"/>
        <v>661</v>
      </c>
      <c r="B662" s="1" t="str">
        <f>D662&amp;" | rest "&amp;C662</f>
        <v>EJECUTIVO | rest 111</v>
      </c>
      <c r="C662" s="1">
        <f t="shared" si="127"/>
        <v>111</v>
      </c>
      <c r="D662" s="1" t="s">
        <v>6</v>
      </c>
    </row>
    <row r="663" spans="1:4" x14ac:dyDescent="0.2">
      <c r="A663" s="1">
        <f t="shared" si="132"/>
        <v>662</v>
      </c>
      <c r="B663" s="1" t="str">
        <f t="shared" ref="B663:B667" si="136">D663&amp;" | rest "&amp;C663</f>
        <v>ESPECIAL | rest 111</v>
      </c>
      <c r="C663" s="1">
        <f t="shared" si="127"/>
        <v>111</v>
      </c>
      <c r="D663" s="1" t="s">
        <v>7</v>
      </c>
    </row>
    <row r="664" spans="1:4" x14ac:dyDescent="0.2">
      <c r="A664" s="1">
        <f t="shared" si="132"/>
        <v>663</v>
      </c>
      <c r="B664" s="1" t="str">
        <f t="shared" si="136"/>
        <v>$10.000 | rest 111</v>
      </c>
      <c r="C664" s="1">
        <f t="shared" si="127"/>
        <v>111</v>
      </c>
      <c r="D664" s="1" t="s">
        <v>8</v>
      </c>
    </row>
    <row r="665" spans="1:4" x14ac:dyDescent="0.2">
      <c r="A665" s="1">
        <f t="shared" si="132"/>
        <v>664</v>
      </c>
      <c r="B665" s="1" t="str">
        <f t="shared" si="136"/>
        <v>$15.000 | rest 111</v>
      </c>
      <c r="C665" s="1">
        <f t="shared" si="127"/>
        <v>111</v>
      </c>
      <c r="D665" s="1" t="s">
        <v>9</v>
      </c>
    </row>
    <row r="666" spans="1:4" x14ac:dyDescent="0.2">
      <c r="A666" s="1">
        <f t="shared" si="132"/>
        <v>665</v>
      </c>
      <c r="B666" s="1" t="str">
        <f t="shared" si="136"/>
        <v>$20.000 | rest 111</v>
      </c>
      <c r="C666" s="1">
        <f t="shared" si="127"/>
        <v>111</v>
      </c>
      <c r="D666" s="1" t="s">
        <v>10</v>
      </c>
    </row>
    <row r="667" spans="1:4" x14ac:dyDescent="0.2">
      <c r="A667" s="1">
        <f t="shared" si="132"/>
        <v>666</v>
      </c>
      <c r="B667" s="1" t="str">
        <f t="shared" si="136"/>
        <v>$30.000 | rest 111</v>
      </c>
      <c r="C667" s="1">
        <f t="shared" si="127"/>
        <v>111</v>
      </c>
      <c r="D667" s="1" t="s">
        <v>11</v>
      </c>
    </row>
    <row r="668" spans="1:4" x14ac:dyDescent="0.2">
      <c r="A668" s="1">
        <f t="shared" si="132"/>
        <v>667</v>
      </c>
      <c r="B668" s="1" t="str">
        <f>D668&amp;" | rest "&amp;C668</f>
        <v>EJECUTIVO | rest 112</v>
      </c>
      <c r="C668" s="1">
        <f t="shared" si="127"/>
        <v>112</v>
      </c>
      <c r="D668" s="1" t="s">
        <v>6</v>
      </c>
    </row>
    <row r="669" spans="1:4" x14ac:dyDescent="0.2">
      <c r="A669" s="1">
        <f t="shared" si="132"/>
        <v>668</v>
      </c>
      <c r="B669" s="1" t="str">
        <f t="shared" ref="B669:B673" si="137">D669&amp;" | rest "&amp;C669</f>
        <v>ESPECIAL | rest 112</v>
      </c>
      <c r="C669" s="1">
        <f t="shared" si="127"/>
        <v>112</v>
      </c>
      <c r="D669" s="1" t="s">
        <v>7</v>
      </c>
    </row>
    <row r="670" spans="1:4" x14ac:dyDescent="0.2">
      <c r="A670" s="1">
        <f t="shared" si="132"/>
        <v>669</v>
      </c>
      <c r="B670" s="1" t="str">
        <f t="shared" si="137"/>
        <v>$10.000 | rest 112</v>
      </c>
      <c r="C670" s="1">
        <f t="shared" si="127"/>
        <v>112</v>
      </c>
      <c r="D670" s="1" t="s">
        <v>8</v>
      </c>
    </row>
    <row r="671" spans="1:4" x14ac:dyDescent="0.2">
      <c r="A671" s="1">
        <f t="shared" si="132"/>
        <v>670</v>
      </c>
      <c r="B671" s="1" t="str">
        <f t="shared" si="137"/>
        <v>$15.000 | rest 112</v>
      </c>
      <c r="C671" s="1">
        <f t="shared" si="127"/>
        <v>112</v>
      </c>
      <c r="D671" s="1" t="s">
        <v>9</v>
      </c>
    </row>
    <row r="672" spans="1:4" x14ac:dyDescent="0.2">
      <c r="A672" s="1">
        <f t="shared" si="132"/>
        <v>671</v>
      </c>
      <c r="B672" s="1" t="str">
        <f t="shared" si="137"/>
        <v>$20.000 | rest 112</v>
      </c>
      <c r="C672" s="1">
        <f t="shared" si="127"/>
        <v>112</v>
      </c>
      <c r="D672" s="1" t="s">
        <v>10</v>
      </c>
    </row>
    <row r="673" spans="1:4" x14ac:dyDescent="0.2">
      <c r="A673" s="1">
        <f t="shared" si="132"/>
        <v>672</v>
      </c>
      <c r="B673" s="1" t="str">
        <f t="shared" si="137"/>
        <v>$30.000 | rest 112</v>
      </c>
      <c r="C673" s="1">
        <f t="shared" si="127"/>
        <v>112</v>
      </c>
      <c r="D673" s="1" t="s">
        <v>11</v>
      </c>
    </row>
    <row r="674" spans="1:4" x14ac:dyDescent="0.2">
      <c r="A674" s="1">
        <f t="shared" si="132"/>
        <v>673</v>
      </c>
      <c r="B674" s="1" t="str">
        <f>D674&amp;" | rest "&amp;C674</f>
        <v>EJECUTIVO | rest 113</v>
      </c>
      <c r="C674" s="1">
        <f t="shared" si="127"/>
        <v>113</v>
      </c>
      <c r="D674" s="1" t="s">
        <v>6</v>
      </c>
    </row>
    <row r="675" spans="1:4" x14ac:dyDescent="0.2">
      <c r="A675" s="1">
        <f t="shared" si="132"/>
        <v>674</v>
      </c>
      <c r="B675" s="1" t="str">
        <f t="shared" ref="B675:B679" si="138">D675&amp;" | rest "&amp;C675</f>
        <v>ESPECIAL | rest 113</v>
      </c>
      <c r="C675" s="1">
        <f t="shared" si="127"/>
        <v>113</v>
      </c>
      <c r="D675" s="1" t="s">
        <v>7</v>
      </c>
    </row>
    <row r="676" spans="1:4" x14ac:dyDescent="0.2">
      <c r="A676" s="1">
        <f t="shared" si="132"/>
        <v>675</v>
      </c>
      <c r="B676" s="1" t="str">
        <f t="shared" si="138"/>
        <v>$10.000 | rest 113</v>
      </c>
      <c r="C676" s="1">
        <f t="shared" si="127"/>
        <v>113</v>
      </c>
      <c r="D676" s="1" t="s">
        <v>8</v>
      </c>
    </row>
    <row r="677" spans="1:4" x14ac:dyDescent="0.2">
      <c r="A677" s="1">
        <f t="shared" si="132"/>
        <v>676</v>
      </c>
      <c r="B677" s="1" t="str">
        <f t="shared" si="138"/>
        <v>$15.000 | rest 113</v>
      </c>
      <c r="C677" s="1">
        <f t="shared" si="127"/>
        <v>113</v>
      </c>
      <c r="D677" s="1" t="s">
        <v>9</v>
      </c>
    </row>
    <row r="678" spans="1:4" x14ac:dyDescent="0.2">
      <c r="A678" s="1">
        <f t="shared" si="132"/>
        <v>677</v>
      </c>
      <c r="B678" s="1" t="str">
        <f t="shared" si="138"/>
        <v>$20.000 | rest 113</v>
      </c>
      <c r="C678" s="1">
        <f t="shared" si="127"/>
        <v>113</v>
      </c>
      <c r="D678" s="1" t="s">
        <v>10</v>
      </c>
    </row>
    <row r="679" spans="1:4" x14ac:dyDescent="0.2">
      <c r="A679" s="1">
        <f t="shared" si="132"/>
        <v>678</v>
      </c>
      <c r="B679" s="1" t="str">
        <f t="shared" si="138"/>
        <v>$30.000 | rest 113</v>
      </c>
      <c r="C679" s="1">
        <f t="shared" si="127"/>
        <v>113</v>
      </c>
      <c r="D679" s="1" t="s">
        <v>11</v>
      </c>
    </row>
    <row r="680" spans="1:4" x14ac:dyDescent="0.2">
      <c r="A680" s="1">
        <f t="shared" si="132"/>
        <v>679</v>
      </c>
      <c r="B680" s="1" t="str">
        <f>D680&amp;" | rest "&amp;C680</f>
        <v>EJECUTIVO | rest 114</v>
      </c>
      <c r="C680" s="1">
        <f t="shared" ref="C680:C743" si="139">C674+1</f>
        <v>114</v>
      </c>
      <c r="D680" s="1" t="s">
        <v>6</v>
      </c>
    </row>
    <row r="681" spans="1:4" x14ac:dyDescent="0.2">
      <c r="A681" s="1">
        <f t="shared" si="132"/>
        <v>680</v>
      </c>
      <c r="B681" s="1" t="str">
        <f t="shared" ref="B681:B685" si="140">D681&amp;" | rest "&amp;C681</f>
        <v>ESPECIAL | rest 114</v>
      </c>
      <c r="C681" s="1">
        <f t="shared" si="139"/>
        <v>114</v>
      </c>
      <c r="D681" s="1" t="s">
        <v>7</v>
      </c>
    </row>
    <row r="682" spans="1:4" x14ac:dyDescent="0.2">
      <c r="A682" s="1">
        <f t="shared" si="132"/>
        <v>681</v>
      </c>
      <c r="B682" s="1" t="str">
        <f t="shared" si="140"/>
        <v>$10.000 | rest 114</v>
      </c>
      <c r="C682" s="1">
        <f t="shared" si="139"/>
        <v>114</v>
      </c>
      <c r="D682" s="1" t="s">
        <v>8</v>
      </c>
    </row>
    <row r="683" spans="1:4" x14ac:dyDescent="0.2">
      <c r="A683" s="1">
        <f t="shared" si="132"/>
        <v>682</v>
      </c>
      <c r="B683" s="1" t="str">
        <f t="shared" si="140"/>
        <v>$15.000 | rest 114</v>
      </c>
      <c r="C683" s="1">
        <f t="shared" si="139"/>
        <v>114</v>
      </c>
      <c r="D683" s="1" t="s">
        <v>9</v>
      </c>
    </row>
    <row r="684" spans="1:4" x14ac:dyDescent="0.2">
      <c r="A684" s="1">
        <f t="shared" si="132"/>
        <v>683</v>
      </c>
      <c r="B684" s="1" t="str">
        <f t="shared" si="140"/>
        <v>$20.000 | rest 114</v>
      </c>
      <c r="C684" s="1">
        <f t="shared" si="139"/>
        <v>114</v>
      </c>
      <c r="D684" s="1" t="s">
        <v>10</v>
      </c>
    </row>
    <row r="685" spans="1:4" x14ac:dyDescent="0.2">
      <c r="A685" s="1">
        <f t="shared" si="132"/>
        <v>684</v>
      </c>
      <c r="B685" s="1" t="str">
        <f t="shared" si="140"/>
        <v>$30.000 | rest 114</v>
      </c>
      <c r="C685" s="1">
        <f t="shared" si="139"/>
        <v>114</v>
      </c>
      <c r="D685" s="1" t="s">
        <v>11</v>
      </c>
    </row>
    <row r="686" spans="1:4" x14ac:dyDescent="0.2">
      <c r="A686" s="1">
        <f t="shared" si="132"/>
        <v>685</v>
      </c>
      <c r="B686" s="1" t="str">
        <f>D686&amp;" | rest "&amp;C686</f>
        <v>EJECUTIVO | rest 115</v>
      </c>
      <c r="C686" s="1">
        <f t="shared" si="139"/>
        <v>115</v>
      </c>
      <c r="D686" s="1" t="s">
        <v>6</v>
      </c>
    </row>
    <row r="687" spans="1:4" x14ac:dyDescent="0.2">
      <c r="A687" s="1">
        <f t="shared" si="132"/>
        <v>686</v>
      </c>
      <c r="B687" s="1" t="str">
        <f t="shared" ref="B687:B691" si="141">D687&amp;" | rest "&amp;C687</f>
        <v>ESPECIAL | rest 115</v>
      </c>
      <c r="C687" s="1">
        <f t="shared" si="139"/>
        <v>115</v>
      </c>
      <c r="D687" s="1" t="s">
        <v>7</v>
      </c>
    </row>
    <row r="688" spans="1:4" x14ac:dyDescent="0.2">
      <c r="A688" s="1">
        <f t="shared" si="132"/>
        <v>687</v>
      </c>
      <c r="B688" s="1" t="str">
        <f t="shared" si="141"/>
        <v>$10.000 | rest 115</v>
      </c>
      <c r="C688" s="1">
        <f t="shared" si="139"/>
        <v>115</v>
      </c>
      <c r="D688" s="1" t="s">
        <v>8</v>
      </c>
    </row>
    <row r="689" spans="1:4" x14ac:dyDescent="0.2">
      <c r="A689" s="1">
        <f t="shared" si="132"/>
        <v>688</v>
      </c>
      <c r="B689" s="1" t="str">
        <f t="shared" si="141"/>
        <v>$15.000 | rest 115</v>
      </c>
      <c r="C689" s="1">
        <f t="shared" si="139"/>
        <v>115</v>
      </c>
      <c r="D689" s="1" t="s">
        <v>9</v>
      </c>
    </row>
    <row r="690" spans="1:4" x14ac:dyDescent="0.2">
      <c r="A690" s="1">
        <f t="shared" si="132"/>
        <v>689</v>
      </c>
      <c r="B690" s="1" t="str">
        <f t="shared" si="141"/>
        <v>$20.000 | rest 115</v>
      </c>
      <c r="C690" s="1">
        <f t="shared" si="139"/>
        <v>115</v>
      </c>
      <c r="D690" s="1" t="s">
        <v>10</v>
      </c>
    </row>
    <row r="691" spans="1:4" x14ac:dyDescent="0.2">
      <c r="A691" s="1">
        <f t="shared" si="132"/>
        <v>690</v>
      </c>
      <c r="B691" s="1" t="str">
        <f t="shared" si="141"/>
        <v>$30.000 | rest 115</v>
      </c>
      <c r="C691" s="1">
        <f t="shared" si="139"/>
        <v>115</v>
      </c>
      <c r="D691" s="1" t="s">
        <v>11</v>
      </c>
    </row>
    <row r="692" spans="1:4" x14ac:dyDescent="0.2">
      <c r="A692" s="1">
        <f t="shared" si="132"/>
        <v>691</v>
      </c>
      <c r="B692" s="1" t="str">
        <f>D692&amp;" | rest "&amp;C692</f>
        <v>EJECUTIVO | rest 116</v>
      </c>
      <c r="C692" s="1">
        <f t="shared" si="139"/>
        <v>116</v>
      </c>
      <c r="D692" s="1" t="s">
        <v>6</v>
      </c>
    </row>
    <row r="693" spans="1:4" x14ac:dyDescent="0.2">
      <c r="A693" s="1">
        <f t="shared" si="132"/>
        <v>692</v>
      </c>
      <c r="B693" s="1" t="str">
        <f t="shared" ref="B693:B697" si="142">D693&amp;" | rest "&amp;C693</f>
        <v>ESPECIAL | rest 116</v>
      </c>
      <c r="C693" s="1">
        <f t="shared" si="139"/>
        <v>116</v>
      </c>
      <c r="D693" s="1" t="s">
        <v>7</v>
      </c>
    </row>
    <row r="694" spans="1:4" x14ac:dyDescent="0.2">
      <c r="A694" s="1">
        <f t="shared" si="132"/>
        <v>693</v>
      </c>
      <c r="B694" s="1" t="str">
        <f t="shared" si="142"/>
        <v>$10.000 | rest 116</v>
      </c>
      <c r="C694" s="1">
        <f t="shared" si="139"/>
        <v>116</v>
      </c>
      <c r="D694" s="1" t="s">
        <v>8</v>
      </c>
    </row>
    <row r="695" spans="1:4" x14ac:dyDescent="0.2">
      <c r="A695" s="1">
        <f t="shared" si="132"/>
        <v>694</v>
      </c>
      <c r="B695" s="1" t="str">
        <f t="shared" si="142"/>
        <v>$15.000 | rest 116</v>
      </c>
      <c r="C695" s="1">
        <f t="shared" si="139"/>
        <v>116</v>
      </c>
      <c r="D695" s="1" t="s">
        <v>9</v>
      </c>
    </row>
    <row r="696" spans="1:4" x14ac:dyDescent="0.2">
      <c r="A696" s="1">
        <f t="shared" si="132"/>
        <v>695</v>
      </c>
      <c r="B696" s="1" t="str">
        <f t="shared" si="142"/>
        <v>$20.000 | rest 116</v>
      </c>
      <c r="C696" s="1">
        <f t="shared" si="139"/>
        <v>116</v>
      </c>
      <c r="D696" s="1" t="s">
        <v>10</v>
      </c>
    </row>
    <row r="697" spans="1:4" x14ac:dyDescent="0.2">
      <c r="A697" s="1">
        <f t="shared" si="132"/>
        <v>696</v>
      </c>
      <c r="B697" s="1" t="str">
        <f t="shared" si="142"/>
        <v>$30.000 | rest 116</v>
      </c>
      <c r="C697" s="1">
        <f t="shared" si="139"/>
        <v>116</v>
      </c>
      <c r="D697" s="1" t="s">
        <v>11</v>
      </c>
    </row>
    <row r="698" spans="1:4" x14ac:dyDescent="0.2">
      <c r="A698" s="1">
        <f t="shared" si="132"/>
        <v>697</v>
      </c>
      <c r="B698" s="1" t="str">
        <f>D698&amp;" | rest "&amp;C698</f>
        <v>EJECUTIVO | rest 117</v>
      </c>
      <c r="C698" s="1">
        <f t="shared" si="139"/>
        <v>117</v>
      </c>
      <c r="D698" s="1" t="s">
        <v>6</v>
      </c>
    </row>
    <row r="699" spans="1:4" x14ac:dyDescent="0.2">
      <c r="A699" s="1">
        <f t="shared" si="132"/>
        <v>698</v>
      </c>
      <c r="B699" s="1" t="str">
        <f t="shared" ref="B699:B703" si="143">D699&amp;" | rest "&amp;C699</f>
        <v>ESPECIAL | rest 117</v>
      </c>
      <c r="C699" s="1">
        <f t="shared" si="139"/>
        <v>117</v>
      </c>
      <c r="D699" s="1" t="s">
        <v>7</v>
      </c>
    </row>
    <row r="700" spans="1:4" x14ac:dyDescent="0.2">
      <c r="A700" s="1">
        <f t="shared" si="132"/>
        <v>699</v>
      </c>
      <c r="B700" s="1" t="str">
        <f t="shared" si="143"/>
        <v>$10.000 | rest 117</v>
      </c>
      <c r="C700" s="1">
        <f t="shared" si="139"/>
        <v>117</v>
      </c>
      <c r="D700" s="1" t="s">
        <v>8</v>
      </c>
    </row>
    <row r="701" spans="1:4" x14ac:dyDescent="0.2">
      <c r="A701" s="1">
        <f t="shared" si="132"/>
        <v>700</v>
      </c>
      <c r="B701" s="1" t="str">
        <f t="shared" si="143"/>
        <v>$15.000 | rest 117</v>
      </c>
      <c r="C701" s="1">
        <f t="shared" si="139"/>
        <v>117</v>
      </c>
      <c r="D701" s="1" t="s">
        <v>9</v>
      </c>
    </row>
    <row r="702" spans="1:4" x14ac:dyDescent="0.2">
      <c r="A702" s="1">
        <f t="shared" si="132"/>
        <v>701</v>
      </c>
      <c r="B702" s="1" t="str">
        <f t="shared" si="143"/>
        <v>$20.000 | rest 117</v>
      </c>
      <c r="C702" s="1">
        <f t="shared" si="139"/>
        <v>117</v>
      </c>
      <c r="D702" s="1" t="s">
        <v>10</v>
      </c>
    </row>
    <row r="703" spans="1:4" x14ac:dyDescent="0.2">
      <c r="A703" s="1">
        <f t="shared" si="132"/>
        <v>702</v>
      </c>
      <c r="B703" s="1" t="str">
        <f t="shared" si="143"/>
        <v>$30.000 | rest 117</v>
      </c>
      <c r="C703" s="1">
        <f t="shared" si="139"/>
        <v>117</v>
      </c>
      <c r="D703" s="1" t="s">
        <v>11</v>
      </c>
    </row>
    <row r="704" spans="1:4" x14ac:dyDescent="0.2">
      <c r="A704" s="1">
        <f t="shared" si="132"/>
        <v>703</v>
      </c>
      <c r="B704" s="1" t="str">
        <f>D704&amp;" | rest "&amp;C704</f>
        <v>EJECUTIVO | rest 118</v>
      </c>
      <c r="C704" s="1">
        <f t="shared" si="139"/>
        <v>118</v>
      </c>
      <c r="D704" s="1" t="s">
        <v>6</v>
      </c>
    </row>
    <row r="705" spans="1:4" x14ac:dyDescent="0.2">
      <c r="A705" s="1">
        <f t="shared" si="132"/>
        <v>704</v>
      </c>
      <c r="B705" s="1" t="str">
        <f t="shared" ref="B705:B709" si="144">D705&amp;" | rest "&amp;C705</f>
        <v>ESPECIAL | rest 118</v>
      </c>
      <c r="C705" s="1">
        <f t="shared" si="139"/>
        <v>118</v>
      </c>
      <c r="D705" s="1" t="s">
        <v>7</v>
      </c>
    </row>
    <row r="706" spans="1:4" x14ac:dyDescent="0.2">
      <c r="A706" s="1">
        <f t="shared" si="132"/>
        <v>705</v>
      </c>
      <c r="B706" s="1" t="str">
        <f t="shared" si="144"/>
        <v>$10.000 | rest 118</v>
      </c>
      <c r="C706" s="1">
        <f t="shared" si="139"/>
        <v>118</v>
      </c>
      <c r="D706" s="1" t="s">
        <v>8</v>
      </c>
    </row>
    <row r="707" spans="1:4" x14ac:dyDescent="0.2">
      <c r="A707" s="1">
        <f t="shared" si="132"/>
        <v>706</v>
      </c>
      <c r="B707" s="1" t="str">
        <f t="shared" si="144"/>
        <v>$15.000 | rest 118</v>
      </c>
      <c r="C707" s="1">
        <f t="shared" si="139"/>
        <v>118</v>
      </c>
      <c r="D707" s="1" t="s">
        <v>9</v>
      </c>
    </row>
    <row r="708" spans="1:4" x14ac:dyDescent="0.2">
      <c r="A708" s="1">
        <f t="shared" ref="A708:A772" si="145">A707+1</f>
        <v>707</v>
      </c>
      <c r="B708" s="1" t="str">
        <f t="shared" si="144"/>
        <v>$20.000 | rest 118</v>
      </c>
      <c r="C708" s="1">
        <f t="shared" si="139"/>
        <v>118</v>
      </c>
      <c r="D708" s="1" t="s">
        <v>10</v>
      </c>
    </row>
    <row r="709" spans="1:4" x14ac:dyDescent="0.2">
      <c r="A709" s="1">
        <f t="shared" si="145"/>
        <v>708</v>
      </c>
      <c r="B709" s="1" t="str">
        <f t="shared" si="144"/>
        <v>$30.000 | rest 118</v>
      </c>
      <c r="C709" s="1">
        <f t="shared" si="139"/>
        <v>118</v>
      </c>
      <c r="D709" s="1" t="s">
        <v>11</v>
      </c>
    </row>
    <row r="710" spans="1:4" x14ac:dyDescent="0.2">
      <c r="A710" s="1">
        <f t="shared" si="145"/>
        <v>709</v>
      </c>
      <c r="B710" s="1" t="str">
        <f>D710&amp;" | rest "&amp;C710</f>
        <v>EJECUTIVO | rest 119</v>
      </c>
      <c r="C710" s="1">
        <f t="shared" si="139"/>
        <v>119</v>
      </c>
      <c r="D710" s="1" t="s">
        <v>6</v>
      </c>
    </row>
    <row r="711" spans="1:4" x14ac:dyDescent="0.2">
      <c r="A711" s="1">
        <f t="shared" si="145"/>
        <v>710</v>
      </c>
      <c r="B711" s="1" t="str">
        <f t="shared" ref="B711:B715" si="146">D711&amp;" | rest "&amp;C711</f>
        <v>ESPECIAL | rest 119</v>
      </c>
      <c r="C711" s="1">
        <f t="shared" si="139"/>
        <v>119</v>
      </c>
      <c r="D711" s="1" t="s">
        <v>7</v>
      </c>
    </row>
    <row r="712" spans="1:4" x14ac:dyDescent="0.2">
      <c r="A712" s="1">
        <f t="shared" si="145"/>
        <v>711</v>
      </c>
      <c r="B712" s="1" t="str">
        <f t="shared" si="146"/>
        <v>$10.000 | rest 119</v>
      </c>
      <c r="C712" s="1">
        <f t="shared" si="139"/>
        <v>119</v>
      </c>
      <c r="D712" s="1" t="s">
        <v>8</v>
      </c>
    </row>
    <row r="713" spans="1:4" x14ac:dyDescent="0.2">
      <c r="A713" s="1">
        <f t="shared" si="145"/>
        <v>712</v>
      </c>
      <c r="B713" s="1" t="str">
        <f t="shared" si="146"/>
        <v>$15.000 | rest 119</v>
      </c>
      <c r="C713" s="1">
        <f t="shared" si="139"/>
        <v>119</v>
      </c>
      <c r="D713" s="1" t="s">
        <v>9</v>
      </c>
    </row>
    <row r="714" spans="1:4" x14ac:dyDescent="0.2">
      <c r="A714" s="1">
        <f t="shared" si="145"/>
        <v>713</v>
      </c>
      <c r="B714" s="1" t="str">
        <f t="shared" si="146"/>
        <v>$20.000 | rest 119</v>
      </c>
      <c r="C714" s="1">
        <f t="shared" si="139"/>
        <v>119</v>
      </c>
      <c r="D714" s="1" t="s">
        <v>10</v>
      </c>
    </row>
    <row r="715" spans="1:4" x14ac:dyDescent="0.2">
      <c r="A715" s="1">
        <f t="shared" si="145"/>
        <v>714</v>
      </c>
      <c r="B715" s="1" t="str">
        <f t="shared" si="146"/>
        <v>$30.000 | rest 119</v>
      </c>
      <c r="C715" s="1">
        <f t="shared" si="139"/>
        <v>119</v>
      </c>
      <c r="D715" s="1" t="s">
        <v>11</v>
      </c>
    </row>
    <row r="716" spans="1:4" x14ac:dyDescent="0.2">
      <c r="A716" s="1">
        <f t="shared" si="145"/>
        <v>715</v>
      </c>
      <c r="B716" s="1" t="str">
        <f>D716&amp;" | rest "&amp;C716</f>
        <v>EJECUTIVO | rest 120</v>
      </c>
      <c r="C716" s="1">
        <f t="shared" si="139"/>
        <v>120</v>
      </c>
      <c r="D716" s="1" t="s">
        <v>6</v>
      </c>
    </row>
    <row r="717" spans="1:4" x14ac:dyDescent="0.2">
      <c r="A717" s="1">
        <f t="shared" si="145"/>
        <v>716</v>
      </c>
      <c r="B717" s="1" t="str">
        <f t="shared" ref="B717:B721" si="147">D717&amp;" | rest "&amp;C717</f>
        <v>ESPECIAL | rest 120</v>
      </c>
      <c r="C717" s="1">
        <f t="shared" si="139"/>
        <v>120</v>
      </c>
      <c r="D717" s="1" t="s">
        <v>7</v>
      </c>
    </row>
    <row r="718" spans="1:4" x14ac:dyDescent="0.2">
      <c r="A718" s="1">
        <f t="shared" si="145"/>
        <v>717</v>
      </c>
      <c r="B718" s="1" t="str">
        <f t="shared" si="147"/>
        <v>$10.000 | rest 120</v>
      </c>
      <c r="C718" s="1">
        <f t="shared" si="139"/>
        <v>120</v>
      </c>
      <c r="D718" s="1" t="s">
        <v>8</v>
      </c>
    </row>
    <row r="719" spans="1:4" x14ac:dyDescent="0.2">
      <c r="A719" s="1">
        <f t="shared" si="145"/>
        <v>718</v>
      </c>
      <c r="B719" s="1" t="str">
        <f t="shared" si="147"/>
        <v>$15.000 | rest 120</v>
      </c>
      <c r="C719" s="1">
        <f t="shared" si="139"/>
        <v>120</v>
      </c>
      <c r="D719" s="1" t="s">
        <v>9</v>
      </c>
    </row>
    <row r="720" spans="1:4" x14ac:dyDescent="0.2">
      <c r="A720" s="1">
        <f t="shared" si="145"/>
        <v>719</v>
      </c>
      <c r="B720" s="1" t="str">
        <f t="shared" si="147"/>
        <v>$20.000 | rest 120</v>
      </c>
      <c r="C720" s="1">
        <f t="shared" si="139"/>
        <v>120</v>
      </c>
      <c r="D720" s="1" t="s">
        <v>10</v>
      </c>
    </row>
    <row r="721" spans="1:4" x14ac:dyDescent="0.2">
      <c r="A721" s="1">
        <f t="shared" si="145"/>
        <v>720</v>
      </c>
      <c r="B721" s="1" t="str">
        <f t="shared" si="147"/>
        <v>$30.000 | rest 120</v>
      </c>
      <c r="C721" s="1">
        <f t="shared" si="139"/>
        <v>120</v>
      </c>
      <c r="D721" s="1" t="s">
        <v>11</v>
      </c>
    </row>
    <row r="722" spans="1:4" x14ac:dyDescent="0.2">
      <c r="A722" s="1">
        <f t="shared" si="145"/>
        <v>721</v>
      </c>
      <c r="B722" s="1" t="str">
        <f>D722&amp;" | rest "&amp;C722</f>
        <v>EJECUTIVO | rest 121</v>
      </c>
      <c r="C722" s="1">
        <f t="shared" si="139"/>
        <v>121</v>
      </c>
      <c r="D722" s="1" t="s">
        <v>6</v>
      </c>
    </row>
    <row r="723" spans="1:4" x14ac:dyDescent="0.2">
      <c r="A723" s="1">
        <f t="shared" si="145"/>
        <v>722</v>
      </c>
      <c r="B723" s="1" t="str">
        <f t="shared" ref="B723:B727" si="148">D723&amp;" | rest "&amp;C723</f>
        <v>ESPECIAL | rest 121</v>
      </c>
      <c r="C723" s="1">
        <f t="shared" si="139"/>
        <v>121</v>
      </c>
      <c r="D723" s="1" t="s">
        <v>7</v>
      </c>
    </row>
    <row r="724" spans="1:4" x14ac:dyDescent="0.2">
      <c r="A724" s="1">
        <f t="shared" si="145"/>
        <v>723</v>
      </c>
      <c r="B724" s="1" t="str">
        <f t="shared" si="148"/>
        <v>$10.000 | rest 121</v>
      </c>
      <c r="C724" s="1">
        <f t="shared" si="139"/>
        <v>121</v>
      </c>
      <c r="D724" s="1" t="s">
        <v>8</v>
      </c>
    </row>
    <row r="725" spans="1:4" x14ac:dyDescent="0.2">
      <c r="A725" s="1">
        <f t="shared" si="145"/>
        <v>724</v>
      </c>
      <c r="B725" s="1" t="str">
        <f t="shared" si="148"/>
        <v>$15.000 | rest 121</v>
      </c>
      <c r="C725" s="1">
        <f t="shared" si="139"/>
        <v>121</v>
      </c>
      <c r="D725" s="1" t="s">
        <v>9</v>
      </c>
    </row>
    <row r="726" spans="1:4" x14ac:dyDescent="0.2">
      <c r="A726" s="1">
        <f t="shared" si="145"/>
        <v>725</v>
      </c>
      <c r="B726" s="1" t="str">
        <f t="shared" si="148"/>
        <v>$20.000 | rest 121</v>
      </c>
      <c r="C726" s="1">
        <f t="shared" si="139"/>
        <v>121</v>
      </c>
      <c r="D726" s="1" t="s">
        <v>10</v>
      </c>
    </row>
    <row r="727" spans="1:4" x14ac:dyDescent="0.2">
      <c r="A727" s="1">
        <f t="shared" si="145"/>
        <v>726</v>
      </c>
      <c r="B727" s="1" t="str">
        <f t="shared" si="148"/>
        <v>$30.000 | rest 121</v>
      </c>
      <c r="C727" s="1">
        <f t="shared" si="139"/>
        <v>121</v>
      </c>
      <c r="D727" s="1" t="s">
        <v>11</v>
      </c>
    </row>
    <row r="728" spans="1:4" x14ac:dyDescent="0.2">
      <c r="A728" s="1">
        <f t="shared" si="145"/>
        <v>727</v>
      </c>
      <c r="B728" s="1" t="str">
        <f>D728&amp;" | rest "&amp;C728</f>
        <v>EJECUTIVO | rest 122</v>
      </c>
      <c r="C728" s="1">
        <f t="shared" si="139"/>
        <v>122</v>
      </c>
      <c r="D728" s="1" t="s">
        <v>6</v>
      </c>
    </row>
    <row r="729" spans="1:4" x14ac:dyDescent="0.2">
      <c r="A729" s="1">
        <f t="shared" si="145"/>
        <v>728</v>
      </c>
      <c r="B729" s="1" t="str">
        <f t="shared" ref="B729:B733" si="149">D729&amp;" | rest "&amp;C729</f>
        <v>ESPECIAL | rest 122</v>
      </c>
      <c r="C729" s="1">
        <f t="shared" si="139"/>
        <v>122</v>
      </c>
      <c r="D729" s="1" t="s">
        <v>7</v>
      </c>
    </row>
    <row r="730" spans="1:4" x14ac:dyDescent="0.2">
      <c r="A730" s="1">
        <f t="shared" si="145"/>
        <v>729</v>
      </c>
      <c r="B730" s="1" t="str">
        <f t="shared" si="149"/>
        <v>$10.000 | rest 122</v>
      </c>
      <c r="C730" s="1">
        <f t="shared" si="139"/>
        <v>122</v>
      </c>
      <c r="D730" s="1" t="s">
        <v>8</v>
      </c>
    </row>
    <row r="731" spans="1:4" x14ac:dyDescent="0.2">
      <c r="A731" s="1">
        <f t="shared" si="145"/>
        <v>730</v>
      </c>
      <c r="B731" s="1" t="str">
        <f t="shared" si="149"/>
        <v>$15.000 | rest 122</v>
      </c>
      <c r="C731" s="1">
        <f t="shared" si="139"/>
        <v>122</v>
      </c>
      <c r="D731" s="1" t="s">
        <v>9</v>
      </c>
    </row>
    <row r="732" spans="1:4" x14ac:dyDescent="0.2">
      <c r="A732" s="1">
        <f t="shared" si="145"/>
        <v>731</v>
      </c>
      <c r="B732" s="1" t="str">
        <f t="shared" si="149"/>
        <v>$20.000 | rest 122</v>
      </c>
      <c r="C732" s="1">
        <f t="shared" si="139"/>
        <v>122</v>
      </c>
      <c r="D732" s="1" t="s">
        <v>10</v>
      </c>
    </row>
    <row r="733" spans="1:4" x14ac:dyDescent="0.2">
      <c r="A733" s="1">
        <f t="shared" si="145"/>
        <v>732</v>
      </c>
      <c r="B733" s="1" t="str">
        <f t="shared" si="149"/>
        <v>$30.000 | rest 122</v>
      </c>
      <c r="C733" s="1">
        <f t="shared" si="139"/>
        <v>122</v>
      </c>
      <c r="D733" s="1" t="s">
        <v>11</v>
      </c>
    </row>
    <row r="734" spans="1:4" x14ac:dyDescent="0.2">
      <c r="A734" s="1">
        <f t="shared" si="145"/>
        <v>733</v>
      </c>
      <c r="B734" s="1" t="str">
        <f>D734&amp;" | rest "&amp;C734</f>
        <v>EJECUTIVO | rest 123</v>
      </c>
      <c r="C734" s="1">
        <f t="shared" si="139"/>
        <v>123</v>
      </c>
      <c r="D734" s="1" t="s">
        <v>6</v>
      </c>
    </row>
    <row r="735" spans="1:4" x14ac:dyDescent="0.2">
      <c r="A735" s="1">
        <f t="shared" si="145"/>
        <v>734</v>
      </c>
      <c r="B735" s="1" t="str">
        <f t="shared" ref="B735:B739" si="150">D735&amp;" | rest "&amp;C735</f>
        <v>ESPECIAL | rest 123</v>
      </c>
      <c r="C735" s="1">
        <f t="shared" si="139"/>
        <v>123</v>
      </c>
      <c r="D735" s="1" t="s">
        <v>7</v>
      </c>
    </row>
    <row r="736" spans="1:4" x14ac:dyDescent="0.2">
      <c r="A736" s="1">
        <f t="shared" si="145"/>
        <v>735</v>
      </c>
      <c r="B736" s="1" t="str">
        <f t="shared" si="150"/>
        <v>$10.000 | rest 123</v>
      </c>
      <c r="C736" s="1">
        <f t="shared" si="139"/>
        <v>123</v>
      </c>
      <c r="D736" s="1" t="s">
        <v>8</v>
      </c>
    </row>
    <row r="737" spans="1:4" x14ac:dyDescent="0.2">
      <c r="A737" s="1">
        <f t="shared" si="145"/>
        <v>736</v>
      </c>
      <c r="B737" s="1" t="str">
        <f t="shared" si="150"/>
        <v>$15.000 | rest 123</v>
      </c>
      <c r="C737" s="1">
        <f t="shared" si="139"/>
        <v>123</v>
      </c>
      <c r="D737" s="1" t="s">
        <v>9</v>
      </c>
    </row>
    <row r="738" spans="1:4" x14ac:dyDescent="0.2">
      <c r="A738" s="1">
        <f t="shared" si="145"/>
        <v>737</v>
      </c>
      <c r="B738" s="1" t="str">
        <f t="shared" si="150"/>
        <v>$20.000 | rest 123</v>
      </c>
      <c r="C738" s="1">
        <f t="shared" si="139"/>
        <v>123</v>
      </c>
      <c r="D738" s="1" t="s">
        <v>10</v>
      </c>
    </row>
    <row r="739" spans="1:4" x14ac:dyDescent="0.2">
      <c r="A739" s="1">
        <f t="shared" si="145"/>
        <v>738</v>
      </c>
      <c r="B739" s="1" t="str">
        <f t="shared" si="150"/>
        <v>$30.000 | rest 123</v>
      </c>
      <c r="C739" s="1">
        <f t="shared" si="139"/>
        <v>123</v>
      </c>
      <c r="D739" s="1" t="s">
        <v>11</v>
      </c>
    </row>
    <row r="740" spans="1:4" x14ac:dyDescent="0.2">
      <c r="A740" s="1">
        <f t="shared" si="145"/>
        <v>739</v>
      </c>
      <c r="B740" s="1" t="str">
        <f>D740&amp;" | rest "&amp;C740</f>
        <v>EJECUTIVO | rest 124</v>
      </c>
      <c r="C740" s="1">
        <f t="shared" si="139"/>
        <v>124</v>
      </c>
      <c r="D740" s="1" t="s">
        <v>6</v>
      </c>
    </row>
    <row r="741" spans="1:4" x14ac:dyDescent="0.2">
      <c r="A741" s="1">
        <f t="shared" si="145"/>
        <v>740</v>
      </c>
      <c r="B741" s="1" t="str">
        <f t="shared" ref="B741:B745" si="151">D741&amp;" | rest "&amp;C741</f>
        <v>ESPECIAL | rest 124</v>
      </c>
      <c r="C741" s="1">
        <f t="shared" si="139"/>
        <v>124</v>
      </c>
      <c r="D741" s="1" t="s">
        <v>7</v>
      </c>
    </row>
    <row r="742" spans="1:4" x14ac:dyDescent="0.2">
      <c r="A742" s="1">
        <f t="shared" si="145"/>
        <v>741</v>
      </c>
      <c r="B742" s="1" t="str">
        <f t="shared" si="151"/>
        <v>$10.000 | rest 124</v>
      </c>
      <c r="C742" s="1">
        <f t="shared" si="139"/>
        <v>124</v>
      </c>
      <c r="D742" s="1" t="s">
        <v>8</v>
      </c>
    </row>
    <row r="743" spans="1:4" x14ac:dyDescent="0.2">
      <c r="A743" s="1">
        <f t="shared" si="145"/>
        <v>742</v>
      </c>
      <c r="B743" s="1" t="str">
        <f t="shared" si="151"/>
        <v>$15.000 | rest 124</v>
      </c>
      <c r="C743" s="1">
        <f t="shared" si="139"/>
        <v>124</v>
      </c>
      <c r="D743" s="1" t="s">
        <v>9</v>
      </c>
    </row>
    <row r="744" spans="1:4" x14ac:dyDescent="0.2">
      <c r="A744" s="1">
        <f t="shared" si="145"/>
        <v>743</v>
      </c>
      <c r="B744" s="1" t="str">
        <f t="shared" si="151"/>
        <v>$20.000 | rest 124</v>
      </c>
      <c r="C744" s="1">
        <f t="shared" ref="C744:C807" si="152">C738+1</f>
        <v>124</v>
      </c>
      <c r="D744" s="1" t="s">
        <v>10</v>
      </c>
    </row>
    <row r="745" spans="1:4" x14ac:dyDescent="0.2">
      <c r="A745" s="1">
        <f t="shared" si="145"/>
        <v>744</v>
      </c>
      <c r="B745" s="1" t="str">
        <f t="shared" si="151"/>
        <v>$30.000 | rest 124</v>
      </c>
      <c r="C745" s="1">
        <f t="shared" si="152"/>
        <v>124</v>
      </c>
      <c r="D745" s="1" t="s">
        <v>11</v>
      </c>
    </row>
    <row r="746" spans="1:4" x14ac:dyDescent="0.2">
      <c r="A746" s="1">
        <f t="shared" si="145"/>
        <v>745</v>
      </c>
      <c r="B746" s="1" t="str">
        <f>D746&amp;" | rest "&amp;C746</f>
        <v>EJECUTIVO | rest 125</v>
      </c>
      <c r="C746" s="1">
        <f t="shared" si="152"/>
        <v>125</v>
      </c>
      <c r="D746" s="1" t="s">
        <v>6</v>
      </c>
    </row>
    <row r="747" spans="1:4" x14ac:dyDescent="0.2">
      <c r="A747" s="1">
        <f t="shared" si="145"/>
        <v>746</v>
      </c>
      <c r="B747" s="1" t="str">
        <f t="shared" ref="B747:B751" si="153">D747&amp;" | rest "&amp;C747</f>
        <v>ESPECIAL | rest 125</v>
      </c>
      <c r="C747" s="1">
        <f t="shared" si="152"/>
        <v>125</v>
      </c>
      <c r="D747" s="1" t="s">
        <v>7</v>
      </c>
    </row>
    <row r="748" spans="1:4" x14ac:dyDescent="0.2">
      <c r="A748" s="1">
        <f t="shared" si="145"/>
        <v>747</v>
      </c>
      <c r="B748" s="1" t="str">
        <f t="shared" si="153"/>
        <v>$10.000 | rest 125</v>
      </c>
      <c r="C748" s="1">
        <f t="shared" si="152"/>
        <v>125</v>
      </c>
      <c r="D748" s="1" t="s">
        <v>8</v>
      </c>
    </row>
    <row r="749" spans="1:4" x14ac:dyDescent="0.2">
      <c r="A749" s="1">
        <f t="shared" si="145"/>
        <v>748</v>
      </c>
      <c r="B749" s="1" t="str">
        <f t="shared" si="153"/>
        <v>$15.000 | rest 125</v>
      </c>
      <c r="C749" s="1">
        <f t="shared" si="152"/>
        <v>125</v>
      </c>
      <c r="D749" s="1" t="s">
        <v>9</v>
      </c>
    </row>
    <row r="750" spans="1:4" x14ac:dyDescent="0.2">
      <c r="A750" s="1">
        <f t="shared" si="145"/>
        <v>749</v>
      </c>
      <c r="B750" s="1" t="str">
        <f t="shared" si="153"/>
        <v>$20.000 | rest 125</v>
      </c>
      <c r="C750" s="1">
        <f t="shared" si="152"/>
        <v>125</v>
      </c>
      <c r="D750" s="1" t="s">
        <v>10</v>
      </c>
    </row>
    <row r="751" spans="1:4" x14ac:dyDescent="0.2">
      <c r="A751" s="1">
        <f t="shared" si="145"/>
        <v>750</v>
      </c>
      <c r="B751" s="1" t="str">
        <f t="shared" si="153"/>
        <v>$30.000 | rest 125</v>
      </c>
      <c r="C751" s="1">
        <f t="shared" si="152"/>
        <v>125</v>
      </c>
      <c r="D751" s="1" t="s">
        <v>11</v>
      </c>
    </row>
    <row r="752" spans="1:4" x14ac:dyDescent="0.2">
      <c r="A752" s="1">
        <f t="shared" si="145"/>
        <v>751</v>
      </c>
      <c r="B752" s="1" t="str">
        <f>D752&amp;" | rest "&amp;C752</f>
        <v>EJECUTIVO | rest 126</v>
      </c>
      <c r="C752" s="1">
        <f t="shared" si="152"/>
        <v>126</v>
      </c>
      <c r="D752" s="1" t="s">
        <v>6</v>
      </c>
    </row>
    <row r="753" spans="1:4" x14ac:dyDescent="0.2">
      <c r="A753" s="1">
        <f t="shared" si="145"/>
        <v>752</v>
      </c>
      <c r="B753" s="1" t="str">
        <f t="shared" ref="B753:B757" si="154">D753&amp;" | rest "&amp;C753</f>
        <v>ESPECIAL | rest 126</v>
      </c>
      <c r="C753" s="1">
        <f t="shared" si="152"/>
        <v>126</v>
      </c>
      <c r="D753" s="1" t="s">
        <v>7</v>
      </c>
    </row>
    <row r="754" spans="1:4" x14ac:dyDescent="0.2">
      <c r="A754" s="1">
        <f t="shared" si="145"/>
        <v>753</v>
      </c>
      <c r="B754" s="1" t="str">
        <f t="shared" si="154"/>
        <v>$10.000 | rest 126</v>
      </c>
      <c r="C754" s="1">
        <f t="shared" si="152"/>
        <v>126</v>
      </c>
      <c r="D754" s="1" t="s">
        <v>8</v>
      </c>
    </row>
    <row r="755" spans="1:4" x14ac:dyDescent="0.2">
      <c r="A755" s="1">
        <f t="shared" si="145"/>
        <v>754</v>
      </c>
      <c r="B755" s="1" t="str">
        <f t="shared" si="154"/>
        <v>$15.000 | rest 126</v>
      </c>
      <c r="C755" s="1">
        <f t="shared" si="152"/>
        <v>126</v>
      </c>
      <c r="D755" s="1" t="s">
        <v>9</v>
      </c>
    </row>
    <row r="756" spans="1:4" x14ac:dyDescent="0.2">
      <c r="A756" s="1">
        <f t="shared" si="145"/>
        <v>755</v>
      </c>
      <c r="B756" s="1" t="str">
        <f t="shared" si="154"/>
        <v>$20.000 | rest 126</v>
      </c>
      <c r="C756" s="1">
        <f t="shared" si="152"/>
        <v>126</v>
      </c>
      <c r="D756" s="1" t="s">
        <v>10</v>
      </c>
    </row>
    <row r="757" spans="1:4" x14ac:dyDescent="0.2">
      <c r="A757" s="1">
        <f t="shared" si="145"/>
        <v>756</v>
      </c>
      <c r="B757" s="1" t="str">
        <f t="shared" si="154"/>
        <v>$30.000 | rest 126</v>
      </c>
      <c r="C757" s="1">
        <f t="shared" si="152"/>
        <v>126</v>
      </c>
      <c r="D757" s="1" t="s">
        <v>11</v>
      </c>
    </row>
    <row r="758" spans="1:4" x14ac:dyDescent="0.2">
      <c r="A758" s="1">
        <f t="shared" si="145"/>
        <v>757</v>
      </c>
      <c r="B758" s="1" t="str">
        <f>D758&amp;" | rest "&amp;C758</f>
        <v>EJECUTIVO | rest 127</v>
      </c>
      <c r="C758" s="1">
        <f t="shared" si="152"/>
        <v>127</v>
      </c>
      <c r="D758" s="1" t="s">
        <v>6</v>
      </c>
    </row>
    <row r="759" spans="1:4" x14ac:dyDescent="0.2">
      <c r="A759" s="1">
        <f t="shared" si="145"/>
        <v>758</v>
      </c>
      <c r="B759" s="1" t="str">
        <f t="shared" ref="B759:B763" si="155">D759&amp;" | rest "&amp;C759</f>
        <v>ESPECIAL | rest 127</v>
      </c>
      <c r="C759" s="1">
        <f t="shared" si="152"/>
        <v>127</v>
      </c>
      <c r="D759" s="1" t="s">
        <v>7</v>
      </c>
    </row>
    <row r="760" spans="1:4" x14ac:dyDescent="0.2">
      <c r="A760" s="1">
        <f t="shared" si="145"/>
        <v>759</v>
      </c>
      <c r="B760" s="1" t="str">
        <f t="shared" si="155"/>
        <v>$10.000 | rest 127</v>
      </c>
      <c r="C760" s="1">
        <f t="shared" si="152"/>
        <v>127</v>
      </c>
      <c r="D760" s="1" t="s">
        <v>8</v>
      </c>
    </row>
    <row r="761" spans="1:4" x14ac:dyDescent="0.2">
      <c r="A761" s="1">
        <f t="shared" si="145"/>
        <v>760</v>
      </c>
      <c r="B761" s="1" t="str">
        <f t="shared" si="155"/>
        <v>$15.000 | rest 127</v>
      </c>
      <c r="C761" s="1">
        <f t="shared" si="152"/>
        <v>127</v>
      </c>
      <c r="D761" s="1" t="s">
        <v>9</v>
      </c>
    </row>
    <row r="762" spans="1:4" x14ac:dyDescent="0.2">
      <c r="A762" s="1">
        <f t="shared" si="145"/>
        <v>761</v>
      </c>
      <c r="B762" s="1" t="str">
        <f t="shared" si="155"/>
        <v>$20.000 | rest 127</v>
      </c>
      <c r="C762" s="1">
        <f t="shared" si="152"/>
        <v>127</v>
      </c>
      <c r="D762" s="1" t="s">
        <v>10</v>
      </c>
    </row>
    <row r="763" spans="1:4" x14ac:dyDescent="0.2">
      <c r="A763" s="1">
        <f t="shared" si="145"/>
        <v>762</v>
      </c>
      <c r="B763" s="1" t="str">
        <f t="shared" si="155"/>
        <v>$30.000 | rest 127</v>
      </c>
      <c r="C763" s="1">
        <f t="shared" si="152"/>
        <v>127</v>
      </c>
      <c r="D763" s="1" t="s">
        <v>11</v>
      </c>
    </row>
    <row r="764" spans="1:4" x14ac:dyDescent="0.2">
      <c r="A764" s="1">
        <f t="shared" si="145"/>
        <v>763</v>
      </c>
      <c r="B764" s="1" t="str">
        <f>D764&amp;" | rest "&amp;C764</f>
        <v>EJECUTIVO | rest 128</v>
      </c>
      <c r="C764" s="1">
        <f t="shared" si="152"/>
        <v>128</v>
      </c>
      <c r="D764" s="1" t="s">
        <v>6</v>
      </c>
    </row>
    <row r="765" spans="1:4" x14ac:dyDescent="0.2">
      <c r="A765" s="1">
        <f t="shared" si="145"/>
        <v>764</v>
      </c>
      <c r="B765" s="1" t="str">
        <f t="shared" ref="B765:B769" si="156">D765&amp;" | rest "&amp;C765</f>
        <v>ESPECIAL | rest 128</v>
      </c>
      <c r="C765" s="1">
        <f t="shared" si="152"/>
        <v>128</v>
      </c>
      <c r="D765" s="1" t="s">
        <v>7</v>
      </c>
    </row>
    <row r="766" spans="1:4" x14ac:dyDescent="0.2">
      <c r="A766" s="1">
        <f t="shared" si="145"/>
        <v>765</v>
      </c>
      <c r="B766" s="1" t="str">
        <f t="shared" si="156"/>
        <v>$10.000 | rest 128</v>
      </c>
      <c r="C766" s="1">
        <f t="shared" si="152"/>
        <v>128</v>
      </c>
      <c r="D766" s="1" t="s">
        <v>8</v>
      </c>
    </row>
    <row r="767" spans="1:4" x14ac:dyDescent="0.2">
      <c r="A767" s="1">
        <f t="shared" si="145"/>
        <v>766</v>
      </c>
      <c r="B767" s="1" t="str">
        <f t="shared" si="156"/>
        <v>$15.000 | rest 128</v>
      </c>
      <c r="C767" s="1">
        <f t="shared" si="152"/>
        <v>128</v>
      </c>
      <c r="D767" s="1" t="s">
        <v>9</v>
      </c>
    </row>
    <row r="768" spans="1:4" x14ac:dyDescent="0.2">
      <c r="A768" s="1">
        <f t="shared" si="145"/>
        <v>767</v>
      </c>
      <c r="B768" s="1" t="str">
        <f t="shared" si="156"/>
        <v>$20.000 | rest 128</v>
      </c>
      <c r="C768" s="1">
        <f t="shared" si="152"/>
        <v>128</v>
      </c>
      <c r="D768" s="1" t="s">
        <v>10</v>
      </c>
    </row>
    <row r="769" spans="1:4" x14ac:dyDescent="0.2">
      <c r="A769" s="1">
        <f t="shared" si="145"/>
        <v>768</v>
      </c>
      <c r="B769" s="1" t="str">
        <f t="shared" si="156"/>
        <v>$30.000 | rest 128</v>
      </c>
      <c r="C769" s="1">
        <f t="shared" si="152"/>
        <v>128</v>
      </c>
      <c r="D769" s="1" t="s">
        <v>11</v>
      </c>
    </row>
    <row r="770" spans="1:4" x14ac:dyDescent="0.2">
      <c r="A770" s="1">
        <f t="shared" si="145"/>
        <v>769</v>
      </c>
      <c r="B770" s="1" t="str">
        <f>D770&amp;" | rest "&amp;C770</f>
        <v>EJECUTIVO | rest 129</v>
      </c>
      <c r="C770" s="1">
        <f t="shared" si="152"/>
        <v>129</v>
      </c>
      <c r="D770" s="1" t="s">
        <v>6</v>
      </c>
    </row>
    <row r="771" spans="1:4" x14ac:dyDescent="0.2">
      <c r="A771" s="1">
        <f t="shared" si="145"/>
        <v>770</v>
      </c>
      <c r="B771" s="1" t="str">
        <f t="shared" ref="B771:B775" si="157">D771&amp;" | rest "&amp;C771</f>
        <v>ESPECIAL | rest 129</v>
      </c>
      <c r="C771" s="1">
        <f t="shared" si="152"/>
        <v>129</v>
      </c>
      <c r="D771" s="1" t="s">
        <v>7</v>
      </c>
    </row>
    <row r="772" spans="1:4" x14ac:dyDescent="0.2">
      <c r="A772" s="1">
        <f t="shared" si="145"/>
        <v>771</v>
      </c>
      <c r="B772" s="1" t="str">
        <f t="shared" si="157"/>
        <v>$10.000 | rest 129</v>
      </c>
      <c r="C772" s="1">
        <f t="shared" si="152"/>
        <v>129</v>
      </c>
      <c r="D772" s="1" t="s">
        <v>8</v>
      </c>
    </row>
    <row r="773" spans="1:4" x14ac:dyDescent="0.2">
      <c r="A773" s="1">
        <f t="shared" ref="A773:A836" si="158">A772+1</f>
        <v>772</v>
      </c>
      <c r="B773" s="1" t="str">
        <f t="shared" si="157"/>
        <v>$15.000 | rest 129</v>
      </c>
      <c r="C773" s="1">
        <f t="shared" si="152"/>
        <v>129</v>
      </c>
      <c r="D773" s="1" t="s">
        <v>9</v>
      </c>
    </row>
    <row r="774" spans="1:4" x14ac:dyDescent="0.2">
      <c r="A774" s="1">
        <f t="shared" si="158"/>
        <v>773</v>
      </c>
      <c r="B774" s="1" t="str">
        <f t="shared" si="157"/>
        <v>$20.000 | rest 129</v>
      </c>
      <c r="C774" s="1">
        <f t="shared" si="152"/>
        <v>129</v>
      </c>
      <c r="D774" s="1" t="s">
        <v>10</v>
      </c>
    </row>
    <row r="775" spans="1:4" x14ac:dyDescent="0.2">
      <c r="A775" s="1">
        <f t="shared" si="158"/>
        <v>774</v>
      </c>
      <c r="B775" s="1" t="str">
        <f t="shared" si="157"/>
        <v>$30.000 | rest 129</v>
      </c>
      <c r="C775" s="1">
        <f t="shared" si="152"/>
        <v>129</v>
      </c>
      <c r="D775" s="1" t="s">
        <v>11</v>
      </c>
    </row>
    <row r="776" spans="1:4" x14ac:dyDescent="0.2">
      <c r="A776" s="1">
        <f t="shared" si="158"/>
        <v>775</v>
      </c>
      <c r="B776" s="1" t="str">
        <f>D776&amp;" | rest "&amp;C776</f>
        <v>EJECUTIVO | rest 130</v>
      </c>
      <c r="C776" s="1">
        <f t="shared" si="152"/>
        <v>130</v>
      </c>
      <c r="D776" s="1" t="s">
        <v>6</v>
      </c>
    </row>
    <row r="777" spans="1:4" x14ac:dyDescent="0.2">
      <c r="A777" s="1">
        <f t="shared" si="158"/>
        <v>776</v>
      </c>
      <c r="B777" s="1" t="str">
        <f t="shared" ref="B777:B781" si="159">D777&amp;" | rest "&amp;C777</f>
        <v>ESPECIAL | rest 130</v>
      </c>
      <c r="C777" s="1">
        <f t="shared" si="152"/>
        <v>130</v>
      </c>
      <c r="D777" s="1" t="s">
        <v>7</v>
      </c>
    </row>
    <row r="778" spans="1:4" x14ac:dyDescent="0.2">
      <c r="A778" s="1">
        <f t="shared" si="158"/>
        <v>777</v>
      </c>
      <c r="B778" s="1" t="str">
        <f t="shared" si="159"/>
        <v>$10.000 | rest 130</v>
      </c>
      <c r="C778" s="1">
        <f t="shared" si="152"/>
        <v>130</v>
      </c>
      <c r="D778" s="1" t="s">
        <v>8</v>
      </c>
    </row>
    <row r="779" spans="1:4" x14ac:dyDescent="0.2">
      <c r="A779" s="1">
        <f t="shared" si="158"/>
        <v>778</v>
      </c>
      <c r="B779" s="1" t="str">
        <f t="shared" si="159"/>
        <v>$15.000 | rest 130</v>
      </c>
      <c r="C779" s="1">
        <f t="shared" si="152"/>
        <v>130</v>
      </c>
      <c r="D779" s="1" t="s">
        <v>9</v>
      </c>
    </row>
    <row r="780" spans="1:4" x14ac:dyDescent="0.2">
      <c r="A780" s="1">
        <f t="shared" si="158"/>
        <v>779</v>
      </c>
      <c r="B780" s="1" t="str">
        <f t="shared" si="159"/>
        <v>$20.000 | rest 130</v>
      </c>
      <c r="C780" s="1">
        <f t="shared" si="152"/>
        <v>130</v>
      </c>
      <c r="D780" s="1" t="s">
        <v>10</v>
      </c>
    </row>
    <row r="781" spans="1:4" x14ac:dyDescent="0.2">
      <c r="A781" s="1">
        <f t="shared" si="158"/>
        <v>780</v>
      </c>
      <c r="B781" s="1" t="str">
        <f t="shared" si="159"/>
        <v>$30.000 | rest 130</v>
      </c>
      <c r="C781" s="1">
        <f t="shared" si="152"/>
        <v>130</v>
      </c>
      <c r="D781" s="1" t="s">
        <v>11</v>
      </c>
    </row>
    <row r="782" spans="1:4" x14ac:dyDescent="0.2">
      <c r="A782" s="1">
        <f t="shared" si="158"/>
        <v>781</v>
      </c>
      <c r="B782" s="1" t="str">
        <f>D782&amp;" | rest "&amp;C782</f>
        <v>EJECUTIVO | rest 131</v>
      </c>
      <c r="C782" s="1">
        <f t="shared" si="152"/>
        <v>131</v>
      </c>
      <c r="D782" s="1" t="s">
        <v>6</v>
      </c>
    </row>
    <row r="783" spans="1:4" x14ac:dyDescent="0.2">
      <c r="A783" s="1">
        <f t="shared" si="158"/>
        <v>782</v>
      </c>
      <c r="B783" s="1" t="str">
        <f t="shared" ref="B783:B787" si="160">D783&amp;" | rest "&amp;C783</f>
        <v>ESPECIAL | rest 131</v>
      </c>
      <c r="C783" s="1">
        <f t="shared" si="152"/>
        <v>131</v>
      </c>
      <c r="D783" s="1" t="s">
        <v>7</v>
      </c>
    </row>
    <row r="784" spans="1:4" x14ac:dyDescent="0.2">
      <c r="A784" s="1">
        <f t="shared" si="158"/>
        <v>783</v>
      </c>
      <c r="B784" s="1" t="str">
        <f t="shared" si="160"/>
        <v>$10.000 | rest 131</v>
      </c>
      <c r="C784" s="1">
        <f t="shared" si="152"/>
        <v>131</v>
      </c>
      <c r="D784" s="1" t="s">
        <v>8</v>
      </c>
    </row>
    <row r="785" spans="1:4" x14ac:dyDescent="0.2">
      <c r="A785" s="1">
        <f t="shared" si="158"/>
        <v>784</v>
      </c>
      <c r="B785" s="1" t="str">
        <f t="shared" si="160"/>
        <v>$15.000 | rest 131</v>
      </c>
      <c r="C785" s="1">
        <f t="shared" si="152"/>
        <v>131</v>
      </c>
      <c r="D785" s="1" t="s">
        <v>9</v>
      </c>
    </row>
    <row r="786" spans="1:4" x14ac:dyDescent="0.2">
      <c r="A786" s="1">
        <f t="shared" si="158"/>
        <v>785</v>
      </c>
      <c r="B786" s="1" t="str">
        <f t="shared" si="160"/>
        <v>$20.000 | rest 131</v>
      </c>
      <c r="C786" s="1">
        <f t="shared" si="152"/>
        <v>131</v>
      </c>
      <c r="D786" s="1" t="s">
        <v>10</v>
      </c>
    </row>
    <row r="787" spans="1:4" x14ac:dyDescent="0.2">
      <c r="A787" s="1">
        <f t="shared" si="158"/>
        <v>786</v>
      </c>
      <c r="B787" s="1" t="str">
        <f t="shared" si="160"/>
        <v>$30.000 | rest 131</v>
      </c>
      <c r="C787" s="1">
        <f t="shared" si="152"/>
        <v>131</v>
      </c>
      <c r="D787" s="1" t="s">
        <v>11</v>
      </c>
    </row>
    <row r="788" spans="1:4" x14ac:dyDescent="0.2">
      <c r="A788" s="1">
        <f t="shared" si="158"/>
        <v>787</v>
      </c>
      <c r="B788" s="1" t="str">
        <f>D788&amp;" | rest "&amp;C788</f>
        <v>EJECUTIVO | rest 132</v>
      </c>
      <c r="C788" s="1">
        <f t="shared" si="152"/>
        <v>132</v>
      </c>
      <c r="D788" s="1" t="s">
        <v>6</v>
      </c>
    </row>
    <row r="789" spans="1:4" x14ac:dyDescent="0.2">
      <c r="A789" s="1">
        <f t="shared" si="158"/>
        <v>788</v>
      </c>
      <c r="B789" s="1" t="str">
        <f t="shared" ref="B789:B793" si="161">D789&amp;" | rest "&amp;C789</f>
        <v>ESPECIAL | rest 132</v>
      </c>
      <c r="C789" s="1">
        <f t="shared" si="152"/>
        <v>132</v>
      </c>
      <c r="D789" s="1" t="s">
        <v>7</v>
      </c>
    </row>
    <row r="790" spans="1:4" x14ac:dyDescent="0.2">
      <c r="A790" s="1">
        <f t="shared" si="158"/>
        <v>789</v>
      </c>
      <c r="B790" s="1" t="str">
        <f t="shared" si="161"/>
        <v>$10.000 | rest 132</v>
      </c>
      <c r="C790" s="1">
        <f t="shared" si="152"/>
        <v>132</v>
      </c>
      <c r="D790" s="1" t="s">
        <v>8</v>
      </c>
    </row>
    <row r="791" spans="1:4" x14ac:dyDescent="0.2">
      <c r="A791" s="1">
        <f t="shared" si="158"/>
        <v>790</v>
      </c>
      <c r="B791" s="1" t="str">
        <f t="shared" si="161"/>
        <v>$15.000 | rest 132</v>
      </c>
      <c r="C791" s="1">
        <f t="shared" si="152"/>
        <v>132</v>
      </c>
      <c r="D791" s="1" t="s">
        <v>9</v>
      </c>
    </row>
    <row r="792" spans="1:4" x14ac:dyDescent="0.2">
      <c r="A792" s="1">
        <f t="shared" si="158"/>
        <v>791</v>
      </c>
      <c r="B792" s="1" t="str">
        <f t="shared" si="161"/>
        <v>$20.000 | rest 132</v>
      </c>
      <c r="C792" s="1">
        <f t="shared" si="152"/>
        <v>132</v>
      </c>
      <c r="D792" s="1" t="s">
        <v>10</v>
      </c>
    </row>
    <row r="793" spans="1:4" x14ac:dyDescent="0.2">
      <c r="A793" s="1">
        <f t="shared" si="158"/>
        <v>792</v>
      </c>
      <c r="B793" s="1" t="str">
        <f t="shared" si="161"/>
        <v>$30.000 | rest 132</v>
      </c>
      <c r="C793" s="1">
        <f t="shared" si="152"/>
        <v>132</v>
      </c>
      <c r="D793" s="1" t="s">
        <v>11</v>
      </c>
    </row>
    <row r="794" spans="1:4" x14ac:dyDescent="0.2">
      <c r="A794" s="1">
        <f t="shared" si="158"/>
        <v>793</v>
      </c>
      <c r="B794" s="1" t="str">
        <f>D794&amp;" | rest "&amp;C794</f>
        <v>EJECUTIVO | rest 133</v>
      </c>
      <c r="C794" s="1">
        <f t="shared" si="152"/>
        <v>133</v>
      </c>
      <c r="D794" s="1" t="s">
        <v>6</v>
      </c>
    </row>
    <row r="795" spans="1:4" x14ac:dyDescent="0.2">
      <c r="A795" s="1">
        <f t="shared" si="158"/>
        <v>794</v>
      </c>
      <c r="B795" s="1" t="str">
        <f t="shared" ref="B795:B799" si="162">D795&amp;" | rest "&amp;C795</f>
        <v>ESPECIAL | rest 133</v>
      </c>
      <c r="C795" s="1">
        <f t="shared" si="152"/>
        <v>133</v>
      </c>
      <c r="D795" s="1" t="s">
        <v>7</v>
      </c>
    </row>
    <row r="796" spans="1:4" x14ac:dyDescent="0.2">
      <c r="A796" s="1">
        <f t="shared" si="158"/>
        <v>795</v>
      </c>
      <c r="B796" s="1" t="str">
        <f t="shared" si="162"/>
        <v>$10.000 | rest 133</v>
      </c>
      <c r="C796" s="1">
        <f t="shared" si="152"/>
        <v>133</v>
      </c>
      <c r="D796" s="1" t="s">
        <v>8</v>
      </c>
    </row>
    <row r="797" spans="1:4" x14ac:dyDescent="0.2">
      <c r="A797" s="1">
        <f t="shared" si="158"/>
        <v>796</v>
      </c>
      <c r="B797" s="1" t="str">
        <f t="shared" si="162"/>
        <v>$15.000 | rest 133</v>
      </c>
      <c r="C797" s="1">
        <f t="shared" si="152"/>
        <v>133</v>
      </c>
      <c r="D797" s="1" t="s">
        <v>9</v>
      </c>
    </row>
    <row r="798" spans="1:4" x14ac:dyDescent="0.2">
      <c r="A798" s="1">
        <f t="shared" si="158"/>
        <v>797</v>
      </c>
      <c r="B798" s="1" t="str">
        <f t="shared" si="162"/>
        <v>$20.000 | rest 133</v>
      </c>
      <c r="C798" s="1">
        <f t="shared" si="152"/>
        <v>133</v>
      </c>
      <c r="D798" s="1" t="s">
        <v>10</v>
      </c>
    </row>
    <row r="799" spans="1:4" x14ac:dyDescent="0.2">
      <c r="A799" s="1">
        <f t="shared" si="158"/>
        <v>798</v>
      </c>
      <c r="B799" s="1" t="str">
        <f t="shared" si="162"/>
        <v>$30.000 | rest 133</v>
      </c>
      <c r="C799" s="1">
        <f t="shared" si="152"/>
        <v>133</v>
      </c>
      <c r="D799" s="1" t="s">
        <v>11</v>
      </c>
    </row>
    <row r="800" spans="1:4" x14ac:dyDescent="0.2">
      <c r="A800" s="1">
        <f t="shared" si="158"/>
        <v>799</v>
      </c>
      <c r="B800" s="1" t="str">
        <f>D800&amp;" | rest "&amp;C800</f>
        <v>EJECUTIVO | rest 134</v>
      </c>
      <c r="C800" s="1">
        <f t="shared" si="152"/>
        <v>134</v>
      </c>
      <c r="D800" s="1" t="s">
        <v>6</v>
      </c>
    </row>
    <row r="801" spans="1:4" x14ac:dyDescent="0.2">
      <c r="A801" s="1">
        <f t="shared" si="158"/>
        <v>800</v>
      </c>
      <c r="B801" s="1" t="str">
        <f t="shared" ref="B801:B805" si="163">D801&amp;" | rest "&amp;C801</f>
        <v>ESPECIAL | rest 134</v>
      </c>
      <c r="C801" s="1">
        <f t="shared" si="152"/>
        <v>134</v>
      </c>
      <c r="D801" s="1" t="s">
        <v>7</v>
      </c>
    </row>
    <row r="802" spans="1:4" x14ac:dyDescent="0.2">
      <c r="A802" s="1">
        <f t="shared" si="158"/>
        <v>801</v>
      </c>
      <c r="B802" s="1" t="str">
        <f t="shared" si="163"/>
        <v>$10.000 | rest 134</v>
      </c>
      <c r="C802" s="1">
        <f t="shared" si="152"/>
        <v>134</v>
      </c>
      <c r="D802" s="1" t="s">
        <v>8</v>
      </c>
    </row>
    <row r="803" spans="1:4" x14ac:dyDescent="0.2">
      <c r="A803" s="1">
        <f t="shared" si="158"/>
        <v>802</v>
      </c>
      <c r="B803" s="1" t="str">
        <f t="shared" si="163"/>
        <v>$15.000 | rest 134</v>
      </c>
      <c r="C803" s="1">
        <f t="shared" si="152"/>
        <v>134</v>
      </c>
      <c r="D803" s="1" t="s">
        <v>9</v>
      </c>
    </row>
    <row r="804" spans="1:4" x14ac:dyDescent="0.2">
      <c r="A804" s="1">
        <f t="shared" si="158"/>
        <v>803</v>
      </c>
      <c r="B804" s="1" t="str">
        <f t="shared" si="163"/>
        <v>$20.000 | rest 134</v>
      </c>
      <c r="C804" s="1">
        <f t="shared" si="152"/>
        <v>134</v>
      </c>
      <c r="D804" s="1" t="s">
        <v>10</v>
      </c>
    </row>
    <row r="805" spans="1:4" x14ac:dyDescent="0.2">
      <c r="A805" s="1">
        <f t="shared" si="158"/>
        <v>804</v>
      </c>
      <c r="B805" s="1" t="str">
        <f t="shared" si="163"/>
        <v>$30.000 | rest 134</v>
      </c>
      <c r="C805" s="1">
        <f t="shared" si="152"/>
        <v>134</v>
      </c>
      <c r="D805" s="1" t="s">
        <v>11</v>
      </c>
    </row>
    <row r="806" spans="1:4" x14ac:dyDescent="0.2">
      <c r="A806" s="1">
        <f t="shared" si="158"/>
        <v>805</v>
      </c>
      <c r="B806" s="1" t="str">
        <f>D806&amp;" | rest "&amp;C806</f>
        <v>EJECUTIVO | rest 135</v>
      </c>
      <c r="C806" s="1">
        <f t="shared" si="152"/>
        <v>135</v>
      </c>
      <c r="D806" s="1" t="s">
        <v>6</v>
      </c>
    </row>
    <row r="807" spans="1:4" x14ac:dyDescent="0.2">
      <c r="A807" s="1">
        <f t="shared" si="158"/>
        <v>806</v>
      </c>
      <c r="B807" s="1" t="str">
        <f t="shared" ref="B807:B811" si="164">D807&amp;" | rest "&amp;C807</f>
        <v>ESPECIAL | rest 135</v>
      </c>
      <c r="C807" s="1">
        <f t="shared" si="152"/>
        <v>135</v>
      </c>
      <c r="D807" s="1" t="s">
        <v>7</v>
      </c>
    </row>
    <row r="808" spans="1:4" x14ac:dyDescent="0.2">
      <c r="A808" s="1">
        <f t="shared" si="158"/>
        <v>807</v>
      </c>
      <c r="B808" s="1" t="str">
        <f t="shared" si="164"/>
        <v>$10.000 | rest 135</v>
      </c>
      <c r="C808" s="1">
        <f t="shared" ref="C808:C871" si="165">C802+1</f>
        <v>135</v>
      </c>
      <c r="D808" s="1" t="s">
        <v>8</v>
      </c>
    </row>
    <row r="809" spans="1:4" x14ac:dyDescent="0.2">
      <c r="A809" s="1">
        <f t="shared" si="158"/>
        <v>808</v>
      </c>
      <c r="B809" s="1" t="str">
        <f t="shared" si="164"/>
        <v>$15.000 | rest 135</v>
      </c>
      <c r="C809" s="1">
        <f t="shared" si="165"/>
        <v>135</v>
      </c>
      <c r="D809" s="1" t="s">
        <v>9</v>
      </c>
    </row>
    <row r="810" spans="1:4" x14ac:dyDescent="0.2">
      <c r="A810" s="1">
        <f t="shared" si="158"/>
        <v>809</v>
      </c>
      <c r="B810" s="1" t="str">
        <f t="shared" si="164"/>
        <v>$20.000 | rest 135</v>
      </c>
      <c r="C810" s="1">
        <f t="shared" si="165"/>
        <v>135</v>
      </c>
      <c r="D810" s="1" t="s">
        <v>10</v>
      </c>
    </row>
    <row r="811" spans="1:4" x14ac:dyDescent="0.2">
      <c r="A811" s="1">
        <f t="shared" si="158"/>
        <v>810</v>
      </c>
      <c r="B811" s="1" t="str">
        <f t="shared" si="164"/>
        <v>$30.000 | rest 135</v>
      </c>
      <c r="C811" s="1">
        <f t="shared" si="165"/>
        <v>135</v>
      </c>
      <c r="D811" s="1" t="s">
        <v>11</v>
      </c>
    </row>
    <row r="812" spans="1:4" x14ac:dyDescent="0.2">
      <c r="A812" s="1">
        <f t="shared" si="158"/>
        <v>811</v>
      </c>
      <c r="B812" s="1" t="str">
        <f>D812&amp;" | rest "&amp;C812</f>
        <v>EJECUTIVO | rest 136</v>
      </c>
      <c r="C812" s="1">
        <f t="shared" si="165"/>
        <v>136</v>
      </c>
      <c r="D812" s="1" t="s">
        <v>6</v>
      </c>
    </row>
    <row r="813" spans="1:4" x14ac:dyDescent="0.2">
      <c r="A813" s="1">
        <f t="shared" si="158"/>
        <v>812</v>
      </c>
      <c r="B813" s="1" t="str">
        <f t="shared" ref="B813:B817" si="166">D813&amp;" | rest "&amp;C813</f>
        <v>ESPECIAL | rest 136</v>
      </c>
      <c r="C813" s="1">
        <f t="shared" si="165"/>
        <v>136</v>
      </c>
      <c r="D813" s="1" t="s">
        <v>7</v>
      </c>
    </row>
    <row r="814" spans="1:4" x14ac:dyDescent="0.2">
      <c r="A814" s="1">
        <f t="shared" si="158"/>
        <v>813</v>
      </c>
      <c r="B814" s="1" t="str">
        <f t="shared" si="166"/>
        <v>$10.000 | rest 136</v>
      </c>
      <c r="C814" s="1">
        <f t="shared" si="165"/>
        <v>136</v>
      </c>
      <c r="D814" s="1" t="s">
        <v>8</v>
      </c>
    </row>
    <row r="815" spans="1:4" x14ac:dyDescent="0.2">
      <c r="A815" s="1">
        <f t="shared" si="158"/>
        <v>814</v>
      </c>
      <c r="B815" s="1" t="str">
        <f t="shared" si="166"/>
        <v>$15.000 | rest 136</v>
      </c>
      <c r="C815" s="1">
        <f t="shared" si="165"/>
        <v>136</v>
      </c>
      <c r="D815" s="1" t="s">
        <v>9</v>
      </c>
    </row>
    <row r="816" spans="1:4" x14ac:dyDescent="0.2">
      <c r="A816" s="1">
        <f t="shared" si="158"/>
        <v>815</v>
      </c>
      <c r="B816" s="1" t="str">
        <f t="shared" si="166"/>
        <v>$20.000 | rest 136</v>
      </c>
      <c r="C816" s="1">
        <f t="shared" si="165"/>
        <v>136</v>
      </c>
      <c r="D816" s="1" t="s">
        <v>10</v>
      </c>
    </row>
    <row r="817" spans="1:4" x14ac:dyDescent="0.2">
      <c r="A817" s="1">
        <f t="shared" si="158"/>
        <v>816</v>
      </c>
      <c r="B817" s="1" t="str">
        <f t="shared" si="166"/>
        <v>$30.000 | rest 136</v>
      </c>
      <c r="C817" s="1">
        <f t="shared" si="165"/>
        <v>136</v>
      </c>
      <c r="D817" s="1" t="s">
        <v>11</v>
      </c>
    </row>
    <row r="818" spans="1:4" x14ac:dyDescent="0.2">
      <c r="A818" s="1">
        <f t="shared" si="158"/>
        <v>817</v>
      </c>
      <c r="B818" s="1" t="str">
        <f>D818&amp;" | rest "&amp;C818</f>
        <v>EJECUTIVO | rest 137</v>
      </c>
      <c r="C818" s="1">
        <f t="shared" si="165"/>
        <v>137</v>
      </c>
      <c r="D818" s="1" t="s">
        <v>6</v>
      </c>
    </row>
    <row r="819" spans="1:4" x14ac:dyDescent="0.2">
      <c r="A819" s="1">
        <f t="shared" si="158"/>
        <v>818</v>
      </c>
      <c r="B819" s="1" t="str">
        <f t="shared" ref="B819:B823" si="167">D819&amp;" | rest "&amp;C819</f>
        <v>ESPECIAL | rest 137</v>
      </c>
      <c r="C819" s="1">
        <f t="shared" si="165"/>
        <v>137</v>
      </c>
      <c r="D819" s="1" t="s">
        <v>7</v>
      </c>
    </row>
    <row r="820" spans="1:4" x14ac:dyDescent="0.2">
      <c r="A820" s="1">
        <f t="shared" si="158"/>
        <v>819</v>
      </c>
      <c r="B820" s="1" t="str">
        <f t="shared" si="167"/>
        <v>$10.000 | rest 137</v>
      </c>
      <c r="C820" s="1">
        <f t="shared" si="165"/>
        <v>137</v>
      </c>
      <c r="D820" s="1" t="s">
        <v>8</v>
      </c>
    </row>
    <row r="821" spans="1:4" x14ac:dyDescent="0.2">
      <c r="A821" s="1">
        <f t="shared" si="158"/>
        <v>820</v>
      </c>
      <c r="B821" s="1" t="str">
        <f t="shared" si="167"/>
        <v>$15.000 | rest 137</v>
      </c>
      <c r="C821" s="1">
        <f t="shared" si="165"/>
        <v>137</v>
      </c>
      <c r="D821" s="1" t="s">
        <v>9</v>
      </c>
    </row>
    <row r="822" spans="1:4" x14ac:dyDescent="0.2">
      <c r="A822" s="1">
        <f t="shared" si="158"/>
        <v>821</v>
      </c>
      <c r="B822" s="1" t="str">
        <f t="shared" si="167"/>
        <v>$20.000 | rest 137</v>
      </c>
      <c r="C822" s="1">
        <f t="shared" si="165"/>
        <v>137</v>
      </c>
      <c r="D822" s="1" t="s">
        <v>10</v>
      </c>
    </row>
    <row r="823" spans="1:4" x14ac:dyDescent="0.2">
      <c r="A823" s="1">
        <f t="shared" si="158"/>
        <v>822</v>
      </c>
      <c r="B823" s="1" t="str">
        <f t="shared" si="167"/>
        <v>$30.000 | rest 137</v>
      </c>
      <c r="C823" s="1">
        <f t="shared" si="165"/>
        <v>137</v>
      </c>
      <c r="D823" s="1" t="s">
        <v>11</v>
      </c>
    </row>
    <row r="824" spans="1:4" x14ac:dyDescent="0.2">
      <c r="A824" s="1">
        <f t="shared" si="158"/>
        <v>823</v>
      </c>
      <c r="B824" s="1" t="str">
        <f>D824&amp;" | rest "&amp;C824</f>
        <v>EJECUTIVO | rest 138</v>
      </c>
      <c r="C824" s="1">
        <f t="shared" si="165"/>
        <v>138</v>
      </c>
      <c r="D824" s="1" t="s">
        <v>6</v>
      </c>
    </row>
    <row r="825" spans="1:4" x14ac:dyDescent="0.2">
      <c r="A825" s="1">
        <f t="shared" si="158"/>
        <v>824</v>
      </c>
      <c r="B825" s="1" t="str">
        <f t="shared" ref="B825:B829" si="168">D825&amp;" | rest "&amp;C825</f>
        <v>ESPECIAL | rest 138</v>
      </c>
      <c r="C825" s="1">
        <f t="shared" si="165"/>
        <v>138</v>
      </c>
      <c r="D825" s="1" t="s">
        <v>7</v>
      </c>
    </row>
    <row r="826" spans="1:4" x14ac:dyDescent="0.2">
      <c r="A826" s="1">
        <f t="shared" si="158"/>
        <v>825</v>
      </c>
      <c r="B826" s="1" t="str">
        <f t="shared" si="168"/>
        <v>$10.000 | rest 138</v>
      </c>
      <c r="C826" s="1">
        <f t="shared" si="165"/>
        <v>138</v>
      </c>
      <c r="D826" s="1" t="s">
        <v>8</v>
      </c>
    </row>
    <row r="827" spans="1:4" x14ac:dyDescent="0.2">
      <c r="A827" s="1">
        <f t="shared" si="158"/>
        <v>826</v>
      </c>
      <c r="B827" s="1" t="str">
        <f t="shared" si="168"/>
        <v>$15.000 | rest 138</v>
      </c>
      <c r="C827" s="1">
        <f t="shared" si="165"/>
        <v>138</v>
      </c>
      <c r="D827" s="1" t="s">
        <v>9</v>
      </c>
    </row>
    <row r="828" spans="1:4" x14ac:dyDescent="0.2">
      <c r="A828" s="1">
        <f t="shared" si="158"/>
        <v>827</v>
      </c>
      <c r="B828" s="1" t="str">
        <f t="shared" si="168"/>
        <v>$20.000 | rest 138</v>
      </c>
      <c r="C828" s="1">
        <f t="shared" si="165"/>
        <v>138</v>
      </c>
      <c r="D828" s="1" t="s">
        <v>10</v>
      </c>
    </row>
    <row r="829" spans="1:4" x14ac:dyDescent="0.2">
      <c r="A829" s="1">
        <f t="shared" si="158"/>
        <v>828</v>
      </c>
      <c r="B829" s="1" t="str">
        <f t="shared" si="168"/>
        <v>$30.000 | rest 138</v>
      </c>
      <c r="C829" s="1">
        <f t="shared" si="165"/>
        <v>138</v>
      </c>
      <c r="D829" s="1" t="s">
        <v>11</v>
      </c>
    </row>
    <row r="830" spans="1:4" x14ac:dyDescent="0.2">
      <c r="A830" s="1">
        <f t="shared" si="158"/>
        <v>829</v>
      </c>
      <c r="B830" s="1" t="str">
        <f>D830&amp;" | rest "&amp;C830</f>
        <v>EJECUTIVO | rest 139</v>
      </c>
      <c r="C830" s="1">
        <f t="shared" si="165"/>
        <v>139</v>
      </c>
      <c r="D830" s="1" t="s">
        <v>6</v>
      </c>
    </row>
    <row r="831" spans="1:4" x14ac:dyDescent="0.2">
      <c r="A831" s="1">
        <f t="shared" si="158"/>
        <v>830</v>
      </c>
      <c r="B831" s="1" t="str">
        <f t="shared" ref="B831:B835" si="169">D831&amp;" | rest "&amp;C831</f>
        <v>ESPECIAL | rest 139</v>
      </c>
      <c r="C831" s="1">
        <f t="shared" si="165"/>
        <v>139</v>
      </c>
      <c r="D831" s="1" t="s">
        <v>7</v>
      </c>
    </row>
    <row r="832" spans="1:4" x14ac:dyDescent="0.2">
      <c r="A832" s="1">
        <f t="shared" si="158"/>
        <v>831</v>
      </c>
      <c r="B832" s="1" t="str">
        <f t="shared" si="169"/>
        <v>$10.000 | rest 139</v>
      </c>
      <c r="C832" s="1">
        <f t="shared" si="165"/>
        <v>139</v>
      </c>
      <c r="D832" s="1" t="s">
        <v>8</v>
      </c>
    </row>
    <row r="833" spans="1:4" x14ac:dyDescent="0.2">
      <c r="A833" s="1">
        <f t="shared" si="158"/>
        <v>832</v>
      </c>
      <c r="B833" s="1" t="str">
        <f t="shared" si="169"/>
        <v>$15.000 | rest 139</v>
      </c>
      <c r="C833" s="1">
        <f t="shared" si="165"/>
        <v>139</v>
      </c>
      <c r="D833" s="1" t="s">
        <v>9</v>
      </c>
    </row>
    <row r="834" spans="1:4" x14ac:dyDescent="0.2">
      <c r="A834" s="1">
        <f t="shared" si="158"/>
        <v>833</v>
      </c>
      <c r="B834" s="1" t="str">
        <f t="shared" si="169"/>
        <v>$20.000 | rest 139</v>
      </c>
      <c r="C834" s="1">
        <f t="shared" si="165"/>
        <v>139</v>
      </c>
      <c r="D834" s="1" t="s">
        <v>10</v>
      </c>
    </row>
    <row r="835" spans="1:4" x14ac:dyDescent="0.2">
      <c r="A835" s="1">
        <f t="shared" si="158"/>
        <v>834</v>
      </c>
      <c r="B835" s="1" t="str">
        <f t="shared" si="169"/>
        <v>$30.000 | rest 139</v>
      </c>
      <c r="C835" s="1">
        <f t="shared" si="165"/>
        <v>139</v>
      </c>
      <c r="D835" s="1" t="s">
        <v>11</v>
      </c>
    </row>
    <row r="836" spans="1:4" x14ac:dyDescent="0.2">
      <c r="A836" s="1">
        <f t="shared" si="158"/>
        <v>835</v>
      </c>
      <c r="B836" s="1" t="str">
        <f>D836&amp;" | rest "&amp;C836</f>
        <v>EJECUTIVO | rest 140</v>
      </c>
      <c r="C836" s="1">
        <f t="shared" si="165"/>
        <v>140</v>
      </c>
      <c r="D836" s="1" t="s">
        <v>6</v>
      </c>
    </row>
    <row r="837" spans="1:4" x14ac:dyDescent="0.2">
      <c r="A837" s="1">
        <f t="shared" ref="A837:A900" si="170">A836+1</f>
        <v>836</v>
      </c>
      <c r="B837" s="1" t="str">
        <f t="shared" ref="B837:B841" si="171">D837&amp;" | rest "&amp;C837</f>
        <v>ESPECIAL | rest 140</v>
      </c>
      <c r="C837" s="1">
        <f t="shared" si="165"/>
        <v>140</v>
      </c>
      <c r="D837" s="1" t="s">
        <v>7</v>
      </c>
    </row>
    <row r="838" spans="1:4" x14ac:dyDescent="0.2">
      <c r="A838" s="1">
        <f t="shared" si="170"/>
        <v>837</v>
      </c>
      <c r="B838" s="1" t="str">
        <f t="shared" si="171"/>
        <v>$10.000 | rest 140</v>
      </c>
      <c r="C838" s="1">
        <f t="shared" si="165"/>
        <v>140</v>
      </c>
      <c r="D838" s="1" t="s">
        <v>8</v>
      </c>
    </row>
    <row r="839" spans="1:4" x14ac:dyDescent="0.2">
      <c r="A839" s="1">
        <f t="shared" si="170"/>
        <v>838</v>
      </c>
      <c r="B839" s="1" t="str">
        <f t="shared" si="171"/>
        <v>$15.000 | rest 140</v>
      </c>
      <c r="C839" s="1">
        <f t="shared" si="165"/>
        <v>140</v>
      </c>
      <c r="D839" s="1" t="s">
        <v>9</v>
      </c>
    </row>
    <row r="840" spans="1:4" x14ac:dyDescent="0.2">
      <c r="A840" s="1">
        <f t="shared" si="170"/>
        <v>839</v>
      </c>
      <c r="B840" s="1" t="str">
        <f t="shared" si="171"/>
        <v>$20.000 | rest 140</v>
      </c>
      <c r="C840" s="1">
        <f t="shared" si="165"/>
        <v>140</v>
      </c>
      <c r="D840" s="1" t="s">
        <v>10</v>
      </c>
    </row>
    <row r="841" spans="1:4" x14ac:dyDescent="0.2">
      <c r="A841" s="1">
        <f t="shared" si="170"/>
        <v>840</v>
      </c>
      <c r="B841" s="1" t="str">
        <f t="shared" si="171"/>
        <v>$30.000 | rest 140</v>
      </c>
      <c r="C841" s="1">
        <f t="shared" si="165"/>
        <v>140</v>
      </c>
      <c r="D841" s="1" t="s">
        <v>11</v>
      </c>
    </row>
    <row r="842" spans="1:4" x14ac:dyDescent="0.2">
      <c r="A842" s="1">
        <f t="shared" si="170"/>
        <v>841</v>
      </c>
      <c r="B842" s="1" t="str">
        <f>D842&amp;" | rest "&amp;C842</f>
        <v>EJECUTIVO | rest 141</v>
      </c>
      <c r="C842" s="1">
        <f t="shared" si="165"/>
        <v>141</v>
      </c>
      <c r="D842" s="1" t="s">
        <v>6</v>
      </c>
    </row>
    <row r="843" spans="1:4" x14ac:dyDescent="0.2">
      <c r="A843" s="1">
        <f t="shared" si="170"/>
        <v>842</v>
      </c>
      <c r="B843" s="1" t="str">
        <f t="shared" ref="B843:B847" si="172">D843&amp;" | rest "&amp;C843</f>
        <v>ESPECIAL | rest 141</v>
      </c>
      <c r="C843" s="1">
        <f t="shared" si="165"/>
        <v>141</v>
      </c>
      <c r="D843" s="1" t="s">
        <v>7</v>
      </c>
    </row>
    <row r="844" spans="1:4" x14ac:dyDescent="0.2">
      <c r="A844" s="1">
        <f t="shared" si="170"/>
        <v>843</v>
      </c>
      <c r="B844" s="1" t="str">
        <f t="shared" si="172"/>
        <v>$10.000 | rest 141</v>
      </c>
      <c r="C844" s="1">
        <f t="shared" si="165"/>
        <v>141</v>
      </c>
      <c r="D844" s="1" t="s">
        <v>8</v>
      </c>
    </row>
    <row r="845" spans="1:4" x14ac:dyDescent="0.2">
      <c r="A845" s="1">
        <f t="shared" si="170"/>
        <v>844</v>
      </c>
      <c r="B845" s="1" t="str">
        <f t="shared" si="172"/>
        <v>$15.000 | rest 141</v>
      </c>
      <c r="C845" s="1">
        <f t="shared" si="165"/>
        <v>141</v>
      </c>
      <c r="D845" s="1" t="s">
        <v>9</v>
      </c>
    </row>
    <row r="846" spans="1:4" x14ac:dyDescent="0.2">
      <c r="A846" s="1">
        <f t="shared" si="170"/>
        <v>845</v>
      </c>
      <c r="B846" s="1" t="str">
        <f t="shared" si="172"/>
        <v>$20.000 | rest 141</v>
      </c>
      <c r="C846" s="1">
        <f t="shared" si="165"/>
        <v>141</v>
      </c>
      <c r="D846" s="1" t="s">
        <v>10</v>
      </c>
    </row>
    <row r="847" spans="1:4" x14ac:dyDescent="0.2">
      <c r="A847" s="1">
        <f t="shared" si="170"/>
        <v>846</v>
      </c>
      <c r="B847" s="1" t="str">
        <f t="shared" si="172"/>
        <v>$30.000 | rest 141</v>
      </c>
      <c r="C847" s="1">
        <f t="shared" si="165"/>
        <v>141</v>
      </c>
      <c r="D847" s="1" t="s">
        <v>11</v>
      </c>
    </row>
    <row r="848" spans="1:4" x14ac:dyDescent="0.2">
      <c r="A848" s="1">
        <f t="shared" si="170"/>
        <v>847</v>
      </c>
      <c r="B848" s="1" t="str">
        <f>D848&amp;" | rest "&amp;C848</f>
        <v>EJECUTIVO | rest 142</v>
      </c>
      <c r="C848" s="1">
        <f t="shared" si="165"/>
        <v>142</v>
      </c>
      <c r="D848" s="1" t="s">
        <v>6</v>
      </c>
    </row>
    <row r="849" spans="1:4" x14ac:dyDescent="0.2">
      <c r="A849" s="1">
        <f t="shared" si="170"/>
        <v>848</v>
      </c>
      <c r="B849" s="1" t="str">
        <f t="shared" ref="B849:B853" si="173">D849&amp;" | rest "&amp;C849</f>
        <v>ESPECIAL | rest 142</v>
      </c>
      <c r="C849" s="1">
        <f t="shared" si="165"/>
        <v>142</v>
      </c>
      <c r="D849" s="1" t="s">
        <v>7</v>
      </c>
    </row>
    <row r="850" spans="1:4" x14ac:dyDescent="0.2">
      <c r="A850" s="1">
        <f t="shared" si="170"/>
        <v>849</v>
      </c>
      <c r="B850" s="1" t="str">
        <f t="shared" si="173"/>
        <v>$10.000 | rest 142</v>
      </c>
      <c r="C850" s="1">
        <f t="shared" si="165"/>
        <v>142</v>
      </c>
      <c r="D850" s="1" t="s">
        <v>8</v>
      </c>
    </row>
    <row r="851" spans="1:4" x14ac:dyDescent="0.2">
      <c r="A851" s="1">
        <f t="shared" si="170"/>
        <v>850</v>
      </c>
      <c r="B851" s="1" t="str">
        <f t="shared" si="173"/>
        <v>$15.000 | rest 142</v>
      </c>
      <c r="C851" s="1">
        <f t="shared" si="165"/>
        <v>142</v>
      </c>
      <c r="D851" s="1" t="s">
        <v>9</v>
      </c>
    </row>
    <row r="852" spans="1:4" x14ac:dyDescent="0.2">
      <c r="A852" s="1">
        <f t="shared" si="170"/>
        <v>851</v>
      </c>
      <c r="B852" s="1" t="str">
        <f t="shared" si="173"/>
        <v>$20.000 | rest 142</v>
      </c>
      <c r="C852" s="1">
        <f t="shared" si="165"/>
        <v>142</v>
      </c>
      <c r="D852" s="1" t="s">
        <v>10</v>
      </c>
    </row>
    <row r="853" spans="1:4" x14ac:dyDescent="0.2">
      <c r="A853" s="1">
        <f t="shared" si="170"/>
        <v>852</v>
      </c>
      <c r="B853" s="1" t="str">
        <f t="shared" si="173"/>
        <v>$30.000 | rest 142</v>
      </c>
      <c r="C853" s="1">
        <f t="shared" si="165"/>
        <v>142</v>
      </c>
      <c r="D853" s="1" t="s">
        <v>11</v>
      </c>
    </row>
    <row r="854" spans="1:4" x14ac:dyDescent="0.2">
      <c r="A854" s="1">
        <f t="shared" si="170"/>
        <v>853</v>
      </c>
      <c r="B854" s="1" t="str">
        <f>D854&amp;" | rest "&amp;C854</f>
        <v>EJECUTIVO | rest 143</v>
      </c>
      <c r="C854" s="1">
        <f t="shared" si="165"/>
        <v>143</v>
      </c>
      <c r="D854" s="1" t="s">
        <v>6</v>
      </c>
    </row>
    <row r="855" spans="1:4" x14ac:dyDescent="0.2">
      <c r="A855" s="1">
        <f t="shared" si="170"/>
        <v>854</v>
      </c>
      <c r="B855" s="1" t="str">
        <f t="shared" ref="B855:B859" si="174">D855&amp;" | rest "&amp;C855</f>
        <v>ESPECIAL | rest 143</v>
      </c>
      <c r="C855" s="1">
        <f t="shared" si="165"/>
        <v>143</v>
      </c>
      <c r="D855" s="1" t="s">
        <v>7</v>
      </c>
    </row>
    <row r="856" spans="1:4" x14ac:dyDescent="0.2">
      <c r="A856" s="1">
        <f t="shared" si="170"/>
        <v>855</v>
      </c>
      <c r="B856" s="1" t="str">
        <f t="shared" si="174"/>
        <v>$10.000 | rest 143</v>
      </c>
      <c r="C856" s="1">
        <f t="shared" si="165"/>
        <v>143</v>
      </c>
      <c r="D856" s="1" t="s">
        <v>8</v>
      </c>
    </row>
    <row r="857" spans="1:4" x14ac:dyDescent="0.2">
      <c r="A857" s="1">
        <f t="shared" si="170"/>
        <v>856</v>
      </c>
      <c r="B857" s="1" t="str">
        <f t="shared" si="174"/>
        <v>$15.000 | rest 143</v>
      </c>
      <c r="C857" s="1">
        <f t="shared" si="165"/>
        <v>143</v>
      </c>
      <c r="D857" s="1" t="s">
        <v>9</v>
      </c>
    </row>
    <row r="858" spans="1:4" x14ac:dyDescent="0.2">
      <c r="A858" s="1">
        <f t="shared" si="170"/>
        <v>857</v>
      </c>
      <c r="B858" s="1" t="str">
        <f t="shared" si="174"/>
        <v>$20.000 | rest 143</v>
      </c>
      <c r="C858" s="1">
        <f t="shared" si="165"/>
        <v>143</v>
      </c>
      <c r="D858" s="1" t="s">
        <v>10</v>
      </c>
    </row>
    <row r="859" spans="1:4" x14ac:dyDescent="0.2">
      <c r="A859" s="1">
        <f t="shared" si="170"/>
        <v>858</v>
      </c>
      <c r="B859" s="1" t="str">
        <f t="shared" si="174"/>
        <v>$30.000 | rest 143</v>
      </c>
      <c r="C859" s="1">
        <f t="shared" si="165"/>
        <v>143</v>
      </c>
      <c r="D859" s="1" t="s">
        <v>11</v>
      </c>
    </row>
    <row r="860" spans="1:4" x14ac:dyDescent="0.2">
      <c r="A860" s="1">
        <f t="shared" si="170"/>
        <v>859</v>
      </c>
      <c r="B860" s="1" t="str">
        <f>D860&amp;" | rest "&amp;C860</f>
        <v>EJECUTIVO | rest 144</v>
      </c>
      <c r="C860" s="1">
        <f t="shared" si="165"/>
        <v>144</v>
      </c>
      <c r="D860" s="1" t="s">
        <v>6</v>
      </c>
    </row>
    <row r="861" spans="1:4" x14ac:dyDescent="0.2">
      <c r="A861" s="1">
        <f t="shared" si="170"/>
        <v>860</v>
      </c>
      <c r="B861" s="1" t="str">
        <f t="shared" ref="B861:B865" si="175">D861&amp;" | rest "&amp;C861</f>
        <v>ESPECIAL | rest 144</v>
      </c>
      <c r="C861" s="1">
        <f t="shared" si="165"/>
        <v>144</v>
      </c>
      <c r="D861" s="1" t="s">
        <v>7</v>
      </c>
    </row>
    <row r="862" spans="1:4" x14ac:dyDescent="0.2">
      <c r="A862" s="1">
        <f t="shared" si="170"/>
        <v>861</v>
      </c>
      <c r="B862" s="1" t="str">
        <f t="shared" si="175"/>
        <v>$10.000 | rest 144</v>
      </c>
      <c r="C862" s="1">
        <f t="shared" si="165"/>
        <v>144</v>
      </c>
      <c r="D862" s="1" t="s">
        <v>8</v>
      </c>
    </row>
    <row r="863" spans="1:4" x14ac:dyDescent="0.2">
      <c r="A863" s="1">
        <f t="shared" si="170"/>
        <v>862</v>
      </c>
      <c r="B863" s="1" t="str">
        <f t="shared" si="175"/>
        <v>$15.000 | rest 144</v>
      </c>
      <c r="C863" s="1">
        <f t="shared" si="165"/>
        <v>144</v>
      </c>
      <c r="D863" s="1" t="s">
        <v>9</v>
      </c>
    </row>
    <row r="864" spans="1:4" x14ac:dyDescent="0.2">
      <c r="A864" s="1">
        <f t="shared" si="170"/>
        <v>863</v>
      </c>
      <c r="B864" s="1" t="str">
        <f t="shared" si="175"/>
        <v>$20.000 | rest 144</v>
      </c>
      <c r="C864" s="1">
        <f t="shared" si="165"/>
        <v>144</v>
      </c>
      <c r="D864" s="1" t="s">
        <v>10</v>
      </c>
    </row>
    <row r="865" spans="1:4" x14ac:dyDescent="0.2">
      <c r="A865" s="1">
        <f t="shared" si="170"/>
        <v>864</v>
      </c>
      <c r="B865" s="1" t="str">
        <f t="shared" si="175"/>
        <v>$30.000 | rest 144</v>
      </c>
      <c r="C865" s="1">
        <f t="shared" si="165"/>
        <v>144</v>
      </c>
      <c r="D865" s="1" t="s">
        <v>11</v>
      </c>
    </row>
    <row r="866" spans="1:4" x14ac:dyDescent="0.2">
      <c r="A866" s="1">
        <f t="shared" si="170"/>
        <v>865</v>
      </c>
      <c r="B866" s="1" t="str">
        <f>D866&amp;" | rest "&amp;C866</f>
        <v>EJECUTIVO | rest 145</v>
      </c>
      <c r="C866" s="1">
        <f t="shared" si="165"/>
        <v>145</v>
      </c>
      <c r="D866" s="1" t="s">
        <v>6</v>
      </c>
    </row>
    <row r="867" spans="1:4" x14ac:dyDescent="0.2">
      <c r="A867" s="1">
        <f t="shared" si="170"/>
        <v>866</v>
      </c>
      <c r="B867" s="1" t="str">
        <f t="shared" ref="B867:B871" si="176">D867&amp;" | rest "&amp;C867</f>
        <v>ESPECIAL | rest 145</v>
      </c>
      <c r="C867" s="1">
        <f t="shared" si="165"/>
        <v>145</v>
      </c>
      <c r="D867" s="1" t="s">
        <v>7</v>
      </c>
    </row>
    <row r="868" spans="1:4" x14ac:dyDescent="0.2">
      <c r="A868" s="1">
        <f t="shared" si="170"/>
        <v>867</v>
      </c>
      <c r="B868" s="1" t="str">
        <f t="shared" si="176"/>
        <v>$10.000 | rest 145</v>
      </c>
      <c r="C868" s="1">
        <f t="shared" si="165"/>
        <v>145</v>
      </c>
      <c r="D868" s="1" t="s">
        <v>8</v>
      </c>
    </row>
    <row r="869" spans="1:4" x14ac:dyDescent="0.2">
      <c r="A869" s="1">
        <f t="shared" si="170"/>
        <v>868</v>
      </c>
      <c r="B869" s="1" t="str">
        <f t="shared" si="176"/>
        <v>$15.000 | rest 145</v>
      </c>
      <c r="C869" s="1">
        <f t="shared" si="165"/>
        <v>145</v>
      </c>
      <c r="D869" s="1" t="s">
        <v>9</v>
      </c>
    </row>
    <row r="870" spans="1:4" x14ac:dyDescent="0.2">
      <c r="A870" s="1">
        <f t="shared" si="170"/>
        <v>869</v>
      </c>
      <c r="B870" s="1" t="str">
        <f t="shared" si="176"/>
        <v>$20.000 | rest 145</v>
      </c>
      <c r="C870" s="1">
        <f t="shared" si="165"/>
        <v>145</v>
      </c>
      <c r="D870" s="1" t="s">
        <v>10</v>
      </c>
    </row>
    <row r="871" spans="1:4" x14ac:dyDescent="0.2">
      <c r="A871" s="1">
        <f t="shared" si="170"/>
        <v>870</v>
      </c>
      <c r="B871" s="1" t="str">
        <f t="shared" si="176"/>
        <v>$30.000 | rest 145</v>
      </c>
      <c r="C871" s="1">
        <f t="shared" si="165"/>
        <v>145</v>
      </c>
      <c r="D871" s="1" t="s">
        <v>11</v>
      </c>
    </row>
    <row r="872" spans="1:4" x14ac:dyDescent="0.2">
      <c r="A872" s="1">
        <f t="shared" si="170"/>
        <v>871</v>
      </c>
      <c r="B872" s="1" t="str">
        <f>D872&amp;" | rest "&amp;C872</f>
        <v>EJECUTIVO | rest 146</v>
      </c>
      <c r="C872" s="1">
        <f t="shared" ref="C872:C935" si="177">C866+1</f>
        <v>146</v>
      </c>
      <c r="D872" s="1" t="s">
        <v>6</v>
      </c>
    </row>
    <row r="873" spans="1:4" x14ac:dyDescent="0.2">
      <c r="A873" s="1">
        <f t="shared" si="170"/>
        <v>872</v>
      </c>
      <c r="B873" s="1" t="str">
        <f t="shared" ref="B873:B877" si="178">D873&amp;" | rest "&amp;C873</f>
        <v>ESPECIAL | rest 146</v>
      </c>
      <c r="C873" s="1">
        <f t="shared" si="177"/>
        <v>146</v>
      </c>
      <c r="D873" s="1" t="s">
        <v>7</v>
      </c>
    </row>
    <row r="874" spans="1:4" x14ac:dyDescent="0.2">
      <c r="A874" s="1">
        <f t="shared" si="170"/>
        <v>873</v>
      </c>
      <c r="B874" s="1" t="str">
        <f t="shared" si="178"/>
        <v>$10.000 | rest 146</v>
      </c>
      <c r="C874" s="1">
        <f t="shared" si="177"/>
        <v>146</v>
      </c>
      <c r="D874" s="1" t="s">
        <v>8</v>
      </c>
    </row>
    <row r="875" spans="1:4" x14ac:dyDescent="0.2">
      <c r="A875" s="1">
        <f t="shared" si="170"/>
        <v>874</v>
      </c>
      <c r="B875" s="1" t="str">
        <f t="shared" si="178"/>
        <v>$15.000 | rest 146</v>
      </c>
      <c r="C875" s="1">
        <f t="shared" si="177"/>
        <v>146</v>
      </c>
      <c r="D875" s="1" t="s">
        <v>9</v>
      </c>
    </row>
    <row r="876" spans="1:4" x14ac:dyDescent="0.2">
      <c r="A876" s="1">
        <f t="shared" si="170"/>
        <v>875</v>
      </c>
      <c r="B876" s="1" t="str">
        <f t="shared" si="178"/>
        <v>$20.000 | rest 146</v>
      </c>
      <c r="C876" s="1">
        <f t="shared" si="177"/>
        <v>146</v>
      </c>
      <c r="D876" s="1" t="s">
        <v>10</v>
      </c>
    </row>
    <row r="877" spans="1:4" x14ac:dyDescent="0.2">
      <c r="A877" s="1">
        <f t="shared" si="170"/>
        <v>876</v>
      </c>
      <c r="B877" s="1" t="str">
        <f t="shared" si="178"/>
        <v>$30.000 | rest 146</v>
      </c>
      <c r="C877" s="1">
        <f t="shared" si="177"/>
        <v>146</v>
      </c>
      <c r="D877" s="1" t="s">
        <v>11</v>
      </c>
    </row>
    <row r="878" spans="1:4" x14ac:dyDescent="0.2">
      <c r="A878" s="1">
        <f t="shared" si="170"/>
        <v>877</v>
      </c>
      <c r="B878" s="1" t="str">
        <f>D878&amp;" | rest "&amp;C878</f>
        <v>EJECUTIVO | rest 147</v>
      </c>
      <c r="C878" s="1">
        <f t="shared" si="177"/>
        <v>147</v>
      </c>
      <c r="D878" s="1" t="s">
        <v>6</v>
      </c>
    </row>
    <row r="879" spans="1:4" x14ac:dyDescent="0.2">
      <c r="A879" s="1">
        <f t="shared" si="170"/>
        <v>878</v>
      </c>
      <c r="B879" s="1" t="str">
        <f t="shared" ref="B879:B883" si="179">D879&amp;" | rest "&amp;C879</f>
        <v>ESPECIAL | rest 147</v>
      </c>
      <c r="C879" s="1">
        <f t="shared" si="177"/>
        <v>147</v>
      </c>
      <c r="D879" s="1" t="s">
        <v>7</v>
      </c>
    </row>
    <row r="880" spans="1:4" x14ac:dyDescent="0.2">
      <c r="A880" s="1">
        <f t="shared" si="170"/>
        <v>879</v>
      </c>
      <c r="B880" s="1" t="str">
        <f t="shared" si="179"/>
        <v>$10.000 | rest 147</v>
      </c>
      <c r="C880" s="1">
        <f t="shared" si="177"/>
        <v>147</v>
      </c>
      <c r="D880" s="1" t="s">
        <v>8</v>
      </c>
    </row>
    <row r="881" spans="1:4" x14ac:dyDescent="0.2">
      <c r="A881" s="1">
        <f t="shared" si="170"/>
        <v>880</v>
      </c>
      <c r="B881" s="1" t="str">
        <f t="shared" si="179"/>
        <v>$15.000 | rest 147</v>
      </c>
      <c r="C881" s="1">
        <f t="shared" si="177"/>
        <v>147</v>
      </c>
      <c r="D881" s="1" t="s">
        <v>9</v>
      </c>
    </row>
    <row r="882" spans="1:4" x14ac:dyDescent="0.2">
      <c r="A882" s="1">
        <f t="shared" si="170"/>
        <v>881</v>
      </c>
      <c r="B882" s="1" t="str">
        <f t="shared" si="179"/>
        <v>$20.000 | rest 147</v>
      </c>
      <c r="C882" s="1">
        <f t="shared" si="177"/>
        <v>147</v>
      </c>
      <c r="D882" s="1" t="s">
        <v>10</v>
      </c>
    </row>
    <row r="883" spans="1:4" x14ac:dyDescent="0.2">
      <c r="A883" s="1">
        <f t="shared" si="170"/>
        <v>882</v>
      </c>
      <c r="B883" s="1" t="str">
        <f t="shared" si="179"/>
        <v>$30.000 | rest 147</v>
      </c>
      <c r="C883" s="1">
        <f t="shared" si="177"/>
        <v>147</v>
      </c>
      <c r="D883" s="1" t="s">
        <v>11</v>
      </c>
    </row>
    <row r="884" spans="1:4" x14ac:dyDescent="0.2">
      <c r="A884" s="1">
        <f t="shared" si="170"/>
        <v>883</v>
      </c>
      <c r="B884" s="1" t="str">
        <f>D884&amp;" | rest "&amp;C884</f>
        <v>EJECUTIVO | rest 148</v>
      </c>
      <c r="C884" s="1">
        <f t="shared" si="177"/>
        <v>148</v>
      </c>
      <c r="D884" s="1" t="s">
        <v>6</v>
      </c>
    </row>
    <row r="885" spans="1:4" x14ac:dyDescent="0.2">
      <c r="A885" s="1">
        <f t="shared" si="170"/>
        <v>884</v>
      </c>
      <c r="B885" s="1" t="str">
        <f t="shared" ref="B885:B889" si="180">D885&amp;" | rest "&amp;C885</f>
        <v>ESPECIAL | rest 148</v>
      </c>
      <c r="C885" s="1">
        <f t="shared" si="177"/>
        <v>148</v>
      </c>
      <c r="D885" s="1" t="s">
        <v>7</v>
      </c>
    </row>
    <row r="886" spans="1:4" x14ac:dyDescent="0.2">
      <c r="A886" s="1">
        <f t="shared" si="170"/>
        <v>885</v>
      </c>
      <c r="B886" s="1" t="str">
        <f t="shared" si="180"/>
        <v>$10.000 | rest 148</v>
      </c>
      <c r="C886" s="1">
        <f t="shared" si="177"/>
        <v>148</v>
      </c>
      <c r="D886" s="1" t="s">
        <v>8</v>
      </c>
    </row>
    <row r="887" spans="1:4" x14ac:dyDescent="0.2">
      <c r="A887" s="1">
        <f t="shared" si="170"/>
        <v>886</v>
      </c>
      <c r="B887" s="1" t="str">
        <f t="shared" si="180"/>
        <v>$15.000 | rest 148</v>
      </c>
      <c r="C887" s="1">
        <f t="shared" si="177"/>
        <v>148</v>
      </c>
      <c r="D887" s="1" t="s">
        <v>9</v>
      </c>
    </row>
    <row r="888" spans="1:4" x14ac:dyDescent="0.2">
      <c r="A888" s="1">
        <f t="shared" si="170"/>
        <v>887</v>
      </c>
      <c r="B888" s="1" t="str">
        <f t="shared" si="180"/>
        <v>$20.000 | rest 148</v>
      </c>
      <c r="C888" s="1">
        <f t="shared" si="177"/>
        <v>148</v>
      </c>
      <c r="D888" s="1" t="s">
        <v>10</v>
      </c>
    </row>
    <row r="889" spans="1:4" x14ac:dyDescent="0.2">
      <c r="A889" s="1">
        <f t="shared" si="170"/>
        <v>888</v>
      </c>
      <c r="B889" s="1" t="str">
        <f t="shared" si="180"/>
        <v>$30.000 | rest 148</v>
      </c>
      <c r="C889" s="1">
        <f t="shared" si="177"/>
        <v>148</v>
      </c>
      <c r="D889" s="1" t="s">
        <v>11</v>
      </c>
    </row>
    <row r="890" spans="1:4" x14ac:dyDescent="0.2">
      <c r="A890" s="1">
        <f t="shared" si="170"/>
        <v>889</v>
      </c>
      <c r="B890" s="1" t="str">
        <f>D890&amp;" | rest "&amp;C890</f>
        <v>EJECUTIVO | rest 149</v>
      </c>
      <c r="C890" s="1">
        <f t="shared" si="177"/>
        <v>149</v>
      </c>
      <c r="D890" s="1" t="s">
        <v>6</v>
      </c>
    </row>
    <row r="891" spans="1:4" x14ac:dyDescent="0.2">
      <c r="A891" s="1">
        <f t="shared" si="170"/>
        <v>890</v>
      </c>
      <c r="B891" s="1" t="str">
        <f t="shared" ref="B891:B895" si="181">D891&amp;" | rest "&amp;C891</f>
        <v>ESPECIAL | rest 149</v>
      </c>
      <c r="C891" s="1">
        <f t="shared" si="177"/>
        <v>149</v>
      </c>
      <c r="D891" s="1" t="s">
        <v>7</v>
      </c>
    </row>
    <row r="892" spans="1:4" x14ac:dyDescent="0.2">
      <c r="A892" s="1">
        <f t="shared" si="170"/>
        <v>891</v>
      </c>
      <c r="B892" s="1" t="str">
        <f t="shared" si="181"/>
        <v>$10.000 | rest 149</v>
      </c>
      <c r="C892" s="1">
        <f t="shared" si="177"/>
        <v>149</v>
      </c>
      <c r="D892" s="1" t="s">
        <v>8</v>
      </c>
    </row>
    <row r="893" spans="1:4" x14ac:dyDescent="0.2">
      <c r="A893" s="1">
        <f t="shared" si="170"/>
        <v>892</v>
      </c>
      <c r="B893" s="1" t="str">
        <f t="shared" si="181"/>
        <v>$15.000 | rest 149</v>
      </c>
      <c r="C893" s="1">
        <f t="shared" si="177"/>
        <v>149</v>
      </c>
      <c r="D893" s="1" t="s">
        <v>9</v>
      </c>
    </row>
    <row r="894" spans="1:4" x14ac:dyDescent="0.2">
      <c r="A894" s="1">
        <f t="shared" si="170"/>
        <v>893</v>
      </c>
      <c r="B894" s="1" t="str">
        <f t="shared" si="181"/>
        <v>$20.000 | rest 149</v>
      </c>
      <c r="C894" s="1">
        <f t="shared" si="177"/>
        <v>149</v>
      </c>
      <c r="D894" s="1" t="s">
        <v>10</v>
      </c>
    </row>
    <row r="895" spans="1:4" x14ac:dyDescent="0.2">
      <c r="A895" s="1">
        <f t="shared" si="170"/>
        <v>894</v>
      </c>
      <c r="B895" s="1" t="str">
        <f t="shared" si="181"/>
        <v>$30.000 | rest 149</v>
      </c>
      <c r="C895" s="1">
        <f t="shared" si="177"/>
        <v>149</v>
      </c>
      <c r="D895" s="1" t="s">
        <v>11</v>
      </c>
    </row>
    <row r="896" spans="1:4" x14ac:dyDescent="0.2">
      <c r="A896" s="1">
        <f t="shared" si="170"/>
        <v>895</v>
      </c>
      <c r="B896" s="1" t="str">
        <f>D896&amp;" | rest "&amp;C896</f>
        <v>EJECUTIVO | rest 150</v>
      </c>
      <c r="C896" s="1">
        <f t="shared" si="177"/>
        <v>150</v>
      </c>
      <c r="D896" s="1" t="s">
        <v>6</v>
      </c>
    </row>
    <row r="897" spans="1:4" x14ac:dyDescent="0.2">
      <c r="A897" s="1">
        <f t="shared" si="170"/>
        <v>896</v>
      </c>
      <c r="B897" s="1" t="str">
        <f t="shared" ref="B897:B901" si="182">D897&amp;" | rest "&amp;C897</f>
        <v>ESPECIAL | rest 150</v>
      </c>
      <c r="C897" s="1">
        <f t="shared" si="177"/>
        <v>150</v>
      </c>
      <c r="D897" s="1" t="s">
        <v>7</v>
      </c>
    </row>
    <row r="898" spans="1:4" x14ac:dyDescent="0.2">
      <c r="A898" s="1">
        <f t="shared" si="170"/>
        <v>897</v>
      </c>
      <c r="B898" s="1" t="str">
        <f t="shared" si="182"/>
        <v>$10.000 | rest 150</v>
      </c>
      <c r="C898" s="1">
        <f t="shared" si="177"/>
        <v>150</v>
      </c>
      <c r="D898" s="1" t="s">
        <v>8</v>
      </c>
    </row>
    <row r="899" spans="1:4" x14ac:dyDescent="0.2">
      <c r="A899" s="1">
        <f t="shared" si="170"/>
        <v>898</v>
      </c>
      <c r="B899" s="1" t="str">
        <f t="shared" si="182"/>
        <v>$15.000 | rest 150</v>
      </c>
      <c r="C899" s="1">
        <f t="shared" si="177"/>
        <v>150</v>
      </c>
      <c r="D899" s="1" t="s">
        <v>9</v>
      </c>
    </row>
    <row r="900" spans="1:4" x14ac:dyDescent="0.2">
      <c r="A900" s="1">
        <f t="shared" si="170"/>
        <v>899</v>
      </c>
      <c r="B900" s="1" t="str">
        <f t="shared" si="182"/>
        <v>$20.000 | rest 150</v>
      </c>
      <c r="C900" s="1">
        <f t="shared" si="177"/>
        <v>150</v>
      </c>
      <c r="D900" s="1" t="s">
        <v>10</v>
      </c>
    </row>
    <row r="901" spans="1:4" x14ac:dyDescent="0.2">
      <c r="A901" s="1">
        <f t="shared" ref="A901:A964" si="183">A900+1</f>
        <v>900</v>
      </c>
      <c r="B901" s="1" t="str">
        <f t="shared" si="182"/>
        <v>$30.000 | rest 150</v>
      </c>
      <c r="C901" s="1">
        <f t="shared" si="177"/>
        <v>150</v>
      </c>
      <c r="D901" s="1" t="s">
        <v>11</v>
      </c>
    </row>
    <row r="902" spans="1:4" x14ac:dyDescent="0.2">
      <c r="A902" s="1">
        <f t="shared" si="183"/>
        <v>901</v>
      </c>
      <c r="B902" s="1" t="str">
        <f>D902&amp;" | rest "&amp;C902</f>
        <v>EJECUTIVO | rest 151</v>
      </c>
      <c r="C902" s="1">
        <f t="shared" si="177"/>
        <v>151</v>
      </c>
      <c r="D902" s="1" t="s">
        <v>6</v>
      </c>
    </row>
    <row r="903" spans="1:4" x14ac:dyDescent="0.2">
      <c r="A903" s="1">
        <f t="shared" si="183"/>
        <v>902</v>
      </c>
      <c r="B903" s="1" t="str">
        <f t="shared" ref="B903:B907" si="184">D903&amp;" | rest "&amp;C903</f>
        <v>ESPECIAL | rest 151</v>
      </c>
      <c r="C903" s="1">
        <f t="shared" si="177"/>
        <v>151</v>
      </c>
      <c r="D903" s="1" t="s">
        <v>7</v>
      </c>
    </row>
    <row r="904" spans="1:4" x14ac:dyDescent="0.2">
      <c r="A904" s="1">
        <f t="shared" si="183"/>
        <v>903</v>
      </c>
      <c r="B904" s="1" t="str">
        <f t="shared" si="184"/>
        <v>$10.000 | rest 151</v>
      </c>
      <c r="C904" s="1">
        <f t="shared" si="177"/>
        <v>151</v>
      </c>
      <c r="D904" s="1" t="s">
        <v>8</v>
      </c>
    </row>
    <row r="905" spans="1:4" x14ac:dyDescent="0.2">
      <c r="A905" s="1">
        <f t="shared" si="183"/>
        <v>904</v>
      </c>
      <c r="B905" s="1" t="str">
        <f t="shared" si="184"/>
        <v>$15.000 | rest 151</v>
      </c>
      <c r="C905" s="1">
        <f t="shared" si="177"/>
        <v>151</v>
      </c>
      <c r="D905" s="1" t="s">
        <v>9</v>
      </c>
    </row>
    <row r="906" spans="1:4" x14ac:dyDescent="0.2">
      <c r="A906" s="1">
        <f t="shared" si="183"/>
        <v>905</v>
      </c>
      <c r="B906" s="1" t="str">
        <f t="shared" si="184"/>
        <v>$20.000 | rest 151</v>
      </c>
      <c r="C906" s="1">
        <f t="shared" si="177"/>
        <v>151</v>
      </c>
      <c r="D906" s="1" t="s">
        <v>10</v>
      </c>
    </row>
    <row r="907" spans="1:4" x14ac:dyDescent="0.2">
      <c r="A907" s="1">
        <f t="shared" si="183"/>
        <v>906</v>
      </c>
      <c r="B907" s="1" t="str">
        <f t="shared" si="184"/>
        <v>$30.000 | rest 151</v>
      </c>
      <c r="C907" s="1">
        <f t="shared" si="177"/>
        <v>151</v>
      </c>
      <c r="D907" s="1" t="s">
        <v>11</v>
      </c>
    </row>
    <row r="908" spans="1:4" x14ac:dyDescent="0.2">
      <c r="A908" s="1">
        <f t="shared" si="183"/>
        <v>907</v>
      </c>
      <c r="B908" s="1" t="str">
        <f>D908&amp;" | rest "&amp;C908</f>
        <v>EJECUTIVO | rest 152</v>
      </c>
      <c r="C908" s="1">
        <f t="shared" si="177"/>
        <v>152</v>
      </c>
      <c r="D908" s="1" t="s">
        <v>6</v>
      </c>
    </row>
    <row r="909" spans="1:4" x14ac:dyDescent="0.2">
      <c r="A909" s="1">
        <f t="shared" si="183"/>
        <v>908</v>
      </c>
      <c r="B909" s="1" t="str">
        <f t="shared" ref="B909:B913" si="185">D909&amp;" | rest "&amp;C909</f>
        <v>ESPECIAL | rest 152</v>
      </c>
      <c r="C909" s="1">
        <f t="shared" si="177"/>
        <v>152</v>
      </c>
      <c r="D909" s="1" t="s">
        <v>7</v>
      </c>
    </row>
    <row r="910" spans="1:4" x14ac:dyDescent="0.2">
      <c r="A910" s="1">
        <f t="shared" si="183"/>
        <v>909</v>
      </c>
      <c r="B910" s="1" t="str">
        <f t="shared" si="185"/>
        <v>$10.000 | rest 152</v>
      </c>
      <c r="C910" s="1">
        <f t="shared" si="177"/>
        <v>152</v>
      </c>
      <c r="D910" s="1" t="s">
        <v>8</v>
      </c>
    </row>
    <row r="911" spans="1:4" x14ac:dyDescent="0.2">
      <c r="A911" s="1">
        <f t="shared" si="183"/>
        <v>910</v>
      </c>
      <c r="B911" s="1" t="str">
        <f t="shared" si="185"/>
        <v>$15.000 | rest 152</v>
      </c>
      <c r="C911" s="1">
        <f t="shared" si="177"/>
        <v>152</v>
      </c>
      <c r="D911" s="1" t="s">
        <v>9</v>
      </c>
    </row>
    <row r="912" spans="1:4" x14ac:dyDescent="0.2">
      <c r="A912" s="1">
        <f t="shared" si="183"/>
        <v>911</v>
      </c>
      <c r="B912" s="1" t="str">
        <f t="shared" si="185"/>
        <v>$20.000 | rest 152</v>
      </c>
      <c r="C912" s="1">
        <f t="shared" si="177"/>
        <v>152</v>
      </c>
      <c r="D912" s="1" t="s">
        <v>10</v>
      </c>
    </row>
    <row r="913" spans="1:4" x14ac:dyDescent="0.2">
      <c r="A913" s="1">
        <f t="shared" si="183"/>
        <v>912</v>
      </c>
      <c r="B913" s="1" t="str">
        <f t="shared" si="185"/>
        <v>$30.000 | rest 152</v>
      </c>
      <c r="C913" s="1">
        <f t="shared" si="177"/>
        <v>152</v>
      </c>
      <c r="D913" s="1" t="s">
        <v>11</v>
      </c>
    </row>
    <row r="914" spans="1:4" x14ac:dyDescent="0.2">
      <c r="A914" s="1">
        <f t="shared" si="183"/>
        <v>913</v>
      </c>
      <c r="B914" s="1" t="str">
        <f>D914&amp;" | rest "&amp;C914</f>
        <v>EJECUTIVO | rest 153</v>
      </c>
      <c r="C914" s="1">
        <f t="shared" si="177"/>
        <v>153</v>
      </c>
      <c r="D914" s="1" t="s">
        <v>6</v>
      </c>
    </row>
    <row r="915" spans="1:4" x14ac:dyDescent="0.2">
      <c r="A915" s="1">
        <f t="shared" si="183"/>
        <v>914</v>
      </c>
      <c r="B915" s="1" t="str">
        <f t="shared" ref="B915:B919" si="186">D915&amp;" | rest "&amp;C915</f>
        <v>ESPECIAL | rest 153</v>
      </c>
      <c r="C915" s="1">
        <f t="shared" si="177"/>
        <v>153</v>
      </c>
      <c r="D915" s="1" t="s">
        <v>7</v>
      </c>
    </row>
    <row r="916" spans="1:4" x14ac:dyDescent="0.2">
      <c r="A916" s="1">
        <f t="shared" si="183"/>
        <v>915</v>
      </c>
      <c r="B916" s="1" t="str">
        <f t="shared" si="186"/>
        <v>$10.000 | rest 153</v>
      </c>
      <c r="C916" s="1">
        <f t="shared" si="177"/>
        <v>153</v>
      </c>
      <c r="D916" s="1" t="s">
        <v>8</v>
      </c>
    </row>
    <row r="917" spans="1:4" x14ac:dyDescent="0.2">
      <c r="A917" s="1">
        <f t="shared" si="183"/>
        <v>916</v>
      </c>
      <c r="B917" s="1" t="str">
        <f t="shared" si="186"/>
        <v>$15.000 | rest 153</v>
      </c>
      <c r="C917" s="1">
        <f t="shared" si="177"/>
        <v>153</v>
      </c>
      <c r="D917" s="1" t="s">
        <v>9</v>
      </c>
    </row>
    <row r="918" spans="1:4" x14ac:dyDescent="0.2">
      <c r="A918" s="1">
        <f t="shared" si="183"/>
        <v>917</v>
      </c>
      <c r="B918" s="1" t="str">
        <f t="shared" si="186"/>
        <v>$20.000 | rest 153</v>
      </c>
      <c r="C918" s="1">
        <f t="shared" si="177"/>
        <v>153</v>
      </c>
      <c r="D918" s="1" t="s">
        <v>10</v>
      </c>
    </row>
    <row r="919" spans="1:4" x14ac:dyDescent="0.2">
      <c r="A919" s="1">
        <f t="shared" si="183"/>
        <v>918</v>
      </c>
      <c r="B919" s="1" t="str">
        <f t="shared" si="186"/>
        <v>$30.000 | rest 153</v>
      </c>
      <c r="C919" s="1">
        <f t="shared" si="177"/>
        <v>153</v>
      </c>
      <c r="D919" s="1" t="s">
        <v>11</v>
      </c>
    </row>
    <row r="920" spans="1:4" x14ac:dyDescent="0.2">
      <c r="A920" s="1">
        <f t="shared" si="183"/>
        <v>919</v>
      </c>
      <c r="B920" s="1" t="str">
        <f>D920&amp;" | rest "&amp;C920</f>
        <v>EJECUTIVO | rest 154</v>
      </c>
      <c r="C920" s="1">
        <f t="shared" si="177"/>
        <v>154</v>
      </c>
      <c r="D920" s="1" t="s">
        <v>6</v>
      </c>
    </row>
    <row r="921" spans="1:4" x14ac:dyDescent="0.2">
      <c r="A921" s="1">
        <f t="shared" si="183"/>
        <v>920</v>
      </c>
      <c r="B921" s="1" t="str">
        <f t="shared" ref="B921:B925" si="187">D921&amp;" | rest "&amp;C921</f>
        <v>ESPECIAL | rest 154</v>
      </c>
      <c r="C921" s="1">
        <f t="shared" si="177"/>
        <v>154</v>
      </c>
      <c r="D921" s="1" t="s">
        <v>7</v>
      </c>
    </row>
    <row r="922" spans="1:4" x14ac:dyDescent="0.2">
      <c r="A922" s="1">
        <f t="shared" si="183"/>
        <v>921</v>
      </c>
      <c r="B922" s="1" t="str">
        <f t="shared" si="187"/>
        <v>$10.000 | rest 154</v>
      </c>
      <c r="C922" s="1">
        <f t="shared" si="177"/>
        <v>154</v>
      </c>
      <c r="D922" s="1" t="s">
        <v>8</v>
      </c>
    </row>
    <row r="923" spans="1:4" x14ac:dyDescent="0.2">
      <c r="A923" s="1">
        <f t="shared" si="183"/>
        <v>922</v>
      </c>
      <c r="B923" s="1" t="str">
        <f t="shared" si="187"/>
        <v>$15.000 | rest 154</v>
      </c>
      <c r="C923" s="1">
        <f t="shared" si="177"/>
        <v>154</v>
      </c>
      <c r="D923" s="1" t="s">
        <v>9</v>
      </c>
    </row>
    <row r="924" spans="1:4" x14ac:dyDescent="0.2">
      <c r="A924" s="1">
        <f t="shared" si="183"/>
        <v>923</v>
      </c>
      <c r="B924" s="1" t="str">
        <f t="shared" si="187"/>
        <v>$20.000 | rest 154</v>
      </c>
      <c r="C924" s="1">
        <f t="shared" si="177"/>
        <v>154</v>
      </c>
      <c r="D924" s="1" t="s">
        <v>10</v>
      </c>
    </row>
    <row r="925" spans="1:4" x14ac:dyDescent="0.2">
      <c r="A925" s="1">
        <f t="shared" si="183"/>
        <v>924</v>
      </c>
      <c r="B925" s="1" t="str">
        <f t="shared" si="187"/>
        <v>$30.000 | rest 154</v>
      </c>
      <c r="C925" s="1">
        <f t="shared" si="177"/>
        <v>154</v>
      </c>
      <c r="D925" s="1" t="s">
        <v>11</v>
      </c>
    </row>
    <row r="926" spans="1:4" x14ac:dyDescent="0.2">
      <c r="A926" s="1">
        <f t="shared" si="183"/>
        <v>925</v>
      </c>
      <c r="B926" s="1" t="str">
        <f>D926&amp;" | rest "&amp;C926</f>
        <v>EJECUTIVO | rest 155</v>
      </c>
      <c r="C926" s="1">
        <f t="shared" si="177"/>
        <v>155</v>
      </c>
      <c r="D926" s="1" t="s">
        <v>6</v>
      </c>
    </row>
    <row r="927" spans="1:4" x14ac:dyDescent="0.2">
      <c r="A927" s="1">
        <f t="shared" si="183"/>
        <v>926</v>
      </c>
      <c r="B927" s="1" t="str">
        <f t="shared" ref="B927:B931" si="188">D927&amp;" | rest "&amp;C927</f>
        <v>ESPECIAL | rest 155</v>
      </c>
      <c r="C927" s="1">
        <f t="shared" si="177"/>
        <v>155</v>
      </c>
      <c r="D927" s="1" t="s">
        <v>7</v>
      </c>
    </row>
    <row r="928" spans="1:4" x14ac:dyDescent="0.2">
      <c r="A928" s="1">
        <f t="shared" si="183"/>
        <v>927</v>
      </c>
      <c r="B928" s="1" t="str">
        <f t="shared" si="188"/>
        <v>$10.000 | rest 155</v>
      </c>
      <c r="C928" s="1">
        <f t="shared" si="177"/>
        <v>155</v>
      </c>
      <c r="D928" s="1" t="s">
        <v>8</v>
      </c>
    </row>
    <row r="929" spans="1:4" x14ac:dyDescent="0.2">
      <c r="A929" s="1">
        <f t="shared" si="183"/>
        <v>928</v>
      </c>
      <c r="B929" s="1" t="str">
        <f t="shared" si="188"/>
        <v>$15.000 | rest 155</v>
      </c>
      <c r="C929" s="1">
        <f t="shared" si="177"/>
        <v>155</v>
      </c>
      <c r="D929" s="1" t="s">
        <v>9</v>
      </c>
    </row>
    <row r="930" spans="1:4" x14ac:dyDescent="0.2">
      <c r="A930" s="1">
        <f t="shared" si="183"/>
        <v>929</v>
      </c>
      <c r="B930" s="1" t="str">
        <f t="shared" si="188"/>
        <v>$20.000 | rest 155</v>
      </c>
      <c r="C930" s="1">
        <f t="shared" si="177"/>
        <v>155</v>
      </c>
      <c r="D930" s="1" t="s">
        <v>10</v>
      </c>
    </row>
    <row r="931" spans="1:4" x14ac:dyDescent="0.2">
      <c r="A931" s="1">
        <f t="shared" si="183"/>
        <v>930</v>
      </c>
      <c r="B931" s="1" t="str">
        <f t="shared" si="188"/>
        <v>$30.000 | rest 155</v>
      </c>
      <c r="C931" s="1">
        <f t="shared" si="177"/>
        <v>155</v>
      </c>
      <c r="D931" s="1" t="s">
        <v>11</v>
      </c>
    </row>
    <row r="932" spans="1:4" x14ac:dyDescent="0.2">
      <c r="A932" s="1">
        <f t="shared" si="183"/>
        <v>931</v>
      </c>
      <c r="B932" s="1" t="str">
        <f>D932&amp;" | rest "&amp;C932</f>
        <v>EJECUTIVO | rest 156</v>
      </c>
      <c r="C932" s="1">
        <f t="shared" si="177"/>
        <v>156</v>
      </c>
      <c r="D932" s="1" t="s">
        <v>6</v>
      </c>
    </row>
    <row r="933" spans="1:4" x14ac:dyDescent="0.2">
      <c r="A933" s="1">
        <f t="shared" si="183"/>
        <v>932</v>
      </c>
      <c r="B933" s="1" t="str">
        <f t="shared" ref="B933:B937" si="189">D933&amp;" | rest "&amp;C933</f>
        <v>ESPECIAL | rest 156</v>
      </c>
      <c r="C933" s="1">
        <f t="shared" si="177"/>
        <v>156</v>
      </c>
      <c r="D933" s="1" t="s">
        <v>7</v>
      </c>
    </row>
    <row r="934" spans="1:4" x14ac:dyDescent="0.2">
      <c r="A934" s="1">
        <f t="shared" si="183"/>
        <v>933</v>
      </c>
      <c r="B934" s="1" t="str">
        <f t="shared" si="189"/>
        <v>$10.000 | rest 156</v>
      </c>
      <c r="C934" s="1">
        <f t="shared" si="177"/>
        <v>156</v>
      </c>
      <c r="D934" s="1" t="s">
        <v>8</v>
      </c>
    </row>
    <row r="935" spans="1:4" x14ac:dyDescent="0.2">
      <c r="A935" s="1">
        <f t="shared" si="183"/>
        <v>934</v>
      </c>
      <c r="B935" s="1" t="str">
        <f t="shared" si="189"/>
        <v>$15.000 | rest 156</v>
      </c>
      <c r="C935" s="1">
        <f t="shared" si="177"/>
        <v>156</v>
      </c>
      <c r="D935" s="1" t="s">
        <v>9</v>
      </c>
    </row>
    <row r="936" spans="1:4" x14ac:dyDescent="0.2">
      <c r="A936" s="1">
        <f t="shared" si="183"/>
        <v>935</v>
      </c>
      <c r="B936" s="1" t="str">
        <f t="shared" si="189"/>
        <v>$20.000 | rest 156</v>
      </c>
      <c r="C936" s="1">
        <f t="shared" ref="C936:C999" si="190">C930+1</f>
        <v>156</v>
      </c>
      <c r="D936" s="1" t="s">
        <v>10</v>
      </c>
    </row>
    <row r="937" spans="1:4" x14ac:dyDescent="0.2">
      <c r="A937" s="1">
        <f t="shared" si="183"/>
        <v>936</v>
      </c>
      <c r="B937" s="1" t="str">
        <f t="shared" si="189"/>
        <v>$30.000 | rest 156</v>
      </c>
      <c r="C937" s="1">
        <f t="shared" si="190"/>
        <v>156</v>
      </c>
      <c r="D937" s="1" t="s">
        <v>11</v>
      </c>
    </row>
    <row r="938" spans="1:4" x14ac:dyDescent="0.2">
      <c r="A938" s="1">
        <f t="shared" si="183"/>
        <v>937</v>
      </c>
      <c r="B938" s="1" t="str">
        <f>D938&amp;" | rest "&amp;C938</f>
        <v>EJECUTIVO | rest 157</v>
      </c>
      <c r="C938" s="1">
        <f t="shared" si="190"/>
        <v>157</v>
      </c>
      <c r="D938" s="1" t="s">
        <v>6</v>
      </c>
    </row>
    <row r="939" spans="1:4" x14ac:dyDescent="0.2">
      <c r="A939" s="1">
        <f t="shared" si="183"/>
        <v>938</v>
      </c>
      <c r="B939" s="1" t="str">
        <f t="shared" ref="B939:B943" si="191">D939&amp;" | rest "&amp;C939</f>
        <v>ESPECIAL | rest 157</v>
      </c>
      <c r="C939" s="1">
        <f t="shared" si="190"/>
        <v>157</v>
      </c>
      <c r="D939" s="1" t="s">
        <v>7</v>
      </c>
    </row>
    <row r="940" spans="1:4" x14ac:dyDescent="0.2">
      <c r="A940" s="1">
        <f t="shared" si="183"/>
        <v>939</v>
      </c>
      <c r="B940" s="1" t="str">
        <f t="shared" si="191"/>
        <v>$10.000 | rest 157</v>
      </c>
      <c r="C940" s="1">
        <f t="shared" si="190"/>
        <v>157</v>
      </c>
      <c r="D940" s="1" t="s">
        <v>8</v>
      </c>
    </row>
    <row r="941" spans="1:4" x14ac:dyDescent="0.2">
      <c r="A941" s="1">
        <f t="shared" si="183"/>
        <v>940</v>
      </c>
      <c r="B941" s="1" t="str">
        <f t="shared" si="191"/>
        <v>$15.000 | rest 157</v>
      </c>
      <c r="C941" s="1">
        <f t="shared" si="190"/>
        <v>157</v>
      </c>
      <c r="D941" s="1" t="s">
        <v>9</v>
      </c>
    </row>
    <row r="942" spans="1:4" x14ac:dyDescent="0.2">
      <c r="A942" s="1">
        <f t="shared" si="183"/>
        <v>941</v>
      </c>
      <c r="B942" s="1" t="str">
        <f t="shared" si="191"/>
        <v>$20.000 | rest 157</v>
      </c>
      <c r="C942" s="1">
        <f t="shared" si="190"/>
        <v>157</v>
      </c>
      <c r="D942" s="1" t="s">
        <v>10</v>
      </c>
    </row>
    <row r="943" spans="1:4" x14ac:dyDescent="0.2">
      <c r="A943" s="1">
        <f t="shared" si="183"/>
        <v>942</v>
      </c>
      <c r="B943" s="1" t="str">
        <f t="shared" si="191"/>
        <v>$30.000 | rest 157</v>
      </c>
      <c r="C943" s="1">
        <f t="shared" si="190"/>
        <v>157</v>
      </c>
      <c r="D943" s="1" t="s">
        <v>11</v>
      </c>
    </row>
    <row r="944" spans="1:4" x14ac:dyDescent="0.2">
      <c r="A944" s="1">
        <f t="shared" si="183"/>
        <v>943</v>
      </c>
      <c r="B944" s="1" t="str">
        <f>D944&amp;" | rest "&amp;C944</f>
        <v>EJECUTIVO | rest 158</v>
      </c>
      <c r="C944" s="1">
        <f t="shared" si="190"/>
        <v>158</v>
      </c>
      <c r="D944" s="1" t="s">
        <v>6</v>
      </c>
    </row>
    <row r="945" spans="1:4" x14ac:dyDescent="0.2">
      <c r="A945" s="1">
        <f t="shared" si="183"/>
        <v>944</v>
      </c>
      <c r="B945" s="1" t="str">
        <f t="shared" ref="B945:B949" si="192">D945&amp;" | rest "&amp;C945</f>
        <v>ESPECIAL | rest 158</v>
      </c>
      <c r="C945" s="1">
        <f t="shared" si="190"/>
        <v>158</v>
      </c>
      <c r="D945" s="1" t="s">
        <v>7</v>
      </c>
    </row>
    <row r="946" spans="1:4" x14ac:dyDescent="0.2">
      <c r="A946" s="1">
        <f t="shared" si="183"/>
        <v>945</v>
      </c>
      <c r="B946" s="1" t="str">
        <f t="shared" si="192"/>
        <v>$10.000 | rest 158</v>
      </c>
      <c r="C946" s="1">
        <f t="shared" si="190"/>
        <v>158</v>
      </c>
      <c r="D946" s="1" t="s">
        <v>8</v>
      </c>
    </row>
    <row r="947" spans="1:4" x14ac:dyDescent="0.2">
      <c r="A947" s="1">
        <f t="shared" si="183"/>
        <v>946</v>
      </c>
      <c r="B947" s="1" t="str">
        <f t="shared" si="192"/>
        <v>$15.000 | rest 158</v>
      </c>
      <c r="C947" s="1">
        <f t="shared" si="190"/>
        <v>158</v>
      </c>
      <c r="D947" s="1" t="s">
        <v>9</v>
      </c>
    </row>
    <row r="948" spans="1:4" x14ac:dyDescent="0.2">
      <c r="A948" s="1">
        <f t="shared" si="183"/>
        <v>947</v>
      </c>
      <c r="B948" s="1" t="str">
        <f t="shared" si="192"/>
        <v>$20.000 | rest 158</v>
      </c>
      <c r="C948" s="1">
        <f t="shared" si="190"/>
        <v>158</v>
      </c>
      <c r="D948" s="1" t="s">
        <v>10</v>
      </c>
    </row>
    <row r="949" spans="1:4" x14ac:dyDescent="0.2">
      <c r="A949" s="1">
        <f t="shared" si="183"/>
        <v>948</v>
      </c>
      <c r="B949" s="1" t="str">
        <f t="shared" si="192"/>
        <v>$30.000 | rest 158</v>
      </c>
      <c r="C949" s="1">
        <f t="shared" si="190"/>
        <v>158</v>
      </c>
      <c r="D949" s="1" t="s">
        <v>11</v>
      </c>
    </row>
    <row r="950" spans="1:4" x14ac:dyDescent="0.2">
      <c r="A950" s="1">
        <f t="shared" si="183"/>
        <v>949</v>
      </c>
      <c r="B950" s="1" t="str">
        <f>D950&amp;" | rest "&amp;C950</f>
        <v>EJECUTIVO | rest 159</v>
      </c>
      <c r="C950" s="1">
        <f t="shared" si="190"/>
        <v>159</v>
      </c>
      <c r="D950" s="1" t="s">
        <v>6</v>
      </c>
    </row>
    <row r="951" spans="1:4" x14ac:dyDescent="0.2">
      <c r="A951" s="1">
        <f t="shared" si="183"/>
        <v>950</v>
      </c>
      <c r="B951" s="1" t="str">
        <f t="shared" ref="B951:B955" si="193">D951&amp;" | rest "&amp;C951</f>
        <v>ESPECIAL | rest 159</v>
      </c>
      <c r="C951" s="1">
        <f t="shared" si="190"/>
        <v>159</v>
      </c>
      <c r="D951" s="1" t="s">
        <v>7</v>
      </c>
    </row>
    <row r="952" spans="1:4" x14ac:dyDescent="0.2">
      <c r="A952" s="1">
        <f t="shared" si="183"/>
        <v>951</v>
      </c>
      <c r="B952" s="1" t="str">
        <f t="shared" si="193"/>
        <v>$10.000 | rest 159</v>
      </c>
      <c r="C952" s="1">
        <f t="shared" si="190"/>
        <v>159</v>
      </c>
      <c r="D952" s="1" t="s">
        <v>8</v>
      </c>
    </row>
    <row r="953" spans="1:4" x14ac:dyDescent="0.2">
      <c r="A953" s="1">
        <f t="shared" si="183"/>
        <v>952</v>
      </c>
      <c r="B953" s="1" t="str">
        <f t="shared" si="193"/>
        <v>$15.000 | rest 159</v>
      </c>
      <c r="C953" s="1">
        <f t="shared" si="190"/>
        <v>159</v>
      </c>
      <c r="D953" s="1" t="s">
        <v>9</v>
      </c>
    </row>
    <row r="954" spans="1:4" x14ac:dyDescent="0.2">
      <c r="A954" s="1">
        <f t="shared" si="183"/>
        <v>953</v>
      </c>
      <c r="B954" s="1" t="str">
        <f t="shared" si="193"/>
        <v>$20.000 | rest 159</v>
      </c>
      <c r="C954" s="1">
        <f t="shared" si="190"/>
        <v>159</v>
      </c>
      <c r="D954" s="1" t="s">
        <v>10</v>
      </c>
    </row>
    <row r="955" spans="1:4" x14ac:dyDescent="0.2">
      <c r="A955" s="1">
        <f t="shared" si="183"/>
        <v>954</v>
      </c>
      <c r="B955" s="1" t="str">
        <f t="shared" si="193"/>
        <v>$30.000 | rest 159</v>
      </c>
      <c r="C955" s="1">
        <f t="shared" si="190"/>
        <v>159</v>
      </c>
      <c r="D955" s="1" t="s">
        <v>11</v>
      </c>
    </row>
    <row r="956" spans="1:4" x14ac:dyDescent="0.2">
      <c r="A956" s="1">
        <f t="shared" si="183"/>
        <v>955</v>
      </c>
      <c r="B956" s="1" t="str">
        <f>D956&amp;" | rest "&amp;C956</f>
        <v>EJECUTIVO | rest 160</v>
      </c>
      <c r="C956" s="1">
        <f t="shared" si="190"/>
        <v>160</v>
      </c>
      <c r="D956" s="1" t="s">
        <v>6</v>
      </c>
    </row>
    <row r="957" spans="1:4" x14ac:dyDescent="0.2">
      <c r="A957" s="1">
        <f t="shared" si="183"/>
        <v>956</v>
      </c>
      <c r="B957" s="1" t="str">
        <f t="shared" ref="B957:B961" si="194">D957&amp;" | rest "&amp;C957</f>
        <v>ESPECIAL | rest 160</v>
      </c>
      <c r="C957" s="1">
        <f t="shared" si="190"/>
        <v>160</v>
      </c>
      <c r="D957" s="1" t="s">
        <v>7</v>
      </c>
    </row>
    <row r="958" spans="1:4" x14ac:dyDescent="0.2">
      <c r="A958" s="1">
        <f t="shared" si="183"/>
        <v>957</v>
      </c>
      <c r="B958" s="1" t="str">
        <f t="shared" si="194"/>
        <v>$10.000 | rest 160</v>
      </c>
      <c r="C958" s="1">
        <f t="shared" si="190"/>
        <v>160</v>
      </c>
      <c r="D958" s="1" t="s">
        <v>8</v>
      </c>
    </row>
    <row r="959" spans="1:4" x14ac:dyDescent="0.2">
      <c r="A959" s="1">
        <f t="shared" si="183"/>
        <v>958</v>
      </c>
      <c r="B959" s="1" t="str">
        <f t="shared" si="194"/>
        <v>$15.000 | rest 160</v>
      </c>
      <c r="C959" s="1">
        <f t="shared" si="190"/>
        <v>160</v>
      </c>
      <c r="D959" s="1" t="s">
        <v>9</v>
      </c>
    </row>
    <row r="960" spans="1:4" x14ac:dyDescent="0.2">
      <c r="A960" s="1">
        <f t="shared" si="183"/>
        <v>959</v>
      </c>
      <c r="B960" s="1" t="str">
        <f t="shared" si="194"/>
        <v>$20.000 | rest 160</v>
      </c>
      <c r="C960" s="1">
        <f t="shared" si="190"/>
        <v>160</v>
      </c>
      <c r="D960" s="1" t="s">
        <v>10</v>
      </c>
    </row>
    <row r="961" spans="1:4" x14ac:dyDescent="0.2">
      <c r="A961" s="1">
        <f t="shared" si="183"/>
        <v>960</v>
      </c>
      <c r="B961" s="1" t="str">
        <f t="shared" si="194"/>
        <v>$30.000 | rest 160</v>
      </c>
      <c r="C961" s="1">
        <f t="shared" si="190"/>
        <v>160</v>
      </c>
      <c r="D961" s="1" t="s">
        <v>11</v>
      </c>
    </row>
    <row r="962" spans="1:4" x14ac:dyDescent="0.2">
      <c r="A962" s="1">
        <f t="shared" si="183"/>
        <v>961</v>
      </c>
      <c r="B962" s="1" t="str">
        <f>D962&amp;" | rest "&amp;C962</f>
        <v>EJECUTIVO | rest 161</v>
      </c>
      <c r="C962" s="1">
        <f t="shared" si="190"/>
        <v>161</v>
      </c>
      <c r="D962" s="1" t="s">
        <v>6</v>
      </c>
    </row>
    <row r="963" spans="1:4" x14ac:dyDescent="0.2">
      <c r="A963" s="1">
        <f t="shared" si="183"/>
        <v>962</v>
      </c>
      <c r="B963" s="1" t="str">
        <f t="shared" ref="B963:B967" si="195">D963&amp;" | rest "&amp;C963</f>
        <v>ESPECIAL | rest 161</v>
      </c>
      <c r="C963" s="1">
        <f t="shared" si="190"/>
        <v>161</v>
      </c>
      <c r="D963" s="1" t="s">
        <v>7</v>
      </c>
    </row>
    <row r="964" spans="1:4" x14ac:dyDescent="0.2">
      <c r="A964" s="1">
        <f t="shared" si="183"/>
        <v>963</v>
      </c>
      <c r="B964" s="1" t="str">
        <f t="shared" si="195"/>
        <v>$10.000 | rest 161</v>
      </c>
      <c r="C964" s="1">
        <f t="shared" si="190"/>
        <v>161</v>
      </c>
      <c r="D964" s="1" t="s">
        <v>8</v>
      </c>
    </row>
    <row r="965" spans="1:4" x14ac:dyDescent="0.2">
      <c r="A965" s="1">
        <f t="shared" ref="A965:A1015" si="196">A964+1</f>
        <v>964</v>
      </c>
      <c r="B965" s="1" t="str">
        <f t="shared" si="195"/>
        <v>$15.000 | rest 161</v>
      </c>
      <c r="C965" s="1">
        <f t="shared" si="190"/>
        <v>161</v>
      </c>
      <c r="D965" s="1" t="s">
        <v>9</v>
      </c>
    </row>
    <row r="966" spans="1:4" x14ac:dyDescent="0.2">
      <c r="A966" s="1">
        <f t="shared" si="196"/>
        <v>965</v>
      </c>
      <c r="B966" s="1" t="str">
        <f t="shared" si="195"/>
        <v>$20.000 | rest 161</v>
      </c>
      <c r="C966" s="1">
        <f t="shared" si="190"/>
        <v>161</v>
      </c>
      <c r="D966" s="1" t="s">
        <v>10</v>
      </c>
    </row>
    <row r="967" spans="1:4" x14ac:dyDescent="0.2">
      <c r="A967" s="1">
        <f t="shared" si="196"/>
        <v>966</v>
      </c>
      <c r="B967" s="1" t="str">
        <f t="shared" si="195"/>
        <v>$30.000 | rest 161</v>
      </c>
      <c r="C967" s="1">
        <f t="shared" si="190"/>
        <v>161</v>
      </c>
      <c r="D967" s="1" t="s">
        <v>11</v>
      </c>
    </row>
    <row r="968" spans="1:4" x14ac:dyDescent="0.2">
      <c r="A968" s="1">
        <f t="shared" si="196"/>
        <v>967</v>
      </c>
      <c r="B968" s="1" t="str">
        <f>D968&amp;" | rest "&amp;C968</f>
        <v>EJECUTIVO | rest 162</v>
      </c>
      <c r="C968" s="1">
        <f t="shared" si="190"/>
        <v>162</v>
      </c>
      <c r="D968" s="1" t="s">
        <v>6</v>
      </c>
    </row>
    <row r="969" spans="1:4" x14ac:dyDescent="0.2">
      <c r="A969" s="1">
        <f t="shared" si="196"/>
        <v>968</v>
      </c>
      <c r="B969" s="1" t="str">
        <f t="shared" ref="B969:B973" si="197">D969&amp;" | rest "&amp;C969</f>
        <v>ESPECIAL | rest 162</v>
      </c>
      <c r="C969" s="1">
        <f t="shared" si="190"/>
        <v>162</v>
      </c>
      <c r="D969" s="1" t="s">
        <v>7</v>
      </c>
    </row>
    <row r="970" spans="1:4" x14ac:dyDescent="0.2">
      <c r="A970" s="1">
        <f t="shared" si="196"/>
        <v>969</v>
      </c>
      <c r="B970" s="1" t="str">
        <f t="shared" si="197"/>
        <v>$10.000 | rest 162</v>
      </c>
      <c r="C970" s="1">
        <f t="shared" si="190"/>
        <v>162</v>
      </c>
      <c r="D970" s="1" t="s">
        <v>8</v>
      </c>
    </row>
    <row r="971" spans="1:4" x14ac:dyDescent="0.2">
      <c r="A971" s="1">
        <f t="shared" si="196"/>
        <v>970</v>
      </c>
      <c r="B971" s="1" t="str">
        <f t="shared" si="197"/>
        <v>$15.000 | rest 162</v>
      </c>
      <c r="C971" s="1">
        <f t="shared" si="190"/>
        <v>162</v>
      </c>
      <c r="D971" s="1" t="s">
        <v>9</v>
      </c>
    </row>
    <row r="972" spans="1:4" x14ac:dyDescent="0.2">
      <c r="A972" s="1">
        <f t="shared" si="196"/>
        <v>971</v>
      </c>
      <c r="B972" s="1" t="str">
        <f t="shared" si="197"/>
        <v>$20.000 | rest 162</v>
      </c>
      <c r="C972" s="1">
        <f t="shared" si="190"/>
        <v>162</v>
      </c>
      <c r="D972" s="1" t="s">
        <v>10</v>
      </c>
    </row>
    <row r="973" spans="1:4" x14ac:dyDescent="0.2">
      <c r="A973" s="1">
        <f t="shared" si="196"/>
        <v>972</v>
      </c>
      <c r="B973" s="1" t="str">
        <f t="shared" si="197"/>
        <v>$30.000 | rest 162</v>
      </c>
      <c r="C973" s="1">
        <f t="shared" si="190"/>
        <v>162</v>
      </c>
      <c r="D973" s="1" t="s">
        <v>11</v>
      </c>
    </row>
    <row r="974" spans="1:4" x14ac:dyDescent="0.2">
      <c r="A974" s="1">
        <f t="shared" si="196"/>
        <v>973</v>
      </c>
      <c r="B974" s="1" t="str">
        <f>D974&amp;" | rest "&amp;C974</f>
        <v>EJECUTIVO | rest 163</v>
      </c>
      <c r="C974" s="1">
        <f t="shared" si="190"/>
        <v>163</v>
      </c>
      <c r="D974" s="1" t="s">
        <v>6</v>
      </c>
    </row>
    <row r="975" spans="1:4" x14ac:dyDescent="0.2">
      <c r="A975" s="1">
        <f t="shared" si="196"/>
        <v>974</v>
      </c>
      <c r="B975" s="1" t="str">
        <f t="shared" ref="B975:B979" si="198">D975&amp;" | rest "&amp;C975</f>
        <v>ESPECIAL | rest 163</v>
      </c>
      <c r="C975" s="1">
        <f t="shared" si="190"/>
        <v>163</v>
      </c>
      <c r="D975" s="1" t="s">
        <v>7</v>
      </c>
    </row>
    <row r="976" spans="1:4" x14ac:dyDescent="0.2">
      <c r="A976" s="1">
        <f t="shared" si="196"/>
        <v>975</v>
      </c>
      <c r="B976" s="1" t="str">
        <f t="shared" si="198"/>
        <v>$10.000 | rest 163</v>
      </c>
      <c r="C976" s="1">
        <f t="shared" si="190"/>
        <v>163</v>
      </c>
      <c r="D976" s="1" t="s">
        <v>8</v>
      </c>
    </row>
    <row r="977" spans="1:4" x14ac:dyDescent="0.2">
      <c r="A977" s="1">
        <f t="shared" si="196"/>
        <v>976</v>
      </c>
      <c r="B977" s="1" t="str">
        <f t="shared" si="198"/>
        <v>$15.000 | rest 163</v>
      </c>
      <c r="C977" s="1">
        <f t="shared" si="190"/>
        <v>163</v>
      </c>
      <c r="D977" s="1" t="s">
        <v>9</v>
      </c>
    </row>
    <row r="978" spans="1:4" x14ac:dyDescent="0.2">
      <c r="A978" s="1">
        <f t="shared" si="196"/>
        <v>977</v>
      </c>
      <c r="B978" s="1" t="str">
        <f t="shared" si="198"/>
        <v>$20.000 | rest 163</v>
      </c>
      <c r="C978" s="1">
        <f t="shared" si="190"/>
        <v>163</v>
      </c>
      <c r="D978" s="1" t="s">
        <v>10</v>
      </c>
    </row>
    <row r="979" spans="1:4" x14ac:dyDescent="0.2">
      <c r="A979" s="1">
        <f t="shared" si="196"/>
        <v>978</v>
      </c>
      <c r="B979" s="1" t="str">
        <f t="shared" si="198"/>
        <v>$30.000 | rest 163</v>
      </c>
      <c r="C979" s="1">
        <f t="shared" si="190"/>
        <v>163</v>
      </c>
      <c r="D979" s="1" t="s">
        <v>11</v>
      </c>
    </row>
    <row r="980" spans="1:4" x14ac:dyDescent="0.2">
      <c r="A980" s="1">
        <f t="shared" si="196"/>
        <v>979</v>
      </c>
      <c r="B980" s="1" t="str">
        <f>D980&amp;" | rest "&amp;C980</f>
        <v>EJECUTIVO | rest 164</v>
      </c>
      <c r="C980" s="1">
        <f t="shared" si="190"/>
        <v>164</v>
      </c>
      <c r="D980" s="1" t="s">
        <v>6</v>
      </c>
    </row>
    <row r="981" spans="1:4" x14ac:dyDescent="0.2">
      <c r="A981" s="1">
        <f t="shared" si="196"/>
        <v>980</v>
      </c>
      <c r="B981" s="1" t="str">
        <f t="shared" ref="B981:B985" si="199">D981&amp;" | rest "&amp;C981</f>
        <v>ESPECIAL | rest 164</v>
      </c>
      <c r="C981" s="1">
        <f t="shared" si="190"/>
        <v>164</v>
      </c>
      <c r="D981" s="1" t="s">
        <v>7</v>
      </c>
    </row>
    <row r="982" spans="1:4" x14ac:dyDescent="0.2">
      <c r="A982" s="1">
        <f t="shared" si="196"/>
        <v>981</v>
      </c>
      <c r="B982" s="1" t="str">
        <f t="shared" si="199"/>
        <v>$10.000 | rest 164</v>
      </c>
      <c r="C982" s="1">
        <f t="shared" si="190"/>
        <v>164</v>
      </c>
      <c r="D982" s="1" t="s">
        <v>8</v>
      </c>
    </row>
    <row r="983" spans="1:4" x14ac:dyDescent="0.2">
      <c r="A983" s="1">
        <f t="shared" si="196"/>
        <v>982</v>
      </c>
      <c r="B983" s="1" t="str">
        <f t="shared" si="199"/>
        <v>$15.000 | rest 164</v>
      </c>
      <c r="C983" s="1">
        <f t="shared" si="190"/>
        <v>164</v>
      </c>
      <c r="D983" s="1" t="s">
        <v>9</v>
      </c>
    </row>
    <row r="984" spans="1:4" x14ac:dyDescent="0.2">
      <c r="A984" s="1">
        <f t="shared" si="196"/>
        <v>983</v>
      </c>
      <c r="B984" s="1" t="str">
        <f t="shared" si="199"/>
        <v>$20.000 | rest 164</v>
      </c>
      <c r="C984" s="1">
        <f t="shared" si="190"/>
        <v>164</v>
      </c>
      <c r="D984" s="1" t="s">
        <v>10</v>
      </c>
    </row>
    <row r="985" spans="1:4" x14ac:dyDescent="0.2">
      <c r="A985" s="1">
        <f t="shared" si="196"/>
        <v>984</v>
      </c>
      <c r="B985" s="1" t="str">
        <f t="shared" si="199"/>
        <v>$30.000 | rest 164</v>
      </c>
      <c r="C985" s="1">
        <f t="shared" si="190"/>
        <v>164</v>
      </c>
      <c r="D985" s="1" t="s">
        <v>11</v>
      </c>
    </row>
    <row r="986" spans="1:4" x14ac:dyDescent="0.2">
      <c r="A986" s="1">
        <f t="shared" si="196"/>
        <v>985</v>
      </c>
      <c r="B986" s="1" t="str">
        <f>D986&amp;" | rest "&amp;C986</f>
        <v>EJECUTIVO | rest 165</v>
      </c>
      <c r="C986" s="1">
        <f t="shared" si="190"/>
        <v>165</v>
      </c>
      <c r="D986" s="1" t="s">
        <v>6</v>
      </c>
    </row>
    <row r="987" spans="1:4" x14ac:dyDescent="0.2">
      <c r="A987" s="1">
        <f t="shared" si="196"/>
        <v>986</v>
      </c>
      <c r="B987" s="1" t="str">
        <f t="shared" ref="B987:B991" si="200">D987&amp;" | rest "&amp;C987</f>
        <v>ESPECIAL | rest 165</v>
      </c>
      <c r="C987" s="1">
        <f t="shared" si="190"/>
        <v>165</v>
      </c>
      <c r="D987" s="1" t="s">
        <v>7</v>
      </c>
    </row>
    <row r="988" spans="1:4" x14ac:dyDescent="0.2">
      <c r="A988" s="1">
        <f t="shared" si="196"/>
        <v>987</v>
      </c>
      <c r="B988" s="1" t="str">
        <f t="shared" si="200"/>
        <v>$10.000 | rest 165</v>
      </c>
      <c r="C988" s="1">
        <f t="shared" si="190"/>
        <v>165</v>
      </c>
      <c r="D988" s="1" t="s">
        <v>8</v>
      </c>
    </row>
    <row r="989" spans="1:4" x14ac:dyDescent="0.2">
      <c r="A989" s="1">
        <f t="shared" si="196"/>
        <v>988</v>
      </c>
      <c r="B989" s="1" t="str">
        <f t="shared" si="200"/>
        <v>$15.000 | rest 165</v>
      </c>
      <c r="C989" s="1">
        <f t="shared" si="190"/>
        <v>165</v>
      </c>
      <c r="D989" s="1" t="s">
        <v>9</v>
      </c>
    </row>
    <row r="990" spans="1:4" x14ac:dyDescent="0.2">
      <c r="A990" s="1">
        <f t="shared" si="196"/>
        <v>989</v>
      </c>
      <c r="B990" s="1" t="str">
        <f t="shared" si="200"/>
        <v>$20.000 | rest 165</v>
      </c>
      <c r="C990" s="1">
        <f t="shared" si="190"/>
        <v>165</v>
      </c>
      <c r="D990" s="1" t="s">
        <v>10</v>
      </c>
    </row>
    <row r="991" spans="1:4" x14ac:dyDescent="0.2">
      <c r="A991" s="1">
        <f t="shared" si="196"/>
        <v>990</v>
      </c>
      <c r="B991" s="1" t="str">
        <f t="shared" si="200"/>
        <v>$30.000 | rest 165</v>
      </c>
      <c r="C991" s="1">
        <f t="shared" si="190"/>
        <v>165</v>
      </c>
      <c r="D991" s="1" t="s">
        <v>11</v>
      </c>
    </row>
    <row r="992" spans="1:4" x14ac:dyDescent="0.2">
      <c r="A992" s="1">
        <f t="shared" si="196"/>
        <v>991</v>
      </c>
      <c r="B992" s="1" t="str">
        <f>D992&amp;" | rest "&amp;C992</f>
        <v>EJECUTIVO | rest 166</v>
      </c>
      <c r="C992" s="1">
        <f t="shared" si="190"/>
        <v>166</v>
      </c>
      <c r="D992" s="1" t="s">
        <v>6</v>
      </c>
    </row>
    <row r="993" spans="1:4" x14ac:dyDescent="0.2">
      <c r="A993" s="1">
        <f t="shared" si="196"/>
        <v>992</v>
      </c>
      <c r="B993" s="1" t="str">
        <f t="shared" ref="B993:B997" si="201">D993&amp;" | rest "&amp;C993</f>
        <v>ESPECIAL | rest 166</v>
      </c>
      <c r="C993" s="1">
        <f t="shared" si="190"/>
        <v>166</v>
      </c>
      <c r="D993" s="1" t="s">
        <v>7</v>
      </c>
    </row>
    <row r="994" spans="1:4" x14ac:dyDescent="0.2">
      <c r="A994" s="1">
        <f t="shared" si="196"/>
        <v>993</v>
      </c>
      <c r="B994" s="1" t="str">
        <f t="shared" si="201"/>
        <v>$10.000 | rest 166</v>
      </c>
      <c r="C994" s="1">
        <f t="shared" si="190"/>
        <v>166</v>
      </c>
      <c r="D994" s="1" t="s">
        <v>8</v>
      </c>
    </row>
    <row r="995" spans="1:4" x14ac:dyDescent="0.2">
      <c r="A995" s="1">
        <f t="shared" si="196"/>
        <v>994</v>
      </c>
      <c r="B995" s="1" t="str">
        <f t="shared" si="201"/>
        <v>$15.000 | rest 166</v>
      </c>
      <c r="C995" s="1">
        <f t="shared" si="190"/>
        <v>166</v>
      </c>
      <c r="D995" s="1" t="s">
        <v>9</v>
      </c>
    </row>
    <row r="996" spans="1:4" x14ac:dyDescent="0.2">
      <c r="A996" s="1">
        <f t="shared" si="196"/>
        <v>995</v>
      </c>
      <c r="B996" s="1" t="str">
        <f t="shared" si="201"/>
        <v>$20.000 | rest 166</v>
      </c>
      <c r="C996" s="1">
        <f t="shared" si="190"/>
        <v>166</v>
      </c>
      <c r="D996" s="1" t="s">
        <v>10</v>
      </c>
    </row>
    <row r="997" spans="1:4" x14ac:dyDescent="0.2">
      <c r="A997" s="1">
        <f t="shared" si="196"/>
        <v>996</v>
      </c>
      <c r="B997" s="1" t="str">
        <f t="shared" si="201"/>
        <v>$30.000 | rest 166</v>
      </c>
      <c r="C997" s="1">
        <f t="shared" si="190"/>
        <v>166</v>
      </c>
      <c r="D997" s="1" t="s">
        <v>11</v>
      </c>
    </row>
    <row r="998" spans="1:4" x14ac:dyDescent="0.2">
      <c r="A998" s="1">
        <f t="shared" si="196"/>
        <v>997</v>
      </c>
      <c r="B998" s="1" t="str">
        <f>D998&amp;" | rest "&amp;C998</f>
        <v>EJECUTIVO | rest 167</v>
      </c>
      <c r="C998" s="1">
        <f t="shared" si="190"/>
        <v>167</v>
      </c>
      <c r="D998" s="1" t="s">
        <v>6</v>
      </c>
    </row>
    <row r="999" spans="1:4" x14ac:dyDescent="0.2">
      <c r="A999" s="1">
        <f t="shared" si="196"/>
        <v>998</v>
      </c>
      <c r="B999" s="1" t="str">
        <f t="shared" ref="B999:B1003" si="202">D999&amp;" | rest "&amp;C999</f>
        <v>ESPECIAL | rest 167</v>
      </c>
      <c r="C999" s="1">
        <f t="shared" si="190"/>
        <v>167</v>
      </c>
      <c r="D999" s="1" t="s">
        <v>7</v>
      </c>
    </row>
    <row r="1000" spans="1:4" x14ac:dyDescent="0.2">
      <c r="A1000" s="1">
        <f t="shared" si="196"/>
        <v>999</v>
      </c>
      <c r="B1000" s="1" t="str">
        <f t="shared" si="202"/>
        <v>$10.000 | rest 167</v>
      </c>
      <c r="C1000" s="1">
        <f t="shared" ref="C1000:C1015" si="203">C994+1</f>
        <v>167</v>
      </c>
      <c r="D1000" s="1" t="s">
        <v>8</v>
      </c>
    </row>
    <row r="1001" spans="1:4" x14ac:dyDescent="0.2">
      <c r="A1001" s="1">
        <f t="shared" si="196"/>
        <v>1000</v>
      </c>
      <c r="B1001" s="1" t="str">
        <f t="shared" si="202"/>
        <v>$15.000 | rest 167</v>
      </c>
      <c r="C1001" s="1">
        <f t="shared" si="203"/>
        <v>167</v>
      </c>
      <c r="D1001" s="1" t="s">
        <v>9</v>
      </c>
    </row>
    <row r="1002" spans="1:4" x14ac:dyDescent="0.2">
      <c r="A1002" s="1">
        <f t="shared" si="196"/>
        <v>1001</v>
      </c>
      <c r="B1002" s="1" t="str">
        <f t="shared" si="202"/>
        <v>$20.000 | rest 167</v>
      </c>
      <c r="C1002" s="1">
        <f t="shared" si="203"/>
        <v>167</v>
      </c>
      <c r="D1002" s="1" t="s">
        <v>10</v>
      </c>
    </row>
    <row r="1003" spans="1:4" x14ac:dyDescent="0.2">
      <c r="A1003" s="1">
        <f t="shared" si="196"/>
        <v>1002</v>
      </c>
      <c r="B1003" s="1" t="str">
        <f t="shared" si="202"/>
        <v>$30.000 | rest 167</v>
      </c>
      <c r="C1003" s="1">
        <f t="shared" si="203"/>
        <v>167</v>
      </c>
      <c r="D1003" s="1" t="s">
        <v>11</v>
      </c>
    </row>
    <row r="1004" spans="1:4" x14ac:dyDescent="0.2">
      <c r="A1004" s="1">
        <f t="shared" si="196"/>
        <v>1003</v>
      </c>
      <c r="B1004" s="1" t="str">
        <f>D1004&amp;" | rest "&amp;C1004</f>
        <v>EJECUTIVO | rest 168</v>
      </c>
      <c r="C1004" s="1">
        <f t="shared" si="203"/>
        <v>168</v>
      </c>
      <c r="D1004" s="1" t="s">
        <v>6</v>
      </c>
    </row>
    <row r="1005" spans="1:4" x14ac:dyDescent="0.2">
      <c r="A1005" s="1">
        <f t="shared" si="196"/>
        <v>1004</v>
      </c>
      <c r="B1005" s="1" t="str">
        <f t="shared" ref="B1005:B1009" si="204">D1005&amp;" | rest "&amp;C1005</f>
        <v>ESPECIAL | rest 168</v>
      </c>
      <c r="C1005" s="1">
        <f t="shared" si="203"/>
        <v>168</v>
      </c>
      <c r="D1005" s="1" t="s">
        <v>7</v>
      </c>
    </row>
    <row r="1006" spans="1:4" x14ac:dyDescent="0.2">
      <c r="A1006" s="1">
        <f t="shared" si="196"/>
        <v>1005</v>
      </c>
      <c r="B1006" s="1" t="str">
        <f t="shared" si="204"/>
        <v>$10.000 | rest 168</v>
      </c>
      <c r="C1006" s="1">
        <f t="shared" si="203"/>
        <v>168</v>
      </c>
      <c r="D1006" s="1" t="s">
        <v>8</v>
      </c>
    </row>
    <row r="1007" spans="1:4" x14ac:dyDescent="0.2">
      <c r="A1007" s="1">
        <f t="shared" si="196"/>
        <v>1006</v>
      </c>
      <c r="B1007" s="1" t="str">
        <f t="shared" si="204"/>
        <v>$15.000 | rest 168</v>
      </c>
      <c r="C1007" s="1">
        <f t="shared" si="203"/>
        <v>168</v>
      </c>
      <c r="D1007" s="1" t="s">
        <v>9</v>
      </c>
    </row>
    <row r="1008" spans="1:4" x14ac:dyDescent="0.2">
      <c r="A1008" s="1">
        <f t="shared" si="196"/>
        <v>1007</v>
      </c>
      <c r="B1008" s="1" t="str">
        <f t="shared" si="204"/>
        <v>$20.000 | rest 168</v>
      </c>
      <c r="C1008" s="1">
        <f t="shared" si="203"/>
        <v>168</v>
      </c>
      <c r="D1008" s="1" t="s">
        <v>10</v>
      </c>
    </row>
    <row r="1009" spans="1:4" x14ac:dyDescent="0.2">
      <c r="A1009" s="1">
        <f t="shared" si="196"/>
        <v>1008</v>
      </c>
      <c r="B1009" s="1" t="str">
        <f t="shared" si="204"/>
        <v>$30.000 | rest 168</v>
      </c>
      <c r="C1009" s="1">
        <f t="shared" si="203"/>
        <v>168</v>
      </c>
      <c r="D1009" s="1" t="s">
        <v>11</v>
      </c>
    </row>
    <row r="1010" spans="1:4" x14ac:dyDescent="0.2">
      <c r="A1010" s="1">
        <f t="shared" si="196"/>
        <v>1009</v>
      </c>
      <c r="B1010" s="1" t="str">
        <f>D1010&amp;" | rest "&amp;C1010</f>
        <v>EJECUTIVO | rest 169</v>
      </c>
      <c r="C1010" s="1">
        <f t="shared" si="203"/>
        <v>169</v>
      </c>
      <c r="D1010" s="1" t="s">
        <v>6</v>
      </c>
    </row>
    <row r="1011" spans="1:4" x14ac:dyDescent="0.2">
      <c r="A1011" s="1">
        <f t="shared" si="196"/>
        <v>1010</v>
      </c>
      <c r="B1011" s="1" t="str">
        <f t="shared" ref="B1011:B1015" si="205">D1011&amp;" | rest "&amp;C1011</f>
        <v>ESPECIAL | rest 169</v>
      </c>
      <c r="C1011" s="1">
        <f t="shared" si="203"/>
        <v>169</v>
      </c>
      <c r="D1011" s="1" t="s">
        <v>7</v>
      </c>
    </row>
    <row r="1012" spans="1:4" x14ac:dyDescent="0.2">
      <c r="A1012" s="1">
        <f t="shared" si="196"/>
        <v>1011</v>
      </c>
      <c r="B1012" s="1" t="str">
        <f t="shared" si="205"/>
        <v>$10.000 | rest 169</v>
      </c>
      <c r="C1012" s="1">
        <f t="shared" si="203"/>
        <v>169</v>
      </c>
      <c r="D1012" s="1" t="s">
        <v>8</v>
      </c>
    </row>
    <row r="1013" spans="1:4" x14ac:dyDescent="0.2">
      <c r="A1013" s="1">
        <f t="shared" si="196"/>
        <v>1012</v>
      </c>
      <c r="B1013" s="1" t="str">
        <f t="shared" si="205"/>
        <v>$15.000 | rest 169</v>
      </c>
      <c r="C1013" s="1">
        <f t="shared" si="203"/>
        <v>169</v>
      </c>
      <c r="D1013" s="1" t="s">
        <v>9</v>
      </c>
    </row>
    <row r="1014" spans="1:4" x14ac:dyDescent="0.2">
      <c r="A1014" s="1">
        <f t="shared" si="196"/>
        <v>1013</v>
      </c>
      <c r="B1014" s="1" t="str">
        <f t="shared" si="205"/>
        <v>$20.000 | rest 169</v>
      </c>
      <c r="C1014" s="1">
        <f t="shared" si="203"/>
        <v>169</v>
      </c>
      <c r="D1014" s="1" t="s">
        <v>10</v>
      </c>
    </row>
    <row r="1015" spans="1:4" x14ac:dyDescent="0.2">
      <c r="A1015" s="1">
        <f t="shared" si="196"/>
        <v>1014</v>
      </c>
      <c r="B1015" s="1" t="str">
        <f t="shared" si="205"/>
        <v>$30.000 | rest 169</v>
      </c>
      <c r="C1015" s="1">
        <f t="shared" si="203"/>
        <v>169</v>
      </c>
      <c r="D1015" s="1" t="s">
        <v>11</v>
      </c>
    </row>
  </sheetData>
  <autoFilter ref="A1:D103" xr:uid="{3B7CA7FD-FCF3-1942-97F9-BAEBEF051A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Portion</vt:lpstr>
      <vt:lpstr>Restaurant</vt:lpstr>
      <vt:lpstr>Sheet1</vt:lpstr>
      <vt:lpstr>Category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Galvis</dc:creator>
  <cp:lastModifiedBy>Juan Alejandro Galvis</cp:lastModifiedBy>
  <dcterms:created xsi:type="dcterms:W3CDTF">2018-09-05T02:24:37Z</dcterms:created>
  <dcterms:modified xsi:type="dcterms:W3CDTF">2018-09-25T03:51:09Z</dcterms:modified>
</cp:coreProperties>
</file>