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O\Documents\"/>
    </mc:Choice>
  </mc:AlternateContent>
  <bookViews>
    <workbookView xWindow="0" yWindow="0" windowWidth="15345" windowHeight="4455"/>
  </bookViews>
  <sheets>
    <sheet name="ENCHAPE BAÑO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6" i="1"/>
  <c r="D9" i="1"/>
  <c r="D11" i="1"/>
  <c r="D13" i="1"/>
  <c r="D12" i="1"/>
  <c r="D5" i="1"/>
  <c r="E3" i="1"/>
  <c r="C3" i="1"/>
  <c r="D17" i="1" l="1"/>
  <c r="D8" i="1"/>
</calcChain>
</file>

<file path=xl/sharedStrings.xml><?xml version="1.0" encoding="utf-8"?>
<sst xmlns="http://schemas.openxmlformats.org/spreadsheetml/2006/main" count="13" uniqueCount="13">
  <si>
    <r>
      <t>BAÑO ALI (m</t>
    </r>
    <r>
      <rPr>
        <b/>
        <sz val="11"/>
        <color theme="1"/>
        <rFont val="Calibri"/>
        <family val="2"/>
      </rPr>
      <t>²</t>
    </r>
    <r>
      <rPr>
        <b/>
        <i/>
        <sz val="11"/>
        <color theme="1"/>
        <rFont val="Calibri"/>
        <family val="2"/>
      </rPr>
      <t>)</t>
    </r>
  </si>
  <si>
    <t>BAÑO CLU  (m²)</t>
  </si>
  <si>
    <t>Sumatoria (m²)</t>
  </si>
  <si>
    <t>Sumatoria (m²)+ 1 (m²)</t>
  </si>
  <si>
    <t>COSTO PEGACOR GRIS X 50KG</t>
  </si>
  <si>
    <t>COSTO BOQUILLA ULTRA X 2KG</t>
  </si>
  <si>
    <t>Valor por (m²) DE ENCHAPE</t>
  </si>
  <si>
    <t>Valor por  (m²) MANO DE OBRA</t>
  </si>
  <si>
    <t>COSTO TOTAL ENCHAPE</t>
  </si>
  <si>
    <t>COSTO PEGACOR BLANCO X 25KG</t>
  </si>
  <si>
    <t>COSTO DIVISION PARA BAÑO
EN VIDRIO TEMPLADO X2 BAÑOS</t>
  </si>
  <si>
    <t>COSTO DE REMODELACION
DE LSO DOS BAÑOS</t>
  </si>
  <si>
    <t>COSTO MANO DE OBRA X2 BAÑOS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</si>
</sst>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0" formatCode="_-[$$-240A]\ * #,##0_-;\-[$$-240A]\ * #,##0_-;_-[$$-240A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5" fillId="0" borderId="1" xfId="0" applyFont="1" applyBorder="1"/>
    <xf numFmtId="170" fontId="1" fillId="0" borderId="1" xfId="0" applyNumberFormat="1" applyFont="1" applyBorder="1"/>
    <xf numFmtId="0" fontId="5" fillId="0" borderId="0" xfId="0" applyFont="1" applyBorder="1"/>
    <xf numFmtId="170" fontId="1" fillId="0" borderId="0" xfId="0" applyNumberFormat="1" applyFont="1" applyBorder="1"/>
    <xf numFmtId="0" fontId="5" fillId="0" borderId="1" xfId="0" applyFont="1" applyBorder="1" applyAlignment="1">
      <alignment wrapText="1"/>
    </xf>
    <xf numFmtId="170" fontId="1" fillId="0" borderId="1" xfId="0" applyNumberFormat="1" applyFont="1" applyBorder="1" applyAlignment="1">
      <alignment vertical="center"/>
    </xf>
    <xf numFmtId="170" fontId="6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tabSelected="1" workbookViewId="0">
      <selection activeCell="F17" sqref="F17"/>
    </sheetView>
  </sheetViews>
  <sheetFormatPr baseColWidth="10" defaultRowHeight="15" x14ac:dyDescent="0.25"/>
  <cols>
    <col min="3" max="3" width="31.28515625" bestFit="1" customWidth="1"/>
    <col min="4" max="4" width="13.28515625" bestFit="1" customWidth="1"/>
    <col min="5" max="5" width="21.28515625" bestFit="1" customWidth="1"/>
    <col min="6" max="6" width="13.85546875" bestFit="1" customWidth="1"/>
    <col min="7" max="7" width="29.140625" bestFit="1" customWidth="1"/>
  </cols>
  <sheetData>
    <row r="2" spans="3:7" x14ac:dyDescent="0.25">
      <c r="C2" s="3" t="s">
        <v>0</v>
      </c>
      <c r="D2" s="3"/>
      <c r="E2" s="3" t="s">
        <v>1</v>
      </c>
    </row>
    <row r="3" spans="3:7" x14ac:dyDescent="0.25">
      <c r="C3" s="2">
        <f>(1.06+1.36+0.5+0.72+0.91+0.72+1.36)*2.2</f>
        <v>14.586</v>
      </c>
      <c r="E3" s="2">
        <f>(1.09+1.6+0.26+0.54+0.33+0.51+1.34+0.28+0.79)*2.2</f>
        <v>14.828000000000001</v>
      </c>
    </row>
    <row r="5" spans="3:7" x14ac:dyDescent="0.25">
      <c r="D5" s="1">
        <f>+C3+E3</f>
        <v>29.414000000000001</v>
      </c>
      <c r="E5" t="s">
        <v>2</v>
      </c>
    </row>
    <row r="6" spans="3:7" x14ac:dyDescent="0.25">
      <c r="D6" s="1">
        <f>+D5+1</f>
        <v>30.414000000000001</v>
      </c>
      <c r="E6" t="s">
        <v>3</v>
      </c>
    </row>
    <row r="8" spans="3:7" x14ac:dyDescent="0.25">
      <c r="C8" s="4" t="s">
        <v>8</v>
      </c>
      <c r="D8" s="5">
        <f>+D6*F8</f>
        <v>964123.8</v>
      </c>
      <c r="F8" s="5">
        <v>31700</v>
      </c>
      <c r="G8" s="4" t="s">
        <v>6</v>
      </c>
    </row>
    <row r="9" spans="3:7" x14ac:dyDescent="0.25">
      <c r="C9" s="4" t="s">
        <v>9</v>
      </c>
      <c r="D9" s="5">
        <f>34500*2</f>
        <v>69000</v>
      </c>
    </row>
    <row r="10" spans="3:7" x14ac:dyDescent="0.25">
      <c r="C10" s="4" t="s">
        <v>4</v>
      </c>
      <c r="D10" s="5">
        <f>98400*2</f>
        <v>196800</v>
      </c>
    </row>
    <row r="11" spans="3:7" x14ac:dyDescent="0.25">
      <c r="C11" s="4" t="s">
        <v>5</v>
      </c>
      <c r="D11" s="5">
        <f>28600*2</f>
        <v>57200</v>
      </c>
    </row>
    <row r="12" spans="3:7" x14ac:dyDescent="0.25">
      <c r="C12" s="4" t="s">
        <v>12</v>
      </c>
      <c r="D12" s="5">
        <f>+D6*F12</f>
        <v>775557</v>
      </c>
      <c r="F12" s="5">
        <v>25500</v>
      </c>
      <c r="G12" s="4" t="s">
        <v>7</v>
      </c>
    </row>
    <row r="13" spans="3:7" ht="30" x14ac:dyDescent="0.25">
      <c r="C13" s="8" t="s">
        <v>10</v>
      </c>
      <c r="D13" s="9">
        <f>700000*2</f>
        <v>1400000</v>
      </c>
    </row>
    <row r="14" spans="3:7" x14ac:dyDescent="0.25">
      <c r="C14" s="6"/>
      <c r="D14" s="7"/>
    </row>
    <row r="15" spans="3:7" x14ac:dyDescent="0.25">
      <c r="C15" s="6"/>
      <c r="D15" s="7"/>
    </row>
    <row r="17" spans="3:4" ht="31.5" x14ac:dyDescent="0.25">
      <c r="C17" s="11" t="s">
        <v>11</v>
      </c>
      <c r="D17" s="10">
        <f>+D8+D9+D10+D11+D12+D13</f>
        <v>3462680.8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ENCHAPE BAÑOS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ALONSO</cp:lastModifiedBy>
  <dcterms:created xsi:type="dcterms:W3CDTF">2017-07-31T18:18:41Z</dcterms:created>
  <dcterms:modified xsi:type="dcterms:W3CDTF">2017-07-31T18:56:24Z</dcterms:modified>
</cp:coreProperties>
</file>