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7530"/>
  </bookViews>
  <sheets>
    <sheet name="图4-7-3 " sheetId="9" r:id="rId1"/>
    <sheet name="图4-7-4" sheetId="8" r:id="rId2"/>
    <sheet name="使用条款" sheetId="10" r:id="rId3"/>
  </sheets>
  <externalReferences>
    <externalReference r:id="rId4"/>
  </externalReference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7" i="9" l="1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I8" i="9"/>
  <c r="I4" i="9"/>
  <c r="C169" i="9"/>
  <c r="C161" i="9"/>
  <c r="C159" i="9"/>
  <c r="I5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8" i="9"/>
  <c r="C167" i="9"/>
  <c r="C166" i="9"/>
  <c r="C165" i="9"/>
  <c r="C164" i="9"/>
  <c r="C163" i="9"/>
  <c r="C162" i="9"/>
  <c r="C160" i="9"/>
  <c r="C158" i="9"/>
  <c r="C154" i="9"/>
  <c r="C150" i="9"/>
  <c r="C146" i="9"/>
  <c r="C142" i="9"/>
  <c r="C138" i="9"/>
  <c r="C134" i="9"/>
  <c r="C130" i="9"/>
  <c r="C126" i="9"/>
  <c r="C122" i="9"/>
  <c r="C118" i="9"/>
  <c r="C157" i="9"/>
  <c r="C153" i="9"/>
  <c r="C149" i="9"/>
  <c r="C145" i="9"/>
  <c r="C141" i="9"/>
  <c r="C137" i="9"/>
  <c r="C133" i="9"/>
  <c r="C129" i="9"/>
  <c r="C125" i="9"/>
  <c r="C121" i="9"/>
  <c r="I2" i="9"/>
  <c r="C119" i="9"/>
  <c r="I6" i="9"/>
  <c r="I7" i="9"/>
  <c r="C156" i="9"/>
  <c r="C152" i="9"/>
  <c r="C148" i="9"/>
  <c r="C144" i="9"/>
  <c r="C140" i="9"/>
  <c r="C136" i="9"/>
  <c r="C132" i="9"/>
  <c r="C128" i="9"/>
  <c r="C124" i="9"/>
  <c r="C120" i="9"/>
  <c r="I3" i="9"/>
  <c r="C155" i="9"/>
  <c r="C151" i="9"/>
  <c r="C147" i="9"/>
  <c r="C143" i="9"/>
  <c r="C139" i="9"/>
  <c r="C135" i="9"/>
  <c r="C131" i="9"/>
  <c r="C127" i="9"/>
  <c r="C123" i="9"/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2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C183" i="8"/>
  <c r="C179" i="8"/>
  <c r="C175" i="8"/>
  <c r="C171" i="8"/>
  <c r="C167" i="8"/>
  <c r="C163" i="8"/>
  <c r="C159" i="8"/>
  <c r="C155" i="8"/>
  <c r="C151" i="8"/>
  <c r="C147" i="8"/>
  <c r="C143" i="8"/>
  <c r="C139" i="8"/>
  <c r="C135" i="8"/>
  <c r="C131" i="8"/>
  <c r="C127" i="8"/>
  <c r="C123" i="8"/>
  <c r="C119" i="8"/>
  <c r="C182" i="8"/>
  <c r="C170" i="8"/>
  <c r="C154" i="8"/>
  <c r="C134" i="8"/>
  <c r="C118" i="8"/>
  <c r="C184" i="8"/>
  <c r="C180" i="8"/>
  <c r="C176" i="8"/>
  <c r="C172" i="8"/>
  <c r="C168" i="8"/>
  <c r="C164" i="8"/>
  <c r="C160" i="8"/>
  <c r="C156" i="8"/>
  <c r="C152" i="8"/>
  <c r="C148" i="8"/>
  <c r="C144" i="8"/>
  <c r="C140" i="8"/>
  <c r="C136" i="8"/>
  <c r="C132" i="8"/>
  <c r="C128" i="8"/>
  <c r="C124" i="8"/>
  <c r="C120" i="8"/>
  <c r="C178" i="8"/>
  <c r="C162" i="8"/>
  <c r="C150" i="8"/>
  <c r="C138" i="8"/>
  <c r="C126" i="8"/>
  <c r="C185" i="8"/>
  <c r="C181" i="8"/>
  <c r="C177" i="8"/>
  <c r="C173" i="8"/>
  <c r="C169" i="8"/>
  <c r="C165" i="8"/>
  <c r="C161" i="8"/>
  <c r="C157" i="8"/>
  <c r="C153" i="8"/>
  <c r="C149" i="8"/>
  <c r="C145" i="8"/>
  <c r="C141" i="8"/>
  <c r="C137" i="8"/>
  <c r="C133" i="8"/>
  <c r="C129" i="8"/>
  <c r="C125" i="8"/>
  <c r="C121" i="8"/>
  <c r="C174" i="8"/>
  <c r="C166" i="8"/>
  <c r="C158" i="8"/>
  <c r="C146" i="8"/>
  <c r="C142" i="8"/>
  <c r="C130" i="8"/>
  <c r="C122" i="8"/>
  <c r="I8" i="8"/>
  <c r="I4" i="8"/>
  <c r="I7" i="8"/>
  <c r="I3" i="8"/>
  <c r="I6" i="8"/>
  <c r="I2" i="8"/>
  <c r="I5" i="8"/>
  <c r="E122" i="8"/>
  <c r="E142" i="8"/>
  <c r="E158" i="8"/>
  <c r="E174" i="8"/>
  <c r="E125" i="8"/>
  <c r="E133" i="8"/>
  <c r="E141" i="8"/>
  <c r="E149" i="8"/>
  <c r="E157" i="8"/>
  <c r="E165" i="8"/>
  <c r="E173" i="8"/>
  <c r="E181" i="8"/>
  <c r="E126" i="8"/>
  <c r="E150" i="8"/>
  <c r="E178" i="8"/>
  <c r="D124" i="8"/>
  <c r="D132" i="8"/>
  <c r="D140" i="8"/>
  <c r="D148" i="8"/>
  <c r="D156" i="8"/>
  <c r="D164" i="8"/>
  <c r="D172" i="8"/>
  <c r="D180" i="8"/>
  <c r="E118" i="8"/>
  <c r="E154" i="8"/>
  <c r="E182" i="8"/>
  <c r="D123" i="8"/>
  <c r="E131" i="8"/>
  <c r="D139" i="8"/>
  <c r="D147" i="8"/>
  <c r="D155" i="8"/>
  <c r="D163" i="8"/>
  <c r="D171" i="8"/>
  <c r="D179" i="8"/>
  <c r="D166" i="8"/>
  <c r="D121" i="8"/>
  <c r="D145" i="8"/>
  <c r="D161" i="8"/>
  <c r="D185" i="8"/>
  <c r="E120" i="8"/>
  <c r="E152" i="8"/>
  <c r="E176" i="8"/>
  <c r="D170" i="8"/>
  <c r="D135" i="8"/>
  <c r="E159" i="8"/>
  <c r="E183" i="8"/>
  <c r="D122" i="8"/>
  <c r="D142" i="8"/>
  <c r="D158" i="8"/>
  <c r="D174" i="8"/>
  <c r="D125" i="8"/>
  <c r="D133" i="8"/>
  <c r="D141" i="8"/>
  <c r="D149" i="8"/>
  <c r="D157" i="8"/>
  <c r="D165" i="8"/>
  <c r="D173" i="8"/>
  <c r="D181" i="8"/>
  <c r="D126" i="8"/>
  <c r="D150" i="8"/>
  <c r="D178" i="8"/>
  <c r="E124" i="8"/>
  <c r="E132" i="8"/>
  <c r="E140" i="8"/>
  <c r="E148" i="8"/>
  <c r="E156" i="8"/>
  <c r="E164" i="8"/>
  <c r="E172" i="8"/>
  <c r="E180" i="8"/>
  <c r="D118" i="8"/>
  <c r="D154" i="8"/>
  <c r="D182" i="8"/>
  <c r="E123" i="8"/>
  <c r="D131" i="8"/>
  <c r="E139" i="8"/>
  <c r="E147" i="8"/>
  <c r="E155" i="8"/>
  <c r="E163" i="8"/>
  <c r="E171" i="8"/>
  <c r="E179" i="8"/>
  <c r="D146" i="8"/>
  <c r="D129" i="8"/>
  <c r="D153" i="8"/>
  <c r="D177" i="8"/>
  <c r="D162" i="8"/>
  <c r="E136" i="8"/>
  <c r="E160" i="8"/>
  <c r="E184" i="8"/>
  <c r="E119" i="8"/>
  <c r="E143" i="8"/>
  <c r="E167" i="8"/>
  <c r="E130" i="8"/>
  <c r="E146" i="8"/>
  <c r="E166" i="8"/>
  <c r="E121" i="8"/>
  <c r="E129" i="8"/>
  <c r="E137" i="8"/>
  <c r="E145" i="8"/>
  <c r="E153" i="8"/>
  <c r="E161" i="8"/>
  <c r="E169" i="8"/>
  <c r="E177" i="8"/>
  <c r="E185" i="8"/>
  <c r="E138" i="8"/>
  <c r="E162" i="8"/>
  <c r="D120" i="8"/>
  <c r="D128" i="8"/>
  <c r="D136" i="8"/>
  <c r="D144" i="8"/>
  <c r="D152" i="8"/>
  <c r="D160" i="8"/>
  <c r="D168" i="8"/>
  <c r="D176" i="8"/>
  <c r="D184" i="8"/>
  <c r="E134" i="8"/>
  <c r="E170" i="8"/>
  <c r="D119" i="8"/>
  <c r="D127" i="8"/>
  <c r="E135" i="8"/>
  <c r="D143" i="8"/>
  <c r="E151" i="8"/>
  <c r="D159" i="8"/>
  <c r="D167" i="8"/>
  <c r="E175" i="8"/>
  <c r="D183" i="8"/>
  <c r="D130" i="8"/>
  <c r="D137" i="8"/>
  <c r="D169" i="8"/>
  <c r="D138" i="8"/>
  <c r="E128" i="8"/>
  <c r="E144" i="8"/>
  <c r="E168" i="8"/>
  <c r="D134" i="8"/>
  <c r="E127" i="8"/>
  <c r="D151" i="8"/>
  <c r="D175" i="8"/>
  <c r="E123" i="9"/>
  <c r="E131" i="9"/>
  <c r="E139" i="9"/>
  <c r="E147" i="9"/>
  <c r="E155" i="9"/>
  <c r="E124" i="9"/>
  <c r="E132" i="9"/>
  <c r="E140" i="9"/>
  <c r="E148" i="9"/>
  <c r="E156" i="9"/>
  <c r="E121" i="9"/>
  <c r="E129" i="9"/>
  <c r="E137" i="9"/>
  <c r="E145" i="9"/>
  <c r="E153" i="9"/>
  <c r="E118" i="9"/>
  <c r="E126" i="9"/>
  <c r="E134" i="9"/>
  <c r="E142" i="9"/>
  <c r="E150" i="9"/>
  <c r="E158" i="9"/>
  <c r="E162" i="9"/>
  <c r="E164" i="9"/>
  <c r="E166" i="9"/>
  <c r="E168" i="9"/>
  <c r="E171" i="9"/>
  <c r="E173" i="9"/>
  <c r="E175" i="9"/>
  <c r="E177" i="9"/>
  <c r="E179" i="9"/>
  <c r="E181" i="9"/>
  <c r="E183" i="9"/>
  <c r="E185" i="9"/>
  <c r="E161" i="9"/>
  <c r="D123" i="9"/>
  <c r="D131" i="9"/>
  <c r="D139" i="9"/>
  <c r="D147" i="9"/>
  <c r="D155" i="9"/>
  <c r="D124" i="9"/>
  <c r="D132" i="9"/>
  <c r="D140" i="9"/>
  <c r="D148" i="9"/>
  <c r="D156" i="9"/>
  <c r="D121" i="9"/>
  <c r="D129" i="9"/>
  <c r="D137" i="9"/>
  <c r="D145" i="9"/>
  <c r="D153" i="9"/>
  <c r="D118" i="9"/>
  <c r="D126" i="9"/>
  <c r="D134" i="9"/>
  <c r="D142" i="9"/>
  <c r="D150" i="9"/>
  <c r="D158" i="9"/>
  <c r="D162" i="9"/>
  <c r="D164" i="9"/>
  <c r="D166" i="9"/>
  <c r="D168" i="9"/>
  <c r="D171" i="9"/>
  <c r="D173" i="9"/>
  <c r="D175" i="9"/>
  <c r="D177" i="9"/>
  <c r="D179" i="9"/>
  <c r="D181" i="9"/>
  <c r="D183" i="9"/>
  <c r="D185" i="9"/>
  <c r="D161" i="9"/>
  <c r="E127" i="9"/>
  <c r="E135" i="9"/>
  <c r="E143" i="9"/>
  <c r="E151" i="9"/>
  <c r="E120" i="9"/>
  <c r="E128" i="9"/>
  <c r="E136" i="9"/>
  <c r="E144" i="9"/>
  <c r="E152" i="9"/>
  <c r="E119" i="9"/>
  <c r="E125" i="9"/>
  <c r="E133" i="9"/>
  <c r="E141" i="9"/>
  <c r="E149" i="9"/>
  <c r="E157" i="9"/>
  <c r="E122" i="9"/>
  <c r="E130" i="9"/>
  <c r="E138" i="9"/>
  <c r="E146" i="9"/>
  <c r="E154" i="9"/>
  <c r="E160" i="9"/>
  <c r="E163" i="9"/>
  <c r="E165" i="9"/>
  <c r="E167" i="9"/>
  <c r="E170" i="9"/>
  <c r="E172" i="9"/>
  <c r="E174" i="9"/>
  <c r="E176" i="9"/>
  <c r="E178" i="9"/>
  <c r="E180" i="9"/>
  <c r="E182" i="9"/>
  <c r="E184" i="9"/>
  <c r="E159" i="9"/>
  <c r="E169" i="9"/>
  <c r="D127" i="9"/>
  <c r="D135" i="9"/>
  <c r="D143" i="9"/>
  <c r="D151" i="9"/>
  <c r="D120" i="9"/>
  <c r="D128" i="9"/>
  <c r="D136" i="9"/>
  <c r="D144" i="9"/>
  <c r="D152" i="9"/>
  <c r="D119" i="9"/>
  <c r="D125" i="9"/>
  <c r="D133" i="9"/>
  <c r="D141" i="9"/>
  <c r="D149" i="9"/>
  <c r="D157" i="9"/>
  <c r="D122" i="9"/>
  <c r="D130" i="9"/>
  <c r="D138" i="9"/>
  <c r="D146" i="9"/>
  <c r="D154" i="9"/>
  <c r="D160" i="9"/>
  <c r="D163" i="9"/>
  <c r="D165" i="9"/>
  <c r="D167" i="9"/>
  <c r="D170" i="9"/>
  <c r="D172" i="9"/>
  <c r="D174" i="9"/>
  <c r="D176" i="9"/>
  <c r="D178" i="9"/>
  <c r="D180" i="9"/>
  <c r="D182" i="9"/>
  <c r="D184" i="9"/>
  <c r="D159" i="9"/>
  <c r="D169" i="9"/>
  <c r="F169" i="9" l="1"/>
  <c r="F159" i="9"/>
  <c r="F184" i="9"/>
  <c r="F182" i="9"/>
  <c r="F180" i="9"/>
  <c r="F178" i="9"/>
  <c r="F176" i="9"/>
  <c r="F174" i="9"/>
  <c r="F172" i="9"/>
  <c r="F170" i="9"/>
  <c r="F167" i="9"/>
  <c r="F165" i="9"/>
  <c r="F163" i="9"/>
  <c r="F160" i="9"/>
  <c r="F154" i="9"/>
  <c r="F146" i="9"/>
  <c r="F138" i="9"/>
  <c r="F130" i="9"/>
  <c r="F122" i="9"/>
  <c r="F157" i="9"/>
  <c r="F149" i="9"/>
  <c r="F141" i="9"/>
  <c r="F133" i="9"/>
  <c r="F125" i="9"/>
  <c r="F119" i="9"/>
  <c r="F152" i="9"/>
  <c r="F144" i="9"/>
  <c r="F136" i="9"/>
  <c r="F128" i="9"/>
  <c r="F120" i="9"/>
  <c r="F151" i="9"/>
  <c r="F143" i="9"/>
  <c r="F135" i="9"/>
  <c r="F127" i="9"/>
  <c r="F161" i="9"/>
  <c r="F185" i="9"/>
  <c r="F183" i="9"/>
  <c r="F181" i="9"/>
  <c r="F179" i="9"/>
  <c r="F177" i="9"/>
  <c r="F175" i="9"/>
  <c r="F173" i="9"/>
  <c r="F171" i="9"/>
  <c r="F168" i="9"/>
  <c r="F166" i="9"/>
  <c r="F164" i="9"/>
  <c r="F162" i="9"/>
  <c r="F158" i="9"/>
  <c r="F150" i="9"/>
  <c r="F142" i="9"/>
  <c r="F134" i="9"/>
  <c r="F126" i="9"/>
  <c r="F118" i="9"/>
  <c r="F153" i="9"/>
  <c r="F145" i="9"/>
  <c r="F137" i="9"/>
  <c r="F129" i="9"/>
  <c r="F121" i="9"/>
  <c r="F156" i="9"/>
  <c r="F148" i="9"/>
  <c r="F140" i="9"/>
  <c r="F132" i="9"/>
  <c r="F124" i="9"/>
  <c r="F155" i="9"/>
  <c r="F147" i="9"/>
  <c r="F139" i="9"/>
  <c r="F131" i="9"/>
  <c r="F123" i="9"/>
</calcChain>
</file>

<file path=xl/sharedStrings.xml><?xml version="1.0" encoding="utf-8"?>
<sst xmlns="http://schemas.openxmlformats.org/spreadsheetml/2006/main" count="45" uniqueCount="34">
  <si>
    <t>RMSE</t>
  </si>
  <si>
    <t>MAE</t>
  </si>
  <si>
    <t>SMAPE</t>
  </si>
  <si>
    <t>MASE</t>
  </si>
  <si>
    <t>Gamma</t>
  </si>
  <si>
    <t>Beta</t>
  </si>
  <si>
    <t>Alpha</t>
  </si>
  <si>
    <t>数值</t>
  </si>
  <si>
    <t>统计信息</t>
  </si>
  <si>
    <t>unemploy</t>
  </si>
  <si>
    <t>date</t>
  </si>
  <si>
    <t>置信区间</t>
    <phoneticPr fontId="1" type="noConversion"/>
  </si>
  <si>
    <t>趋势预测</t>
    <phoneticPr fontId="1" type="noConversion"/>
  </si>
  <si>
    <t>置信下限</t>
    <phoneticPr fontId="1" type="noConversion"/>
  </si>
  <si>
    <t>置信上限</t>
    <phoneticPr fontId="1" type="noConversion"/>
  </si>
  <si>
    <t>置信区间</t>
    <phoneticPr fontId="1" type="noConversion"/>
  </si>
  <si>
    <t>趋势预测</t>
    <phoneticPr fontId="1" type="noConversion"/>
  </si>
  <si>
    <r>
      <rPr>
        <sz val="11"/>
        <color theme="0"/>
        <rFont val="Times New Roman"/>
        <family val="3"/>
        <charset val="134"/>
        <scheme val="minor"/>
      </rPr>
      <t>置信下限</t>
    </r>
    <phoneticPr fontId="1" type="noConversion"/>
  </si>
  <si>
    <r>
      <rPr>
        <sz val="11"/>
        <color theme="0"/>
        <rFont val="Times New Roman"/>
        <family val="3"/>
        <charset val="134"/>
        <scheme val="minor"/>
      </rPr>
      <t>置信上限</t>
    </r>
    <phoneticPr fontId="1" type="noConversion"/>
  </si>
  <si>
    <t>使用条款</t>
  </si>
  <si>
    <r>
      <t xml:space="preserve">Copyright (c) 2016 by </t>
    </r>
    <r>
      <rPr>
        <sz val="11"/>
        <color theme="1"/>
        <rFont val="Times New Roman"/>
        <family val="2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14" type="noConversion"/>
  </si>
  <si>
    <r>
      <rPr>
        <b/>
        <sz val="10"/>
        <color rgb="FFCC0000"/>
        <rFont val="Arial"/>
        <family val="2"/>
      </rPr>
      <t>Github</t>
    </r>
    <r>
      <rPr>
        <b/>
        <sz val="10"/>
        <color rgb="FFCC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14" type="noConversion"/>
  </si>
  <si>
    <r>
      <rPr>
        <b/>
        <sz val="10"/>
        <color rgb="FFCC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" type="noConversion"/>
  </si>
  <si>
    <r>
      <rPr>
        <b/>
        <u/>
        <sz val="10"/>
        <color rgb="FFCC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14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</si>
  <si>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</si>
  <si>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</si>
  <si>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</si>
  <si>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Times New Roman"/>
        <family val="2"/>
        <scheme val="minor"/>
      </rPr>
      <t xml:space="preserve"> shall have neither liability nor responsibility to any person or entity with respect to any loss or damages arising from the contents or use of these workbooks.</t>
    </r>
    <phoneticPr fontId="14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</si>
  <si>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Times New Roman"/>
        <family val="2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</si>
  <si>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Times New Roman"/>
        <family val="2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</si>
  <si>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</si>
  <si>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</si>
  <si>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Times New Roman"/>
        <family val="2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</si>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</sst>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Times New Roman"/>
      <family val="2"/>
      <scheme val="minor"/>
    </font>
    <font>
      <sz val="9"/>
      <name val="Times New Roman"/>
      <family val="3"/>
      <charset val="134"/>
      <scheme val="minor"/>
    </font>
    <font>
      <sz val="11"/>
      <color theme="1"/>
      <name val="Times New Roman"/>
      <family val="3"/>
      <charset val="134"/>
      <scheme val="minor"/>
    </font>
    <font>
      <sz val="11"/>
      <color rgb="FFFF0000"/>
      <name val="Times New Roman"/>
      <family val="2"/>
      <scheme val="minor"/>
    </font>
    <font>
      <sz val="11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3"/>
      <charset val="134"/>
      <scheme val="minor"/>
    </font>
    <font>
      <sz val="11"/>
      <color theme="5" tint="-0.249977111117893"/>
      <name val="Times New Roman"/>
      <family val="1"/>
      <scheme val="minor"/>
    </font>
    <font>
      <sz val="11"/>
      <color theme="0"/>
      <name val="Times New Roman"/>
      <family val="3"/>
      <charset val="134"/>
      <scheme val="minor"/>
    </font>
    <font>
      <sz val="11"/>
      <color theme="0"/>
      <name val="Times New Roman"/>
      <family val="1"/>
      <scheme val="minor"/>
    </font>
    <font>
      <sz val="11"/>
      <color rgb="FFFF0000"/>
      <name val="Times New Roman"/>
      <family val="1"/>
      <scheme val="minor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C0000"/>
      <name val="Arial"/>
      <family val="2"/>
    </font>
    <font>
      <b/>
      <sz val="10"/>
      <color rgb="FFCC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rgb="FFCC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11" fillId="2" borderId="0" xfId="1" applyFont="1" applyFill="1"/>
    <xf numFmtId="0" fontId="12" fillId="2" borderId="0" xfId="1" applyFont="1" applyFill="1"/>
    <xf numFmtId="0" fontId="0" fillId="0" borderId="0" xfId="1" applyFont="1"/>
    <xf numFmtId="0" fontId="10" fillId="0" borderId="0" xfId="1"/>
    <xf numFmtId="0" fontId="15" fillId="0" borderId="0" xfId="2" applyAlignment="1" applyProtection="1"/>
    <xf numFmtId="0" fontId="19" fillId="0" borderId="0" xfId="2" applyFont="1" applyAlignment="1" applyProtection="1"/>
    <xf numFmtId="0" fontId="13" fillId="0" borderId="0" xfId="1" applyFont="1"/>
    <xf numFmtId="0" fontId="10" fillId="0" borderId="0" xfId="1" applyFont="1" applyAlignment="1">
      <alignment vertical="top"/>
    </xf>
    <xf numFmtId="0" fontId="10" fillId="0" borderId="0" xfId="1" applyNumberFormat="1" applyFont="1" applyAlignment="1">
      <alignment vertical="top"/>
    </xf>
    <xf numFmtId="0" fontId="10" fillId="0" borderId="0" xfId="1" applyFont="1" applyAlignment="1"/>
    <xf numFmtId="0" fontId="21" fillId="0" borderId="0" xfId="1" applyFont="1" applyAlignment="1"/>
    <xf numFmtId="0" fontId="10" fillId="0" borderId="0" xfId="1" applyAlignment="1"/>
  </cellXfs>
  <cellStyles count="3">
    <cellStyle name="常规" xfId="0" builtinId="0"/>
    <cellStyle name="常规_使用条款" xfId="1"/>
    <cellStyle name="超链接" xfId="2" builtinId="8"/>
  </cellStyles>
  <dxfs count="17">
    <dxf>
      <numFmt numFmtId="4" formatCode="#,##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9" formatCode="yyyy/m/d"/>
    </dxf>
    <dxf>
      <alignment horizontal="center" vertical="center" textRotation="0" wrapText="0" indent="0" justifyLastLine="0" shrinkToFit="0" readingOrder="0"/>
    </dxf>
    <dxf>
      <numFmt numFmtId="4" formatCode="#,##0.00"/>
    </dxf>
    <dxf>
      <font>
        <strike val="0"/>
        <outline val="0"/>
        <shadow val="0"/>
        <u val="none"/>
        <vertAlign val="baseline"/>
        <sz val="11"/>
        <color theme="5" tint="-0.249977111117893"/>
        <name val="Times New Roman"/>
        <family val="1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249977111117893"/>
        <name val="Times New Roman"/>
        <family val="1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249977111117893"/>
        <name val="Times New Roman"/>
        <family val="1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249977111117893"/>
        <name val="Times New Roman"/>
        <family val="1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7825006387475"/>
          <c:y val="3.911111111111111E-2"/>
          <c:w val="0.83673907140917725"/>
          <c:h val="0.799643202494425"/>
        </c:manualLayout>
      </c:layout>
      <c:areaChart>
        <c:grouping val="stacked"/>
        <c:varyColors val="0"/>
        <c:ser>
          <c:idx val="1"/>
          <c:order val="0"/>
          <c:tx>
            <c:strRef>
              <c:f>'图4-7-3 '!$D$1</c:f>
              <c:strCache>
                <c:ptCount val="1"/>
                <c:pt idx="0">
                  <c:v>置信下限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'图4-7-3 '!$A$2:$A$185</c:f>
              <c:numCache>
                <c:formatCode>m/d/yyyy</c:formatCode>
                <c:ptCount val="184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  <c:pt idx="117">
                  <c:v>30956</c:v>
                </c:pt>
                <c:pt idx="118">
                  <c:v>30986</c:v>
                </c:pt>
                <c:pt idx="119">
                  <c:v>31017</c:v>
                </c:pt>
                <c:pt idx="120">
                  <c:v>31047</c:v>
                </c:pt>
                <c:pt idx="121">
                  <c:v>31078</c:v>
                </c:pt>
                <c:pt idx="122">
                  <c:v>31109</c:v>
                </c:pt>
                <c:pt idx="123">
                  <c:v>31137</c:v>
                </c:pt>
                <c:pt idx="124">
                  <c:v>31168</c:v>
                </c:pt>
                <c:pt idx="125">
                  <c:v>31198</c:v>
                </c:pt>
                <c:pt idx="126">
                  <c:v>31229</c:v>
                </c:pt>
                <c:pt idx="127">
                  <c:v>31259</c:v>
                </c:pt>
                <c:pt idx="128">
                  <c:v>31290</c:v>
                </c:pt>
                <c:pt idx="129">
                  <c:v>31321</c:v>
                </c:pt>
                <c:pt idx="130">
                  <c:v>31351</c:v>
                </c:pt>
                <c:pt idx="131">
                  <c:v>31382</c:v>
                </c:pt>
                <c:pt idx="132">
                  <c:v>31412</c:v>
                </c:pt>
                <c:pt idx="133">
                  <c:v>31443</c:v>
                </c:pt>
                <c:pt idx="134">
                  <c:v>31474</c:v>
                </c:pt>
                <c:pt idx="135">
                  <c:v>31502</c:v>
                </c:pt>
                <c:pt idx="136">
                  <c:v>31533</c:v>
                </c:pt>
                <c:pt idx="137">
                  <c:v>31563</c:v>
                </c:pt>
                <c:pt idx="138">
                  <c:v>31594</c:v>
                </c:pt>
                <c:pt idx="139">
                  <c:v>31624</c:v>
                </c:pt>
                <c:pt idx="140">
                  <c:v>31655</c:v>
                </c:pt>
                <c:pt idx="141">
                  <c:v>31686</c:v>
                </c:pt>
                <c:pt idx="142">
                  <c:v>31716</c:v>
                </c:pt>
                <c:pt idx="143">
                  <c:v>31747</c:v>
                </c:pt>
                <c:pt idx="144">
                  <c:v>31777</c:v>
                </c:pt>
                <c:pt idx="145">
                  <c:v>31808</c:v>
                </c:pt>
                <c:pt idx="146">
                  <c:v>31839</c:v>
                </c:pt>
                <c:pt idx="147">
                  <c:v>31867</c:v>
                </c:pt>
                <c:pt idx="148">
                  <c:v>31898</c:v>
                </c:pt>
                <c:pt idx="149">
                  <c:v>31928</c:v>
                </c:pt>
                <c:pt idx="150">
                  <c:v>31959</c:v>
                </c:pt>
                <c:pt idx="151">
                  <c:v>31989</c:v>
                </c:pt>
                <c:pt idx="152">
                  <c:v>32020</c:v>
                </c:pt>
                <c:pt idx="153">
                  <c:v>32051</c:v>
                </c:pt>
                <c:pt idx="154">
                  <c:v>32081</c:v>
                </c:pt>
                <c:pt idx="155">
                  <c:v>32112</c:v>
                </c:pt>
                <c:pt idx="156">
                  <c:v>32142</c:v>
                </c:pt>
                <c:pt idx="157">
                  <c:v>32173</c:v>
                </c:pt>
                <c:pt idx="158">
                  <c:v>32204</c:v>
                </c:pt>
                <c:pt idx="159">
                  <c:v>32233</c:v>
                </c:pt>
                <c:pt idx="160">
                  <c:v>32264</c:v>
                </c:pt>
                <c:pt idx="161">
                  <c:v>32294</c:v>
                </c:pt>
                <c:pt idx="162">
                  <c:v>32325</c:v>
                </c:pt>
                <c:pt idx="163">
                  <c:v>32355</c:v>
                </c:pt>
                <c:pt idx="164">
                  <c:v>32386</c:v>
                </c:pt>
                <c:pt idx="165">
                  <c:v>32417</c:v>
                </c:pt>
                <c:pt idx="166">
                  <c:v>32447</c:v>
                </c:pt>
                <c:pt idx="167">
                  <c:v>32478</c:v>
                </c:pt>
                <c:pt idx="168">
                  <c:v>32508</c:v>
                </c:pt>
                <c:pt idx="169">
                  <c:v>32539</c:v>
                </c:pt>
                <c:pt idx="170">
                  <c:v>32570</c:v>
                </c:pt>
                <c:pt idx="171">
                  <c:v>32598</c:v>
                </c:pt>
                <c:pt idx="172">
                  <c:v>32629</c:v>
                </c:pt>
                <c:pt idx="173">
                  <c:v>32659</c:v>
                </c:pt>
                <c:pt idx="174">
                  <c:v>32690</c:v>
                </c:pt>
                <c:pt idx="175">
                  <c:v>32720</c:v>
                </c:pt>
                <c:pt idx="176">
                  <c:v>32751</c:v>
                </c:pt>
                <c:pt idx="177">
                  <c:v>32782</c:v>
                </c:pt>
                <c:pt idx="178">
                  <c:v>32812</c:v>
                </c:pt>
                <c:pt idx="179">
                  <c:v>32843</c:v>
                </c:pt>
                <c:pt idx="180">
                  <c:v>32873</c:v>
                </c:pt>
                <c:pt idx="181">
                  <c:v>32904</c:v>
                </c:pt>
                <c:pt idx="182">
                  <c:v>32935</c:v>
                </c:pt>
                <c:pt idx="183">
                  <c:v>32963</c:v>
                </c:pt>
              </c:numCache>
            </c:numRef>
          </c:cat>
          <c:val>
            <c:numRef>
              <c:f>'图4-7-3 '!$D$2:$D$187</c:f>
              <c:numCache>
                <c:formatCode>General</c:formatCode>
                <c:ptCount val="186"/>
                <c:pt idx="115" formatCode="0.00">
                  <c:v>12.545172039744054</c:v>
                </c:pt>
                <c:pt idx="116" formatCode="0.00">
                  <c:v>10.082771934545864</c:v>
                </c:pt>
                <c:pt idx="117" formatCode="0.00">
                  <c:v>8.4986233022416222</c:v>
                </c:pt>
                <c:pt idx="118" formatCode="0.00">
                  <c:v>8.8416226366511541</c:v>
                </c:pt>
                <c:pt idx="119" formatCode="0.00">
                  <c:v>8.2322674218980545</c:v>
                </c:pt>
                <c:pt idx="120" formatCode="0.00">
                  <c:v>6.7764488098898648</c:v>
                </c:pt>
                <c:pt idx="121" formatCode="0.00">
                  <c:v>6.0020344580765261</c:v>
                </c:pt>
                <c:pt idx="122" formatCode="0.00">
                  <c:v>5.4831510781380457</c:v>
                </c:pt>
                <c:pt idx="123" formatCode="0.00">
                  <c:v>3.3815242706637734</c:v>
                </c:pt>
                <c:pt idx="124" formatCode="0.00">
                  <c:v>2.8246648186554357</c:v>
                </c:pt>
                <c:pt idx="125" formatCode="0.00">
                  <c:v>4.022584046700211</c:v>
                </c:pt>
                <c:pt idx="126" formatCode="0.00">
                  <c:v>3.9103048709905548</c:v>
                </c:pt>
                <c:pt idx="127" formatCode="0.00">
                  <c:v>2.9625399301582624</c:v>
                </c:pt>
                <c:pt idx="128" formatCode="0.00">
                  <c:v>3.9171215883182642</c:v>
                </c:pt>
                <c:pt idx="129" formatCode="0.00">
                  <c:v>2.9098956778504226</c:v>
                </c:pt>
                <c:pt idx="130" formatCode="0.00">
                  <c:v>4.7749250950964655</c:v>
                </c:pt>
                <c:pt idx="131" formatCode="0.00">
                  <c:v>5.0450850062051398</c:v>
                </c:pt>
                <c:pt idx="132" formatCode="0.00">
                  <c:v>5.4883327246700837</c:v>
                </c:pt>
                <c:pt idx="133" formatCode="0.00">
                  <c:v>5.4310318323397837</c:v>
                </c:pt>
                <c:pt idx="134" formatCode="0.00">
                  <c:v>6.9246262946954484</c:v>
                </c:pt>
                <c:pt idx="135" formatCode="0.00">
                  <c:v>7.78254440076861</c:v>
                </c:pt>
                <c:pt idx="136" formatCode="0.00">
                  <c:v>8.9355284577008387</c:v>
                </c:pt>
                <c:pt idx="137" formatCode="0.00">
                  <c:v>9.3104230514093107</c:v>
                </c:pt>
                <c:pt idx="138" formatCode="0.00">
                  <c:v>10.208195356529435</c:v>
                </c:pt>
                <c:pt idx="139" formatCode="0.00">
                  <c:v>10.442252168215841</c:v>
                </c:pt>
                <c:pt idx="140" formatCode="0.00">
                  <c:v>11.15426513678949</c:v>
                </c:pt>
                <c:pt idx="141" formatCode="0.00">
                  <c:v>10.940933258731434</c:v>
                </c:pt>
                <c:pt idx="142" formatCode="0.00">
                  <c:v>13.135730169466171</c:v>
                </c:pt>
                <c:pt idx="143" formatCode="0.00">
                  <c:v>12.878208395761758</c:v>
                </c:pt>
                <c:pt idx="144" formatCode="0.00">
                  <c:v>11.635959694043247</c:v>
                </c:pt>
                <c:pt idx="145" formatCode="0.00">
                  <c:v>11.589847495297859</c:v>
                </c:pt>
                <c:pt idx="146" formatCode="0.00">
                  <c:v>11.366843775991025</c:v>
                </c:pt>
                <c:pt idx="147" formatCode="0.00">
                  <c:v>11.991048228411231</c:v>
                </c:pt>
                <c:pt idx="148" formatCode="0.00">
                  <c:v>9.733323529388926</c:v>
                </c:pt>
                <c:pt idx="149" formatCode="0.00">
                  <c:v>9.9246493157033218</c:v>
                </c:pt>
                <c:pt idx="150" formatCode="0.00">
                  <c:v>8.6226569697400066</c:v>
                </c:pt>
                <c:pt idx="151" formatCode="0.00">
                  <c:v>7.0549577714730454</c:v>
                </c:pt>
                <c:pt idx="152" formatCode="0.00">
                  <c:v>7.4134233934482232</c:v>
                </c:pt>
                <c:pt idx="153" formatCode="0.00">
                  <c:v>6.8186418330801617</c:v>
                </c:pt>
                <c:pt idx="154" formatCode="0.00">
                  <c:v>5.3765829295919954</c:v>
                </c:pt>
                <c:pt idx="155" formatCode="0.00">
                  <c:v>4.6151831975078137</c:v>
                </c:pt>
                <c:pt idx="156" formatCode="0.00">
                  <c:v>4.108629962073147</c:v>
                </c:pt>
                <c:pt idx="157" formatCode="0.00">
                  <c:v>2.0187024692959632</c:v>
                </c:pt>
                <c:pt idx="158" formatCode="0.00">
                  <c:v>1.4729592147103339</c:v>
                </c:pt>
                <c:pt idx="159" formatCode="0.00">
                  <c:v>2.6814541504995457</c:v>
                </c:pt>
                <c:pt idx="160" formatCode="0.00">
                  <c:v>2.5792484357794323</c:v>
                </c:pt>
                <c:pt idx="161" formatCode="0.00">
                  <c:v>1.6410891501135541</c:v>
                </c:pt>
                <c:pt idx="162" formatCode="0.00">
                  <c:v>2.6048397847826679</c:v>
                </c:pt>
                <c:pt idx="163" formatCode="0.00">
                  <c:v>1.6063743972864568</c:v>
                </c:pt>
                <c:pt idx="164" formatCode="0.00">
                  <c:v>3.4797815563183767</c:v>
                </c:pt>
                <c:pt idx="165" formatCode="0.00">
                  <c:v>3.7579598455627998</c:v>
                </c:pt>
                <c:pt idx="166" formatCode="0.00">
                  <c:v>4.2088879967169941</c:v>
                </c:pt>
                <c:pt idx="167" formatCode="0.00">
                  <c:v>4.1589492306297249</c:v>
                </c:pt>
                <c:pt idx="168" formatCode="0.00">
                  <c:v>5.6596055631037903</c:v>
                </c:pt>
                <c:pt idx="169" formatCode="0.00">
                  <c:v>6.5243019104160416</c:v>
                </c:pt>
                <c:pt idx="170" formatCode="0.00">
                  <c:v>7.6837959283922839</c:v>
                </c:pt>
                <c:pt idx="171" formatCode="0.00">
                  <c:v>8.0649463996603075</c:v>
                </c:pt>
                <c:pt idx="172" formatCode="0.00">
                  <c:v>8.9687336548698724</c:v>
                </c:pt>
                <c:pt idx="173" formatCode="0.00">
                  <c:v>9.2085767026408742</c:v>
                </c:pt>
                <c:pt idx="174" formatCode="0.00">
                  <c:v>9.9261585510515857</c:v>
                </c:pt>
                <c:pt idx="175" formatCode="0.00">
                  <c:v>9.718188775701357</c:v>
                </c:pt>
                <c:pt idx="176" formatCode="0.00">
                  <c:v>11.918150881085863</c:v>
                </c:pt>
                <c:pt idx="177" formatCode="0.00">
                  <c:v>11.665606614210439</c:v>
                </c:pt>
                <c:pt idx="178" formatCode="0.00">
                  <c:v>10.428156357673156</c:v>
                </c:pt>
                <c:pt idx="179" formatCode="0.00">
                  <c:v>10.386671623695175</c:v>
                </c:pt>
                <c:pt idx="180" formatCode="0.00">
                  <c:v>10.168131969202921</c:v>
                </c:pt>
                <c:pt idx="181" formatCode="0.00">
                  <c:v>10.796644205969866</c:v>
                </c:pt>
                <c:pt idx="182" formatCode="0.00">
                  <c:v>8.5430777052725304</c:v>
                </c:pt>
                <c:pt idx="183" formatCode="0.00">
                  <c:v>8.7384184058156134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7-48BD-ADF2-DB60B453A1BF}"/>
            </c:ext>
          </c:extLst>
        </c:ser>
        <c:ser>
          <c:idx val="0"/>
          <c:order val="1"/>
          <c:tx>
            <c:strRef>
              <c:f>'图4-7-3 '!$F$1</c:f>
              <c:strCache>
                <c:ptCount val="1"/>
                <c:pt idx="0">
                  <c:v>置信区间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cat>
            <c:numRef>
              <c:f>'图4-7-3 '!$A$2:$A$185</c:f>
              <c:numCache>
                <c:formatCode>m/d/yyyy</c:formatCode>
                <c:ptCount val="184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  <c:pt idx="117">
                  <c:v>30956</c:v>
                </c:pt>
                <c:pt idx="118">
                  <c:v>30986</c:v>
                </c:pt>
                <c:pt idx="119">
                  <c:v>31017</c:v>
                </c:pt>
                <c:pt idx="120">
                  <c:v>31047</c:v>
                </c:pt>
                <c:pt idx="121">
                  <c:v>31078</c:v>
                </c:pt>
                <c:pt idx="122">
                  <c:v>31109</c:v>
                </c:pt>
                <c:pt idx="123">
                  <c:v>31137</c:v>
                </c:pt>
                <c:pt idx="124">
                  <c:v>31168</c:v>
                </c:pt>
                <c:pt idx="125">
                  <c:v>31198</c:v>
                </c:pt>
                <c:pt idx="126">
                  <c:v>31229</c:v>
                </c:pt>
                <c:pt idx="127">
                  <c:v>31259</c:v>
                </c:pt>
                <c:pt idx="128">
                  <c:v>31290</c:v>
                </c:pt>
                <c:pt idx="129">
                  <c:v>31321</c:v>
                </c:pt>
                <c:pt idx="130">
                  <c:v>31351</c:v>
                </c:pt>
                <c:pt idx="131">
                  <c:v>31382</c:v>
                </c:pt>
                <c:pt idx="132">
                  <c:v>31412</c:v>
                </c:pt>
                <c:pt idx="133">
                  <c:v>31443</c:v>
                </c:pt>
                <c:pt idx="134">
                  <c:v>31474</c:v>
                </c:pt>
                <c:pt idx="135">
                  <c:v>31502</c:v>
                </c:pt>
                <c:pt idx="136">
                  <c:v>31533</c:v>
                </c:pt>
                <c:pt idx="137">
                  <c:v>31563</c:v>
                </c:pt>
                <c:pt idx="138">
                  <c:v>31594</c:v>
                </c:pt>
                <c:pt idx="139">
                  <c:v>31624</c:v>
                </c:pt>
                <c:pt idx="140">
                  <c:v>31655</c:v>
                </c:pt>
                <c:pt idx="141">
                  <c:v>31686</c:v>
                </c:pt>
                <c:pt idx="142">
                  <c:v>31716</c:v>
                </c:pt>
                <c:pt idx="143">
                  <c:v>31747</c:v>
                </c:pt>
                <c:pt idx="144">
                  <c:v>31777</c:v>
                </c:pt>
                <c:pt idx="145">
                  <c:v>31808</c:v>
                </c:pt>
                <c:pt idx="146">
                  <c:v>31839</c:v>
                </c:pt>
                <c:pt idx="147">
                  <c:v>31867</c:v>
                </c:pt>
                <c:pt idx="148">
                  <c:v>31898</c:v>
                </c:pt>
                <c:pt idx="149">
                  <c:v>31928</c:v>
                </c:pt>
                <c:pt idx="150">
                  <c:v>31959</c:v>
                </c:pt>
                <c:pt idx="151">
                  <c:v>31989</c:v>
                </c:pt>
                <c:pt idx="152">
                  <c:v>32020</c:v>
                </c:pt>
                <c:pt idx="153">
                  <c:v>32051</c:v>
                </c:pt>
                <c:pt idx="154">
                  <c:v>32081</c:v>
                </c:pt>
                <c:pt idx="155">
                  <c:v>32112</c:v>
                </c:pt>
                <c:pt idx="156">
                  <c:v>32142</c:v>
                </c:pt>
                <c:pt idx="157">
                  <c:v>32173</c:v>
                </c:pt>
                <c:pt idx="158">
                  <c:v>32204</c:v>
                </c:pt>
                <c:pt idx="159">
                  <c:v>32233</c:v>
                </c:pt>
                <c:pt idx="160">
                  <c:v>32264</c:v>
                </c:pt>
                <c:pt idx="161">
                  <c:v>32294</c:v>
                </c:pt>
                <c:pt idx="162">
                  <c:v>32325</c:v>
                </c:pt>
                <c:pt idx="163">
                  <c:v>32355</c:v>
                </c:pt>
                <c:pt idx="164">
                  <c:v>32386</c:v>
                </c:pt>
                <c:pt idx="165">
                  <c:v>32417</c:v>
                </c:pt>
                <c:pt idx="166">
                  <c:v>32447</c:v>
                </c:pt>
                <c:pt idx="167">
                  <c:v>32478</c:v>
                </c:pt>
                <c:pt idx="168">
                  <c:v>32508</c:v>
                </c:pt>
                <c:pt idx="169">
                  <c:v>32539</c:v>
                </c:pt>
                <c:pt idx="170">
                  <c:v>32570</c:v>
                </c:pt>
                <c:pt idx="171">
                  <c:v>32598</c:v>
                </c:pt>
                <c:pt idx="172">
                  <c:v>32629</c:v>
                </c:pt>
                <c:pt idx="173">
                  <c:v>32659</c:v>
                </c:pt>
                <c:pt idx="174">
                  <c:v>32690</c:v>
                </c:pt>
                <c:pt idx="175">
                  <c:v>32720</c:v>
                </c:pt>
                <c:pt idx="176">
                  <c:v>32751</c:v>
                </c:pt>
                <c:pt idx="177">
                  <c:v>32782</c:v>
                </c:pt>
                <c:pt idx="178">
                  <c:v>32812</c:v>
                </c:pt>
                <c:pt idx="179">
                  <c:v>32843</c:v>
                </c:pt>
                <c:pt idx="180">
                  <c:v>32873</c:v>
                </c:pt>
                <c:pt idx="181">
                  <c:v>32904</c:v>
                </c:pt>
                <c:pt idx="182">
                  <c:v>32935</c:v>
                </c:pt>
                <c:pt idx="183">
                  <c:v>32963</c:v>
                </c:pt>
              </c:numCache>
            </c:numRef>
          </c:cat>
          <c:val>
            <c:numRef>
              <c:f>'图4-7-3 '!$F$2:$F$187</c:f>
              <c:numCache>
                <c:formatCode>0.00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3.2892281293588361</c:v>
                </c:pt>
                <c:pt idx="117">
                  <c:v>3.3920602648205538</c:v>
                </c:pt>
                <c:pt idx="118">
                  <c:v>3.4926476488955274</c:v>
                </c:pt>
                <c:pt idx="119">
                  <c:v>3.5911819227785884</c:v>
                </c:pt>
                <c:pt idx="120">
                  <c:v>3.6878305936806077</c:v>
                </c:pt>
                <c:pt idx="121">
                  <c:v>3.782741055499784</c:v>
                </c:pt>
                <c:pt idx="122">
                  <c:v>3.8760437892735427</c:v>
                </c:pt>
                <c:pt idx="123">
                  <c:v>3.967854938872788</c:v>
                </c:pt>
                <c:pt idx="124">
                  <c:v>4.058278404658866</c:v>
                </c:pt>
                <c:pt idx="125">
                  <c:v>4.1474075608456138</c:v>
                </c:pt>
                <c:pt idx="126">
                  <c:v>4.235326675959854</c:v>
                </c:pt>
                <c:pt idx="127">
                  <c:v>4.3221120967389535</c:v>
                </c:pt>
                <c:pt idx="128">
                  <c:v>4.4078332418369568</c:v>
                </c:pt>
                <c:pt idx="129">
                  <c:v>4.4925534413446488</c:v>
                </c:pt>
                <c:pt idx="130">
                  <c:v>4.5763306503469341</c:v>
                </c:pt>
                <c:pt idx="131">
                  <c:v>4.6592180588364531</c:v>
                </c:pt>
                <c:pt idx="132">
                  <c:v>4.7412646157781388</c:v>
                </c:pt>
                <c:pt idx="133">
                  <c:v>4.8225154816210178</c:v>
                </c:pt>
                <c:pt idx="134">
                  <c:v>4.9030124208250712</c:v>
                </c:pt>
                <c:pt idx="135">
                  <c:v>4.9827941438258003</c:v>
                </c:pt>
                <c:pt idx="136">
                  <c:v>5.0618966061602961</c:v>
                </c:pt>
                <c:pt idx="137">
                  <c:v>5.1403532711230646</c:v>
                </c:pt>
                <c:pt idx="138">
                  <c:v>5.2181953412318158</c:v>
                </c:pt>
                <c:pt idx="139">
                  <c:v>5.2954519629040213</c:v>
                </c:pt>
                <c:pt idx="140">
                  <c:v>5.3721504080303646</c:v>
                </c:pt>
                <c:pt idx="141">
                  <c:v>5.448316235547189</c:v>
                </c:pt>
                <c:pt idx="142">
                  <c:v>5.5239734356300296</c:v>
                </c:pt>
                <c:pt idx="143">
                  <c:v>5.5991445587341016</c:v>
                </c:pt>
                <c:pt idx="144">
                  <c:v>5.6738508313787008</c:v>
                </c:pt>
                <c:pt idx="145">
                  <c:v>5.7481122602985817</c:v>
                </c:pt>
                <c:pt idx="146">
                  <c:v>5.8219477263557877</c:v>
                </c:pt>
                <c:pt idx="147">
                  <c:v>5.8953750694127649</c:v>
                </c:pt>
                <c:pt idx="148">
                  <c:v>5.9684111652047704</c:v>
                </c:pt>
                <c:pt idx="149">
                  <c:v>6.0410719951118637</c:v>
                </c:pt>
                <c:pt idx="150">
                  <c:v>6.292155857293789</c:v>
                </c:pt>
                <c:pt idx="151">
                  <c:v>6.3620891246809457</c:v>
                </c:pt>
                <c:pt idx="152">
                  <c:v>6.4317439336246274</c:v>
                </c:pt>
                <c:pt idx="153">
                  <c:v>6.5011308987376095</c:v>
                </c:pt>
                <c:pt idx="154">
                  <c:v>6.5702601525995838</c:v>
                </c:pt>
                <c:pt idx="155">
                  <c:v>6.6391413749604462</c:v>
                </c:pt>
                <c:pt idx="156">
                  <c:v>6.7077838197265756</c:v>
                </c:pt>
                <c:pt idx="157">
                  <c:v>6.7761963399316461</c:v>
                </c:pt>
                <c:pt idx="158">
                  <c:v>6.8443874108723062</c:v>
                </c:pt>
                <c:pt idx="159">
                  <c:v>6.9123651515701834</c:v>
                </c:pt>
                <c:pt idx="160">
                  <c:v>6.9801373447053372</c:v>
                </c:pt>
                <c:pt idx="161">
                  <c:v>7.0477114551516085</c:v>
                </c:pt>
                <c:pt idx="162">
                  <c:v>7.1150946472313894</c:v>
                </c:pt>
                <c:pt idx="163">
                  <c:v>7.1822938007958186</c:v>
                </c:pt>
                <c:pt idx="164">
                  <c:v>7.2493155262263489</c:v>
                </c:pt>
                <c:pt idx="165">
                  <c:v>7.3161661784443712</c:v>
                </c:pt>
                <c:pt idx="166">
                  <c:v>7.3828518700075563</c:v>
                </c:pt>
                <c:pt idx="167">
                  <c:v>7.4493784833643737</c:v>
                </c:pt>
                <c:pt idx="168">
                  <c:v>7.5157516823316257</c:v>
                </c:pt>
                <c:pt idx="169">
                  <c:v>7.5819769228541753</c:v>
                </c:pt>
                <c:pt idx="170">
                  <c:v>7.6480594631006404</c:v>
                </c:pt>
                <c:pt idx="171">
                  <c:v>7.7140043729443093</c:v>
                </c:pt>
                <c:pt idx="172">
                  <c:v>7.7798165428741797</c:v>
                </c:pt>
                <c:pt idx="173">
                  <c:v>7.8455006923771951</c:v>
                </c:pt>
                <c:pt idx="174">
                  <c:v>7.9110613778294123</c:v>
                </c:pt>
                <c:pt idx="175">
                  <c:v>7.976502999930581</c:v>
                </c:pt>
                <c:pt idx="176">
                  <c:v>8.041829810713887</c:v>
                </c:pt>
                <c:pt idx="177">
                  <c:v>8.107045920159976</c:v>
                </c:pt>
                <c:pt idx="178">
                  <c:v>8.1721553024421212</c:v>
                </c:pt>
                <c:pt idx="179">
                  <c:v>8.2371618018271846</c:v>
                </c:pt>
                <c:pt idx="180">
                  <c:v>8.3020691382552343</c:v>
                </c:pt>
                <c:pt idx="181">
                  <c:v>8.3668809126187327</c:v>
                </c:pt>
                <c:pt idx="182">
                  <c:v>8.4316006117607998</c:v>
                </c:pt>
                <c:pt idx="183">
                  <c:v>8.4962316132105205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7-48BD-ADF2-DB60B453A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84064"/>
        <c:axId val="1370487808"/>
      </c:areaChart>
      <c:lineChart>
        <c:grouping val="standard"/>
        <c:varyColors val="0"/>
        <c:ser>
          <c:idx val="4"/>
          <c:order val="3"/>
          <c:tx>
            <c:strRef>
              <c:f>'图4-7-3 '!$C$1</c:f>
              <c:strCache>
                <c:ptCount val="1"/>
                <c:pt idx="0">
                  <c:v>趋势预测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'图4-7-3 '!$C$2:$C$187</c:f>
              <c:numCache>
                <c:formatCode>General</c:formatCode>
                <c:ptCount val="186"/>
                <c:pt idx="115">
                  <c:v>12.545172039744054</c:v>
                </c:pt>
                <c:pt idx="116">
                  <c:v>11.727385999225282</c:v>
                </c:pt>
                <c:pt idx="117">
                  <c:v>10.194653434651899</c:v>
                </c:pt>
                <c:pt idx="118">
                  <c:v>10.587946461098918</c:v>
                </c:pt>
                <c:pt idx="119">
                  <c:v>10.027858383287349</c:v>
                </c:pt>
                <c:pt idx="120">
                  <c:v>8.6203641067301682</c:v>
                </c:pt>
                <c:pt idx="121">
                  <c:v>7.8934049858264181</c:v>
                </c:pt>
                <c:pt idx="122">
                  <c:v>7.4211729727748175</c:v>
                </c:pt>
                <c:pt idx="123">
                  <c:v>5.3654517401001671</c:v>
                </c:pt>
                <c:pt idx="124">
                  <c:v>4.8538040209848683</c:v>
                </c:pt>
                <c:pt idx="125">
                  <c:v>6.0962878271230183</c:v>
                </c:pt>
                <c:pt idx="126">
                  <c:v>6.0279682089704814</c:v>
                </c:pt>
                <c:pt idx="127">
                  <c:v>5.1235959785277396</c:v>
                </c:pt>
                <c:pt idx="128">
                  <c:v>6.121038209236743</c:v>
                </c:pt>
                <c:pt idx="129">
                  <c:v>5.156172398522747</c:v>
                </c:pt>
                <c:pt idx="130">
                  <c:v>7.0630904202699325</c:v>
                </c:pt>
                <c:pt idx="131">
                  <c:v>7.3746940356233663</c:v>
                </c:pt>
                <c:pt idx="132">
                  <c:v>7.8589650325591531</c:v>
                </c:pt>
                <c:pt idx="133">
                  <c:v>7.8422895731502926</c:v>
                </c:pt>
                <c:pt idx="134">
                  <c:v>9.376132505107984</c:v>
                </c:pt>
                <c:pt idx="135">
                  <c:v>10.273941472681511</c:v>
                </c:pt>
                <c:pt idx="136">
                  <c:v>11.466476760780987</c:v>
                </c:pt>
                <c:pt idx="137">
                  <c:v>11.880599686970843</c:v>
                </c:pt>
                <c:pt idx="138">
                  <c:v>12.817293027145343</c:v>
                </c:pt>
                <c:pt idx="139">
                  <c:v>13.089978149667852</c:v>
                </c:pt>
                <c:pt idx="140">
                  <c:v>13.840340340804673</c:v>
                </c:pt>
                <c:pt idx="141">
                  <c:v>13.665091376505028</c:v>
                </c:pt>
                <c:pt idx="142">
                  <c:v>15.897716887281186</c:v>
                </c:pt>
                <c:pt idx="143">
                  <c:v>15.677780675128808</c:v>
                </c:pt>
                <c:pt idx="144">
                  <c:v>14.472885109732598</c:v>
                </c:pt>
                <c:pt idx="145">
                  <c:v>14.463903625447148</c:v>
                </c:pt>
                <c:pt idx="146">
                  <c:v>14.277817639168919</c:v>
                </c:pt>
                <c:pt idx="147">
                  <c:v>14.938735763117613</c:v>
                </c:pt>
                <c:pt idx="148">
                  <c:v>12.717529111991311</c:v>
                </c:pt>
                <c:pt idx="149">
                  <c:v>12.945185313259254</c:v>
                </c:pt>
                <c:pt idx="150">
                  <c:v>11.768734898386901</c:v>
                </c:pt>
                <c:pt idx="151">
                  <c:v>10.236002333813518</c:v>
                </c:pt>
                <c:pt idx="152">
                  <c:v>10.629295360260537</c:v>
                </c:pt>
                <c:pt idx="153">
                  <c:v>10.069207282448966</c:v>
                </c:pt>
                <c:pt idx="154">
                  <c:v>8.6617130058917873</c:v>
                </c:pt>
                <c:pt idx="155">
                  <c:v>7.9347538849880372</c:v>
                </c:pt>
                <c:pt idx="156">
                  <c:v>7.4625218719364348</c:v>
                </c:pt>
                <c:pt idx="157">
                  <c:v>5.4068006392617862</c:v>
                </c:pt>
                <c:pt idx="158">
                  <c:v>4.8951529201464874</c:v>
                </c:pt>
                <c:pt idx="159">
                  <c:v>6.1376367262846374</c:v>
                </c:pt>
                <c:pt idx="160">
                  <c:v>6.0693171081321005</c:v>
                </c:pt>
                <c:pt idx="161">
                  <c:v>5.1649448776893587</c:v>
                </c:pt>
                <c:pt idx="162">
                  <c:v>6.1623871083983621</c:v>
                </c:pt>
                <c:pt idx="163">
                  <c:v>5.1975212976843661</c:v>
                </c:pt>
                <c:pt idx="164">
                  <c:v>7.1044393194315516</c:v>
                </c:pt>
                <c:pt idx="165">
                  <c:v>7.4160429347849854</c:v>
                </c:pt>
                <c:pt idx="166">
                  <c:v>7.9003139317207722</c:v>
                </c:pt>
                <c:pt idx="167">
                  <c:v>7.8836384723119117</c:v>
                </c:pt>
                <c:pt idx="168">
                  <c:v>9.4174814042696031</c:v>
                </c:pt>
                <c:pt idx="169">
                  <c:v>10.31529037184313</c:v>
                </c:pt>
                <c:pt idx="170">
                  <c:v>11.507825659942604</c:v>
                </c:pt>
                <c:pt idx="171">
                  <c:v>11.921948586132462</c:v>
                </c:pt>
                <c:pt idx="172">
                  <c:v>12.858641926306962</c:v>
                </c:pt>
                <c:pt idx="173">
                  <c:v>13.131327048829471</c:v>
                </c:pt>
                <c:pt idx="174">
                  <c:v>13.881689239966292</c:v>
                </c:pt>
                <c:pt idx="175">
                  <c:v>13.706440275666647</c:v>
                </c:pt>
                <c:pt idx="176">
                  <c:v>15.939065786442805</c:v>
                </c:pt>
                <c:pt idx="177">
                  <c:v>15.719129574290427</c:v>
                </c:pt>
                <c:pt idx="178">
                  <c:v>14.514234008894217</c:v>
                </c:pt>
                <c:pt idx="179">
                  <c:v>14.505252524608768</c:v>
                </c:pt>
                <c:pt idx="180">
                  <c:v>14.319166538330538</c:v>
                </c:pt>
                <c:pt idx="181">
                  <c:v>14.980084662279232</c:v>
                </c:pt>
                <c:pt idx="182">
                  <c:v>12.75887801115293</c:v>
                </c:pt>
                <c:pt idx="183">
                  <c:v>12.986534212420873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7-48BD-ADF2-DB60B453A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484064"/>
        <c:axId val="1370487808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'图4-7-3 '!$B$1</c15:sqref>
                        </c15:formulaRef>
                      </c:ext>
                    </c:extLst>
                    <c:strCache>
                      <c:ptCount val="1"/>
                      <c:pt idx="0">
                        <c:v>unemploy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'图4-7-3 '!$B$2:$B$117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10</c:v>
                      </c:pt>
                      <c:pt idx="1">
                        <c:v>11.936905790952384</c:v>
                      </c:pt>
                      <c:pt idx="2">
                        <c:v>11.840621283076061</c:v>
                      </c:pt>
                      <c:pt idx="3">
                        <c:v>14.679131958444708</c:v>
                      </c:pt>
                      <c:pt idx="4">
                        <c:v>15.422733208382297</c:v>
                      </c:pt>
                      <c:pt idx="5">
                        <c:v>15.045082632262035</c:v>
                      </c:pt>
                      <c:pt idx="6">
                        <c:v>16.524133228609585</c:v>
                      </c:pt>
                      <c:pt idx="7">
                        <c:v>14.84291441980616</c:v>
                      </c:pt>
                      <c:pt idx="8">
                        <c:v>15.990133242248634</c:v>
                      </c:pt>
                      <c:pt idx="9">
                        <c:v>15.960574404541369</c:v>
                      </c:pt>
                      <c:pt idx="10">
                        <c:v>16.755285041482768</c:v>
                      </c:pt>
                      <c:pt idx="11">
                        <c:v>14.381537618855486</c:v>
                      </c:pt>
                      <c:pt idx="12">
                        <c:v>13.852572303134369</c:v>
                      </c:pt>
                      <c:pt idx="13">
                        <c:v>13.18712792277832</c:v>
                      </c:pt>
                      <c:pt idx="14">
                        <c:v>14.408778137008133</c:v>
                      </c:pt>
                      <c:pt idx="15">
                        <c:v>11.545096328582721</c:v>
                      </c:pt>
                      <c:pt idx="16">
                        <c:v>12.626678804613626</c:v>
                      </c:pt>
                      <c:pt idx="17">
                        <c:v>11.686060908957637</c:v>
                      </c:pt>
                      <c:pt idx="18">
                        <c:v>10.756564443381738</c:v>
                      </c:pt>
                      <c:pt idx="19">
                        <c:v>9.8711172281114159</c:v>
                      </c:pt>
                      <c:pt idx="20">
                        <c:v>7.0610866193479689</c:v>
                      </c:pt>
                      <c:pt idx="21">
                        <c:v>6.3551683069087597</c:v>
                      </c:pt>
                      <c:pt idx="22">
                        <c:v>5.7783697568216166</c:v>
                      </c:pt>
                      <c:pt idx="23">
                        <c:v>7.3511243108656483</c:v>
                      </c:pt>
                      <c:pt idx="24">
                        <c:v>7.0885673264710496</c:v>
                      </c:pt>
                      <c:pt idx="25">
                        <c:v>5.0000000000396092</c:v>
                      </c:pt>
                      <c:pt idx="26">
                        <c:v>7.0885598679801172</c:v>
                      </c:pt>
                      <c:pt idx="27">
                        <c:v>6.3511096581040976</c:v>
                      </c:pt>
                      <c:pt idx="28">
                        <c:v>7.7783484288699567</c:v>
                      </c:pt>
                      <c:pt idx="29">
                        <c:v>7.3551410593190383</c:v>
                      </c:pt>
                      <c:pt idx="30">
                        <c:v>8.0610544173780099</c:v>
                      </c:pt>
                      <c:pt idx="31">
                        <c:v>7.8710812125301404</c:v>
                      </c:pt>
                      <c:pt idx="32">
                        <c:v>9.7565258900569152</c:v>
                      </c:pt>
                      <c:pt idx="33">
                        <c:v>11.686021183657722</c:v>
                      </c:pt>
                      <c:pt idx="34">
                        <c:v>11.6266393146248</c:v>
                      </c:pt>
                      <c:pt idx="35">
                        <c:v>11.545058472855169</c:v>
                      </c:pt>
                      <c:pt idx="36">
                        <c:v>13.408743256597623</c:v>
                      </c:pt>
                      <c:pt idx="37">
                        <c:v>13.187097253338699</c:v>
                      </c:pt>
                      <c:pt idx="38">
                        <c:v>14.852546931143991</c:v>
                      </c:pt>
                      <c:pt idx="39">
                        <c:v>14.381518443128249</c:v>
                      </c:pt>
                      <c:pt idx="40">
                        <c:v>16.755272741327225</c:v>
                      </c:pt>
                      <c:pt idx="41">
                        <c:v>16.960569415695929</c:v>
                      </c:pt>
                      <c:pt idx="42">
                        <c:v>14.990135741445336</c:v>
                      </c:pt>
                      <c:pt idx="43">
                        <c:v>15.842924318509866</c:v>
                      </c:pt>
                      <c:pt idx="44">
                        <c:v>14.52415017615437</c:v>
                      </c:pt>
                      <c:pt idx="45">
                        <c:v>16.045106028273686</c:v>
                      </c:pt>
                      <c:pt idx="46">
                        <c:v>13.422762224046837</c:v>
                      </c:pt>
                      <c:pt idx="47">
                        <c:v>14.67916556586948</c:v>
                      </c:pt>
                      <c:pt idx="48">
                        <c:v>11.840658291703301</c:v>
                      </c:pt>
                      <c:pt idx="49">
                        <c:v>10.936944889735223</c:v>
                      </c:pt>
                      <c:pt idx="50">
                        <c:v>10.000039803846905</c:v>
                      </c:pt>
                      <c:pt idx="51">
                        <c:v>10.063133307889832</c:v>
                      </c:pt>
                      <c:pt idx="52">
                        <c:v>9.1594157256678219</c:v>
                      </c:pt>
                      <c:pt idx="53">
                        <c:v>8.3209016491498531</c:v>
                      </c:pt>
                      <c:pt idx="54">
                        <c:v>8.5772958074991497</c:v>
                      </c:pt>
                      <c:pt idx="55">
                        <c:v>5.9549407640059693</c:v>
                      </c:pt>
                      <c:pt idx="56">
                        <c:v>5.475883719221911</c:v>
                      </c:pt>
                      <c:pt idx="57">
                        <c:v>6.1570954792044601</c:v>
                      </c:pt>
                      <c:pt idx="58">
                        <c:v>7.0098692572643131</c:v>
                      </c:pt>
                      <c:pt idx="59">
                        <c:v>7.0394206069275649</c:v>
                      </c:pt>
                      <c:pt idx="60">
                        <c:v>6.2447026586630505</c:v>
                      </c:pt>
                      <c:pt idx="61">
                        <c:v>5.6184432056949536</c:v>
                      </c:pt>
                      <c:pt idx="62">
                        <c:v>8.1474023251194083</c:v>
                      </c:pt>
                      <c:pt idx="63">
                        <c:v>8.8128414079840347</c:v>
                      </c:pt>
                      <c:pt idx="64">
                        <c:v>9.5911869827340031</c:v>
                      </c:pt>
                      <c:pt idx="65">
                        <c:v>8.4548658157876453</c:v>
                      </c:pt>
                      <c:pt idx="66">
                        <c:v>10.373281705437266</c:v>
                      </c:pt>
                      <c:pt idx="67">
                        <c:v>10.31389936572254</c:v>
                      </c:pt>
                      <c:pt idx="68">
                        <c:v>12.243397003214637</c:v>
                      </c:pt>
                      <c:pt idx="69">
                        <c:v>13.12884675617239</c:v>
                      </c:pt>
                      <c:pt idx="70">
                        <c:v>14.938881178495825</c:v>
                      </c:pt>
                      <c:pt idx="71">
                        <c:v>14.644804445270529</c:v>
                      </c:pt>
                      <c:pt idx="72">
                        <c:v>15.221608914959187</c:v>
                      </c:pt>
                      <c:pt idx="73">
                        <c:v>14.648861036078182</c:v>
                      </c:pt>
                      <c:pt idx="74">
                        <c:v>16.911425214726762</c:v>
                      </c:pt>
                      <c:pt idx="75">
                        <c:v>15.999999999643522</c:v>
                      </c:pt>
                      <c:pt idx="76">
                        <c:v>14.911447590199559</c:v>
                      </c:pt>
                      <c:pt idx="77">
                        <c:v>14.648904994362836</c:v>
                      </c:pt>
                      <c:pt idx="78">
                        <c:v>16.221672898814163</c:v>
                      </c:pt>
                      <c:pt idx="79">
                        <c:v>15.644886188039695</c:v>
                      </c:pt>
                      <c:pt idx="80">
                        <c:v>13.938977784405701</c:v>
                      </c:pt>
                      <c:pt idx="81">
                        <c:v>12.128954802916216</c:v>
                      </c:pt>
                      <c:pt idx="82">
                        <c:v>12.243512663189101</c:v>
                      </c:pt>
                      <c:pt idx="83">
                        <c:v>10.314018541622293</c:v>
                      </c:pt>
                      <c:pt idx="84">
                        <c:v>11.373400175403741</c:v>
                      </c:pt>
                      <c:pt idx="85">
                        <c:v>10.454979382970311</c:v>
                      </c:pt>
                      <c:pt idx="86">
                        <c:v>7.5912916239655388</c:v>
                      </c:pt>
                      <c:pt idx="87">
                        <c:v>6.8129334163029132</c:v>
                      </c:pt>
                      <c:pt idx="88">
                        <c:v>8.1474784410905379</c:v>
                      </c:pt>
                      <c:pt idx="89">
                        <c:v>5.6185007328766599</c:v>
                      </c:pt>
                      <c:pt idx="90">
                        <c:v>5.2447395591296742</c:v>
                      </c:pt>
                      <c:pt idx="91">
                        <c:v>7.0394355734638809</c:v>
                      </c:pt>
                      <c:pt idx="92">
                        <c:v>6.0098617596742043</c:v>
                      </c:pt>
                      <c:pt idx="93">
                        <c:v>5.1570657830933433</c:v>
                      </c:pt>
                      <c:pt idx="94">
                        <c:v>7.4758328765875603</c:v>
                      </c:pt>
                      <c:pt idx="95">
                        <c:v>5.9548705759710199</c:v>
                      </c:pt>
                      <c:pt idx="96">
                        <c:v>7.5772087605055347</c:v>
                      </c:pt>
                      <c:pt idx="97">
                        <c:v>8.32080082687553</c:v>
                      </c:pt>
                      <c:pt idx="98">
                        <c:v>8.1593046997861141</c:v>
                      </c:pt>
                      <c:pt idx="99">
                        <c:v>10.063016011541318</c:v>
                      </c:pt>
                      <c:pt idx="100">
                        <c:v>10.999920392306194</c:v>
                      </c:pt>
                      <c:pt idx="101">
                        <c:v>10.936827593208577</c:v>
                      </c:pt>
                      <c:pt idx="102">
                        <c:v>13.840547265471645</c:v>
                      </c:pt>
                      <c:pt idx="103">
                        <c:v>14.679064743085805</c:v>
                      </c:pt>
                      <c:pt idx="104">
                        <c:v>14.422675176402494</c:v>
                      </c:pt>
                      <c:pt idx="105">
                        <c:v>15.045035839469673</c:v>
                      </c:pt>
                      <c:pt idx="106">
                        <c:v>14.524099332659882</c:v>
                      </c:pt>
                      <c:pt idx="107">
                        <c:v>14.842894621478008</c:v>
                      </c:pt>
                      <c:pt idx="108">
                        <c:v>16.990128242906497</c:v>
                      </c:pt>
                      <c:pt idx="109">
                        <c:v>16.960584381289131</c:v>
                      </c:pt>
                      <c:pt idx="110">
                        <c:v>15.75530964088977</c:v>
                      </c:pt>
                      <c:pt idx="111">
                        <c:v>14.381575969476934</c:v>
                      </c:pt>
                      <c:pt idx="112">
                        <c:v>13.852623046382666</c:v>
                      </c:pt>
                      <c:pt idx="113">
                        <c:v>15.187189261051623</c:v>
                      </c:pt>
                      <c:pt idx="114">
                        <c:v>12.408847897371205</c:v>
                      </c:pt>
                      <c:pt idx="115">
                        <c:v>12.545172039744054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47-48BD-ADF2-DB60B453A1BF}"/>
                  </c:ext>
                </c:extLst>
              </c15:ser>
            </c15:filteredLineSeries>
          </c:ext>
        </c:extLst>
      </c:lineChart>
      <c:dateAx>
        <c:axId val="1370484064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487808"/>
        <c:crosses val="autoZero"/>
        <c:auto val="1"/>
        <c:lblOffset val="100"/>
        <c:baseTimeUnit val="months"/>
        <c:majorUnit val="20"/>
        <c:majorTimeUnit val="months"/>
        <c:minorUnit val="10"/>
        <c:minorTimeUnit val="months"/>
      </c:dateAx>
      <c:valAx>
        <c:axId val="1370487808"/>
        <c:scaling>
          <c:orientation val="minMax"/>
          <c:max val="30"/>
          <c:min val="-5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Value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484064"/>
        <c:crosses val="autoZero"/>
        <c:crossBetween val="between"/>
        <c:minorUnit val="2.5"/>
      </c:valAx>
      <c:spPr>
        <a:solidFill>
          <a:schemeClr val="bg2"/>
        </a:solidFill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2688778946879428"/>
          <c:y val="7.7846229221347332E-2"/>
          <c:w val="0.31853993914477502"/>
          <c:h val="0.14741837270341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97134733158355"/>
          <c:y val="3.8095238095238099E-2"/>
          <c:w val="0.86159995625546804"/>
          <c:h val="0.78651668541432318"/>
        </c:manualLayout>
      </c:layout>
      <c:lineChart>
        <c:grouping val="standard"/>
        <c:varyColors val="0"/>
        <c:ser>
          <c:idx val="0"/>
          <c:order val="0"/>
          <c:tx>
            <c:strRef>
              <c:f>'图4-7-3 '!$B$1</c:f>
              <c:strCache>
                <c:ptCount val="1"/>
                <c:pt idx="0">
                  <c:v>unemploy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'图4-7-3 '!$B$2:$B$187</c:f>
              <c:numCache>
                <c:formatCode>General</c:formatCode>
                <c:ptCount val="186"/>
                <c:pt idx="0">
                  <c:v>10</c:v>
                </c:pt>
                <c:pt idx="1">
                  <c:v>11.936905790952384</c:v>
                </c:pt>
                <c:pt idx="2">
                  <c:v>11.840621283076061</c:v>
                </c:pt>
                <c:pt idx="3">
                  <c:v>14.679131958444708</c:v>
                </c:pt>
                <c:pt idx="4">
                  <c:v>15.422733208382297</c:v>
                </c:pt>
                <c:pt idx="5">
                  <c:v>15.045082632262035</c:v>
                </c:pt>
                <c:pt idx="6">
                  <c:v>16.524133228609585</c:v>
                </c:pt>
                <c:pt idx="7">
                  <c:v>14.84291441980616</c:v>
                </c:pt>
                <c:pt idx="8">
                  <c:v>15.990133242248634</c:v>
                </c:pt>
                <c:pt idx="9">
                  <c:v>15.960574404541369</c:v>
                </c:pt>
                <c:pt idx="10">
                  <c:v>16.755285041482768</c:v>
                </c:pt>
                <c:pt idx="11">
                  <c:v>14.381537618855486</c:v>
                </c:pt>
                <c:pt idx="12">
                  <c:v>13.852572303134369</c:v>
                </c:pt>
                <c:pt idx="13">
                  <c:v>13.18712792277832</c:v>
                </c:pt>
                <c:pt idx="14">
                  <c:v>14.408778137008133</c:v>
                </c:pt>
                <c:pt idx="15">
                  <c:v>11.545096328582721</c:v>
                </c:pt>
                <c:pt idx="16">
                  <c:v>12.626678804613626</c:v>
                </c:pt>
                <c:pt idx="17">
                  <c:v>11.686060908957637</c:v>
                </c:pt>
                <c:pt idx="18">
                  <c:v>10.756564443381738</c:v>
                </c:pt>
                <c:pt idx="19">
                  <c:v>9.8711172281114159</c:v>
                </c:pt>
                <c:pt idx="20">
                  <c:v>7.0610866193479689</c:v>
                </c:pt>
                <c:pt idx="21">
                  <c:v>6.3551683069087597</c:v>
                </c:pt>
                <c:pt idx="22">
                  <c:v>5.7783697568216166</c:v>
                </c:pt>
                <c:pt idx="23">
                  <c:v>7.3511243108656483</c:v>
                </c:pt>
                <c:pt idx="24">
                  <c:v>7.0885673264710496</c:v>
                </c:pt>
                <c:pt idx="25">
                  <c:v>5.0000000000396092</c:v>
                </c:pt>
                <c:pt idx="26">
                  <c:v>7.0885598679801172</c:v>
                </c:pt>
                <c:pt idx="27">
                  <c:v>6.3511096581040976</c:v>
                </c:pt>
                <c:pt idx="28">
                  <c:v>7.7783484288699567</c:v>
                </c:pt>
                <c:pt idx="29">
                  <c:v>7.3551410593190383</c:v>
                </c:pt>
                <c:pt idx="30">
                  <c:v>8.0610544173780099</c:v>
                </c:pt>
                <c:pt idx="31">
                  <c:v>7.8710812125301404</c:v>
                </c:pt>
                <c:pt idx="32">
                  <c:v>9.7565258900569152</c:v>
                </c:pt>
                <c:pt idx="33">
                  <c:v>11.686021183657722</c:v>
                </c:pt>
                <c:pt idx="34">
                  <c:v>11.6266393146248</c:v>
                </c:pt>
                <c:pt idx="35">
                  <c:v>11.545058472855169</c:v>
                </c:pt>
                <c:pt idx="36">
                  <c:v>13.408743256597623</c:v>
                </c:pt>
                <c:pt idx="37">
                  <c:v>13.187097253338699</c:v>
                </c:pt>
                <c:pt idx="38">
                  <c:v>14.852546931143991</c:v>
                </c:pt>
                <c:pt idx="39">
                  <c:v>14.381518443128249</c:v>
                </c:pt>
                <c:pt idx="40">
                  <c:v>16.755272741327225</c:v>
                </c:pt>
                <c:pt idx="41">
                  <c:v>16.960569415695929</c:v>
                </c:pt>
                <c:pt idx="42">
                  <c:v>14.990135741445336</c:v>
                </c:pt>
                <c:pt idx="43">
                  <c:v>15.842924318509866</c:v>
                </c:pt>
                <c:pt idx="44">
                  <c:v>14.52415017615437</c:v>
                </c:pt>
                <c:pt idx="45">
                  <c:v>16.045106028273686</c:v>
                </c:pt>
                <c:pt idx="46">
                  <c:v>13.422762224046837</c:v>
                </c:pt>
                <c:pt idx="47">
                  <c:v>14.67916556586948</c:v>
                </c:pt>
                <c:pt idx="48">
                  <c:v>11.840658291703301</c:v>
                </c:pt>
                <c:pt idx="49">
                  <c:v>10.936944889735223</c:v>
                </c:pt>
                <c:pt idx="50">
                  <c:v>10.000039803846905</c:v>
                </c:pt>
                <c:pt idx="51">
                  <c:v>10.063133307889832</c:v>
                </c:pt>
                <c:pt idx="52">
                  <c:v>9.1594157256678219</c:v>
                </c:pt>
                <c:pt idx="53">
                  <c:v>8.3209016491498531</c:v>
                </c:pt>
                <c:pt idx="54">
                  <c:v>8.5772958074991497</c:v>
                </c:pt>
                <c:pt idx="55">
                  <c:v>5.9549407640059693</c:v>
                </c:pt>
                <c:pt idx="56">
                  <c:v>5.475883719221911</c:v>
                </c:pt>
                <c:pt idx="57">
                  <c:v>6.1570954792044601</c:v>
                </c:pt>
                <c:pt idx="58">
                  <c:v>7.0098692572643131</c:v>
                </c:pt>
                <c:pt idx="59">
                  <c:v>7.0394206069275649</c:v>
                </c:pt>
                <c:pt idx="60">
                  <c:v>6.2447026586630505</c:v>
                </c:pt>
                <c:pt idx="61">
                  <c:v>5.6184432056949536</c:v>
                </c:pt>
                <c:pt idx="62">
                  <c:v>8.1474023251194083</c:v>
                </c:pt>
                <c:pt idx="63">
                  <c:v>8.8128414079840347</c:v>
                </c:pt>
                <c:pt idx="64">
                  <c:v>9.5911869827340031</c:v>
                </c:pt>
                <c:pt idx="65">
                  <c:v>8.4548658157876453</c:v>
                </c:pt>
                <c:pt idx="66">
                  <c:v>10.373281705437266</c:v>
                </c:pt>
                <c:pt idx="67">
                  <c:v>10.31389936572254</c:v>
                </c:pt>
                <c:pt idx="68">
                  <c:v>12.243397003214637</c:v>
                </c:pt>
                <c:pt idx="69">
                  <c:v>13.12884675617239</c:v>
                </c:pt>
                <c:pt idx="70">
                  <c:v>14.938881178495825</c:v>
                </c:pt>
                <c:pt idx="71">
                  <c:v>14.644804445270529</c:v>
                </c:pt>
                <c:pt idx="72">
                  <c:v>15.221608914959187</c:v>
                </c:pt>
                <c:pt idx="73">
                  <c:v>14.648861036078182</c:v>
                </c:pt>
                <c:pt idx="74">
                  <c:v>16.911425214726762</c:v>
                </c:pt>
                <c:pt idx="75">
                  <c:v>15.999999999643522</c:v>
                </c:pt>
                <c:pt idx="76">
                  <c:v>14.911447590199559</c:v>
                </c:pt>
                <c:pt idx="77">
                  <c:v>14.648904994362836</c:v>
                </c:pt>
                <c:pt idx="78">
                  <c:v>16.221672898814163</c:v>
                </c:pt>
                <c:pt idx="79">
                  <c:v>15.644886188039695</c:v>
                </c:pt>
                <c:pt idx="80">
                  <c:v>13.938977784405701</c:v>
                </c:pt>
                <c:pt idx="81">
                  <c:v>12.128954802916216</c:v>
                </c:pt>
                <c:pt idx="82">
                  <c:v>12.243512663189101</c:v>
                </c:pt>
                <c:pt idx="83">
                  <c:v>10.314018541622293</c:v>
                </c:pt>
                <c:pt idx="84">
                  <c:v>11.373400175403741</c:v>
                </c:pt>
                <c:pt idx="85">
                  <c:v>10.454979382970311</c:v>
                </c:pt>
                <c:pt idx="86">
                  <c:v>7.5912916239655388</c:v>
                </c:pt>
                <c:pt idx="87">
                  <c:v>6.8129334163029132</c:v>
                </c:pt>
                <c:pt idx="88">
                  <c:v>8.1474784410905379</c:v>
                </c:pt>
                <c:pt idx="89">
                  <c:v>5.6185007328766599</c:v>
                </c:pt>
                <c:pt idx="90">
                  <c:v>5.2447395591296742</c:v>
                </c:pt>
                <c:pt idx="91">
                  <c:v>7.0394355734638809</c:v>
                </c:pt>
                <c:pt idx="92">
                  <c:v>6.0098617596742043</c:v>
                </c:pt>
                <c:pt idx="93">
                  <c:v>5.1570657830933433</c:v>
                </c:pt>
                <c:pt idx="94">
                  <c:v>7.4758328765875603</c:v>
                </c:pt>
                <c:pt idx="95">
                  <c:v>5.9548705759710199</c:v>
                </c:pt>
                <c:pt idx="96">
                  <c:v>7.5772087605055347</c:v>
                </c:pt>
                <c:pt idx="97">
                  <c:v>8.32080082687553</c:v>
                </c:pt>
                <c:pt idx="98">
                  <c:v>8.1593046997861141</c:v>
                </c:pt>
                <c:pt idx="99">
                  <c:v>10.063016011541318</c:v>
                </c:pt>
                <c:pt idx="100">
                  <c:v>10.999920392306194</c:v>
                </c:pt>
                <c:pt idx="101">
                  <c:v>10.936827593208577</c:v>
                </c:pt>
                <c:pt idx="102">
                  <c:v>13.840547265471645</c:v>
                </c:pt>
                <c:pt idx="103">
                  <c:v>14.679064743085805</c:v>
                </c:pt>
                <c:pt idx="104">
                  <c:v>14.422675176402494</c:v>
                </c:pt>
                <c:pt idx="105">
                  <c:v>15.045035839469673</c:v>
                </c:pt>
                <c:pt idx="106">
                  <c:v>14.524099332659882</c:v>
                </c:pt>
                <c:pt idx="107">
                  <c:v>14.842894621478008</c:v>
                </c:pt>
                <c:pt idx="108">
                  <c:v>16.990128242906497</c:v>
                </c:pt>
                <c:pt idx="109">
                  <c:v>16.960584381289131</c:v>
                </c:pt>
                <c:pt idx="110">
                  <c:v>15.75530964088977</c:v>
                </c:pt>
                <c:pt idx="111">
                  <c:v>14.381575969476934</c:v>
                </c:pt>
                <c:pt idx="112">
                  <c:v>13.852623046382666</c:v>
                </c:pt>
                <c:pt idx="113">
                  <c:v>15.187189261051623</c:v>
                </c:pt>
                <c:pt idx="114">
                  <c:v>12.408847897371205</c:v>
                </c:pt>
                <c:pt idx="115">
                  <c:v>12.545172039744054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9-419B-B25C-62DC3C9F6C55}"/>
            </c:ext>
          </c:extLst>
        </c:ser>
        <c:ser>
          <c:idx val="1"/>
          <c:order val="1"/>
          <c:tx>
            <c:strRef>
              <c:f>'图4-7-3 '!$C$1</c:f>
              <c:strCache>
                <c:ptCount val="1"/>
                <c:pt idx="0">
                  <c:v>趋势预测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'图4-7-3 '!$A$2:$A$187</c:f>
              <c:numCache>
                <c:formatCode>m/d/yyyy</c:formatCode>
                <c:ptCount val="186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  <c:pt idx="117">
                  <c:v>30956</c:v>
                </c:pt>
                <c:pt idx="118">
                  <c:v>30986</c:v>
                </c:pt>
                <c:pt idx="119">
                  <c:v>31017</c:v>
                </c:pt>
                <c:pt idx="120">
                  <c:v>31047</c:v>
                </c:pt>
                <c:pt idx="121">
                  <c:v>31078</c:v>
                </c:pt>
                <c:pt idx="122">
                  <c:v>31109</c:v>
                </c:pt>
                <c:pt idx="123">
                  <c:v>31137</c:v>
                </c:pt>
                <c:pt idx="124">
                  <c:v>31168</c:v>
                </c:pt>
                <c:pt idx="125">
                  <c:v>31198</c:v>
                </c:pt>
                <c:pt idx="126">
                  <c:v>31229</c:v>
                </c:pt>
                <c:pt idx="127">
                  <c:v>31259</c:v>
                </c:pt>
                <c:pt idx="128">
                  <c:v>31290</c:v>
                </c:pt>
                <c:pt idx="129">
                  <c:v>31321</c:v>
                </c:pt>
                <c:pt idx="130">
                  <c:v>31351</c:v>
                </c:pt>
                <c:pt idx="131">
                  <c:v>31382</c:v>
                </c:pt>
                <c:pt idx="132">
                  <c:v>31412</c:v>
                </c:pt>
                <c:pt idx="133">
                  <c:v>31443</c:v>
                </c:pt>
                <c:pt idx="134">
                  <c:v>31474</c:v>
                </c:pt>
                <c:pt idx="135">
                  <c:v>31502</c:v>
                </c:pt>
                <c:pt idx="136">
                  <c:v>31533</c:v>
                </c:pt>
                <c:pt idx="137">
                  <c:v>31563</c:v>
                </c:pt>
                <c:pt idx="138">
                  <c:v>31594</c:v>
                </c:pt>
                <c:pt idx="139">
                  <c:v>31624</c:v>
                </c:pt>
                <c:pt idx="140">
                  <c:v>31655</c:v>
                </c:pt>
                <c:pt idx="141">
                  <c:v>31686</c:v>
                </c:pt>
                <c:pt idx="142">
                  <c:v>31716</c:v>
                </c:pt>
                <c:pt idx="143">
                  <c:v>31747</c:v>
                </c:pt>
                <c:pt idx="144">
                  <c:v>31777</c:v>
                </c:pt>
                <c:pt idx="145">
                  <c:v>31808</c:v>
                </c:pt>
                <c:pt idx="146">
                  <c:v>31839</c:v>
                </c:pt>
                <c:pt idx="147">
                  <c:v>31867</c:v>
                </c:pt>
                <c:pt idx="148">
                  <c:v>31898</c:v>
                </c:pt>
                <c:pt idx="149">
                  <c:v>31928</c:v>
                </c:pt>
                <c:pt idx="150">
                  <c:v>31959</c:v>
                </c:pt>
                <c:pt idx="151">
                  <c:v>31989</c:v>
                </c:pt>
                <c:pt idx="152">
                  <c:v>32020</c:v>
                </c:pt>
                <c:pt idx="153">
                  <c:v>32051</c:v>
                </c:pt>
                <c:pt idx="154">
                  <c:v>32081</c:v>
                </c:pt>
                <c:pt idx="155">
                  <c:v>32112</c:v>
                </c:pt>
                <c:pt idx="156">
                  <c:v>32142</c:v>
                </c:pt>
                <c:pt idx="157">
                  <c:v>32173</c:v>
                </c:pt>
                <c:pt idx="158">
                  <c:v>32204</c:v>
                </c:pt>
                <c:pt idx="159">
                  <c:v>32233</c:v>
                </c:pt>
                <c:pt idx="160">
                  <c:v>32264</c:v>
                </c:pt>
                <c:pt idx="161">
                  <c:v>32294</c:v>
                </c:pt>
                <c:pt idx="162">
                  <c:v>32325</c:v>
                </c:pt>
                <c:pt idx="163">
                  <c:v>32355</c:v>
                </c:pt>
                <c:pt idx="164">
                  <c:v>32386</c:v>
                </c:pt>
                <c:pt idx="165">
                  <c:v>32417</c:v>
                </c:pt>
                <c:pt idx="166">
                  <c:v>32447</c:v>
                </c:pt>
                <c:pt idx="167">
                  <c:v>32478</c:v>
                </c:pt>
                <c:pt idx="168">
                  <c:v>32508</c:v>
                </c:pt>
                <c:pt idx="169">
                  <c:v>32539</c:v>
                </c:pt>
                <c:pt idx="170">
                  <c:v>32570</c:v>
                </c:pt>
                <c:pt idx="171">
                  <c:v>32598</c:v>
                </c:pt>
                <c:pt idx="172">
                  <c:v>32629</c:v>
                </c:pt>
                <c:pt idx="173">
                  <c:v>32659</c:v>
                </c:pt>
                <c:pt idx="174">
                  <c:v>32690</c:v>
                </c:pt>
                <c:pt idx="175">
                  <c:v>32720</c:v>
                </c:pt>
                <c:pt idx="176">
                  <c:v>32751</c:v>
                </c:pt>
                <c:pt idx="177">
                  <c:v>32782</c:v>
                </c:pt>
                <c:pt idx="178">
                  <c:v>32812</c:v>
                </c:pt>
                <c:pt idx="179">
                  <c:v>32843</c:v>
                </c:pt>
                <c:pt idx="180">
                  <c:v>32873</c:v>
                </c:pt>
                <c:pt idx="181">
                  <c:v>32904</c:v>
                </c:pt>
                <c:pt idx="182">
                  <c:v>32935</c:v>
                </c:pt>
                <c:pt idx="183">
                  <c:v>32963</c:v>
                </c:pt>
              </c:numCache>
            </c:numRef>
          </c:cat>
          <c:val>
            <c:numRef>
              <c:f>'图4-7-3 '!$C$2:$C$187</c:f>
              <c:numCache>
                <c:formatCode>General</c:formatCode>
                <c:ptCount val="186"/>
                <c:pt idx="115">
                  <c:v>12.545172039744054</c:v>
                </c:pt>
                <c:pt idx="116">
                  <c:v>11.727385999225282</c:v>
                </c:pt>
                <c:pt idx="117">
                  <c:v>10.194653434651899</c:v>
                </c:pt>
                <c:pt idx="118">
                  <c:v>10.587946461098918</c:v>
                </c:pt>
                <c:pt idx="119">
                  <c:v>10.027858383287349</c:v>
                </c:pt>
                <c:pt idx="120">
                  <c:v>8.6203641067301682</c:v>
                </c:pt>
                <c:pt idx="121">
                  <c:v>7.8934049858264181</c:v>
                </c:pt>
                <c:pt idx="122">
                  <c:v>7.4211729727748175</c:v>
                </c:pt>
                <c:pt idx="123">
                  <c:v>5.3654517401001671</c:v>
                </c:pt>
                <c:pt idx="124">
                  <c:v>4.8538040209848683</c:v>
                </c:pt>
                <c:pt idx="125">
                  <c:v>6.0962878271230183</c:v>
                </c:pt>
                <c:pt idx="126">
                  <c:v>6.0279682089704814</c:v>
                </c:pt>
                <c:pt idx="127">
                  <c:v>5.1235959785277396</c:v>
                </c:pt>
                <c:pt idx="128">
                  <c:v>6.121038209236743</c:v>
                </c:pt>
                <c:pt idx="129">
                  <c:v>5.156172398522747</c:v>
                </c:pt>
                <c:pt idx="130">
                  <c:v>7.0630904202699325</c:v>
                </c:pt>
                <c:pt idx="131">
                  <c:v>7.3746940356233663</c:v>
                </c:pt>
                <c:pt idx="132">
                  <c:v>7.8589650325591531</c:v>
                </c:pt>
                <c:pt idx="133">
                  <c:v>7.8422895731502926</c:v>
                </c:pt>
                <c:pt idx="134">
                  <c:v>9.376132505107984</c:v>
                </c:pt>
                <c:pt idx="135">
                  <c:v>10.273941472681511</c:v>
                </c:pt>
                <c:pt idx="136">
                  <c:v>11.466476760780987</c:v>
                </c:pt>
                <c:pt idx="137">
                  <c:v>11.880599686970843</c:v>
                </c:pt>
                <c:pt idx="138">
                  <c:v>12.817293027145343</c:v>
                </c:pt>
                <c:pt idx="139">
                  <c:v>13.089978149667852</c:v>
                </c:pt>
                <c:pt idx="140">
                  <c:v>13.840340340804673</c:v>
                </c:pt>
                <c:pt idx="141">
                  <c:v>13.665091376505028</c:v>
                </c:pt>
                <c:pt idx="142">
                  <c:v>15.897716887281186</c:v>
                </c:pt>
                <c:pt idx="143">
                  <c:v>15.677780675128808</c:v>
                </c:pt>
                <c:pt idx="144">
                  <c:v>14.472885109732598</c:v>
                </c:pt>
                <c:pt idx="145">
                  <c:v>14.463903625447148</c:v>
                </c:pt>
                <c:pt idx="146">
                  <c:v>14.277817639168919</c:v>
                </c:pt>
                <c:pt idx="147">
                  <c:v>14.938735763117613</c:v>
                </c:pt>
                <c:pt idx="148">
                  <c:v>12.717529111991311</c:v>
                </c:pt>
                <c:pt idx="149">
                  <c:v>12.945185313259254</c:v>
                </c:pt>
                <c:pt idx="150">
                  <c:v>11.768734898386901</c:v>
                </c:pt>
                <c:pt idx="151">
                  <c:v>10.236002333813518</c:v>
                </c:pt>
                <c:pt idx="152">
                  <c:v>10.629295360260537</c:v>
                </c:pt>
                <c:pt idx="153">
                  <c:v>10.069207282448966</c:v>
                </c:pt>
                <c:pt idx="154">
                  <c:v>8.6617130058917873</c:v>
                </c:pt>
                <c:pt idx="155">
                  <c:v>7.9347538849880372</c:v>
                </c:pt>
                <c:pt idx="156">
                  <c:v>7.4625218719364348</c:v>
                </c:pt>
                <c:pt idx="157">
                  <c:v>5.4068006392617862</c:v>
                </c:pt>
                <c:pt idx="158">
                  <c:v>4.8951529201464874</c:v>
                </c:pt>
                <c:pt idx="159">
                  <c:v>6.1376367262846374</c:v>
                </c:pt>
                <c:pt idx="160">
                  <c:v>6.0693171081321005</c:v>
                </c:pt>
                <c:pt idx="161">
                  <c:v>5.1649448776893587</c:v>
                </c:pt>
                <c:pt idx="162">
                  <c:v>6.1623871083983621</c:v>
                </c:pt>
                <c:pt idx="163">
                  <c:v>5.1975212976843661</c:v>
                </c:pt>
                <c:pt idx="164">
                  <c:v>7.1044393194315516</c:v>
                </c:pt>
                <c:pt idx="165">
                  <c:v>7.4160429347849854</c:v>
                </c:pt>
                <c:pt idx="166">
                  <c:v>7.9003139317207722</c:v>
                </c:pt>
                <c:pt idx="167">
                  <c:v>7.8836384723119117</c:v>
                </c:pt>
                <c:pt idx="168">
                  <c:v>9.4174814042696031</c:v>
                </c:pt>
                <c:pt idx="169">
                  <c:v>10.31529037184313</c:v>
                </c:pt>
                <c:pt idx="170">
                  <c:v>11.507825659942604</c:v>
                </c:pt>
                <c:pt idx="171">
                  <c:v>11.921948586132462</c:v>
                </c:pt>
                <c:pt idx="172">
                  <c:v>12.858641926306962</c:v>
                </c:pt>
                <c:pt idx="173">
                  <c:v>13.131327048829471</c:v>
                </c:pt>
                <c:pt idx="174">
                  <c:v>13.881689239966292</c:v>
                </c:pt>
                <c:pt idx="175">
                  <c:v>13.706440275666647</c:v>
                </c:pt>
                <c:pt idx="176">
                  <c:v>15.939065786442805</c:v>
                </c:pt>
                <c:pt idx="177">
                  <c:v>15.719129574290427</c:v>
                </c:pt>
                <c:pt idx="178">
                  <c:v>14.514234008894217</c:v>
                </c:pt>
                <c:pt idx="179">
                  <c:v>14.505252524608768</c:v>
                </c:pt>
                <c:pt idx="180">
                  <c:v>14.319166538330538</c:v>
                </c:pt>
                <c:pt idx="181">
                  <c:v>14.980084662279232</c:v>
                </c:pt>
                <c:pt idx="182">
                  <c:v>12.75887801115293</c:v>
                </c:pt>
                <c:pt idx="183">
                  <c:v>12.986534212420873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9-419B-B25C-62DC3C9F6C55}"/>
            </c:ext>
          </c:extLst>
        </c:ser>
        <c:ser>
          <c:idx val="2"/>
          <c:order val="2"/>
          <c:tx>
            <c:strRef>
              <c:f>'图4-7-3 '!$D$1</c:f>
              <c:strCache>
                <c:ptCount val="1"/>
                <c:pt idx="0">
                  <c:v>置信下限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'图4-7-3 '!$A$2:$A$187</c:f>
              <c:numCache>
                <c:formatCode>m/d/yyyy</c:formatCode>
                <c:ptCount val="186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  <c:pt idx="117">
                  <c:v>30956</c:v>
                </c:pt>
                <c:pt idx="118">
                  <c:v>30986</c:v>
                </c:pt>
                <c:pt idx="119">
                  <c:v>31017</c:v>
                </c:pt>
                <c:pt idx="120">
                  <c:v>31047</c:v>
                </c:pt>
                <c:pt idx="121">
                  <c:v>31078</c:v>
                </c:pt>
                <c:pt idx="122">
                  <c:v>31109</c:v>
                </c:pt>
                <c:pt idx="123">
                  <c:v>31137</c:v>
                </c:pt>
                <c:pt idx="124">
                  <c:v>31168</c:v>
                </c:pt>
                <c:pt idx="125">
                  <c:v>31198</c:v>
                </c:pt>
                <c:pt idx="126">
                  <c:v>31229</c:v>
                </c:pt>
                <c:pt idx="127">
                  <c:v>31259</c:v>
                </c:pt>
                <c:pt idx="128">
                  <c:v>31290</c:v>
                </c:pt>
                <c:pt idx="129">
                  <c:v>31321</c:v>
                </c:pt>
                <c:pt idx="130">
                  <c:v>31351</c:v>
                </c:pt>
                <c:pt idx="131">
                  <c:v>31382</c:v>
                </c:pt>
                <c:pt idx="132">
                  <c:v>31412</c:v>
                </c:pt>
                <c:pt idx="133">
                  <c:v>31443</c:v>
                </c:pt>
                <c:pt idx="134">
                  <c:v>31474</c:v>
                </c:pt>
                <c:pt idx="135">
                  <c:v>31502</c:v>
                </c:pt>
                <c:pt idx="136">
                  <c:v>31533</c:v>
                </c:pt>
                <c:pt idx="137">
                  <c:v>31563</c:v>
                </c:pt>
                <c:pt idx="138">
                  <c:v>31594</c:v>
                </c:pt>
                <c:pt idx="139">
                  <c:v>31624</c:v>
                </c:pt>
                <c:pt idx="140">
                  <c:v>31655</c:v>
                </c:pt>
                <c:pt idx="141">
                  <c:v>31686</c:v>
                </c:pt>
                <c:pt idx="142">
                  <c:v>31716</c:v>
                </c:pt>
                <c:pt idx="143">
                  <c:v>31747</c:v>
                </c:pt>
                <c:pt idx="144">
                  <c:v>31777</c:v>
                </c:pt>
                <c:pt idx="145">
                  <c:v>31808</c:v>
                </c:pt>
                <c:pt idx="146">
                  <c:v>31839</c:v>
                </c:pt>
                <c:pt idx="147">
                  <c:v>31867</c:v>
                </c:pt>
                <c:pt idx="148">
                  <c:v>31898</c:v>
                </c:pt>
                <c:pt idx="149">
                  <c:v>31928</c:v>
                </c:pt>
                <c:pt idx="150">
                  <c:v>31959</c:v>
                </c:pt>
                <c:pt idx="151">
                  <c:v>31989</c:v>
                </c:pt>
                <c:pt idx="152">
                  <c:v>32020</c:v>
                </c:pt>
                <c:pt idx="153">
                  <c:v>32051</c:v>
                </c:pt>
                <c:pt idx="154">
                  <c:v>32081</c:v>
                </c:pt>
                <c:pt idx="155">
                  <c:v>32112</c:v>
                </c:pt>
                <c:pt idx="156">
                  <c:v>32142</c:v>
                </c:pt>
                <c:pt idx="157">
                  <c:v>32173</c:v>
                </c:pt>
                <c:pt idx="158">
                  <c:v>32204</c:v>
                </c:pt>
                <c:pt idx="159">
                  <c:v>32233</c:v>
                </c:pt>
                <c:pt idx="160">
                  <c:v>32264</c:v>
                </c:pt>
                <c:pt idx="161">
                  <c:v>32294</c:v>
                </c:pt>
                <c:pt idx="162">
                  <c:v>32325</c:v>
                </c:pt>
                <c:pt idx="163">
                  <c:v>32355</c:v>
                </c:pt>
                <c:pt idx="164">
                  <c:v>32386</c:v>
                </c:pt>
                <c:pt idx="165">
                  <c:v>32417</c:v>
                </c:pt>
                <c:pt idx="166">
                  <c:v>32447</c:v>
                </c:pt>
                <c:pt idx="167">
                  <c:v>32478</c:v>
                </c:pt>
                <c:pt idx="168">
                  <c:v>32508</c:v>
                </c:pt>
                <c:pt idx="169">
                  <c:v>32539</c:v>
                </c:pt>
                <c:pt idx="170">
                  <c:v>32570</c:v>
                </c:pt>
                <c:pt idx="171">
                  <c:v>32598</c:v>
                </c:pt>
                <c:pt idx="172">
                  <c:v>32629</c:v>
                </c:pt>
                <c:pt idx="173">
                  <c:v>32659</c:v>
                </c:pt>
                <c:pt idx="174">
                  <c:v>32690</c:v>
                </c:pt>
                <c:pt idx="175">
                  <c:v>32720</c:v>
                </c:pt>
                <c:pt idx="176">
                  <c:v>32751</c:v>
                </c:pt>
                <c:pt idx="177">
                  <c:v>32782</c:v>
                </c:pt>
                <c:pt idx="178">
                  <c:v>32812</c:v>
                </c:pt>
                <c:pt idx="179">
                  <c:v>32843</c:v>
                </c:pt>
                <c:pt idx="180">
                  <c:v>32873</c:v>
                </c:pt>
                <c:pt idx="181">
                  <c:v>32904</c:v>
                </c:pt>
                <c:pt idx="182">
                  <c:v>32935</c:v>
                </c:pt>
                <c:pt idx="183">
                  <c:v>32963</c:v>
                </c:pt>
              </c:numCache>
            </c:numRef>
          </c:cat>
          <c:val>
            <c:numRef>
              <c:f>'图4-7-3 '!$D$2:$D$187</c:f>
              <c:numCache>
                <c:formatCode>General</c:formatCode>
                <c:ptCount val="186"/>
                <c:pt idx="115" formatCode="0.00">
                  <c:v>12.545172039744054</c:v>
                </c:pt>
                <c:pt idx="116" formatCode="0.00">
                  <c:v>10.082771934545864</c:v>
                </c:pt>
                <c:pt idx="117" formatCode="0.00">
                  <c:v>8.4986233022416222</c:v>
                </c:pt>
                <c:pt idx="118" formatCode="0.00">
                  <c:v>8.8416226366511541</c:v>
                </c:pt>
                <c:pt idx="119" formatCode="0.00">
                  <c:v>8.2322674218980545</c:v>
                </c:pt>
                <c:pt idx="120" formatCode="0.00">
                  <c:v>6.7764488098898648</c:v>
                </c:pt>
                <c:pt idx="121" formatCode="0.00">
                  <c:v>6.0020344580765261</c:v>
                </c:pt>
                <c:pt idx="122" formatCode="0.00">
                  <c:v>5.4831510781380457</c:v>
                </c:pt>
                <c:pt idx="123" formatCode="0.00">
                  <c:v>3.3815242706637734</c:v>
                </c:pt>
                <c:pt idx="124" formatCode="0.00">
                  <c:v>2.8246648186554357</c:v>
                </c:pt>
                <c:pt idx="125" formatCode="0.00">
                  <c:v>4.022584046700211</c:v>
                </c:pt>
                <c:pt idx="126" formatCode="0.00">
                  <c:v>3.9103048709905548</c:v>
                </c:pt>
                <c:pt idx="127" formatCode="0.00">
                  <c:v>2.9625399301582624</c:v>
                </c:pt>
                <c:pt idx="128" formatCode="0.00">
                  <c:v>3.9171215883182642</c:v>
                </c:pt>
                <c:pt idx="129" formatCode="0.00">
                  <c:v>2.9098956778504226</c:v>
                </c:pt>
                <c:pt idx="130" formatCode="0.00">
                  <c:v>4.7749250950964655</c:v>
                </c:pt>
                <c:pt idx="131" formatCode="0.00">
                  <c:v>5.0450850062051398</c:v>
                </c:pt>
                <c:pt idx="132" formatCode="0.00">
                  <c:v>5.4883327246700837</c:v>
                </c:pt>
                <c:pt idx="133" formatCode="0.00">
                  <c:v>5.4310318323397837</c:v>
                </c:pt>
                <c:pt idx="134" formatCode="0.00">
                  <c:v>6.9246262946954484</c:v>
                </c:pt>
                <c:pt idx="135" formatCode="0.00">
                  <c:v>7.78254440076861</c:v>
                </c:pt>
                <c:pt idx="136" formatCode="0.00">
                  <c:v>8.9355284577008387</c:v>
                </c:pt>
                <c:pt idx="137" formatCode="0.00">
                  <c:v>9.3104230514093107</c:v>
                </c:pt>
                <c:pt idx="138" formatCode="0.00">
                  <c:v>10.208195356529435</c:v>
                </c:pt>
                <c:pt idx="139" formatCode="0.00">
                  <c:v>10.442252168215841</c:v>
                </c:pt>
                <c:pt idx="140" formatCode="0.00">
                  <c:v>11.15426513678949</c:v>
                </c:pt>
                <c:pt idx="141" formatCode="0.00">
                  <c:v>10.940933258731434</c:v>
                </c:pt>
                <c:pt idx="142" formatCode="0.00">
                  <c:v>13.135730169466171</c:v>
                </c:pt>
                <c:pt idx="143" formatCode="0.00">
                  <c:v>12.878208395761758</c:v>
                </c:pt>
                <c:pt idx="144" formatCode="0.00">
                  <c:v>11.635959694043247</c:v>
                </c:pt>
                <c:pt idx="145" formatCode="0.00">
                  <c:v>11.589847495297859</c:v>
                </c:pt>
                <c:pt idx="146" formatCode="0.00">
                  <c:v>11.366843775991025</c:v>
                </c:pt>
                <c:pt idx="147" formatCode="0.00">
                  <c:v>11.991048228411231</c:v>
                </c:pt>
                <c:pt idx="148" formatCode="0.00">
                  <c:v>9.733323529388926</c:v>
                </c:pt>
                <c:pt idx="149" formatCode="0.00">
                  <c:v>9.9246493157033218</c:v>
                </c:pt>
                <c:pt idx="150" formatCode="0.00">
                  <c:v>8.6226569697400066</c:v>
                </c:pt>
                <c:pt idx="151" formatCode="0.00">
                  <c:v>7.0549577714730454</c:v>
                </c:pt>
                <c:pt idx="152" formatCode="0.00">
                  <c:v>7.4134233934482232</c:v>
                </c:pt>
                <c:pt idx="153" formatCode="0.00">
                  <c:v>6.8186418330801617</c:v>
                </c:pt>
                <c:pt idx="154" formatCode="0.00">
                  <c:v>5.3765829295919954</c:v>
                </c:pt>
                <c:pt idx="155" formatCode="0.00">
                  <c:v>4.6151831975078137</c:v>
                </c:pt>
                <c:pt idx="156" formatCode="0.00">
                  <c:v>4.108629962073147</c:v>
                </c:pt>
                <c:pt idx="157" formatCode="0.00">
                  <c:v>2.0187024692959632</c:v>
                </c:pt>
                <c:pt idx="158" formatCode="0.00">
                  <c:v>1.4729592147103339</c:v>
                </c:pt>
                <c:pt idx="159" formatCode="0.00">
                  <c:v>2.6814541504995457</c:v>
                </c:pt>
                <c:pt idx="160" formatCode="0.00">
                  <c:v>2.5792484357794323</c:v>
                </c:pt>
                <c:pt idx="161" formatCode="0.00">
                  <c:v>1.6410891501135541</c:v>
                </c:pt>
                <c:pt idx="162" formatCode="0.00">
                  <c:v>2.6048397847826679</c:v>
                </c:pt>
                <c:pt idx="163" formatCode="0.00">
                  <c:v>1.6063743972864568</c:v>
                </c:pt>
                <c:pt idx="164" formatCode="0.00">
                  <c:v>3.4797815563183767</c:v>
                </c:pt>
                <c:pt idx="165" formatCode="0.00">
                  <c:v>3.7579598455627998</c:v>
                </c:pt>
                <c:pt idx="166" formatCode="0.00">
                  <c:v>4.2088879967169941</c:v>
                </c:pt>
                <c:pt idx="167" formatCode="0.00">
                  <c:v>4.1589492306297249</c:v>
                </c:pt>
                <c:pt idx="168" formatCode="0.00">
                  <c:v>5.6596055631037903</c:v>
                </c:pt>
                <c:pt idx="169" formatCode="0.00">
                  <c:v>6.5243019104160416</c:v>
                </c:pt>
                <c:pt idx="170" formatCode="0.00">
                  <c:v>7.6837959283922839</c:v>
                </c:pt>
                <c:pt idx="171" formatCode="0.00">
                  <c:v>8.0649463996603075</c:v>
                </c:pt>
                <c:pt idx="172" formatCode="0.00">
                  <c:v>8.9687336548698724</c:v>
                </c:pt>
                <c:pt idx="173" formatCode="0.00">
                  <c:v>9.2085767026408742</c:v>
                </c:pt>
                <c:pt idx="174" formatCode="0.00">
                  <c:v>9.9261585510515857</c:v>
                </c:pt>
                <c:pt idx="175" formatCode="0.00">
                  <c:v>9.718188775701357</c:v>
                </c:pt>
                <c:pt idx="176" formatCode="0.00">
                  <c:v>11.918150881085863</c:v>
                </c:pt>
                <c:pt idx="177" formatCode="0.00">
                  <c:v>11.665606614210439</c:v>
                </c:pt>
                <c:pt idx="178" formatCode="0.00">
                  <c:v>10.428156357673156</c:v>
                </c:pt>
                <c:pt idx="179" formatCode="0.00">
                  <c:v>10.386671623695175</c:v>
                </c:pt>
                <c:pt idx="180" formatCode="0.00">
                  <c:v>10.168131969202921</c:v>
                </c:pt>
                <c:pt idx="181" formatCode="0.00">
                  <c:v>10.796644205969866</c:v>
                </c:pt>
                <c:pt idx="182" formatCode="0.00">
                  <c:v>8.5430777052725304</c:v>
                </c:pt>
                <c:pt idx="183" formatCode="0.00">
                  <c:v>8.7384184058156134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9-419B-B25C-62DC3C9F6C55}"/>
            </c:ext>
          </c:extLst>
        </c:ser>
        <c:ser>
          <c:idx val="3"/>
          <c:order val="3"/>
          <c:tx>
            <c:strRef>
              <c:f>'图4-7-3 '!$E$1</c:f>
              <c:strCache>
                <c:ptCount val="1"/>
                <c:pt idx="0">
                  <c:v>置信上限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'图4-7-3 '!$A$2:$A$187</c:f>
              <c:numCache>
                <c:formatCode>m/d/yyyy</c:formatCode>
                <c:ptCount val="186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  <c:pt idx="117">
                  <c:v>30956</c:v>
                </c:pt>
                <c:pt idx="118">
                  <c:v>30986</c:v>
                </c:pt>
                <c:pt idx="119">
                  <c:v>31017</c:v>
                </c:pt>
                <c:pt idx="120">
                  <c:v>31047</c:v>
                </c:pt>
                <c:pt idx="121">
                  <c:v>31078</c:v>
                </c:pt>
                <c:pt idx="122">
                  <c:v>31109</c:v>
                </c:pt>
                <c:pt idx="123">
                  <c:v>31137</c:v>
                </c:pt>
                <c:pt idx="124">
                  <c:v>31168</c:v>
                </c:pt>
                <c:pt idx="125">
                  <c:v>31198</c:v>
                </c:pt>
                <c:pt idx="126">
                  <c:v>31229</c:v>
                </c:pt>
                <c:pt idx="127">
                  <c:v>31259</c:v>
                </c:pt>
                <c:pt idx="128">
                  <c:v>31290</c:v>
                </c:pt>
                <c:pt idx="129">
                  <c:v>31321</c:v>
                </c:pt>
                <c:pt idx="130">
                  <c:v>31351</c:v>
                </c:pt>
                <c:pt idx="131">
                  <c:v>31382</c:v>
                </c:pt>
                <c:pt idx="132">
                  <c:v>31412</c:v>
                </c:pt>
                <c:pt idx="133">
                  <c:v>31443</c:v>
                </c:pt>
                <c:pt idx="134">
                  <c:v>31474</c:v>
                </c:pt>
                <c:pt idx="135">
                  <c:v>31502</c:v>
                </c:pt>
                <c:pt idx="136">
                  <c:v>31533</c:v>
                </c:pt>
                <c:pt idx="137">
                  <c:v>31563</c:v>
                </c:pt>
                <c:pt idx="138">
                  <c:v>31594</c:v>
                </c:pt>
                <c:pt idx="139">
                  <c:v>31624</c:v>
                </c:pt>
                <c:pt idx="140">
                  <c:v>31655</c:v>
                </c:pt>
                <c:pt idx="141">
                  <c:v>31686</c:v>
                </c:pt>
                <c:pt idx="142">
                  <c:v>31716</c:v>
                </c:pt>
                <c:pt idx="143">
                  <c:v>31747</c:v>
                </c:pt>
                <c:pt idx="144">
                  <c:v>31777</c:v>
                </c:pt>
                <c:pt idx="145">
                  <c:v>31808</c:v>
                </c:pt>
                <c:pt idx="146">
                  <c:v>31839</c:v>
                </c:pt>
                <c:pt idx="147">
                  <c:v>31867</c:v>
                </c:pt>
                <c:pt idx="148">
                  <c:v>31898</c:v>
                </c:pt>
                <c:pt idx="149">
                  <c:v>31928</c:v>
                </c:pt>
                <c:pt idx="150">
                  <c:v>31959</c:v>
                </c:pt>
                <c:pt idx="151">
                  <c:v>31989</c:v>
                </c:pt>
                <c:pt idx="152">
                  <c:v>32020</c:v>
                </c:pt>
                <c:pt idx="153">
                  <c:v>32051</c:v>
                </c:pt>
                <c:pt idx="154">
                  <c:v>32081</c:v>
                </c:pt>
                <c:pt idx="155">
                  <c:v>32112</c:v>
                </c:pt>
                <c:pt idx="156">
                  <c:v>32142</c:v>
                </c:pt>
                <c:pt idx="157">
                  <c:v>32173</c:v>
                </c:pt>
                <c:pt idx="158">
                  <c:v>32204</c:v>
                </c:pt>
                <c:pt idx="159">
                  <c:v>32233</c:v>
                </c:pt>
                <c:pt idx="160">
                  <c:v>32264</c:v>
                </c:pt>
                <c:pt idx="161">
                  <c:v>32294</c:v>
                </c:pt>
                <c:pt idx="162">
                  <c:v>32325</c:v>
                </c:pt>
                <c:pt idx="163">
                  <c:v>32355</c:v>
                </c:pt>
                <c:pt idx="164">
                  <c:v>32386</c:v>
                </c:pt>
                <c:pt idx="165">
                  <c:v>32417</c:v>
                </c:pt>
                <c:pt idx="166">
                  <c:v>32447</c:v>
                </c:pt>
                <c:pt idx="167">
                  <c:v>32478</c:v>
                </c:pt>
                <c:pt idx="168">
                  <c:v>32508</c:v>
                </c:pt>
                <c:pt idx="169">
                  <c:v>32539</c:v>
                </c:pt>
                <c:pt idx="170">
                  <c:v>32570</c:v>
                </c:pt>
                <c:pt idx="171">
                  <c:v>32598</c:v>
                </c:pt>
                <c:pt idx="172">
                  <c:v>32629</c:v>
                </c:pt>
                <c:pt idx="173">
                  <c:v>32659</c:v>
                </c:pt>
                <c:pt idx="174">
                  <c:v>32690</c:v>
                </c:pt>
                <c:pt idx="175">
                  <c:v>32720</c:v>
                </c:pt>
                <c:pt idx="176">
                  <c:v>32751</c:v>
                </c:pt>
                <c:pt idx="177">
                  <c:v>32782</c:v>
                </c:pt>
                <c:pt idx="178">
                  <c:v>32812</c:v>
                </c:pt>
                <c:pt idx="179">
                  <c:v>32843</c:v>
                </c:pt>
                <c:pt idx="180">
                  <c:v>32873</c:v>
                </c:pt>
                <c:pt idx="181">
                  <c:v>32904</c:v>
                </c:pt>
                <c:pt idx="182">
                  <c:v>32935</c:v>
                </c:pt>
                <c:pt idx="183">
                  <c:v>32963</c:v>
                </c:pt>
              </c:numCache>
            </c:numRef>
          </c:cat>
          <c:val>
            <c:numRef>
              <c:f>'图4-7-3 '!$E$2:$E$187</c:f>
              <c:numCache>
                <c:formatCode>General</c:formatCode>
                <c:ptCount val="186"/>
                <c:pt idx="115" formatCode="0.00">
                  <c:v>12.545172039744054</c:v>
                </c:pt>
                <c:pt idx="116" formatCode="0.00">
                  <c:v>13.3720000639047</c:v>
                </c:pt>
                <c:pt idx="117" formatCode="0.00">
                  <c:v>11.890683567062176</c:v>
                </c:pt>
                <c:pt idx="118" formatCode="0.00">
                  <c:v>12.334270285546681</c:v>
                </c:pt>
                <c:pt idx="119" formatCode="0.00">
                  <c:v>11.823449344676643</c:v>
                </c:pt>
                <c:pt idx="120" formatCode="0.00">
                  <c:v>10.464279403570472</c:v>
                </c:pt>
                <c:pt idx="121" formatCode="0.00">
                  <c:v>9.7847755135763101</c:v>
                </c:pt>
                <c:pt idx="122" formatCode="0.00">
                  <c:v>9.3591948674115883</c:v>
                </c:pt>
                <c:pt idx="123" formatCode="0.00">
                  <c:v>7.3493792095365613</c:v>
                </c:pt>
                <c:pt idx="124" formatCode="0.00">
                  <c:v>6.8829432233143013</c:v>
                </c:pt>
                <c:pt idx="125" formatCode="0.00">
                  <c:v>8.1699916075458248</c:v>
                </c:pt>
                <c:pt idx="126" formatCode="0.00">
                  <c:v>8.1456315469504084</c:v>
                </c:pt>
                <c:pt idx="127" formatCode="0.00">
                  <c:v>7.2846520268972164</c:v>
                </c:pt>
                <c:pt idx="128" formatCode="0.00">
                  <c:v>8.324954830155221</c:v>
                </c:pt>
                <c:pt idx="129" formatCode="0.00">
                  <c:v>7.4024491191950714</c:v>
                </c:pt>
                <c:pt idx="130" formatCode="0.00">
                  <c:v>9.3512557454433995</c:v>
                </c:pt>
                <c:pt idx="131" formatCode="0.00">
                  <c:v>9.7043030650415929</c:v>
                </c:pt>
                <c:pt idx="132" formatCode="0.00">
                  <c:v>10.229597340448223</c:v>
                </c:pt>
                <c:pt idx="133" formatCode="0.00">
                  <c:v>10.253547313960802</c:v>
                </c:pt>
                <c:pt idx="134" formatCode="0.00">
                  <c:v>11.82763871552052</c:v>
                </c:pt>
                <c:pt idx="135" formatCode="0.00">
                  <c:v>12.76533854459441</c:v>
                </c:pt>
                <c:pt idx="136" formatCode="0.00">
                  <c:v>13.997425063861135</c:v>
                </c:pt>
                <c:pt idx="137" formatCode="0.00">
                  <c:v>14.450776322532375</c:v>
                </c:pt>
                <c:pt idx="138" formatCode="0.00">
                  <c:v>15.426390697761251</c:v>
                </c:pt>
                <c:pt idx="139" formatCode="0.00">
                  <c:v>15.737704131119862</c:v>
                </c:pt>
                <c:pt idx="140" formatCode="0.00">
                  <c:v>16.526415544819855</c:v>
                </c:pt>
                <c:pt idx="141" formatCode="0.00">
                  <c:v>16.389249494278623</c:v>
                </c:pt>
                <c:pt idx="142" formatCode="0.00">
                  <c:v>18.659703605096201</c:v>
                </c:pt>
                <c:pt idx="143" formatCode="0.00">
                  <c:v>18.47735295449586</c:v>
                </c:pt>
                <c:pt idx="144" formatCode="0.00">
                  <c:v>17.309810525421948</c:v>
                </c:pt>
                <c:pt idx="145" formatCode="0.00">
                  <c:v>17.33795975559644</c:v>
                </c:pt>
                <c:pt idx="146" formatCode="0.00">
                  <c:v>17.188791502346813</c:v>
                </c:pt>
                <c:pt idx="147" formatCode="0.00">
                  <c:v>17.886423297823995</c:v>
                </c:pt>
                <c:pt idx="148" formatCode="0.00">
                  <c:v>15.701734694593696</c:v>
                </c:pt>
                <c:pt idx="149" formatCode="0.00">
                  <c:v>15.965721310815185</c:v>
                </c:pt>
                <c:pt idx="150" formatCode="0.00">
                  <c:v>14.914812827033796</c:v>
                </c:pt>
                <c:pt idx="151" formatCode="0.00">
                  <c:v>13.417046896153991</c:v>
                </c:pt>
                <c:pt idx="152" formatCode="0.00">
                  <c:v>13.845167327072851</c:v>
                </c:pt>
                <c:pt idx="153" formatCode="0.00">
                  <c:v>13.319772731817771</c:v>
                </c:pt>
                <c:pt idx="154" formatCode="0.00">
                  <c:v>11.946843082191579</c:v>
                </c:pt>
                <c:pt idx="155" formatCode="0.00">
                  <c:v>11.25432457246826</c:v>
                </c:pt>
                <c:pt idx="156" formatCode="0.00">
                  <c:v>10.816413781799723</c:v>
                </c:pt>
                <c:pt idx="157" formatCode="0.00">
                  <c:v>8.7948988092276092</c:v>
                </c:pt>
                <c:pt idx="158" formatCode="0.00">
                  <c:v>8.3173466255826405</c:v>
                </c:pt>
                <c:pt idx="159" formatCode="0.00">
                  <c:v>9.5938193020697291</c:v>
                </c:pt>
                <c:pt idx="160" formatCode="0.00">
                  <c:v>9.5593857804847691</c:v>
                </c:pt>
                <c:pt idx="161" formatCode="0.00">
                  <c:v>8.688800605265163</c:v>
                </c:pt>
                <c:pt idx="162" formatCode="0.00">
                  <c:v>9.7199344320140568</c:v>
                </c:pt>
                <c:pt idx="163" formatCode="0.00">
                  <c:v>8.7886681980822754</c:v>
                </c:pt>
                <c:pt idx="164" formatCode="0.00">
                  <c:v>10.729097082544726</c:v>
                </c:pt>
                <c:pt idx="165" formatCode="0.00">
                  <c:v>11.074126024007171</c:v>
                </c:pt>
                <c:pt idx="166" formatCode="0.00">
                  <c:v>11.59173986672455</c:v>
                </c:pt>
                <c:pt idx="167" formatCode="0.00">
                  <c:v>11.608327713994099</c:v>
                </c:pt>
                <c:pt idx="168" formatCode="0.00">
                  <c:v>13.175357245435416</c:v>
                </c:pt>
                <c:pt idx="169" formatCode="0.00">
                  <c:v>14.106278833270217</c:v>
                </c:pt>
                <c:pt idx="170" formatCode="0.00">
                  <c:v>15.331855391492924</c:v>
                </c:pt>
                <c:pt idx="171" formatCode="0.00">
                  <c:v>15.778950772604617</c:v>
                </c:pt>
                <c:pt idx="172" formatCode="0.00">
                  <c:v>16.748550197744052</c:v>
                </c:pt>
                <c:pt idx="173" formatCode="0.00">
                  <c:v>17.054077395018069</c:v>
                </c:pt>
                <c:pt idx="174" formatCode="0.00">
                  <c:v>17.837219928880998</c:v>
                </c:pt>
                <c:pt idx="175" formatCode="0.00">
                  <c:v>17.694691775631938</c:v>
                </c:pt>
                <c:pt idx="176" formatCode="0.00">
                  <c:v>19.95998069179975</c:v>
                </c:pt>
                <c:pt idx="177" formatCode="0.00">
                  <c:v>19.772652534370415</c:v>
                </c:pt>
                <c:pt idx="178" formatCode="0.00">
                  <c:v>18.600311660115278</c:v>
                </c:pt>
                <c:pt idx="179" formatCode="0.00">
                  <c:v>18.62383342552236</c:v>
                </c:pt>
                <c:pt idx="180" formatCode="0.00">
                  <c:v>18.470201107458156</c:v>
                </c:pt>
                <c:pt idx="181" formatCode="0.00">
                  <c:v>19.163525118588598</c:v>
                </c:pt>
                <c:pt idx="182" formatCode="0.00">
                  <c:v>16.97467831703333</c:v>
                </c:pt>
                <c:pt idx="183" formatCode="0.00">
                  <c:v>17.234650019026134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9-419B-B25C-62DC3C9F6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912096"/>
        <c:axId val="1439922912"/>
      </c:lineChart>
      <c:catAx>
        <c:axId val="143991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d\-mmm\-yy;@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922912"/>
        <c:crosses val="autoZero"/>
        <c:auto val="1"/>
        <c:lblAlgn val="ctr"/>
        <c:lblOffset val="100"/>
        <c:tickLblSkip val="20"/>
        <c:noMultiLvlLbl val="0"/>
      </c:catAx>
      <c:valAx>
        <c:axId val="1439922912"/>
        <c:scaling>
          <c:orientation val="minMax"/>
          <c:max val="30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038075969670458E-2"/>
              <c:y val="0.37033147744403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912096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061843832020998"/>
          <c:y val="5.224420860435923E-2"/>
          <c:w val="0.19350589589882872"/>
          <c:h val="0.16454068241469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97134733158355"/>
          <c:y val="3.8095238095238099E-2"/>
          <c:w val="0.86159995625546804"/>
          <c:h val="0.78651668541432318"/>
        </c:manualLayout>
      </c:layout>
      <c:lineChart>
        <c:grouping val="standard"/>
        <c:varyColors val="0"/>
        <c:ser>
          <c:idx val="0"/>
          <c:order val="0"/>
          <c:tx>
            <c:strRef>
              <c:f>'图4-7-3 '!$B$1</c:f>
              <c:strCache>
                <c:ptCount val="1"/>
                <c:pt idx="0">
                  <c:v>unemploy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'图4-7-3 '!$B$2:$B$187</c:f>
              <c:numCache>
                <c:formatCode>General</c:formatCode>
                <c:ptCount val="186"/>
                <c:pt idx="0">
                  <c:v>10</c:v>
                </c:pt>
                <c:pt idx="1">
                  <c:v>11.936905790952384</c:v>
                </c:pt>
                <c:pt idx="2">
                  <c:v>11.840621283076061</c:v>
                </c:pt>
                <c:pt idx="3">
                  <c:v>14.679131958444708</c:v>
                </c:pt>
                <c:pt idx="4">
                  <c:v>15.422733208382297</c:v>
                </c:pt>
                <c:pt idx="5">
                  <c:v>15.045082632262035</c:v>
                </c:pt>
                <c:pt idx="6">
                  <c:v>16.524133228609585</c:v>
                </c:pt>
                <c:pt idx="7">
                  <c:v>14.84291441980616</c:v>
                </c:pt>
                <c:pt idx="8">
                  <c:v>15.990133242248634</c:v>
                </c:pt>
                <c:pt idx="9">
                  <c:v>15.960574404541369</c:v>
                </c:pt>
                <c:pt idx="10">
                  <c:v>16.755285041482768</c:v>
                </c:pt>
                <c:pt idx="11">
                  <c:v>14.381537618855486</c:v>
                </c:pt>
                <c:pt idx="12">
                  <c:v>13.852572303134369</c:v>
                </c:pt>
                <c:pt idx="13">
                  <c:v>13.18712792277832</c:v>
                </c:pt>
                <c:pt idx="14">
                  <c:v>14.408778137008133</c:v>
                </c:pt>
                <c:pt idx="15">
                  <c:v>11.545096328582721</c:v>
                </c:pt>
                <c:pt idx="16">
                  <c:v>12.626678804613626</c:v>
                </c:pt>
                <c:pt idx="17">
                  <c:v>11.686060908957637</c:v>
                </c:pt>
                <c:pt idx="18">
                  <c:v>10.756564443381738</c:v>
                </c:pt>
                <c:pt idx="19">
                  <c:v>9.8711172281114159</c:v>
                </c:pt>
                <c:pt idx="20">
                  <c:v>7.0610866193479689</c:v>
                </c:pt>
                <c:pt idx="21">
                  <c:v>6.3551683069087597</c:v>
                </c:pt>
                <c:pt idx="22">
                  <c:v>5.7783697568216166</c:v>
                </c:pt>
                <c:pt idx="23">
                  <c:v>7.3511243108656483</c:v>
                </c:pt>
                <c:pt idx="24">
                  <c:v>7.0885673264710496</c:v>
                </c:pt>
                <c:pt idx="25">
                  <c:v>5.0000000000396092</c:v>
                </c:pt>
                <c:pt idx="26">
                  <c:v>7.0885598679801172</c:v>
                </c:pt>
                <c:pt idx="27">
                  <c:v>6.3511096581040976</c:v>
                </c:pt>
                <c:pt idx="28">
                  <c:v>7.7783484288699567</c:v>
                </c:pt>
                <c:pt idx="29">
                  <c:v>7.3551410593190383</c:v>
                </c:pt>
                <c:pt idx="30">
                  <c:v>8.0610544173780099</c:v>
                </c:pt>
                <c:pt idx="31">
                  <c:v>7.8710812125301404</c:v>
                </c:pt>
                <c:pt idx="32">
                  <c:v>9.7565258900569152</c:v>
                </c:pt>
                <c:pt idx="33">
                  <c:v>11.686021183657722</c:v>
                </c:pt>
                <c:pt idx="34">
                  <c:v>11.6266393146248</c:v>
                </c:pt>
                <c:pt idx="35">
                  <c:v>11.545058472855169</c:v>
                </c:pt>
                <c:pt idx="36">
                  <c:v>13.408743256597623</c:v>
                </c:pt>
                <c:pt idx="37">
                  <c:v>13.187097253338699</c:v>
                </c:pt>
                <c:pt idx="38">
                  <c:v>14.852546931143991</c:v>
                </c:pt>
                <c:pt idx="39">
                  <c:v>14.381518443128249</c:v>
                </c:pt>
                <c:pt idx="40">
                  <c:v>16.755272741327225</c:v>
                </c:pt>
                <c:pt idx="41">
                  <c:v>16.960569415695929</c:v>
                </c:pt>
                <c:pt idx="42">
                  <c:v>14.990135741445336</c:v>
                </c:pt>
                <c:pt idx="43">
                  <c:v>15.842924318509866</c:v>
                </c:pt>
                <c:pt idx="44">
                  <c:v>14.52415017615437</c:v>
                </c:pt>
                <c:pt idx="45">
                  <c:v>16.045106028273686</c:v>
                </c:pt>
                <c:pt idx="46">
                  <c:v>13.422762224046837</c:v>
                </c:pt>
                <c:pt idx="47">
                  <c:v>14.67916556586948</c:v>
                </c:pt>
                <c:pt idx="48">
                  <c:v>11.840658291703301</c:v>
                </c:pt>
                <c:pt idx="49">
                  <c:v>10.936944889735223</c:v>
                </c:pt>
                <c:pt idx="50">
                  <c:v>10.000039803846905</c:v>
                </c:pt>
                <c:pt idx="51">
                  <c:v>10.063133307889832</c:v>
                </c:pt>
                <c:pt idx="52">
                  <c:v>9.1594157256678219</c:v>
                </c:pt>
                <c:pt idx="53">
                  <c:v>8.3209016491498531</c:v>
                </c:pt>
                <c:pt idx="54">
                  <c:v>8.5772958074991497</c:v>
                </c:pt>
                <c:pt idx="55">
                  <c:v>5.9549407640059693</c:v>
                </c:pt>
                <c:pt idx="56">
                  <c:v>5.475883719221911</c:v>
                </c:pt>
                <c:pt idx="57">
                  <c:v>6.1570954792044601</c:v>
                </c:pt>
                <c:pt idx="58">
                  <c:v>7.0098692572643131</c:v>
                </c:pt>
                <c:pt idx="59">
                  <c:v>7.0394206069275649</c:v>
                </c:pt>
                <c:pt idx="60">
                  <c:v>6.2447026586630505</c:v>
                </c:pt>
                <c:pt idx="61">
                  <c:v>5.6184432056949536</c:v>
                </c:pt>
                <c:pt idx="62">
                  <c:v>8.1474023251194083</c:v>
                </c:pt>
                <c:pt idx="63">
                  <c:v>8.8128414079840347</c:v>
                </c:pt>
                <c:pt idx="64">
                  <c:v>9.5911869827340031</c:v>
                </c:pt>
                <c:pt idx="65">
                  <c:v>8.4548658157876453</c:v>
                </c:pt>
                <c:pt idx="66">
                  <c:v>10.373281705437266</c:v>
                </c:pt>
                <c:pt idx="67">
                  <c:v>10.31389936572254</c:v>
                </c:pt>
                <c:pt idx="68">
                  <c:v>12.243397003214637</c:v>
                </c:pt>
                <c:pt idx="69">
                  <c:v>13.12884675617239</c:v>
                </c:pt>
                <c:pt idx="70">
                  <c:v>14.938881178495825</c:v>
                </c:pt>
                <c:pt idx="71">
                  <c:v>14.644804445270529</c:v>
                </c:pt>
                <c:pt idx="72">
                  <c:v>15.221608914959187</c:v>
                </c:pt>
                <c:pt idx="73">
                  <c:v>14.648861036078182</c:v>
                </c:pt>
                <c:pt idx="74">
                  <c:v>16.911425214726762</c:v>
                </c:pt>
                <c:pt idx="75">
                  <c:v>15.999999999643522</c:v>
                </c:pt>
                <c:pt idx="76">
                  <c:v>14.911447590199559</c:v>
                </c:pt>
                <c:pt idx="77">
                  <c:v>14.648904994362836</c:v>
                </c:pt>
                <c:pt idx="78">
                  <c:v>16.221672898814163</c:v>
                </c:pt>
                <c:pt idx="79">
                  <c:v>15.644886188039695</c:v>
                </c:pt>
                <c:pt idx="80">
                  <c:v>13.938977784405701</c:v>
                </c:pt>
                <c:pt idx="81">
                  <c:v>12.128954802916216</c:v>
                </c:pt>
                <c:pt idx="82">
                  <c:v>12.243512663189101</c:v>
                </c:pt>
                <c:pt idx="83">
                  <c:v>10.314018541622293</c:v>
                </c:pt>
                <c:pt idx="84">
                  <c:v>11.373400175403741</c:v>
                </c:pt>
                <c:pt idx="85">
                  <c:v>10.454979382970311</c:v>
                </c:pt>
                <c:pt idx="86">
                  <c:v>7.5912916239655388</c:v>
                </c:pt>
                <c:pt idx="87">
                  <c:v>6.8129334163029132</c:v>
                </c:pt>
                <c:pt idx="88">
                  <c:v>8.1474784410905379</c:v>
                </c:pt>
                <c:pt idx="89">
                  <c:v>5.6185007328766599</c:v>
                </c:pt>
                <c:pt idx="90">
                  <c:v>5.2447395591296742</c:v>
                </c:pt>
                <c:pt idx="91">
                  <c:v>7.0394355734638809</c:v>
                </c:pt>
                <c:pt idx="92">
                  <c:v>6.0098617596742043</c:v>
                </c:pt>
                <c:pt idx="93">
                  <c:v>5.1570657830933433</c:v>
                </c:pt>
                <c:pt idx="94">
                  <c:v>7.4758328765875603</c:v>
                </c:pt>
                <c:pt idx="95">
                  <c:v>5.9548705759710199</c:v>
                </c:pt>
                <c:pt idx="96">
                  <c:v>7.5772087605055347</c:v>
                </c:pt>
                <c:pt idx="97">
                  <c:v>8.32080082687553</c:v>
                </c:pt>
                <c:pt idx="98">
                  <c:v>8.1593046997861141</c:v>
                </c:pt>
                <c:pt idx="99">
                  <c:v>10.063016011541318</c:v>
                </c:pt>
                <c:pt idx="100">
                  <c:v>10.999920392306194</c:v>
                </c:pt>
                <c:pt idx="101">
                  <c:v>10.936827593208577</c:v>
                </c:pt>
                <c:pt idx="102">
                  <c:v>13.840547265471645</c:v>
                </c:pt>
                <c:pt idx="103">
                  <c:v>14.679064743085805</c:v>
                </c:pt>
                <c:pt idx="104">
                  <c:v>14.422675176402494</c:v>
                </c:pt>
                <c:pt idx="105">
                  <c:v>15.045035839469673</c:v>
                </c:pt>
                <c:pt idx="106">
                  <c:v>14.524099332659882</c:v>
                </c:pt>
                <c:pt idx="107">
                  <c:v>14.842894621478008</c:v>
                </c:pt>
                <c:pt idx="108">
                  <c:v>16.990128242906497</c:v>
                </c:pt>
                <c:pt idx="109">
                  <c:v>16.960584381289131</c:v>
                </c:pt>
                <c:pt idx="110">
                  <c:v>15.75530964088977</c:v>
                </c:pt>
                <c:pt idx="111">
                  <c:v>14.381575969476934</c:v>
                </c:pt>
                <c:pt idx="112">
                  <c:v>13.852623046382666</c:v>
                </c:pt>
                <c:pt idx="113">
                  <c:v>15.187189261051623</c:v>
                </c:pt>
                <c:pt idx="114">
                  <c:v>12.408847897371205</c:v>
                </c:pt>
                <c:pt idx="115">
                  <c:v>12.545172039744054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5-4796-AC25-4639E6748B65}"/>
            </c:ext>
          </c:extLst>
        </c:ser>
        <c:ser>
          <c:idx val="1"/>
          <c:order val="1"/>
          <c:tx>
            <c:strRef>
              <c:f>'图4-7-3 '!$C$1</c:f>
              <c:strCache>
                <c:ptCount val="1"/>
                <c:pt idx="0">
                  <c:v>趋势预测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'图4-7-3 '!$A$2:$A$187</c:f>
              <c:numCache>
                <c:formatCode>m/d/yyyy</c:formatCode>
                <c:ptCount val="186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  <c:pt idx="117">
                  <c:v>30956</c:v>
                </c:pt>
                <c:pt idx="118">
                  <c:v>30986</c:v>
                </c:pt>
                <c:pt idx="119">
                  <c:v>31017</c:v>
                </c:pt>
                <c:pt idx="120">
                  <c:v>31047</c:v>
                </c:pt>
                <c:pt idx="121">
                  <c:v>31078</c:v>
                </c:pt>
                <c:pt idx="122">
                  <c:v>31109</c:v>
                </c:pt>
                <c:pt idx="123">
                  <c:v>31137</c:v>
                </c:pt>
                <c:pt idx="124">
                  <c:v>31168</c:v>
                </c:pt>
                <c:pt idx="125">
                  <c:v>31198</c:v>
                </c:pt>
                <c:pt idx="126">
                  <c:v>31229</c:v>
                </c:pt>
                <c:pt idx="127">
                  <c:v>31259</c:v>
                </c:pt>
                <c:pt idx="128">
                  <c:v>31290</c:v>
                </c:pt>
                <c:pt idx="129">
                  <c:v>31321</c:v>
                </c:pt>
                <c:pt idx="130">
                  <c:v>31351</c:v>
                </c:pt>
                <c:pt idx="131">
                  <c:v>31382</c:v>
                </c:pt>
                <c:pt idx="132">
                  <c:v>31412</c:v>
                </c:pt>
                <c:pt idx="133">
                  <c:v>31443</c:v>
                </c:pt>
                <c:pt idx="134">
                  <c:v>31474</c:v>
                </c:pt>
                <c:pt idx="135">
                  <c:v>31502</c:v>
                </c:pt>
                <c:pt idx="136">
                  <c:v>31533</c:v>
                </c:pt>
                <c:pt idx="137">
                  <c:v>31563</c:v>
                </c:pt>
                <c:pt idx="138">
                  <c:v>31594</c:v>
                </c:pt>
                <c:pt idx="139">
                  <c:v>31624</c:v>
                </c:pt>
                <c:pt idx="140">
                  <c:v>31655</c:v>
                </c:pt>
                <c:pt idx="141">
                  <c:v>31686</c:v>
                </c:pt>
                <c:pt idx="142">
                  <c:v>31716</c:v>
                </c:pt>
                <c:pt idx="143">
                  <c:v>31747</c:v>
                </c:pt>
                <c:pt idx="144">
                  <c:v>31777</c:v>
                </c:pt>
                <c:pt idx="145">
                  <c:v>31808</c:v>
                </c:pt>
                <c:pt idx="146">
                  <c:v>31839</c:v>
                </c:pt>
                <c:pt idx="147">
                  <c:v>31867</c:v>
                </c:pt>
                <c:pt idx="148">
                  <c:v>31898</c:v>
                </c:pt>
                <c:pt idx="149">
                  <c:v>31928</c:v>
                </c:pt>
                <c:pt idx="150">
                  <c:v>31959</c:v>
                </c:pt>
                <c:pt idx="151">
                  <c:v>31989</c:v>
                </c:pt>
                <c:pt idx="152">
                  <c:v>32020</c:v>
                </c:pt>
                <c:pt idx="153">
                  <c:v>32051</c:v>
                </c:pt>
                <c:pt idx="154">
                  <c:v>32081</c:v>
                </c:pt>
                <c:pt idx="155">
                  <c:v>32112</c:v>
                </c:pt>
                <c:pt idx="156">
                  <c:v>32142</c:v>
                </c:pt>
                <c:pt idx="157">
                  <c:v>32173</c:v>
                </c:pt>
                <c:pt idx="158">
                  <c:v>32204</c:v>
                </c:pt>
                <c:pt idx="159">
                  <c:v>32233</c:v>
                </c:pt>
                <c:pt idx="160">
                  <c:v>32264</c:v>
                </c:pt>
                <c:pt idx="161">
                  <c:v>32294</c:v>
                </c:pt>
                <c:pt idx="162">
                  <c:v>32325</c:v>
                </c:pt>
                <c:pt idx="163">
                  <c:v>32355</c:v>
                </c:pt>
                <c:pt idx="164">
                  <c:v>32386</c:v>
                </c:pt>
                <c:pt idx="165">
                  <c:v>32417</c:v>
                </c:pt>
                <c:pt idx="166">
                  <c:v>32447</c:v>
                </c:pt>
                <c:pt idx="167">
                  <c:v>32478</c:v>
                </c:pt>
                <c:pt idx="168">
                  <c:v>32508</c:v>
                </c:pt>
                <c:pt idx="169">
                  <c:v>32539</c:v>
                </c:pt>
                <c:pt idx="170">
                  <c:v>32570</c:v>
                </c:pt>
                <c:pt idx="171">
                  <c:v>32598</c:v>
                </c:pt>
                <c:pt idx="172">
                  <c:v>32629</c:v>
                </c:pt>
                <c:pt idx="173">
                  <c:v>32659</c:v>
                </c:pt>
                <c:pt idx="174">
                  <c:v>32690</c:v>
                </c:pt>
                <c:pt idx="175">
                  <c:v>32720</c:v>
                </c:pt>
                <c:pt idx="176">
                  <c:v>32751</c:v>
                </c:pt>
                <c:pt idx="177">
                  <c:v>32782</c:v>
                </c:pt>
                <c:pt idx="178">
                  <c:v>32812</c:v>
                </c:pt>
                <c:pt idx="179">
                  <c:v>32843</c:v>
                </c:pt>
                <c:pt idx="180">
                  <c:v>32873</c:v>
                </c:pt>
                <c:pt idx="181">
                  <c:v>32904</c:v>
                </c:pt>
                <c:pt idx="182">
                  <c:v>32935</c:v>
                </c:pt>
                <c:pt idx="183">
                  <c:v>32963</c:v>
                </c:pt>
              </c:numCache>
            </c:numRef>
          </c:cat>
          <c:val>
            <c:numRef>
              <c:f>'图4-7-3 '!$C$2:$C$187</c:f>
              <c:numCache>
                <c:formatCode>General</c:formatCode>
                <c:ptCount val="186"/>
                <c:pt idx="115">
                  <c:v>12.545172039744054</c:v>
                </c:pt>
                <c:pt idx="116">
                  <c:v>11.727385999225282</c:v>
                </c:pt>
                <c:pt idx="117">
                  <c:v>10.194653434651899</c:v>
                </c:pt>
                <c:pt idx="118">
                  <c:v>10.587946461098918</c:v>
                </c:pt>
                <c:pt idx="119">
                  <c:v>10.027858383287349</c:v>
                </c:pt>
                <c:pt idx="120">
                  <c:v>8.6203641067301682</c:v>
                </c:pt>
                <c:pt idx="121">
                  <c:v>7.8934049858264181</c:v>
                </c:pt>
                <c:pt idx="122">
                  <c:v>7.4211729727748175</c:v>
                </c:pt>
                <c:pt idx="123">
                  <c:v>5.3654517401001671</c:v>
                </c:pt>
                <c:pt idx="124">
                  <c:v>4.8538040209848683</c:v>
                </c:pt>
                <c:pt idx="125">
                  <c:v>6.0962878271230183</c:v>
                </c:pt>
                <c:pt idx="126">
                  <c:v>6.0279682089704814</c:v>
                </c:pt>
                <c:pt idx="127">
                  <c:v>5.1235959785277396</c:v>
                </c:pt>
                <c:pt idx="128">
                  <c:v>6.121038209236743</c:v>
                </c:pt>
                <c:pt idx="129">
                  <c:v>5.156172398522747</c:v>
                </c:pt>
                <c:pt idx="130">
                  <c:v>7.0630904202699325</c:v>
                </c:pt>
                <c:pt idx="131">
                  <c:v>7.3746940356233663</c:v>
                </c:pt>
                <c:pt idx="132">
                  <c:v>7.8589650325591531</c:v>
                </c:pt>
                <c:pt idx="133">
                  <c:v>7.8422895731502926</c:v>
                </c:pt>
                <c:pt idx="134">
                  <c:v>9.376132505107984</c:v>
                </c:pt>
                <c:pt idx="135">
                  <c:v>10.273941472681511</c:v>
                </c:pt>
                <c:pt idx="136">
                  <c:v>11.466476760780987</c:v>
                </c:pt>
                <c:pt idx="137">
                  <c:v>11.880599686970843</c:v>
                </c:pt>
                <c:pt idx="138">
                  <c:v>12.817293027145343</c:v>
                </c:pt>
                <c:pt idx="139">
                  <c:v>13.089978149667852</c:v>
                </c:pt>
                <c:pt idx="140">
                  <c:v>13.840340340804673</c:v>
                </c:pt>
                <c:pt idx="141">
                  <c:v>13.665091376505028</c:v>
                </c:pt>
                <c:pt idx="142">
                  <c:v>15.897716887281186</c:v>
                </c:pt>
                <c:pt idx="143">
                  <c:v>15.677780675128808</c:v>
                </c:pt>
                <c:pt idx="144">
                  <c:v>14.472885109732598</c:v>
                </c:pt>
                <c:pt idx="145">
                  <c:v>14.463903625447148</c:v>
                </c:pt>
                <c:pt idx="146">
                  <c:v>14.277817639168919</c:v>
                </c:pt>
                <c:pt idx="147">
                  <c:v>14.938735763117613</c:v>
                </c:pt>
                <c:pt idx="148">
                  <c:v>12.717529111991311</c:v>
                </c:pt>
                <c:pt idx="149">
                  <c:v>12.945185313259254</c:v>
                </c:pt>
                <c:pt idx="150">
                  <c:v>11.768734898386901</c:v>
                </c:pt>
                <c:pt idx="151">
                  <c:v>10.236002333813518</c:v>
                </c:pt>
                <c:pt idx="152">
                  <c:v>10.629295360260537</c:v>
                </c:pt>
                <c:pt idx="153">
                  <c:v>10.069207282448966</c:v>
                </c:pt>
                <c:pt idx="154">
                  <c:v>8.6617130058917873</c:v>
                </c:pt>
                <c:pt idx="155">
                  <c:v>7.9347538849880372</c:v>
                </c:pt>
                <c:pt idx="156">
                  <c:v>7.4625218719364348</c:v>
                </c:pt>
                <c:pt idx="157">
                  <c:v>5.4068006392617862</c:v>
                </c:pt>
                <c:pt idx="158">
                  <c:v>4.8951529201464874</c:v>
                </c:pt>
                <c:pt idx="159">
                  <c:v>6.1376367262846374</c:v>
                </c:pt>
                <c:pt idx="160">
                  <c:v>6.0693171081321005</c:v>
                </c:pt>
                <c:pt idx="161">
                  <c:v>5.1649448776893587</c:v>
                </c:pt>
                <c:pt idx="162">
                  <c:v>6.1623871083983621</c:v>
                </c:pt>
                <c:pt idx="163">
                  <c:v>5.1975212976843661</c:v>
                </c:pt>
                <c:pt idx="164">
                  <c:v>7.1044393194315516</c:v>
                </c:pt>
                <c:pt idx="165">
                  <c:v>7.4160429347849854</c:v>
                </c:pt>
                <c:pt idx="166">
                  <c:v>7.9003139317207722</c:v>
                </c:pt>
                <c:pt idx="167">
                  <c:v>7.8836384723119117</c:v>
                </c:pt>
                <c:pt idx="168">
                  <c:v>9.4174814042696031</c:v>
                </c:pt>
                <c:pt idx="169">
                  <c:v>10.31529037184313</c:v>
                </c:pt>
                <c:pt idx="170">
                  <c:v>11.507825659942604</c:v>
                </c:pt>
                <c:pt idx="171">
                  <c:v>11.921948586132462</c:v>
                </c:pt>
                <c:pt idx="172">
                  <c:v>12.858641926306962</c:v>
                </c:pt>
                <c:pt idx="173">
                  <c:v>13.131327048829471</c:v>
                </c:pt>
                <c:pt idx="174">
                  <c:v>13.881689239966292</c:v>
                </c:pt>
                <c:pt idx="175">
                  <c:v>13.706440275666647</c:v>
                </c:pt>
                <c:pt idx="176">
                  <c:v>15.939065786442805</c:v>
                </c:pt>
                <c:pt idx="177">
                  <c:v>15.719129574290427</c:v>
                </c:pt>
                <c:pt idx="178">
                  <c:v>14.514234008894217</c:v>
                </c:pt>
                <c:pt idx="179">
                  <c:v>14.505252524608768</c:v>
                </c:pt>
                <c:pt idx="180">
                  <c:v>14.319166538330538</c:v>
                </c:pt>
                <c:pt idx="181">
                  <c:v>14.980084662279232</c:v>
                </c:pt>
                <c:pt idx="182">
                  <c:v>12.75887801115293</c:v>
                </c:pt>
                <c:pt idx="183">
                  <c:v>12.986534212420873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5-4796-AC25-4639E6748B65}"/>
            </c:ext>
          </c:extLst>
        </c:ser>
        <c:ser>
          <c:idx val="2"/>
          <c:order val="2"/>
          <c:tx>
            <c:strRef>
              <c:f>'图4-7-3 '!$D$1</c:f>
              <c:strCache>
                <c:ptCount val="1"/>
                <c:pt idx="0">
                  <c:v>置信下限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'图4-7-3 '!$A$2:$A$187</c:f>
              <c:numCache>
                <c:formatCode>m/d/yyyy</c:formatCode>
                <c:ptCount val="186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  <c:pt idx="117">
                  <c:v>30956</c:v>
                </c:pt>
                <c:pt idx="118">
                  <c:v>30986</c:v>
                </c:pt>
                <c:pt idx="119">
                  <c:v>31017</c:v>
                </c:pt>
                <c:pt idx="120">
                  <c:v>31047</c:v>
                </c:pt>
                <c:pt idx="121">
                  <c:v>31078</c:v>
                </c:pt>
                <c:pt idx="122">
                  <c:v>31109</c:v>
                </c:pt>
                <c:pt idx="123">
                  <c:v>31137</c:v>
                </c:pt>
                <c:pt idx="124">
                  <c:v>31168</c:v>
                </c:pt>
                <c:pt idx="125">
                  <c:v>31198</c:v>
                </c:pt>
                <c:pt idx="126">
                  <c:v>31229</c:v>
                </c:pt>
                <c:pt idx="127">
                  <c:v>31259</c:v>
                </c:pt>
                <c:pt idx="128">
                  <c:v>31290</c:v>
                </c:pt>
                <c:pt idx="129">
                  <c:v>31321</c:v>
                </c:pt>
                <c:pt idx="130">
                  <c:v>31351</c:v>
                </c:pt>
                <c:pt idx="131">
                  <c:v>31382</c:v>
                </c:pt>
                <c:pt idx="132">
                  <c:v>31412</c:v>
                </c:pt>
                <c:pt idx="133">
                  <c:v>31443</c:v>
                </c:pt>
                <c:pt idx="134">
                  <c:v>31474</c:v>
                </c:pt>
                <c:pt idx="135">
                  <c:v>31502</c:v>
                </c:pt>
                <c:pt idx="136">
                  <c:v>31533</c:v>
                </c:pt>
                <c:pt idx="137">
                  <c:v>31563</c:v>
                </c:pt>
                <c:pt idx="138">
                  <c:v>31594</c:v>
                </c:pt>
                <c:pt idx="139">
                  <c:v>31624</c:v>
                </c:pt>
                <c:pt idx="140">
                  <c:v>31655</c:v>
                </c:pt>
                <c:pt idx="141">
                  <c:v>31686</c:v>
                </c:pt>
                <c:pt idx="142">
                  <c:v>31716</c:v>
                </c:pt>
                <c:pt idx="143">
                  <c:v>31747</c:v>
                </c:pt>
                <c:pt idx="144">
                  <c:v>31777</c:v>
                </c:pt>
                <c:pt idx="145">
                  <c:v>31808</c:v>
                </c:pt>
                <c:pt idx="146">
                  <c:v>31839</c:v>
                </c:pt>
                <c:pt idx="147">
                  <c:v>31867</c:v>
                </c:pt>
                <c:pt idx="148">
                  <c:v>31898</c:v>
                </c:pt>
                <c:pt idx="149">
                  <c:v>31928</c:v>
                </c:pt>
                <c:pt idx="150">
                  <c:v>31959</c:v>
                </c:pt>
                <c:pt idx="151">
                  <c:v>31989</c:v>
                </c:pt>
                <c:pt idx="152">
                  <c:v>32020</c:v>
                </c:pt>
                <c:pt idx="153">
                  <c:v>32051</c:v>
                </c:pt>
                <c:pt idx="154">
                  <c:v>32081</c:v>
                </c:pt>
                <c:pt idx="155">
                  <c:v>32112</c:v>
                </c:pt>
                <c:pt idx="156">
                  <c:v>32142</c:v>
                </c:pt>
                <c:pt idx="157">
                  <c:v>32173</c:v>
                </c:pt>
                <c:pt idx="158">
                  <c:v>32204</c:v>
                </c:pt>
                <c:pt idx="159">
                  <c:v>32233</c:v>
                </c:pt>
                <c:pt idx="160">
                  <c:v>32264</c:v>
                </c:pt>
                <c:pt idx="161">
                  <c:v>32294</c:v>
                </c:pt>
                <c:pt idx="162">
                  <c:v>32325</c:v>
                </c:pt>
                <c:pt idx="163">
                  <c:v>32355</c:v>
                </c:pt>
                <c:pt idx="164">
                  <c:v>32386</c:v>
                </c:pt>
                <c:pt idx="165">
                  <c:v>32417</c:v>
                </c:pt>
                <c:pt idx="166">
                  <c:v>32447</c:v>
                </c:pt>
                <c:pt idx="167">
                  <c:v>32478</c:v>
                </c:pt>
                <c:pt idx="168">
                  <c:v>32508</c:v>
                </c:pt>
                <c:pt idx="169">
                  <c:v>32539</c:v>
                </c:pt>
                <c:pt idx="170">
                  <c:v>32570</c:v>
                </c:pt>
                <c:pt idx="171">
                  <c:v>32598</c:v>
                </c:pt>
                <c:pt idx="172">
                  <c:v>32629</c:v>
                </c:pt>
                <c:pt idx="173">
                  <c:v>32659</c:v>
                </c:pt>
                <c:pt idx="174">
                  <c:v>32690</c:v>
                </c:pt>
                <c:pt idx="175">
                  <c:v>32720</c:v>
                </c:pt>
                <c:pt idx="176">
                  <c:v>32751</c:v>
                </c:pt>
                <c:pt idx="177">
                  <c:v>32782</c:v>
                </c:pt>
                <c:pt idx="178">
                  <c:v>32812</c:v>
                </c:pt>
                <c:pt idx="179">
                  <c:v>32843</c:v>
                </c:pt>
                <c:pt idx="180">
                  <c:v>32873</c:v>
                </c:pt>
                <c:pt idx="181">
                  <c:v>32904</c:v>
                </c:pt>
                <c:pt idx="182">
                  <c:v>32935</c:v>
                </c:pt>
                <c:pt idx="183">
                  <c:v>32963</c:v>
                </c:pt>
              </c:numCache>
            </c:numRef>
          </c:cat>
          <c:val>
            <c:numRef>
              <c:f>'图4-7-3 '!$D$2:$D$187</c:f>
              <c:numCache>
                <c:formatCode>General</c:formatCode>
                <c:ptCount val="186"/>
                <c:pt idx="115" formatCode="0.00">
                  <c:v>12.545172039744054</c:v>
                </c:pt>
                <c:pt idx="116" formatCode="0.00">
                  <c:v>10.082771934545864</c:v>
                </c:pt>
                <c:pt idx="117" formatCode="0.00">
                  <c:v>8.4986233022416222</c:v>
                </c:pt>
                <c:pt idx="118" formatCode="0.00">
                  <c:v>8.8416226366511541</c:v>
                </c:pt>
                <c:pt idx="119" formatCode="0.00">
                  <c:v>8.2322674218980545</c:v>
                </c:pt>
                <c:pt idx="120" formatCode="0.00">
                  <c:v>6.7764488098898648</c:v>
                </c:pt>
                <c:pt idx="121" formatCode="0.00">
                  <c:v>6.0020344580765261</c:v>
                </c:pt>
                <c:pt idx="122" formatCode="0.00">
                  <c:v>5.4831510781380457</c:v>
                </c:pt>
                <c:pt idx="123" formatCode="0.00">
                  <c:v>3.3815242706637734</c:v>
                </c:pt>
                <c:pt idx="124" formatCode="0.00">
                  <c:v>2.8246648186554357</c:v>
                </c:pt>
                <c:pt idx="125" formatCode="0.00">
                  <c:v>4.022584046700211</c:v>
                </c:pt>
                <c:pt idx="126" formatCode="0.00">
                  <c:v>3.9103048709905548</c:v>
                </c:pt>
                <c:pt idx="127" formatCode="0.00">
                  <c:v>2.9625399301582624</c:v>
                </c:pt>
                <c:pt idx="128" formatCode="0.00">
                  <c:v>3.9171215883182642</c:v>
                </c:pt>
                <c:pt idx="129" formatCode="0.00">
                  <c:v>2.9098956778504226</c:v>
                </c:pt>
                <c:pt idx="130" formatCode="0.00">
                  <c:v>4.7749250950964655</c:v>
                </c:pt>
                <c:pt idx="131" formatCode="0.00">
                  <c:v>5.0450850062051398</c:v>
                </c:pt>
                <c:pt idx="132" formatCode="0.00">
                  <c:v>5.4883327246700837</c:v>
                </c:pt>
                <c:pt idx="133" formatCode="0.00">
                  <c:v>5.4310318323397837</c:v>
                </c:pt>
                <c:pt idx="134" formatCode="0.00">
                  <c:v>6.9246262946954484</c:v>
                </c:pt>
                <c:pt idx="135" formatCode="0.00">
                  <c:v>7.78254440076861</c:v>
                </c:pt>
                <c:pt idx="136" formatCode="0.00">
                  <c:v>8.9355284577008387</c:v>
                </c:pt>
                <c:pt idx="137" formatCode="0.00">
                  <c:v>9.3104230514093107</c:v>
                </c:pt>
                <c:pt idx="138" formatCode="0.00">
                  <c:v>10.208195356529435</c:v>
                </c:pt>
                <c:pt idx="139" formatCode="0.00">
                  <c:v>10.442252168215841</c:v>
                </c:pt>
                <c:pt idx="140" formatCode="0.00">
                  <c:v>11.15426513678949</c:v>
                </c:pt>
                <c:pt idx="141" formatCode="0.00">
                  <c:v>10.940933258731434</c:v>
                </c:pt>
                <c:pt idx="142" formatCode="0.00">
                  <c:v>13.135730169466171</c:v>
                </c:pt>
                <c:pt idx="143" formatCode="0.00">
                  <c:v>12.878208395761758</c:v>
                </c:pt>
                <c:pt idx="144" formatCode="0.00">
                  <c:v>11.635959694043247</c:v>
                </c:pt>
                <c:pt idx="145" formatCode="0.00">
                  <c:v>11.589847495297859</c:v>
                </c:pt>
                <c:pt idx="146" formatCode="0.00">
                  <c:v>11.366843775991025</c:v>
                </c:pt>
                <c:pt idx="147" formatCode="0.00">
                  <c:v>11.991048228411231</c:v>
                </c:pt>
                <c:pt idx="148" formatCode="0.00">
                  <c:v>9.733323529388926</c:v>
                </c:pt>
                <c:pt idx="149" formatCode="0.00">
                  <c:v>9.9246493157033218</c:v>
                </c:pt>
                <c:pt idx="150" formatCode="0.00">
                  <c:v>8.6226569697400066</c:v>
                </c:pt>
                <c:pt idx="151" formatCode="0.00">
                  <c:v>7.0549577714730454</c:v>
                </c:pt>
                <c:pt idx="152" formatCode="0.00">
                  <c:v>7.4134233934482232</c:v>
                </c:pt>
                <c:pt idx="153" formatCode="0.00">
                  <c:v>6.8186418330801617</c:v>
                </c:pt>
                <c:pt idx="154" formatCode="0.00">
                  <c:v>5.3765829295919954</c:v>
                </c:pt>
                <c:pt idx="155" formatCode="0.00">
                  <c:v>4.6151831975078137</c:v>
                </c:pt>
                <c:pt idx="156" formatCode="0.00">
                  <c:v>4.108629962073147</c:v>
                </c:pt>
                <c:pt idx="157" formatCode="0.00">
                  <c:v>2.0187024692959632</c:v>
                </c:pt>
                <c:pt idx="158" formatCode="0.00">
                  <c:v>1.4729592147103339</c:v>
                </c:pt>
                <c:pt idx="159" formatCode="0.00">
                  <c:v>2.6814541504995457</c:v>
                </c:pt>
                <c:pt idx="160" formatCode="0.00">
                  <c:v>2.5792484357794323</c:v>
                </c:pt>
                <c:pt idx="161" formatCode="0.00">
                  <c:v>1.6410891501135541</c:v>
                </c:pt>
                <c:pt idx="162" formatCode="0.00">
                  <c:v>2.6048397847826679</c:v>
                </c:pt>
                <c:pt idx="163" formatCode="0.00">
                  <c:v>1.6063743972864568</c:v>
                </c:pt>
                <c:pt idx="164" formatCode="0.00">
                  <c:v>3.4797815563183767</c:v>
                </c:pt>
                <c:pt idx="165" formatCode="0.00">
                  <c:v>3.7579598455627998</c:v>
                </c:pt>
                <c:pt idx="166" formatCode="0.00">
                  <c:v>4.2088879967169941</c:v>
                </c:pt>
                <c:pt idx="167" formatCode="0.00">
                  <c:v>4.1589492306297249</c:v>
                </c:pt>
                <c:pt idx="168" formatCode="0.00">
                  <c:v>5.6596055631037903</c:v>
                </c:pt>
                <c:pt idx="169" formatCode="0.00">
                  <c:v>6.5243019104160416</c:v>
                </c:pt>
                <c:pt idx="170" formatCode="0.00">
                  <c:v>7.6837959283922839</c:v>
                </c:pt>
                <c:pt idx="171" formatCode="0.00">
                  <c:v>8.0649463996603075</c:v>
                </c:pt>
                <c:pt idx="172" formatCode="0.00">
                  <c:v>8.9687336548698724</c:v>
                </c:pt>
                <c:pt idx="173" formatCode="0.00">
                  <c:v>9.2085767026408742</c:v>
                </c:pt>
                <c:pt idx="174" formatCode="0.00">
                  <c:v>9.9261585510515857</c:v>
                </c:pt>
                <c:pt idx="175" formatCode="0.00">
                  <c:v>9.718188775701357</c:v>
                </c:pt>
                <c:pt idx="176" formatCode="0.00">
                  <c:v>11.918150881085863</c:v>
                </c:pt>
                <c:pt idx="177" formatCode="0.00">
                  <c:v>11.665606614210439</c:v>
                </c:pt>
                <c:pt idx="178" formatCode="0.00">
                  <c:v>10.428156357673156</c:v>
                </c:pt>
                <c:pt idx="179" formatCode="0.00">
                  <c:v>10.386671623695175</c:v>
                </c:pt>
                <c:pt idx="180" formatCode="0.00">
                  <c:v>10.168131969202921</c:v>
                </c:pt>
                <c:pt idx="181" formatCode="0.00">
                  <c:v>10.796644205969866</c:v>
                </c:pt>
                <c:pt idx="182" formatCode="0.00">
                  <c:v>8.5430777052725304</c:v>
                </c:pt>
                <c:pt idx="183" formatCode="0.00">
                  <c:v>8.7384184058156134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5-4796-AC25-4639E6748B65}"/>
            </c:ext>
          </c:extLst>
        </c:ser>
        <c:ser>
          <c:idx val="3"/>
          <c:order val="3"/>
          <c:tx>
            <c:strRef>
              <c:f>'图4-7-3 '!$E$1</c:f>
              <c:strCache>
                <c:ptCount val="1"/>
                <c:pt idx="0">
                  <c:v>置信上限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'图4-7-3 '!$A$2:$A$187</c:f>
              <c:numCache>
                <c:formatCode>m/d/yyyy</c:formatCode>
                <c:ptCount val="186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  <c:pt idx="117">
                  <c:v>30956</c:v>
                </c:pt>
                <c:pt idx="118">
                  <c:v>30986</c:v>
                </c:pt>
                <c:pt idx="119">
                  <c:v>31017</c:v>
                </c:pt>
                <c:pt idx="120">
                  <c:v>31047</c:v>
                </c:pt>
                <c:pt idx="121">
                  <c:v>31078</c:v>
                </c:pt>
                <c:pt idx="122">
                  <c:v>31109</c:v>
                </c:pt>
                <c:pt idx="123">
                  <c:v>31137</c:v>
                </c:pt>
                <c:pt idx="124">
                  <c:v>31168</c:v>
                </c:pt>
                <c:pt idx="125">
                  <c:v>31198</c:v>
                </c:pt>
                <c:pt idx="126">
                  <c:v>31229</c:v>
                </c:pt>
                <c:pt idx="127">
                  <c:v>31259</c:v>
                </c:pt>
                <c:pt idx="128">
                  <c:v>31290</c:v>
                </c:pt>
                <c:pt idx="129">
                  <c:v>31321</c:v>
                </c:pt>
                <c:pt idx="130">
                  <c:v>31351</c:v>
                </c:pt>
                <c:pt idx="131">
                  <c:v>31382</c:v>
                </c:pt>
                <c:pt idx="132">
                  <c:v>31412</c:v>
                </c:pt>
                <c:pt idx="133">
                  <c:v>31443</c:v>
                </c:pt>
                <c:pt idx="134">
                  <c:v>31474</c:v>
                </c:pt>
                <c:pt idx="135">
                  <c:v>31502</c:v>
                </c:pt>
                <c:pt idx="136">
                  <c:v>31533</c:v>
                </c:pt>
                <c:pt idx="137">
                  <c:v>31563</c:v>
                </c:pt>
                <c:pt idx="138">
                  <c:v>31594</c:v>
                </c:pt>
                <c:pt idx="139">
                  <c:v>31624</c:v>
                </c:pt>
                <c:pt idx="140">
                  <c:v>31655</c:v>
                </c:pt>
                <c:pt idx="141">
                  <c:v>31686</c:v>
                </c:pt>
                <c:pt idx="142">
                  <c:v>31716</c:v>
                </c:pt>
                <c:pt idx="143">
                  <c:v>31747</c:v>
                </c:pt>
                <c:pt idx="144">
                  <c:v>31777</c:v>
                </c:pt>
                <c:pt idx="145">
                  <c:v>31808</c:v>
                </c:pt>
                <c:pt idx="146">
                  <c:v>31839</c:v>
                </c:pt>
                <c:pt idx="147">
                  <c:v>31867</c:v>
                </c:pt>
                <c:pt idx="148">
                  <c:v>31898</c:v>
                </c:pt>
                <c:pt idx="149">
                  <c:v>31928</c:v>
                </c:pt>
                <c:pt idx="150">
                  <c:v>31959</c:v>
                </c:pt>
                <c:pt idx="151">
                  <c:v>31989</c:v>
                </c:pt>
                <c:pt idx="152">
                  <c:v>32020</c:v>
                </c:pt>
                <c:pt idx="153">
                  <c:v>32051</c:v>
                </c:pt>
                <c:pt idx="154">
                  <c:v>32081</c:v>
                </c:pt>
                <c:pt idx="155">
                  <c:v>32112</c:v>
                </c:pt>
                <c:pt idx="156">
                  <c:v>32142</c:v>
                </c:pt>
                <c:pt idx="157">
                  <c:v>32173</c:v>
                </c:pt>
                <c:pt idx="158">
                  <c:v>32204</c:v>
                </c:pt>
                <c:pt idx="159">
                  <c:v>32233</c:v>
                </c:pt>
                <c:pt idx="160">
                  <c:v>32264</c:v>
                </c:pt>
                <c:pt idx="161">
                  <c:v>32294</c:v>
                </c:pt>
                <c:pt idx="162">
                  <c:v>32325</c:v>
                </c:pt>
                <c:pt idx="163">
                  <c:v>32355</c:v>
                </c:pt>
                <c:pt idx="164">
                  <c:v>32386</c:v>
                </c:pt>
                <c:pt idx="165">
                  <c:v>32417</c:v>
                </c:pt>
                <c:pt idx="166">
                  <c:v>32447</c:v>
                </c:pt>
                <c:pt idx="167">
                  <c:v>32478</c:v>
                </c:pt>
                <c:pt idx="168">
                  <c:v>32508</c:v>
                </c:pt>
                <c:pt idx="169">
                  <c:v>32539</c:v>
                </c:pt>
                <c:pt idx="170">
                  <c:v>32570</c:v>
                </c:pt>
                <c:pt idx="171">
                  <c:v>32598</c:v>
                </c:pt>
                <c:pt idx="172">
                  <c:v>32629</c:v>
                </c:pt>
                <c:pt idx="173">
                  <c:v>32659</c:v>
                </c:pt>
                <c:pt idx="174">
                  <c:v>32690</c:v>
                </c:pt>
                <c:pt idx="175">
                  <c:v>32720</c:v>
                </c:pt>
                <c:pt idx="176">
                  <c:v>32751</c:v>
                </c:pt>
                <c:pt idx="177">
                  <c:v>32782</c:v>
                </c:pt>
                <c:pt idx="178">
                  <c:v>32812</c:v>
                </c:pt>
                <c:pt idx="179">
                  <c:v>32843</c:v>
                </c:pt>
                <c:pt idx="180">
                  <c:v>32873</c:v>
                </c:pt>
                <c:pt idx="181">
                  <c:v>32904</c:v>
                </c:pt>
                <c:pt idx="182">
                  <c:v>32935</c:v>
                </c:pt>
                <c:pt idx="183">
                  <c:v>32963</c:v>
                </c:pt>
              </c:numCache>
            </c:numRef>
          </c:cat>
          <c:val>
            <c:numRef>
              <c:f>'图4-7-3 '!$E$2:$E$187</c:f>
              <c:numCache>
                <c:formatCode>General</c:formatCode>
                <c:ptCount val="186"/>
                <c:pt idx="115" formatCode="0.00">
                  <c:v>12.545172039744054</c:v>
                </c:pt>
                <c:pt idx="116" formatCode="0.00">
                  <c:v>13.3720000639047</c:v>
                </c:pt>
                <c:pt idx="117" formatCode="0.00">
                  <c:v>11.890683567062176</c:v>
                </c:pt>
                <c:pt idx="118" formatCode="0.00">
                  <c:v>12.334270285546681</c:v>
                </c:pt>
                <c:pt idx="119" formatCode="0.00">
                  <c:v>11.823449344676643</c:v>
                </c:pt>
                <c:pt idx="120" formatCode="0.00">
                  <c:v>10.464279403570472</c:v>
                </c:pt>
                <c:pt idx="121" formatCode="0.00">
                  <c:v>9.7847755135763101</c:v>
                </c:pt>
                <c:pt idx="122" formatCode="0.00">
                  <c:v>9.3591948674115883</c:v>
                </c:pt>
                <c:pt idx="123" formatCode="0.00">
                  <c:v>7.3493792095365613</c:v>
                </c:pt>
                <c:pt idx="124" formatCode="0.00">
                  <c:v>6.8829432233143013</c:v>
                </c:pt>
                <c:pt idx="125" formatCode="0.00">
                  <c:v>8.1699916075458248</c:v>
                </c:pt>
                <c:pt idx="126" formatCode="0.00">
                  <c:v>8.1456315469504084</c:v>
                </c:pt>
                <c:pt idx="127" formatCode="0.00">
                  <c:v>7.2846520268972164</c:v>
                </c:pt>
                <c:pt idx="128" formatCode="0.00">
                  <c:v>8.324954830155221</c:v>
                </c:pt>
                <c:pt idx="129" formatCode="0.00">
                  <c:v>7.4024491191950714</c:v>
                </c:pt>
                <c:pt idx="130" formatCode="0.00">
                  <c:v>9.3512557454433995</c:v>
                </c:pt>
                <c:pt idx="131" formatCode="0.00">
                  <c:v>9.7043030650415929</c:v>
                </c:pt>
                <c:pt idx="132" formatCode="0.00">
                  <c:v>10.229597340448223</c:v>
                </c:pt>
                <c:pt idx="133" formatCode="0.00">
                  <c:v>10.253547313960802</c:v>
                </c:pt>
                <c:pt idx="134" formatCode="0.00">
                  <c:v>11.82763871552052</c:v>
                </c:pt>
                <c:pt idx="135" formatCode="0.00">
                  <c:v>12.76533854459441</c:v>
                </c:pt>
                <c:pt idx="136" formatCode="0.00">
                  <c:v>13.997425063861135</c:v>
                </c:pt>
                <c:pt idx="137" formatCode="0.00">
                  <c:v>14.450776322532375</c:v>
                </c:pt>
                <c:pt idx="138" formatCode="0.00">
                  <c:v>15.426390697761251</c:v>
                </c:pt>
                <c:pt idx="139" formatCode="0.00">
                  <c:v>15.737704131119862</c:v>
                </c:pt>
                <c:pt idx="140" formatCode="0.00">
                  <c:v>16.526415544819855</c:v>
                </c:pt>
                <c:pt idx="141" formatCode="0.00">
                  <c:v>16.389249494278623</c:v>
                </c:pt>
                <c:pt idx="142" formatCode="0.00">
                  <c:v>18.659703605096201</c:v>
                </c:pt>
                <c:pt idx="143" formatCode="0.00">
                  <c:v>18.47735295449586</c:v>
                </c:pt>
                <c:pt idx="144" formatCode="0.00">
                  <c:v>17.309810525421948</c:v>
                </c:pt>
                <c:pt idx="145" formatCode="0.00">
                  <c:v>17.33795975559644</c:v>
                </c:pt>
                <c:pt idx="146" formatCode="0.00">
                  <c:v>17.188791502346813</c:v>
                </c:pt>
                <c:pt idx="147" formatCode="0.00">
                  <c:v>17.886423297823995</c:v>
                </c:pt>
                <c:pt idx="148" formatCode="0.00">
                  <c:v>15.701734694593696</c:v>
                </c:pt>
                <c:pt idx="149" formatCode="0.00">
                  <c:v>15.965721310815185</c:v>
                </c:pt>
                <c:pt idx="150" formatCode="0.00">
                  <c:v>14.914812827033796</c:v>
                </c:pt>
                <c:pt idx="151" formatCode="0.00">
                  <c:v>13.417046896153991</c:v>
                </c:pt>
                <c:pt idx="152" formatCode="0.00">
                  <c:v>13.845167327072851</c:v>
                </c:pt>
                <c:pt idx="153" formatCode="0.00">
                  <c:v>13.319772731817771</c:v>
                </c:pt>
                <c:pt idx="154" formatCode="0.00">
                  <c:v>11.946843082191579</c:v>
                </c:pt>
                <c:pt idx="155" formatCode="0.00">
                  <c:v>11.25432457246826</c:v>
                </c:pt>
                <c:pt idx="156" formatCode="0.00">
                  <c:v>10.816413781799723</c:v>
                </c:pt>
                <c:pt idx="157" formatCode="0.00">
                  <c:v>8.7948988092276092</c:v>
                </c:pt>
                <c:pt idx="158" formatCode="0.00">
                  <c:v>8.3173466255826405</c:v>
                </c:pt>
                <c:pt idx="159" formatCode="0.00">
                  <c:v>9.5938193020697291</c:v>
                </c:pt>
                <c:pt idx="160" formatCode="0.00">
                  <c:v>9.5593857804847691</c:v>
                </c:pt>
                <c:pt idx="161" formatCode="0.00">
                  <c:v>8.688800605265163</c:v>
                </c:pt>
                <c:pt idx="162" formatCode="0.00">
                  <c:v>9.7199344320140568</c:v>
                </c:pt>
                <c:pt idx="163" formatCode="0.00">
                  <c:v>8.7886681980822754</c:v>
                </c:pt>
                <c:pt idx="164" formatCode="0.00">
                  <c:v>10.729097082544726</c:v>
                </c:pt>
                <c:pt idx="165" formatCode="0.00">
                  <c:v>11.074126024007171</c:v>
                </c:pt>
                <c:pt idx="166" formatCode="0.00">
                  <c:v>11.59173986672455</c:v>
                </c:pt>
                <c:pt idx="167" formatCode="0.00">
                  <c:v>11.608327713994099</c:v>
                </c:pt>
                <c:pt idx="168" formatCode="0.00">
                  <c:v>13.175357245435416</c:v>
                </c:pt>
                <c:pt idx="169" formatCode="0.00">
                  <c:v>14.106278833270217</c:v>
                </c:pt>
                <c:pt idx="170" formatCode="0.00">
                  <c:v>15.331855391492924</c:v>
                </c:pt>
                <c:pt idx="171" formatCode="0.00">
                  <c:v>15.778950772604617</c:v>
                </c:pt>
                <c:pt idx="172" formatCode="0.00">
                  <c:v>16.748550197744052</c:v>
                </c:pt>
                <c:pt idx="173" formatCode="0.00">
                  <c:v>17.054077395018069</c:v>
                </c:pt>
                <c:pt idx="174" formatCode="0.00">
                  <c:v>17.837219928880998</c:v>
                </c:pt>
                <c:pt idx="175" formatCode="0.00">
                  <c:v>17.694691775631938</c:v>
                </c:pt>
                <c:pt idx="176" formatCode="0.00">
                  <c:v>19.95998069179975</c:v>
                </c:pt>
                <c:pt idx="177" formatCode="0.00">
                  <c:v>19.772652534370415</c:v>
                </c:pt>
                <c:pt idx="178" formatCode="0.00">
                  <c:v>18.600311660115278</c:v>
                </c:pt>
                <c:pt idx="179" formatCode="0.00">
                  <c:v>18.62383342552236</c:v>
                </c:pt>
                <c:pt idx="180" formatCode="0.00">
                  <c:v>18.470201107458156</c:v>
                </c:pt>
                <c:pt idx="181" formatCode="0.00">
                  <c:v>19.163525118588598</c:v>
                </c:pt>
                <c:pt idx="182" formatCode="0.00">
                  <c:v>16.97467831703333</c:v>
                </c:pt>
                <c:pt idx="183" formatCode="0.00">
                  <c:v>17.234650019026134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95-4796-AC25-4639E6748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912096"/>
        <c:axId val="1439922912"/>
      </c:lineChart>
      <c:catAx>
        <c:axId val="1439912096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d\-mmm\-yy;@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922912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439922912"/>
        <c:scaling>
          <c:orientation val="minMax"/>
          <c:max val="30"/>
          <c:min val="-5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038075969670458E-2"/>
              <c:y val="0.37033147744403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912096"/>
        <c:crosses val="autoZero"/>
        <c:crossBetween val="between"/>
      </c:valAx>
      <c:spPr>
        <a:solidFill>
          <a:schemeClr val="bg2"/>
        </a:solidFill>
        <a:ln w="3175">
          <a:noFill/>
        </a:ln>
        <a:effectLst/>
      </c:spPr>
    </c:plotArea>
    <c:legend>
      <c:legendPos val="b"/>
      <c:layout>
        <c:manualLayout>
          <c:xMode val="edge"/>
          <c:yMode val="edge"/>
          <c:x val="0.12061843832020998"/>
          <c:y val="5.224420860435923E-2"/>
          <c:w val="0.22763153370436048"/>
          <c:h val="0.16454068241469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7825006387475"/>
          <c:y val="3.911111111111111E-2"/>
          <c:w val="0.83673907140917725"/>
          <c:h val="0.799643202494425"/>
        </c:manualLayout>
      </c:layout>
      <c:areaChart>
        <c:grouping val="stacked"/>
        <c:varyColors val="0"/>
        <c:ser>
          <c:idx val="1"/>
          <c:order val="0"/>
          <c:tx>
            <c:strRef>
              <c:f>'图4-7-4'!$D$1</c:f>
              <c:strCache>
                <c:ptCount val="1"/>
                <c:pt idx="0">
                  <c:v>置信下限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'图4-7-4'!$A$2:$A$185</c:f>
              <c:numCache>
                <c:formatCode>m/d/yyyy</c:formatCode>
                <c:ptCount val="184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  <c:pt idx="117">
                  <c:v>30956</c:v>
                </c:pt>
                <c:pt idx="118">
                  <c:v>30986</c:v>
                </c:pt>
                <c:pt idx="119">
                  <c:v>31017</c:v>
                </c:pt>
                <c:pt idx="120">
                  <c:v>31047</c:v>
                </c:pt>
                <c:pt idx="121">
                  <c:v>31078</c:v>
                </c:pt>
                <c:pt idx="122">
                  <c:v>31109</c:v>
                </c:pt>
                <c:pt idx="123">
                  <c:v>31137</c:v>
                </c:pt>
                <c:pt idx="124">
                  <c:v>31168</c:v>
                </c:pt>
                <c:pt idx="125">
                  <c:v>31198</c:v>
                </c:pt>
                <c:pt idx="126">
                  <c:v>31229</c:v>
                </c:pt>
                <c:pt idx="127">
                  <c:v>31259</c:v>
                </c:pt>
                <c:pt idx="128">
                  <c:v>31290</c:v>
                </c:pt>
                <c:pt idx="129">
                  <c:v>31321</c:v>
                </c:pt>
                <c:pt idx="130">
                  <c:v>31351</c:v>
                </c:pt>
                <c:pt idx="131">
                  <c:v>31382</c:v>
                </c:pt>
                <c:pt idx="132">
                  <c:v>31412</c:v>
                </c:pt>
                <c:pt idx="133">
                  <c:v>31443</c:v>
                </c:pt>
                <c:pt idx="134">
                  <c:v>31474</c:v>
                </c:pt>
                <c:pt idx="135">
                  <c:v>31502</c:v>
                </c:pt>
                <c:pt idx="136">
                  <c:v>31533</c:v>
                </c:pt>
                <c:pt idx="137">
                  <c:v>31563</c:v>
                </c:pt>
                <c:pt idx="138">
                  <c:v>31594</c:v>
                </c:pt>
                <c:pt idx="139">
                  <c:v>31624</c:v>
                </c:pt>
                <c:pt idx="140">
                  <c:v>31655</c:v>
                </c:pt>
                <c:pt idx="141">
                  <c:v>31686</c:v>
                </c:pt>
                <c:pt idx="142">
                  <c:v>31716</c:v>
                </c:pt>
                <c:pt idx="143">
                  <c:v>31747</c:v>
                </c:pt>
                <c:pt idx="144">
                  <c:v>31777</c:v>
                </c:pt>
                <c:pt idx="145">
                  <c:v>31808</c:v>
                </c:pt>
                <c:pt idx="146">
                  <c:v>31839</c:v>
                </c:pt>
                <c:pt idx="147">
                  <c:v>31867</c:v>
                </c:pt>
                <c:pt idx="148">
                  <c:v>31898</c:v>
                </c:pt>
                <c:pt idx="149">
                  <c:v>31928</c:v>
                </c:pt>
                <c:pt idx="150">
                  <c:v>31959</c:v>
                </c:pt>
                <c:pt idx="151">
                  <c:v>31989</c:v>
                </c:pt>
                <c:pt idx="152">
                  <c:v>32020</c:v>
                </c:pt>
                <c:pt idx="153">
                  <c:v>32051</c:v>
                </c:pt>
                <c:pt idx="154">
                  <c:v>32081</c:v>
                </c:pt>
                <c:pt idx="155">
                  <c:v>32112</c:v>
                </c:pt>
                <c:pt idx="156">
                  <c:v>32142</c:v>
                </c:pt>
                <c:pt idx="157">
                  <c:v>32173</c:v>
                </c:pt>
                <c:pt idx="158">
                  <c:v>32204</c:v>
                </c:pt>
                <c:pt idx="159">
                  <c:v>32233</c:v>
                </c:pt>
                <c:pt idx="160">
                  <c:v>32264</c:v>
                </c:pt>
                <c:pt idx="161">
                  <c:v>32294</c:v>
                </c:pt>
                <c:pt idx="162">
                  <c:v>32325</c:v>
                </c:pt>
                <c:pt idx="163">
                  <c:v>32355</c:v>
                </c:pt>
                <c:pt idx="164">
                  <c:v>32386</c:v>
                </c:pt>
                <c:pt idx="165">
                  <c:v>32417</c:v>
                </c:pt>
                <c:pt idx="166">
                  <c:v>32447</c:v>
                </c:pt>
                <c:pt idx="167">
                  <c:v>32478</c:v>
                </c:pt>
                <c:pt idx="168">
                  <c:v>32508</c:v>
                </c:pt>
                <c:pt idx="169">
                  <c:v>32539</c:v>
                </c:pt>
                <c:pt idx="170">
                  <c:v>32570</c:v>
                </c:pt>
                <c:pt idx="171">
                  <c:v>32598</c:v>
                </c:pt>
                <c:pt idx="172">
                  <c:v>32629</c:v>
                </c:pt>
                <c:pt idx="173">
                  <c:v>32659</c:v>
                </c:pt>
                <c:pt idx="174">
                  <c:v>32690</c:v>
                </c:pt>
                <c:pt idx="175">
                  <c:v>32720</c:v>
                </c:pt>
                <c:pt idx="176">
                  <c:v>32751</c:v>
                </c:pt>
                <c:pt idx="177">
                  <c:v>32782</c:v>
                </c:pt>
                <c:pt idx="178">
                  <c:v>32812</c:v>
                </c:pt>
                <c:pt idx="179">
                  <c:v>32843</c:v>
                </c:pt>
                <c:pt idx="180">
                  <c:v>32873</c:v>
                </c:pt>
                <c:pt idx="181">
                  <c:v>32904</c:v>
                </c:pt>
                <c:pt idx="182">
                  <c:v>32935</c:v>
                </c:pt>
                <c:pt idx="183">
                  <c:v>32963</c:v>
                </c:pt>
              </c:numCache>
            </c:numRef>
          </c:cat>
          <c:val>
            <c:numRef>
              <c:f>'图4-7-4'!$D$2:$D$187</c:f>
              <c:numCache>
                <c:formatCode>General</c:formatCode>
                <c:ptCount val="186"/>
                <c:pt idx="115" formatCode="0.00">
                  <c:v>12.545172039744054</c:v>
                </c:pt>
                <c:pt idx="116" formatCode="0.00">
                  <c:v>10.082771934545864</c:v>
                </c:pt>
                <c:pt idx="117" formatCode="0.00">
                  <c:v>8.4986233022416222</c:v>
                </c:pt>
                <c:pt idx="118" formatCode="0.00">
                  <c:v>8.8416226366511541</c:v>
                </c:pt>
                <c:pt idx="119" formatCode="0.00">
                  <c:v>8.2322674218980545</c:v>
                </c:pt>
                <c:pt idx="120" formatCode="0.00">
                  <c:v>6.7764488098898648</c:v>
                </c:pt>
                <c:pt idx="121" formatCode="0.00">
                  <c:v>6.0020344580765261</c:v>
                </c:pt>
                <c:pt idx="122" formatCode="0.00">
                  <c:v>5.4831510781380457</c:v>
                </c:pt>
                <c:pt idx="123" formatCode="0.00">
                  <c:v>3.3815242706637734</c:v>
                </c:pt>
                <c:pt idx="124" formatCode="0.00">
                  <c:v>2.8246648186554357</c:v>
                </c:pt>
                <c:pt idx="125" formatCode="0.00">
                  <c:v>4.022584046700211</c:v>
                </c:pt>
                <c:pt idx="126" formatCode="0.00">
                  <c:v>3.9103048709905548</c:v>
                </c:pt>
                <c:pt idx="127" formatCode="0.00">
                  <c:v>2.9625399301582624</c:v>
                </c:pt>
                <c:pt idx="128" formatCode="0.00">
                  <c:v>3.9171215883182642</c:v>
                </c:pt>
                <c:pt idx="129" formatCode="0.00">
                  <c:v>2.9098956778504226</c:v>
                </c:pt>
                <c:pt idx="130" formatCode="0.00">
                  <c:v>4.7749250950964655</c:v>
                </c:pt>
                <c:pt idx="131" formatCode="0.00">
                  <c:v>5.0450850062051398</c:v>
                </c:pt>
                <c:pt idx="132" formatCode="0.00">
                  <c:v>5.4883327246700837</c:v>
                </c:pt>
                <c:pt idx="133" formatCode="0.00">
                  <c:v>5.4310318323397837</c:v>
                </c:pt>
                <c:pt idx="134" formatCode="0.00">
                  <c:v>6.9246262946954484</c:v>
                </c:pt>
                <c:pt idx="135" formatCode="0.00">
                  <c:v>7.78254440076861</c:v>
                </c:pt>
                <c:pt idx="136" formatCode="0.00">
                  <c:v>8.9355284577008387</c:v>
                </c:pt>
                <c:pt idx="137" formatCode="0.00">
                  <c:v>9.3104230514093107</c:v>
                </c:pt>
                <c:pt idx="138" formatCode="0.00">
                  <c:v>10.208195356529435</c:v>
                </c:pt>
                <c:pt idx="139" formatCode="0.00">
                  <c:v>10.442252168215841</c:v>
                </c:pt>
                <c:pt idx="140" formatCode="0.00">
                  <c:v>11.15426513678949</c:v>
                </c:pt>
                <c:pt idx="141" formatCode="0.00">
                  <c:v>10.940933258731434</c:v>
                </c:pt>
                <c:pt idx="142" formatCode="0.00">
                  <c:v>13.135730169466171</c:v>
                </c:pt>
                <c:pt idx="143" formatCode="0.00">
                  <c:v>12.878208395761758</c:v>
                </c:pt>
                <c:pt idx="144" formatCode="0.00">
                  <c:v>11.635959694043247</c:v>
                </c:pt>
                <c:pt idx="145" formatCode="0.00">
                  <c:v>11.589847495297859</c:v>
                </c:pt>
                <c:pt idx="146" formatCode="0.00">
                  <c:v>11.366843775991025</c:v>
                </c:pt>
                <c:pt idx="147" formatCode="0.00">
                  <c:v>11.991048228411231</c:v>
                </c:pt>
                <c:pt idx="148" formatCode="0.00">
                  <c:v>9.733323529388926</c:v>
                </c:pt>
                <c:pt idx="149" formatCode="0.00">
                  <c:v>9.9246493157033218</c:v>
                </c:pt>
                <c:pt idx="150" formatCode="0.00">
                  <c:v>8.6226569697400066</c:v>
                </c:pt>
                <c:pt idx="151" formatCode="0.00">
                  <c:v>7.0549577714730454</c:v>
                </c:pt>
                <c:pt idx="152" formatCode="0.00">
                  <c:v>7.4134233934482232</c:v>
                </c:pt>
                <c:pt idx="153" formatCode="0.00">
                  <c:v>6.8186418330801617</c:v>
                </c:pt>
                <c:pt idx="154" formatCode="0.00">
                  <c:v>5.3765829295919954</c:v>
                </c:pt>
                <c:pt idx="155" formatCode="0.00">
                  <c:v>4.6151831975078137</c:v>
                </c:pt>
                <c:pt idx="156" formatCode="0.00">
                  <c:v>4.108629962073147</c:v>
                </c:pt>
                <c:pt idx="157" formatCode="0.00">
                  <c:v>2.0187024692959632</c:v>
                </c:pt>
                <c:pt idx="158" formatCode="0.00">
                  <c:v>1.4729592147103339</c:v>
                </c:pt>
                <c:pt idx="159" formatCode="0.00">
                  <c:v>2.6814541504995457</c:v>
                </c:pt>
                <c:pt idx="160" formatCode="0.00">
                  <c:v>2.5792484357794323</c:v>
                </c:pt>
                <c:pt idx="161" formatCode="0.00">
                  <c:v>1.6410891501135541</c:v>
                </c:pt>
                <c:pt idx="162" formatCode="0.00">
                  <c:v>2.6048397847826679</c:v>
                </c:pt>
                <c:pt idx="163" formatCode="0.00">
                  <c:v>1.6063743972864568</c:v>
                </c:pt>
                <c:pt idx="164" formatCode="0.00">
                  <c:v>3.4797815563183767</c:v>
                </c:pt>
                <c:pt idx="165" formatCode="0.00">
                  <c:v>3.7579598455627998</c:v>
                </c:pt>
                <c:pt idx="166" formatCode="0.00">
                  <c:v>4.2088879967169941</c:v>
                </c:pt>
                <c:pt idx="167" formatCode="0.00">
                  <c:v>4.1589492306297249</c:v>
                </c:pt>
                <c:pt idx="168" formatCode="0.00">
                  <c:v>5.6596055631037903</c:v>
                </c:pt>
                <c:pt idx="169" formatCode="0.00">
                  <c:v>6.5243019104160416</c:v>
                </c:pt>
                <c:pt idx="170" formatCode="0.00">
                  <c:v>7.6837959283922839</c:v>
                </c:pt>
                <c:pt idx="171" formatCode="0.00">
                  <c:v>8.0649463996603075</c:v>
                </c:pt>
                <c:pt idx="172" formatCode="0.00">
                  <c:v>8.9687336548698724</c:v>
                </c:pt>
                <c:pt idx="173" formatCode="0.00">
                  <c:v>9.2085767026408742</c:v>
                </c:pt>
                <c:pt idx="174" formatCode="0.00">
                  <c:v>9.9261585510515857</c:v>
                </c:pt>
                <c:pt idx="175" formatCode="0.00">
                  <c:v>9.718188775701357</c:v>
                </c:pt>
                <c:pt idx="176" formatCode="0.00">
                  <c:v>11.918150881085863</c:v>
                </c:pt>
                <c:pt idx="177" formatCode="0.00">
                  <c:v>11.665606614210439</c:v>
                </c:pt>
                <c:pt idx="178" formatCode="0.00">
                  <c:v>10.428156357673156</c:v>
                </c:pt>
                <c:pt idx="179" formatCode="0.00">
                  <c:v>10.386671623695175</c:v>
                </c:pt>
                <c:pt idx="180" formatCode="0.00">
                  <c:v>10.168131969202921</c:v>
                </c:pt>
                <c:pt idx="181" formatCode="0.00">
                  <c:v>10.796644205969866</c:v>
                </c:pt>
                <c:pt idx="182" formatCode="0.00">
                  <c:v>8.5430777052725304</c:v>
                </c:pt>
                <c:pt idx="183" formatCode="0.00">
                  <c:v>8.7384184058156134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C-48F9-9F4E-DCD2D218B881}"/>
            </c:ext>
          </c:extLst>
        </c:ser>
        <c:ser>
          <c:idx val="0"/>
          <c:order val="1"/>
          <c:tx>
            <c:strRef>
              <c:f>'图4-7-4'!$F$1</c:f>
              <c:strCache>
                <c:ptCount val="1"/>
                <c:pt idx="0">
                  <c:v>置信区间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cat>
            <c:numRef>
              <c:f>'图4-7-4'!$A$2:$A$185</c:f>
              <c:numCache>
                <c:formatCode>m/d/yyyy</c:formatCode>
                <c:ptCount val="184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  <c:pt idx="117">
                  <c:v>30956</c:v>
                </c:pt>
                <c:pt idx="118">
                  <c:v>30986</c:v>
                </c:pt>
                <c:pt idx="119">
                  <c:v>31017</c:v>
                </c:pt>
                <c:pt idx="120">
                  <c:v>31047</c:v>
                </c:pt>
                <c:pt idx="121">
                  <c:v>31078</c:v>
                </c:pt>
                <c:pt idx="122">
                  <c:v>31109</c:v>
                </c:pt>
                <c:pt idx="123">
                  <c:v>31137</c:v>
                </c:pt>
                <c:pt idx="124">
                  <c:v>31168</c:v>
                </c:pt>
                <c:pt idx="125">
                  <c:v>31198</c:v>
                </c:pt>
                <c:pt idx="126">
                  <c:v>31229</c:v>
                </c:pt>
                <c:pt idx="127">
                  <c:v>31259</c:v>
                </c:pt>
                <c:pt idx="128">
                  <c:v>31290</c:v>
                </c:pt>
                <c:pt idx="129">
                  <c:v>31321</c:v>
                </c:pt>
                <c:pt idx="130">
                  <c:v>31351</c:v>
                </c:pt>
                <c:pt idx="131">
                  <c:v>31382</c:v>
                </c:pt>
                <c:pt idx="132">
                  <c:v>31412</c:v>
                </c:pt>
                <c:pt idx="133">
                  <c:v>31443</c:v>
                </c:pt>
                <c:pt idx="134">
                  <c:v>31474</c:v>
                </c:pt>
                <c:pt idx="135">
                  <c:v>31502</c:v>
                </c:pt>
                <c:pt idx="136">
                  <c:v>31533</c:v>
                </c:pt>
                <c:pt idx="137">
                  <c:v>31563</c:v>
                </c:pt>
                <c:pt idx="138">
                  <c:v>31594</c:v>
                </c:pt>
                <c:pt idx="139">
                  <c:v>31624</c:v>
                </c:pt>
                <c:pt idx="140">
                  <c:v>31655</c:v>
                </c:pt>
                <c:pt idx="141">
                  <c:v>31686</c:v>
                </c:pt>
                <c:pt idx="142">
                  <c:v>31716</c:v>
                </c:pt>
                <c:pt idx="143">
                  <c:v>31747</c:v>
                </c:pt>
                <c:pt idx="144">
                  <c:v>31777</c:v>
                </c:pt>
                <c:pt idx="145">
                  <c:v>31808</c:v>
                </c:pt>
                <c:pt idx="146">
                  <c:v>31839</c:v>
                </c:pt>
                <c:pt idx="147">
                  <c:v>31867</c:v>
                </c:pt>
                <c:pt idx="148">
                  <c:v>31898</c:v>
                </c:pt>
                <c:pt idx="149">
                  <c:v>31928</c:v>
                </c:pt>
                <c:pt idx="150">
                  <c:v>31959</c:v>
                </c:pt>
                <c:pt idx="151">
                  <c:v>31989</c:v>
                </c:pt>
                <c:pt idx="152">
                  <c:v>32020</c:v>
                </c:pt>
                <c:pt idx="153">
                  <c:v>32051</c:v>
                </c:pt>
                <c:pt idx="154">
                  <c:v>32081</c:v>
                </c:pt>
                <c:pt idx="155">
                  <c:v>32112</c:v>
                </c:pt>
                <c:pt idx="156">
                  <c:v>32142</c:v>
                </c:pt>
                <c:pt idx="157">
                  <c:v>32173</c:v>
                </c:pt>
                <c:pt idx="158">
                  <c:v>32204</c:v>
                </c:pt>
                <c:pt idx="159">
                  <c:v>32233</c:v>
                </c:pt>
                <c:pt idx="160">
                  <c:v>32264</c:v>
                </c:pt>
                <c:pt idx="161">
                  <c:v>32294</c:v>
                </c:pt>
                <c:pt idx="162">
                  <c:v>32325</c:v>
                </c:pt>
                <c:pt idx="163">
                  <c:v>32355</c:v>
                </c:pt>
                <c:pt idx="164">
                  <c:v>32386</c:v>
                </c:pt>
                <c:pt idx="165">
                  <c:v>32417</c:v>
                </c:pt>
                <c:pt idx="166">
                  <c:v>32447</c:v>
                </c:pt>
                <c:pt idx="167">
                  <c:v>32478</c:v>
                </c:pt>
                <c:pt idx="168">
                  <c:v>32508</c:v>
                </c:pt>
                <c:pt idx="169">
                  <c:v>32539</c:v>
                </c:pt>
                <c:pt idx="170">
                  <c:v>32570</c:v>
                </c:pt>
                <c:pt idx="171">
                  <c:v>32598</c:v>
                </c:pt>
                <c:pt idx="172">
                  <c:v>32629</c:v>
                </c:pt>
                <c:pt idx="173">
                  <c:v>32659</c:v>
                </c:pt>
                <c:pt idx="174">
                  <c:v>32690</c:v>
                </c:pt>
                <c:pt idx="175">
                  <c:v>32720</c:v>
                </c:pt>
                <c:pt idx="176">
                  <c:v>32751</c:v>
                </c:pt>
                <c:pt idx="177">
                  <c:v>32782</c:v>
                </c:pt>
                <c:pt idx="178">
                  <c:v>32812</c:v>
                </c:pt>
                <c:pt idx="179">
                  <c:v>32843</c:v>
                </c:pt>
                <c:pt idx="180">
                  <c:v>32873</c:v>
                </c:pt>
                <c:pt idx="181">
                  <c:v>32904</c:v>
                </c:pt>
                <c:pt idx="182">
                  <c:v>32935</c:v>
                </c:pt>
                <c:pt idx="183">
                  <c:v>32963</c:v>
                </c:pt>
              </c:numCache>
            </c:numRef>
          </c:cat>
          <c:val>
            <c:numRef>
              <c:f>'图4-7-4'!$F$2:$F$187</c:f>
              <c:numCache>
                <c:formatCode>0.00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3.2892281293588361</c:v>
                </c:pt>
                <c:pt idx="117">
                  <c:v>3.3920602648205538</c:v>
                </c:pt>
                <c:pt idx="118">
                  <c:v>3.4926476488955274</c:v>
                </c:pt>
                <c:pt idx="119">
                  <c:v>3.5911819227785884</c:v>
                </c:pt>
                <c:pt idx="120">
                  <c:v>3.6878305936806077</c:v>
                </c:pt>
                <c:pt idx="121">
                  <c:v>3.782741055499784</c:v>
                </c:pt>
                <c:pt idx="122">
                  <c:v>3.8760437892735427</c:v>
                </c:pt>
                <c:pt idx="123">
                  <c:v>3.967854938872788</c:v>
                </c:pt>
                <c:pt idx="124">
                  <c:v>4.058278404658866</c:v>
                </c:pt>
                <c:pt idx="125">
                  <c:v>4.1474075608456138</c:v>
                </c:pt>
                <c:pt idx="126">
                  <c:v>4.235326675959854</c:v>
                </c:pt>
                <c:pt idx="127">
                  <c:v>4.3221120967389535</c:v>
                </c:pt>
                <c:pt idx="128">
                  <c:v>4.4078332418369568</c:v>
                </c:pt>
                <c:pt idx="129">
                  <c:v>4.4925534413446488</c:v>
                </c:pt>
                <c:pt idx="130">
                  <c:v>4.5763306503469341</c:v>
                </c:pt>
                <c:pt idx="131">
                  <c:v>4.6592180588364531</c:v>
                </c:pt>
                <c:pt idx="132">
                  <c:v>4.7412646157781388</c:v>
                </c:pt>
                <c:pt idx="133">
                  <c:v>4.8225154816210178</c:v>
                </c:pt>
                <c:pt idx="134">
                  <c:v>4.9030124208250712</c:v>
                </c:pt>
                <c:pt idx="135">
                  <c:v>4.9827941438258003</c:v>
                </c:pt>
                <c:pt idx="136">
                  <c:v>5.0618966061602961</c:v>
                </c:pt>
                <c:pt idx="137">
                  <c:v>5.1403532711230646</c:v>
                </c:pt>
                <c:pt idx="138">
                  <c:v>5.2181953412318158</c:v>
                </c:pt>
                <c:pt idx="139">
                  <c:v>5.2954519629040213</c:v>
                </c:pt>
                <c:pt idx="140">
                  <c:v>5.3721504080303646</c:v>
                </c:pt>
                <c:pt idx="141">
                  <c:v>5.448316235547189</c:v>
                </c:pt>
                <c:pt idx="142">
                  <c:v>5.5239734356300296</c:v>
                </c:pt>
                <c:pt idx="143">
                  <c:v>5.5991445587341016</c:v>
                </c:pt>
                <c:pt idx="144">
                  <c:v>5.6738508313787008</c:v>
                </c:pt>
                <c:pt idx="145">
                  <c:v>5.7481122602985817</c:v>
                </c:pt>
                <c:pt idx="146">
                  <c:v>5.8219477263557877</c:v>
                </c:pt>
                <c:pt idx="147">
                  <c:v>5.8953750694127649</c:v>
                </c:pt>
                <c:pt idx="148">
                  <c:v>5.9684111652047704</c:v>
                </c:pt>
                <c:pt idx="149">
                  <c:v>6.0410719951118637</c:v>
                </c:pt>
                <c:pt idx="150">
                  <c:v>6.292155857293789</c:v>
                </c:pt>
                <c:pt idx="151">
                  <c:v>6.3620891246809457</c:v>
                </c:pt>
                <c:pt idx="152">
                  <c:v>6.4317439336246274</c:v>
                </c:pt>
                <c:pt idx="153">
                  <c:v>6.5011308987376095</c:v>
                </c:pt>
                <c:pt idx="154">
                  <c:v>6.5702601525995838</c:v>
                </c:pt>
                <c:pt idx="155">
                  <c:v>6.6391413749604462</c:v>
                </c:pt>
                <c:pt idx="156">
                  <c:v>6.7077838197265756</c:v>
                </c:pt>
                <c:pt idx="157">
                  <c:v>6.7761963399316461</c:v>
                </c:pt>
                <c:pt idx="158">
                  <c:v>6.8443874108723062</c:v>
                </c:pt>
                <c:pt idx="159">
                  <c:v>6.9123651515701834</c:v>
                </c:pt>
                <c:pt idx="160">
                  <c:v>6.9801373447053372</c:v>
                </c:pt>
                <c:pt idx="161">
                  <c:v>7.0477114551516085</c:v>
                </c:pt>
                <c:pt idx="162">
                  <c:v>7.1150946472313894</c:v>
                </c:pt>
                <c:pt idx="163">
                  <c:v>7.1822938007958186</c:v>
                </c:pt>
                <c:pt idx="164">
                  <c:v>7.2493155262263489</c:v>
                </c:pt>
                <c:pt idx="165">
                  <c:v>7.3161661784443712</c:v>
                </c:pt>
                <c:pt idx="166">
                  <c:v>7.3828518700075563</c:v>
                </c:pt>
                <c:pt idx="167">
                  <c:v>7.4493784833643737</c:v>
                </c:pt>
                <c:pt idx="168">
                  <c:v>7.5157516823316257</c:v>
                </c:pt>
                <c:pt idx="169">
                  <c:v>7.5819769228541753</c:v>
                </c:pt>
                <c:pt idx="170">
                  <c:v>7.6480594631006404</c:v>
                </c:pt>
                <c:pt idx="171">
                  <c:v>7.7140043729443093</c:v>
                </c:pt>
                <c:pt idx="172">
                  <c:v>7.7798165428741797</c:v>
                </c:pt>
                <c:pt idx="173">
                  <c:v>7.8455006923771951</c:v>
                </c:pt>
                <c:pt idx="174">
                  <c:v>7.9110613778294123</c:v>
                </c:pt>
                <c:pt idx="175">
                  <c:v>7.976502999930581</c:v>
                </c:pt>
                <c:pt idx="176">
                  <c:v>8.041829810713887</c:v>
                </c:pt>
                <c:pt idx="177">
                  <c:v>8.107045920159976</c:v>
                </c:pt>
                <c:pt idx="178">
                  <c:v>8.1721553024421212</c:v>
                </c:pt>
                <c:pt idx="179">
                  <c:v>8.2371618018271846</c:v>
                </c:pt>
                <c:pt idx="180">
                  <c:v>8.3020691382552343</c:v>
                </c:pt>
                <c:pt idx="181">
                  <c:v>8.3668809126187327</c:v>
                </c:pt>
                <c:pt idx="182">
                  <c:v>8.4316006117607998</c:v>
                </c:pt>
                <c:pt idx="183">
                  <c:v>8.4962316132105205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C-48F9-9F4E-DCD2D218B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84064"/>
        <c:axId val="1370487808"/>
      </c:areaChart>
      <c:lineChart>
        <c:grouping val="standard"/>
        <c:varyColors val="0"/>
        <c:ser>
          <c:idx val="3"/>
          <c:order val="2"/>
          <c:tx>
            <c:strRef>
              <c:f>'图4-7-4'!$B$1</c:f>
              <c:strCache>
                <c:ptCount val="1"/>
                <c:pt idx="0">
                  <c:v>unemploy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'图4-7-4'!$B$2:$B$117</c:f>
              <c:numCache>
                <c:formatCode>General</c:formatCode>
                <c:ptCount val="116"/>
                <c:pt idx="0">
                  <c:v>10</c:v>
                </c:pt>
                <c:pt idx="1">
                  <c:v>11.936905790952384</c:v>
                </c:pt>
                <c:pt idx="2">
                  <c:v>11.840621283076061</c:v>
                </c:pt>
                <c:pt idx="3">
                  <c:v>14.679131958444708</c:v>
                </c:pt>
                <c:pt idx="4">
                  <c:v>15.422733208382297</c:v>
                </c:pt>
                <c:pt idx="5">
                  <c:v>15.045082632262035</c:v>
                </c:pt>
                <c:pt idx="6">
                  <c:v>16.524133228609585</c:v>
                </c:pt>
                <c:pt idx="7">
                  <c:v>14.84291441980616</c:v>
                </c:pt>
                <c:pt idx="8">
                  <c:v>15.990133242248634</c:v>
                </c:pt>
                <c:pt idx="9">
                  <c:v>15.960574404541369</c:v>
                </c:pt>
                <c:pt idx="10">
                  <c:v>16.755285041482768</c:v>
                </c:pt>
                <c:pt idx="11">
                  <c:v>14.381537618855486</c:v>
                </c:pt>
                <c:pt idx="12">
                  <c:v>13.852572303134369</c:v>
                </c:pt>
                <c:pt idx="13">
                  <c:v>13.18712792277832</c:v>
                </c:pt>
                <c:pt idx="14">
                  <c:v>14.408778137008133</c:v>
                </c:pt>
                <c:pt idx="15">
                  <c:v>11.545096328582721</c:v>
                </c:pt>
                <c:pt idx="16">
                  <c:v>12.626678804613626</c:v>
                </c:pt>
                <c:pt idx="17">
                  <c:v>11.686060908957637</c:v>
                </c:pt>
                <c:pt idx="18">
                  <c:v>10.756564443381738</c:v>
                </c:pt>
                <c:pt idx="19">
                  <c:v>9.8711172281114159</c:v>
                </c:pt>
                <c:pt idx="20">
                  <c:v>7.0610866193479689</c:v>
                </c:pt>
                <c:pt idx="21">
                  <c:v>6.3551683069087597</c:v>
                </c:pt>
                <c:pt idx="22">
                  <c:v>5.7783697568216166</c:v>
                </c:pt>
                <c:pt idx="23">
                  <c:v>7.3511243108656483</c:v>
                </c:pt>
                <c:pt idx="24">
                  <c:v>7.0885673264710496</c:v>
                </c:pt>
                <c:pt idx="25">
                  <c:v>5.0000000000396092</c:v>
                </c:pt>
                <c:pt idx="26">
                  <c:v>7.0885598679801172</c:v>
                </c:pt>
                <c:pt idx="27">
                  <c:v>6.3511096581040976</c:v>
                </c:pt>
                <c:pt idx="28">
                  <c:v>7.7783484288699567</c:v>
                </c:pt>
                <c:pt idx="29">
                  <c:v>7.3551410593190383</c:v>
                </c:pt>
                <c:pt idx="30">
                  <c:v>8.0610544173780099</c:v>
                </c:pt>
                <c:pt idx="31">
                  <c:v>7.8710812125301404</c:v>
                </c:pt>
                <c:pt idx="32">
                  <c:v>9.7565258900569152</c:v>
                </c:pt>
                <c:pt idx="33">
                  <c:v>11.686021183657722</c:v>
                </c:pt>
                <c:pt idx="34">
                  <c:v>11.6266393146248</c:v>
                </c:pt>
                <c:pt idx="35">
                  <c:v>11.545058472855169</c:v>
                </c:pt>
                <c:pt idx="36">
                  <c:v>13.408743256597623</c:v>
                </c:pt>
                <c:pt idx="37">
                  <c:v>13.187097253338699</c:v>
                </c:pt>
                <c:pt idx="38">
                  <c:v>14.852546931143991</c:v>
                </c:pt>
                <c:pt idx="39">
                  <c:v>14.381518443128249</c:v>
                </c:pt>
                <c:pt idx="40">
                  <c:v>16.755272741327225</c:v>
                </c:pt>
                <c:pt idx="41">
                  <c:v>16.960569415695929</c:v>
                </c:pt>
                <c:pt idx="42">
                  <c:v>14.990135741445336</c:v>
                </c:pt>
                <c:pt idx="43">
                  <c:v>15.842924318509866</c:v>
                </c:pt>
                <c:pt idx="44">
                  <c:v>14.52415017615437</c:v>
                </c:pt>
                <c:pt idx="45">
                  <c:v>16.045106028273686</c:v>
                </c:pt>
                <c:pt idx="46">
                  <c:v>13.422762224046837</c:v>
                </c:pt>
                <c:pt idx="47">
                  <c:v>14.67916556586948</c:v>
                </c:pt>
                <c:pt idx="48">
                  <c:v>11.840658291703301</c:v>
                </c:pt>
                <c:pt idx="49">
                  <c:v>10.936944889735223</c:v>
                </c:pt>
                <c:pt idx="50">
                  <c:v>10.000039803846905</c:v>
                </c:pt>
                <c:pt idx="51">
                  <c:v>10.063133307889832</c:v>
                </c:pt>
                <c:pt idx="52">
                  <c:v>9.1594157256678219</c:v>
                </c:pt>
                <c:pt idx="53">
                  <c:v>8.3209016491498531</c:v>
                </c:pt>
                <c:pt idx="54">
                  <c:v>8.5772958074991497</c:v>
                </c:pt>
                <c:pt idx="55">
                  <c:v>5.9549407640059693</c:v>
                </c:pt>
                <c:pt idx="56">
                  <c:v>5.475883719221911</c:v>
                </c:pt>
                <c:pt idx="57">
                  <c:v>6.1570954792044601</c:v>
                </c:pt>
                <c:pt idx="58">
                  <c:v>7.0098692572643131</c:v>
                </c:pt>
                <c:pt idx="59">
                  <c:v>7.0394206069275649</c:v>
                </c:pt>
                <c:pt idx="60">
                  <c:v>6.2447026586630505</c:v>
                </c:pt>
                <c:pt idx="61">
                  <c:v>5.6184432056949536</c:v>
                </c:pt>
                <c:pt idx="62">
                  <c:v>8.1474023251194083</c:v>
                </c:pt>
                <c:pt idx="63">
                  <c:v>8.8128414079840347</c:v>
                </c:pt>
                <c:pt idx="64">
                  <c:v>9.5911869827340031</c:v>
                </c:pt>
                <c:pt idx="65">
                  <c:v>8.4548658157876453</c:v>
                </c:pt>
                <c:pt idx="66">
                  <c:v>10.373281705437266</c:v>
                </c:pt>
                <c:pt idx="67">
                  <c:v>10.31389936572254</c:v>
                </c:pt>
                <c:pt idx="68">
                  <c:v>12.243397003214637</c:v>
                </c:pt>
                <c:pt idx="69">
                  <c:v>13.12884675617239</c:v>
                </c:pt>
                <c:pt idx="70">
                  <c:v>14.938881178495825</c:v>
                </c:pt>
                <c:pt idx="71">
                  <c:v>14.644804445270529</c:v>
                </c:pt>
                <c:pt idx="72">
                  <c:v>15.221608914959187</c:v>
                </c:pt>
                <c:pt idx="73">
                  <c:v>14.648861036078182</c:v>
                </c:pt>
                <c:pt idx="74">
                  <c:v>16.911425214726762</c:v>
                </c:pt>
                <c:pt idx="75">
                  <c:v>15.999999999643522</c:v>
                </c:pt>
                <c:pt idx="76">
                  <c:v>14.911447590199559</c:v>
                </c:pt>
                <c:pt idx="77">
                  <c:v>14.648904994362836</c:v>
                </c:pt>
                <c:pt idx="78">
                  <c:v>16.221672898814163</c:v>
                </c:pt>
                <c:pt idx="79">
                  <c:v>15.644886188039695</c:v>
                </c:pt>
                <c:pt idx="80">
                  <c:v>13.938977784405701</c:v>
                </c:pt>
                <c:pt idx="81">
                  <c:v>12.128954802916216</c:v>
                </c:pt>
                <c:pt idx="82">
                  <c:v>12.243512663189101</c:v>
                </c:pt>
                <c:pt idx="83">
                  <c:v>10.314018541622293</c:v>
                </c:pt>
                <c:pt idx="84">
                  <c:v>11.373400175403741</c:v>
                </c:pt>
                <c:pt idx="85">
                  <c:v>10.454979382970311</c:v>
                </c:pt>
                <c:pt idx="86">
                  <c:v>7.5912916239655388</c:v>
                </c:pt>
                <c:pt idx="87">
                  <c:v>6.8129334163029132</c:v>
                </c:pt>
                <c:pt idx="88">
                  <c:v>8.1474784410905379</c:v>
                </c:pt>
                <c:pt idx="89">
                  <c:v>5.6185007328766599</c:v>
                </c:pt>
                <c:pt idx="90">
                  <c:v>5.2447395591296742</c:v>
                </c:pt>
                <c:pt idx="91">
                  <c:v>7.0394355734638809</c:v>
                </c:pt>
                <c:pt idx="92">
                  <c:v>6.0098617596742043</c:v>
                </c:pt>
                <c:pt idx="93">
                  <c:v>5.1570657830933433</c:v>
                </c:pt>
                <c:pt idx="94">
                  <c:v>7.4758328765875603</c:v>
                </c:pt>
                <c:pt idx="95">
                  <c:v>5.9548705759710199</c:v>
                </c:pt>
                <c:pt idx="96">
                  <c:v>7.5772087605055347</c:v>
                </c:pt>
                <c:pt idx="97">
                  <c:v>8.32080082687553</c:v>
                </c:pt>
                <c:pt idx="98">
                  <c:v>8.1593046997861141</c:v>
                </c:pt>
                <c:pt idx="99">
                  <c:v>10.063016011541318</c:v>
                </c:pt>
                <c:pt idx="100">
                  <c:v>10.999920392306194</c:v>
                </c:pt>
                <c:pt idx="101">
                  <c:v>10.936827593208577</c:v>
                </c:pt>
                <c:pt idx="102">
                  <c:v>13.840547265471645</c:v>
                </c:pt>
                <c:pt idx="103">
                  <c:v>14.679064743085805</c:v>
                </c:pt>
                <c:pt idx="104">
                  <c:v>14.422675176402494</c:v>
                </c:pt>
                <c:pt idx="105">
                  <c:v>15.045035839469673</c:v>
                </c:pt>
                <c:pt idx="106">
                  <c:v>14.524099332659882</c:v>
                </c:pt>
                <c:pt idx="107">
                  <c:v>14.842894621478008</c:v>
                </c:pt>
                <c:pt idx="108">
                  <c:v>16.990128242906497</c:v>
                </c:pt>
                <c:pt idx="109">
                  <c:v>16.960584381289131</c:v>
                </c:pt>
                <c:pt idx="110">
                  <c:v>15.75530964088977</c:v>
                </c:pt>
                <c:pt idx="111">
                  <c:v>14.381575969476934</c:v>
                </c:pt>
                <c:pt idx="112">
                  <c:v>13.852623046382666</c:v>
                </c:pt>
                <c:pt idx="113">
                  <c:v>15.187189261051623</c:v>
                </c:pt>
                <c:pt idx="114">
                  <c:v>12.408847897371205</c:v>
                </c:pt>
                <c:pt idx="115">
                  <c:v>12.545172039744054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6C-48F9-9F4E-DCD2D218B881}"/>
            </c:ext>
          </c:extLst>
        </c:ser>
        <c:ser>
          <c:idx val="4"/>
          <c:order val="3"/>
          <c:tx>
            <c:strRef>
              <c:f>'图4-7-4'!$C$1</c:f>
              <c:strCache>
                <c:ptCount val="1"/>
                <c:pt idx="0">
                  <c:v>趋势预测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'图4-7-4'!$C$2:$C$187</c:f>
              <c:numCache>
                <c:formatCode>General</c:formatCode>
                <c:ptCount val="186"/>
                <c:pt idx="0">
                  <c:v>10</c:v>
                </c:pt>
                <c:pt idx="1">
                  <c:v>11.936905790952384</c:v>
                </c:pt>
                <c:pt idx="2">
                  <c:v>11.840621283076061</c:v>
                </c:pt>
                <c:pt idx="3">
                  <c:v>14.679131958444708</c:v>
                </c:pt>
                <c:pt idx="4">
                  <c:v>15.422733208382297</c:v>
                </c:pt>
                <c:pt idx="5">
                  <c:v>15.045082632262035</c:v>
                </c:pt>
                <c:pt idx="6">
                  <c:v>16.524133228609585</c:v>
                </c:pt>
                <c:pt idx="7">
                  <c:v>14.84291441980616</c:v>
                </c:pt>
                <c:pt idx="8">
                  <c:v>15.990133242248634</c:v>
                </c:pt>
                <c:pt idx="9">
                  <c:v>15.960574404541369</c:v>
                </c:pt>
                <c:pt idx="10">
                  <c:v>16.755285041482768</c:v>
                </c:pt>
                <c:pt idx="11">
                  <c:v>14.381537618855486</c:v>
                </c:pt>
                <c:pt idx="12">
                  <c:v>13.852572303134369</c:v>
                </c:pt>
                <c:pt idx="13">
                  <c:v>13.18712792277832</c:v>
                </c:pt>
                <c:pt idx="14">
                  <c:v>14.408778137008133</c:v>
                </c:pt>
                <c:pt idx="15">
                  <c:v>11.545096328582721</c:v>
                </c:pt>
                <c:pt idx="16">
                  <c:v>12.626678804613626</c:v>
                </c:pt>
                <c:pt idx="17">
                  <c:v>11.686060908957637</c:v>
                </c:pt>
                <c:pt idx="18">
                  <c:v>10.756564443381738</c:v>
                </c:pt>
                <c:pt idx="19">
                  <c:v>9.8711172281114159</c:v>
                </c:pt>
                <c:pt idx="20">
                  <c:v>7.0610866193479689</c:v>
                </c:pt>
                <c:pt idx="21">
                  <c:v>6.3551683069087597</c:v>
                </c:pt>
                <c:pt idx="22">
                  <c:v>5.7783697568216166</c:v>
                </c:pt>
                <c:pt idx="23">
                  <c:v>7.3511243108656483</c:v>
                </c:pt>
                <c:pt idx="24">
                  <c:v>7.0885673264710496</c:v>
                </c:pt>
                <c:pt idx="25">
                  <c:v>5.0000000000396092</c:v>
                </c:pt>
                <c:pt idx="26">
                  <c:v>7.0885598679801172</c:v>
                </c:pt>
                <c:pt idx="27">
                  <c:v>6.3511096581040976</c:v>
                </c:pt>
                <c:pt idx="28">
                  <c:v>7.7783484288699567</c:v>
                </c:pt>
                <c:pt idx="29">
                  <c:v>7.3551410593190383</c:v>
                </c:pt>
                <c:pt idx="30">
                  <c:v>8.0610544173780099</c:v>
                </c:pt>
                <c:pt idx="31">
                  <c:v>7.8710812125301404</c:v>
                </c:pt>
                <c:pt idx="32">
                  <c:v>9.7565258900569152</c:v>
                </c:pt>
                <c:pt idx="33">
                  <c:v>11.686021183657722</c:v>
                </c:pt>
                <c:pt idx="34">
                  <c:v>11.6266393146248</c:v>
                </c:pt>
                <c:pt idx="35">
                  <c:v>11.545058472855169</c:v>
                </c:pt>
                <c:pt idx="36">
                  <c:v>13.408743256597623</c:v>
                </c:pt>
                <c:pt idx="37">
                  <c:v>13.187097253338699</c:v>
                </c:pt>
                <c:pt idx="38">
                  <c:v>14.852546931143991</c:v>
                </c:pt>
                <c:pt idx="39">
                  <c:v>14.381518443128249</c:v>
                </c:pt>
                <c:pt idx="40">
                  <c:v>16.755272741327225</c:v>
                </c:pt>
                <c:pt idx="41">
                  <c:v>16.960569415695929</c:v>
                </c:pt>
                <c:pt idx="42">
                  <c:v>14.990135741445336</c:v>
                </c:pt>
                <c:pt idx="43">
                  <c:v>15.842924318509866</c:v>
                </c:pt>
                <c:pt idx="44">
                  <c:v>14.52415017615437</c:v>
                </c:pt>
                <c:pt idx="45">
                  <c:v>16.045106028273686</c:v>
                </c:pt>
                <c:pt idx="46">
                  <c:v>13.422762224046837</c:v>
                </c:pt>
                <c:pt idx="47">
                  <c:v>14.67916556586948</c:v>
                </c:pt>
                <c:pt idx="48">
                  <c:v>11.840658291703301</c:v>
                </c:pt>
                <c:pt idx="49">
                  <c:v>10.936944889735223</c:v>
                </c:pt>
                <c:pt idx="50">
                  <c:v>10.000039803846905</c:v>
                </c:pt>
                <c:pt idx="51">
                  <c:v>10.063133307889832</c:v>
                </c:pt>
                <c:pt idx="52">
                  <c:v>9.1594157256678219</c:v>
                </c:pt>
                <c:pt idx="53">
                  <c:v>8.3209016491498531</c:v>
                </c:pt>
                <c:pt idx="54">
                  <c:v>8.5772958074991497</c:v>
                </c:pt>
                <c:pt idx="55">
                  <c:v>5.9549407640059693</c:v>
                </c:pt>
                <c:pt idx="56">
                  <c:v>5.475883719221911</c:v>
                </c:pt>
                <c:pt idx="57">
                  <c:v>6.1570954792044601</c:v>
                </c:pt>
                <c:pt idx="58">
                  <c:v>7.0098692572643131</c:v>
                </c:pt>
                <c:pt idx="59">
                  <c:v>7.0394206069275649</c:v>
                </c:pt>
                <c:pt idx="60">
                  <c:v>6.2447026586630505</c:v>
                </c:pt>
                <c:pt idx="61">
                  <c:v>5.6184432056949536</c:v>
                </c:pt>
                <c:pt idx="62">
                  <c:v>8.1474023251194083</c:v>
                </c:pt>
                <c:pt idx="63">
                  <c:v>8.8128414079840347</c:v>
                </c:pt>
                <c:pt idx="64">
                  <c:v>9.5911869827340031</c:v>
                </c:pt>
                <c:pt idx="65">
                  <c:v>8.4548658157876453</c:v>
                </c:pt>
                <c:pt idx="66">
                  <c:v>10.373281705437266</c:v>
                </c:pt>
                <c:pt idx="67">
                  <c:v>10.31389936572254</c:v>
                </c:pt>
                <c:pt idx="68">
                  <c:v>12.243397003214637</c:v>
                </c:pt>
                <c:pt idx="69">
                  <c:v>13.12884675617239</c:v>
                </c:pt>
                <c:pt idx="70">
                  <c:v>14.938881178495825</c:v>
                </c:pt>
                <c:pt idx="71">
                  <c:v>14.644804445270529</c:v>
                </c:pt>
                <c:pt idx="72">
                  <c:v>15.221608914959187</c:v>
                </c:pt>
                <c:pt idx="73">
                  <c:v>14.648861036078182</c:v>
                </c:pt>
                <c:pt idx="74">
                  <c:v>16.911425214726762</c:v>
                </c:pt>
                <c:pt idx="75">
                  <c:v>15.999999999643522</c:v>
                </c:pt>
                <c:pt idx="76">
                  <c:v>14.911447590199559</c:v>
                </c:pt>
                <c:pt idx="77">
                  <c:v>14.648904994362836</c:v>
                </c:pt>
                <c:pt idx="78">
                  <c:v>16.221672898814163</c:v>
                </c:pt>
                <c:pt idx="79">
                  <c:v>15.644886188039695</c:v>
                </c:pt>
                <c:pt idx="80">
                  <c:v>13.938977784405701</c:v>
                </c:pt>
                <c:pt idx="81">
                  <c:v>12.128954802916216</c:v>
                </c:pt>
                <c:pt idx="82">
                  <c:v>12.243512663189101</c:v>
                </c:pt>
                <c:pt idx="83">
                  <c:v>10.314018541622293</c:v>
                </c:pt>
                <c:pt idx="84">
                  <c:v>11.373400175403741</c:v>
                </c:pt>
                <c:pt idx="85">
                  <c:v>10.454979382970311</c:v>
                </c:pt>
                <c:pt idx="86">
                  <c:v>7.5912916239655388</c:v>
                </c:pt>
                <c:pt idx="87">
                  <c:v>6.8129334163029132</c:v>
                </c:pt>
                <c:pt idx="88">
                  <c:v>8.1474784410905379</c:v>
                </c:pt>
                <c:pt idx="89">
                  <c:v>5.6185007328766599</c:v>
                </c:pt>
                <c:pt idx="90">
                  <c:v>5.2447395591296742</c:v>
                </c:pt>
                <c:pt idx="91">
                  <c:v>7.0394355734638809</c:v>
                </c:pt>
                <c:pt idx="92">
                  <c:v>6.0098617596742043</c:v>
                </c:pt>
                <c:pt idx="93">
                  <c:v>5.1570657830933433</c:v>
                </c:pt>
                <c:pt idx="94">
                  <c:v>7.4758328765875603</c:v>
                </c:pt>
                <c:pt idx="95">
                  <c:v>5.9548705759710199</c:v>
                </c:pt>
                <c:pt idx="96">
                  <c:v>7.5772087605055347</c:v>
                </c:pt>
                <c:pt idx="97">
                  <c:v>8.32080082687553</c:v>
                </c:pt>
                <c:pt idx="98">
                  <c:v>8.1593046997861141</c:v>
                </c:pt>
                <c:pt idx="99">
                  <c:v>10.063016011541318</c:v>
                </c:pt>
                <c:pt idx="100">
                  <c:v>10.999920392306194</c:v>
                </c:pt>
                <c:pt idx="101">
                  <c:v>10.936827593208577</c:v>
                </c:pt>
                <c:pt idx="102">
                  <c:v>13.840547265471645</c:v>
                </c:pt>
                <c:pt idx="103">
                  <c:v>14.679064743085805</c:v>
                </c:pt>
                <c:pt idx="104">
                  <c:v>14.422675176402494</c:v>
                </c:pt>
                <c:pt idx="105">
                  <c:v>15.045035839469673</c:v>
                </c:pt>
                <c:pt idx="106">
                  <c:v>14.524099332659882</c:v>
                </c:pt>
                <c:pt idx="107">
                  <c:v>14.842894621478008</c:v>
                </c:pt>
                <c:pt idx="108">
                  <c:v>16.990128242906497</c:v>
                </c:pt>
                <c:pt idx="109">
                  <c:v>16.960584381289131</c:v>
                </c:pt>
                <c:pt idx="110">
                  <c:v>15.75530964088977</c:v>
                </c:pt>
                <c:pt idx="111">
                  <c:v>14.381575969476934</c:v>
                </c:pt>
                <c:pt idx="112">
                  <c:v>13.852623046382666</c:v>
                </c:pt>
                <c:pt idx="113">
                  <c:v>15.187189261051623</c:v>
                </c:pt>
                <c:pt idx="114">
                  <c:v>12.408847897371205</c:v>
                </c:pt>
                <c:pt idx="115">
                  <c:v>12.545172039744054</c:v>
                </c:pt>
                <c:pt idx="116">
                  <c:v>11.727385999225282</c:v>
                </c:pt>
                <c:pt idx="117">
                  <c:v>10.194653434651899</c:v>
                </c:pt>
                <c:pt idx="118">
                  <c:v>10.587946461098918</c:v>
                </c:pt>
                <c:pt idx="119">
                  <c:v>10.027858383287349</c:v>
                </c:pt>
                <c:pt idx="120">
                  <c:v>8.6203641067301682</c:v>
                </c:pt>
                <c:pt idx="121">
                  <c:v>7.8934049858264181</c:v>
                </c:pt>
                <c:pt idx="122">
                  <c:v>7.4211729727748175</c:v>
                </c:pt>
                <c:pt idx="123">
                  <c:v>5.3654517401001671</c:v>
                </c:pt>
                <c:pt idx="124">
                  <c:v>4.8538040209848683</c:v>
                </c:pt>
                <c:pt idx="125">
                  <c:v>6.0962878271230183</c:v>
                </c:pt>
                <c:pt idx="126">
                  <c:v>6.0279682089704814</c:v>
                </c:pt>
                <c:pt idx="127">
                  <c:v>5.1235959785277396</c:v>
                </c:pt>
                <c:pt idx="128">
                  <c:v>6.121038209236743</c:v>
                </c:pt>
                <c:pt idx="129">
                  <c:v>5.156172398522747</c:v>
                </c:pt>
                <c:pt idx="130">
                  <c:v>7.0630904202699325</c:v>
                </c:pt>
                <c:pt idx="131">
                  <c:v>7.3746940356233663</c:v>
                </c:pt>
                <c:pt idx="132">
                  <c:v>7.8589650325591531</c:v>
                </c:pt>
                <c:pt idx="133">
                  <c:v>7.8422895731502926</c:v>
                </c:pt>
                <c:pt idx="134">
                  <c:v>9.376132505107984</c:v>
                </c:pt>
                <c:pt idx="135">
                  <c:v>10.273941472681511</c:v>
                </c:pt>
                <c:pt idx="136">
                  <c:v>11.466476760780987</c:v>
                </c:pt>
                <c:pt idx="137">
                  <c:v>11.880599686970843</c:v>
                </c:pt>
                <c:pt idx="138">
                  <c:v>12.817293027145343</c:v>
                </c:pt>
                <c:pt idx="139">
                  <c:v>13.089978149667852</c:v>
                </c:pt>
                <c:pt idx="140">
                  <c:v>13.840340340804673</c:v>
                </c:pt>
                <c:pt idx="141">
                  <c:v>13.665091376505028</c:v>
                </c:pt>
                <c:pt idx="142">
                  <c:v>15.897716887281186</c:v>
                </c:pt>
                <c:pt idx="143">
                  <c:v>15.677780675128808</c:v>
                </c:pt>
                <c:pt idx="144">
                  <c:v>14.472885109732598</c:v>
                </c:pt>
                <c:pt idx="145">
                  <c:v>14.463903625447148</c:v>
                </c:pt>
                <c:pt idx="146">
                  <c:v>14.277817639168919</c:v>
                </c:pt>
                <c:pt idx="147">
                  <c:v>14.938735763117613</c:v>
                </c:pt>
                <c:pt idx="148">
                  <c:v>12.717529111991311</c:v>
                </c:pt>
                <c:pt idx="149">
                  <c:v>12.945185313259254</c:v>
                </c:pt>
                <c:pt idx="150">
                  <c:v>11.768734898386901</c:v>
                </c:pt>
                <c:pt idx="151">
                  <c:v>10.236002333813518</c:v>
                </c:pt>
                <c:pt idx="152">
                  <c:v>10.629295360260537</c:v>
                </c:pt>
                <c:pt idx="153">
                  <c:v>10.069207282448966</c:v>
                </c:pt>
                <c:pt idx="154">
                  <c:v>8.6617130058917873</c:v>
                </c:pt>
                <c:pt idx="155">
                  <c:v>7.9347538849880372</c:v>
                </c:pt>
                <c:pt idx="156">
                  <c:v>7.4625218719364348</c:v>
                </c:pt>
                <c:pt idx="157">
                  <c:v>5.4068006392617862</c:v>
                </c:pt>
                <c:pt idx="158">
                  <c:v>4.8951529201464874</c:v>
                </c:pt>
                <c:pt idx="159">
                  <c:v>6.1376367262846374</c:v>
                </c:pt>
                <c:pt idx="160">
                  <c:v>6.0693171081321005</c:v>
                </c:pt>
                <c:pt idx="161">
                  <c:v>5.1649448776893587</c:v>
                </c:pt>
                <c:pt idx="162">
                  <c:v>6.1623871083983621</c:v>
                </c:pt>
                <c:pt idx="163">
                  <c:v>5.1975212976843661</c:v>
                </c:pt>
                <c:pt idx="164">
                  <c:v>7.1044393194315516</c:v>
                </c:pt>
                <c:pt idx="165">
                  <c:v>7.4160429347849854</c:v>
                </c:pt>
                <c:pt idx="166">
                  <c:v>7.9003139317207722</c:v>
                </c:pt>
                <c:pt idx="167">
                  <c:v>7.8836384723119117</c:v>
                </c:pt>
                <c:pt idx="168">
                  <c:v>9.4174814042696031</c:v>
                </c:pt>
                <c:pt idx="169">
                  <c:v>10.31529037184313</c:v>
                </c:pt>
                <c:pt idx="170">
                  <c:v>11.507825659942604</c:v>
                </c:pt>
                <c:pt idx="171">
                  <c:v>11.921948586132462</c:v>
                </c:pt>
                <c:pt idx="172">
                  <c:v>12.858641926306962</c:v>
                </c:pt>
                <c:pt idx="173">
                  <c:v>13.131327048829471</c:v>
                </c:pt>
                <c:pt idx="174">
                  <c:v>13.881689239966292</c:v>
                </c:pt>
                <c:pt idx="175">
                  <c:v>13.706440275666647</c:v>
                </c:pt>
                <c:pt idx="176">
                  <c:v>15.939065786442805</c:v>
                </c:pt>
                <c:pt idx="177">
                  <c:v>15.719129574290427</c:v>
                </c:pt>
                <c:pt idx="178">
                  <c:v>14.514234008894217</c:v>
                </c:pt>
                <c:pt idx="179">
                  <c:v>14.505252524608768</c:v>
                </c:pt>
                <c:pt idx="180">
                  <c:v>14.319166538330538</c:v>
                </c:pt>
                <c:pt idx="181">
                  <c:v>14.980084662279232</c:v>
                </c:pt>
                <c:pt idx="182">
                  <c:v>12.75887801115293</c:v>
                </c:pt>
                <c:pt idx="183">
                  <c:v>12.986534212420873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6C-48F9-9F4E-DCD2D218B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484064"/>
        <c:axId val="1370487808"/>
      </c:lineChart>
      <c:dateAx>
        <c:axId val="1370484064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487808"/>
        <c:crosses val="autoZero"/>
        <c:auto val="1"/>
        <c:lblOffset val="100"/>
        <c:baseTimeUnit val="months"/>
        <c:majorUnit val="30"/>
        <c:majorTimeUnit val="months"/>
        <c:minorUnit val="15"/>
        <c:minorTimeUnit val="months"/>
      </c:dateAx>
      <c:valAx>
        <c:axId val="1370487808"/>
        <c:scaling>
          <c:orientation val="minMax"/>
          <c:max val="30"/>
          <c:min val="-5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484064"/>
        <c:crosses val="autoZero"/>
        <c:crossBetween val="between"/>
        <c:minorUnit val="2.5"/>
      </c:valAx>
      <c:spPr>
        <a:solidFill>
          <a:schemeClr val="bg2"/>
        </a:solidFill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2112737002482457"/>
          <c:y val="5.1112821423637843E-2"/>
          <c:w val="0.23213259484068144"/>
          <c:h val="0.11400153928127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7825006387475"/>
          <c:y val="3.911111111111111E-2"/>
          <c:w val="0.83673907140917725"/>
          <c:h val="0.799643202494425"/>
        </c:manualLayout>
      </c:layout>
      <c:areaChart>
        <c:grouping val="stacked"/>
        <c:varyColors val="0"/>
        <c:ser>
          <c:idx val="1"/>
          <c:order val="0"/>
          <c:tx>
            <c:strRef>
              <c:f>'图4-7-4'!$D$1</c:f>
              <c:strCache>
                <c:ptCount val="1"/>
                <c:pt idx="0">
                  <c:v>置信下限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'图4-7-4'!$A$2:$A$185</c:f>
              <c:numCache>
                <c:formatCode>m/d/yyyy</c:formatCode>
                <c:ptCount val="184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  <c:pt idx="117">
                  <c:v>30956</c:v>
                </c:pt>
                <c:pt idx="118">
                  <c:v>30986</c:v>
                </c:pt>
                <c:pt idx="119">
                  <c:v>31017</c:v>
                </c:pt>
                <c:pt idx="120">
                  <c:v>31047</c:v>
                </c:pt>
                <c:pt idx="121">
                  <c:v>31078</c:v>
                </c:pt>
                <c:pt idx="122">
                  <c:v>31109</c:v>
                </c:pt>
                <c:pt idx="123">
                  <c:v>31137</c:v>
                </c:pt>
                <c:pt idx="124">
                  <c:v>31168</c:v>
                </c:pt>
                <c:pt idx="125">
                  <c:v>31198</c:v>
                </c:pt>
                <c:pt idx="126">
                  <c:v>31229</c:v>
                </c:pt>
                <c:pt idx="127">
                  <c:v>31259</c:v>
                </c:pt>
                <c:pt idx="128">
                  <c:v>31290</c:v>
                </c:pt>
                <c:pt idx="129">
                  <c:v>31321</c:v>
                </c:pt>
                <c:pt idx="130">
                  <c:v>31351</c:v>
                </c:pt>
                <c:pt idx="131">
                  <c:v>31382</c:v>
                </c:pt>
                <c:pt idx="132">
                  <c:v>31412</c:v>
                </c:pt>
                <c:pt idx="133">
                  <c:v>31443</c:v>
                </c:pt>
                <c:pt idx="134">
                  <c:v>31474</c:v>
                </c:pt>
                <c:pt idx="135">
                  <c:v>31502</c:v>
                </c:pt>
                <c:pt idx="136">
                  <c:v>31533</c:v>
                </c:pt>
                <c:pt idx="137">
                  <c:v>31563</c:v>
                </c:pt>
                <c:pt idx="138">
                  <c:v>31594</c:v>
                </c:pt>
                <c:pt idx="139">
                  <c:v>31624</c:v>
                </c:pt>
                <c:pt idx="140">
                  <c:v>31655</c:v>
                </c:pt>
                <c:pt idx="141">
                  <c:v>31686</c:v>
                </c:pt>
                <c:pt idx="142">
                  <c:v>31716</c:v>
                </c:pt>
                <c:pt idx="143">
                  <c:v>31747</c:v>
                </c:pt>
                <c:pt idx="144">
                  <c:v>31777</c:v>
                </c:pt>
                <c:pt idx="145">
                  <c:v>31808</c:v>
                </c:pt>
                <c:pt idx="146">
                  <c:v>31839</c:v>
                </c:pt>
                <c:pt idx="147">
                  <c:v>31867</c:v>
                </c:pt>
                <c:pt idx="148">
                  <c:v>31898</c:v>
                </c:pt>
                <c:pt idx="149">
                  <c:v>31928</c:v>
                </c:pt>
                <c:pt idx="150">
                  <c:v>31959</c:v>
                </c:pt>
                <c:pt idx="151">
                  <c:v>31989</c:v>
                </c:pt>
                <c:pt idx="152">
                  <c:v>32020</c:v>
                </c:pt>
                <c:pt idx="153">
                  <c:v>32051</c:v>
                </c:pt>
                <c:pt idx="154">
                  <c:v>32081</c:v>
                </c:pt>
                <c:pt idx="155">
                  <c:v>32112</c:v>
                </c:pt>
                <c:pt idx="156">
                  <c:v>32142</c:v>
                </c:pt>
                <c:pt idx="157">
                  <c:v>32173</c:v>
                </c:pt>
                <c:pt idx="158">
                  <c:v>32204</c:v>
                </c:pt>
                <c:pt idx="159">
                  <c:v>32233</c:v>
                </c:pt>
                <c:pt idx="160">
                  <c:v>32264</c:v>
                </c:pt>
                <c:pt idx="161">
                  <c:v>32294</c:v>
                </c:pt>
                <c:pt idx="162">
                  <c:v>32325</c:v>
                </c:pt>
                <c:pt idx="163">
                  <c:v>32355</c:v>
                </c:pt>
                <c:pt idx="164">
                  <c:v>32386</c:v>
                </c:pt>
                <c:pt idx="165">
                  <c:v>32417</c:v>
                </c:pt>
                <c:pt idx="166">
                  <c:v>32447</c:v>
                </c:pt>
                <c:pt idx="167">
                  <c:v>32478</c:v>
                </c:pt>
                <c:pt idx="168">
                  <c:v>32508</c:v>
                </c:pt>
                <c:pt idx="169">
                  <c:v>32539</c:v>
                </c:pt>
                <c:pt idx="170">
                  <c:v>32570</c:v>
                </c:pt>
                <c:pt idx="171">
                  <c:v>32598</c:v>
                </c:pt>
                <c:pt idx="172">
                  <c:v>32629</c:v>
                </c:pt>
                <c:pt idx="173">
                  <c:v>32659</c:v>
                </c:pt>
                <c:pt idx="174">
                  <c:v>32690</c:v>
                </c:pt>
                <c:pt idx="175">
                  <c:v>32720</c:v>
                </c:pt>
                <c:pt idx="176">
                  <c:v>32751</c:v>
                </c:pt>
                <c:pt idx="177">
                  <c:v>32782</c:v>
                </c:pt>
                <c:pt idx="178">
                  <c:v>32812</c:v>
                </c:pt>
                <c:pt idx="179">
                  <c:v>32843</c:v>
                </c:pt>
                <c:pt idx="180">
                  <c:v>32873</c:v>
                </c:pt>
                <c:pt idx="181">
                  <c:v>32904</c:v>
                </c:pt>
                <c:pt idx="182">
                  <c:v>32935</c:v>
                </c:pt>
                <c:pt idx="183">
                  <c:v>32963</c:v>
                </c:pt>
              </c:numCache>
            </c:numRef>
          </c:cat>
          <c:val>
            <c:numRef>
              <c:f>'图4-7-4'!$D$2:$D$187</c:f>
              <c:numCache>
                <c:formatCode>General</c:formatCode>
                <c:ptCount val="186"/>
                <c:pt idx="115" formatCode="0.00">
                  <c:v>12.545172039744054</c:v>
                </c:pt>
                <c:pt idx="116" formatCode="0.00">
                  <c:v>10.082771934545864</c:v>
                </c:pt>
                <c:pt idx="117" formatCode="0.00">
                  <c:v>8.4986233022416222</c:v>
                </c:pt>
                <c:pt idx="118" formatCode="0.00">
                  <c:v>8.8416226366511541</c:v>
                </c:pt>
                <c:pt idx="119" formatCode="0.00">
                  <c:v>8.2322674218980545</c:v>
                </c:pt>
                <c:pt idx="120" formatCode="0.00">
                  <c:v>6.7764488098898648</c:v>
                </c:pt>
                <c:pt idx="121" formatCode="0.00">
                  <c:v>6.0020344580765261</c:v>
                </c:pt>
                <c:pt idx="122" formatCode="0.00">
                  <c:v>5.4831510781380457</c:v>
                </c:pt>
                <c:pt idx="123" formatCode="0.00">
                  <c:v>3.3815242706637734</c:v>
                </c:pt>
                <c:pt idx="124" formatCode="0.00">
                  <c:v>2.8246648186554357</c:v>
                </c:pt>
                <c:pt idx="125" formatCode="0.00">
                  <c:v>4.022584046700211</c:v>
                </c:pt>
                <c:pt idx="126" formatCode="0.00">
                  <c:v>3.9103048709905548</c:v>
                </c:pt>
                <c:pt idx="127" formatCode="0.00">
                  <c:v>2.9625399301582624</c:v>
                </c:pt>
                <c:pt idx="128" formatCode="0.00">
                  <c:v>3.9171215883182642</c:v>
                </c:pt>
                <c:pt idx="129" formatCode="0.00">
                  <c:v>2.9098956778504226</c:v>
                </c:pt>
                <c:pt idx="130" formatCode="0.00">
                  <c:v>4.7749250950964655</c:v>
                </c:pt>
                <c:pt idx="131" formatCode="0.00">
                  <c:v>5.0450850062051398</c:v>
                </c:pt>
                <c:pt idx="132" formatCode="0.00">
                  <c:v>5.4883327246700837</c:v>
                </c:pt>
                <c:pt idx="133" formatCode="0.00">
                  <c:v>5.4310318323397837</c:v>
                </c:pt>
                <c:pt idx="134" formatCode="0.00">
                  <c:v>6.9246262946954484</c:v>
                </c:pt>
                <c:pt idx="135" formatCode="0.00">
                  <c:v>7.78254440076861</c:v>
                </c:pt>
                <c:pt idx="136" formatCode="0.00">
                  <c:v>8.9355284577008387</c:v>
                </c:pt>
                <c:pt idx="137" formatCode="0.00">
                  <c:v>9.3104230514093107</c:v>
                </c:pt>
                <c:pt idx="138" formatCode="0.00">
                  <c:v>10.208195356529435</c:v>
                </c:pt>
                <c:pt idx="139" formatCode="0.00">
                  <c:v>10.442252168215841</c:v>
                </c:pt>
                <c:pt idx="140" formatCode="0.00">
                  <c:v>11.15426513678949</c:v>
                </c:pt>
                <c:pt idx="141" formatCode="0.00">
                  <c:v>10.940933258731434</c:v>
                </c:pt>
                <c:pt idx="142" formatCode="0.00">
                  <c:v>13.135730169466171</c:v>
                </c:pt>
                <c:pt idx="143" formatCode="0.00">
                  <c:v>12.878208395761758</c:v>
                </c:pt>
                <c:pt idx="144" formatCode="0.00">
                  <c:v>11.635959694043247</c:v>
                </c:pt>
                <c:pt idx="145" formatCode="0.00">
                  <c:v>11.589847495297859</c:v>
                </c:pt>
                <c:pt idx="146" formatCode="0.00">
                  <c:v>11.366843775991025</c:v>
                </c:pt>
                <c:pt idx="147" formatCode="0.00">
                  <c:v>11.991048228411231</c:v>
                </c:pt>
                <c:pt idx="148" formatCode="0.00">
                  <c:v>9.733323529388926</c:v>
                </c:pt>
                <c:pt idx="149" formatCode="0.00">
                  <c:v>9.9246493157033218</c:v>
                </c:pt>
                <c:pt idx="150" formatCode="0.00">
                  <c:v>8.6226569697400066</c:v>
                </c:pt>
                <c:pt idx="151" formatCode="0.00">
                  <c:v>7.0549577714730454</c:v>
                </c:pt>
                <c:pt idx="152" formatCode="0.00">
                  <c:v>7.4134233934482232</c:v>
                </c:pt>
                <c:pt idx="153" formatCode="0.00">
                  <c:v>6.8186418330801617</c:v>
                </c:pt>
                <c:pt idx="154" formatCode="0.00">
                  <c:v>5.3765829295919954</c:v>
                </c:pt>
                <c:pt idx="155" formatCode="0.00">
                  <c:v>4.6151831975078137</c:v>
                </c:pt>
                <c:pt idx="156" formatCode="0.00">
                  <c:v>4.108629962073147</c:v>
                </c:pt>
                <c:pt idx="157" formatCode="0.00">
                  <c:v>2.0187024692959632</c:v>
                </c:pt>
                <c:pt idx="158" formatCode="0.00">
                  <c:v>1.4729592147103339</c:v>
                </c:pt>
                <c:pt idx="159" formatCode="0.00">
                  <c:v>2.6814541504995457</c:v>
                </c:pt>
                <c:pt idx="160" formatCode="0.00">
                  <c:v>2.5792484357794323</c:v>
                </c:pt>
                <c:pt idx="161" formatCode="0.00">
                  <c:v>1.6410891501135541</c:v>
                </c:pt>
                <c:pt idx="162" formatCode="0.00">
                  <c:v>2.6048397847826679</c:v>
                </c:pt>
                <c:pt idx="163" formatCode="0.00">
                  <c:v>1.6063743972864568</c:v>
                </c:pt>
                <c:pt idx="164" formatCode="0.00">
                  <c:v>3.4797815563183767</c:v>
                </c:pt>
                <c:pt idx="165" formatCode="0.00">
                  <c:v>3.7579598455627998</c:v>
                </c:pt>
                <c:pt idx="166" formatCode="0.00">
                  <c:v>4.2088879967169941</c:v>
                </c:pt>
                <c:pt idx="167" formatCode="0.00">
                  <c:v>4.1589492306297249</c:v>
                </c:pt>
                <c:pt idx="168" formatCode="0.00">
                  <c:v>5.6596055631037903</c:v>
                </c:pt>
                <c:pt idx="169" formatCode="0.00">
                  <c:v>6.5243019104160416</c:v>
                </c:pt>
                <c:pt idx="170" formatCode="0.00">
                  <c:v>7.6837959283922839</c:v>
                </c:pt>
                <c:pt idx="171" formatCode="0.00">
                  <c:v>8.0649463996603075</c:v>
                </c:pt>
                <c:pt idx="172" formatCode="0.00">
                  <c:v>8.9687336548698724</c:v>
                </c:pt>
                <c:pt idx="173" formatCode="0.00">
                  <c:v>9.2085767026408742</c:v>
                </c:pt>
                <c:pt idx="174" formatCode="0.00">
                  <c:v>9.9261585510515857</c:v>
                </c:pt>
                <c:pt idx="175" formatCode="0.00">
                  <c:v>9.718188775701357</c:v>
                </c:pt>
                <c:pt idx="176" formatCode="0.00">
                  <c:v>11.918150881085863</c:v>
                </c:pt>
                <c:pt idx="177" formatCode="0.00">
                  <c:v>11.665606614210439</c:v>
                </c:pt>
                <c:pt idx="178" formatCode="0.00">
                  <c:v>10.428156357673156</c:v>
                </c:pt>
                <c:pt idx="179" formatCode="0.00">
                  <c:v>10.386671623695175</c:v>
                </c:pt>
                <c:pt idx="180" formatCode="0.00">
                  <c:v>10.168131969202921</c:v>
                </c:pt>
                <c:pt idx="181" formatCode="0.00">
                  <c:v>10.796644205969866</c:v>
                </c:pt>
                <c:pt idx="182" formatCode="0.00">
                  <c:v>8.5430777052725304</c:v>
                </c:pt>
                <c:pt idx="183" formatCode="0.00">
                  <c:v>8.7384184058156134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7-4AB2-A5EC-00F3BCE66427}"/>
            </c:ext>
          </c:extLst>
        </c:ser>
        <c:ser>
          <c:idx val="0"/>
          <c:order val="1"/>
          <c:tx>
            <c:strRef>
              <c:f>'图4-7-4'!$F$1</c:f>
              <c:strCache>
                <c:ptCount val="1"/>
                <c:pt idx="0">
                  <c:v>置信区间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'图4-7-4'!$A$2:$A$185</c:f>
              <c:numCache>
                <c:formatCode>m/d/yyyy</c:formatCode>
                <c:ptCount val="184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  <c:pt idx="117">
                  <c:v>30956</c:v>
                </c:pt>
                <c:pt idx="118">
                  <c:v>30986</c:v>
                </c:pt>
                <c:pt idx="119">
                  <c:v>31017</c:v>
                </c:pt>
                <c:pt idx="120">
                  <c:v>31047</c:v>
                </c:pt>
                <c:pt idx="121">
                  <c:v>31078</c:v>
                </c:pt>
                <c:pt idx="122">
                  <c:v>31109</c:v>
                </c:pt>
                <c:pt idx="123">
                  <c:v>31137</c:v>
                </c:pt>
                <c:pt idx="124">
                  <c:v>31168</c:v>
                </c:pt>
                <c:pt idx="125">
                  <c:v>31198</c:v>
                </c:pt>
                <c:pt idx="126">
                  <c:v>31229</c:v>
                </c:pt>
                <c:pt idx="127">
                  <c:v>31259</c:v>
                </c:pt>
                <c:pt idx="128">
                  <c:v>31290</c:v>
                </c:pt>
                <c:pt idx="129">
                  <c:v>31321</c:v>
                </c:pt>
                <c:pt idx="130">
                  <c:v>31351</c:v>
                </c:pt>
                <c:pt idx="131">
                  <c:v>31382</c:v>
                </c:pt>
                <c:pt idx="132">
                  <c:v>31412</c:v>
                </c:pt>
                <c:pt idx="133">
                  <c:v>31443</c:v>
                </c:pt>
                <c:pt idx="134">
                  <c:v>31474</c:v>
                </c:pt>
                <c:pt idx="135">
                  <c:v>31502</c:v>
                </c:pt>
                <c:pt idx="136">
                  <c:v>31533</c:v>
                </c:pt>
                <c:pt idx="137">
                  <c:v>31563</c:v>
                </c:pt>
                <c:pt idx="138">
                  <c:v>31594</c:v>
                </c:pt>
                <c:pt idx="139">
                  <c:v>31624</c:v>
                </c:pt>
                <c:pt idx="140">
                  <c:v>31655</c:v>
                </c:pt>
                <c:pt idx="141">
                  <c:v>31686</c:v>
                </c:pt>
                <c:pt idx="142">
                  <c:v>31716</c:v>
                </c:pt>
                <c:pt idx="143">
                  <c:v>31747</c:v>
                </c:pt>
                <c:pt idx="144">
                  <c:v>31777</c:v>
                </c:pt>
                <c:pt idx="145">
                  <c:v>31808</c:v>
                </c:pt>
                <c:pt idx="146">
                  <c:v>31839</c:v>
                </c:pt>
                <c:pt idx="147">
                  <c:v>31867</c:v>
                </c:pt>
                <c:pt idx="148">
                  <c:v>31898</c:v>
                </c:pt>
                <c:pt idx="149">
                  <c:v>31928</c:v>
                </c:pt>
                <c:pt idx="150">
                  <c:v>31959</c:v>
                </c:pt>
                <c:pt idx="151">
                  <c:v>31989</c:v>
                </c:pt>
                <c:pt idx="152">
                  <c:v>32020</c:v>
                </c:pt>
                <c:pt idx="153">
                  <c:v>32051</c:v>
                </c:pt>
                <c:pt idx="154">
                  <c:v>32081</c:v>
                </c:pt>
                <c:pt idx="155">
                  <c:v>32112</c:v>
                </c:pt>
                <c:pt idx="156">
                  <c:v>32142</c:v>
                </c:pt>
                <c:pt idx="157">
                  <c:v>32173</c:v>
                </c:pt>
                <c:pt idx="158">
                  <c:v>32204</c:v>
                </c:pt>
                <c:pt idx="159">
                  <c:v>32233</c:v>
                </c:pt>
                <c:pt idx="160">
                  <c:v>32264</c:v>
                </c:pt>
                <c:pt idx="161">
                  <c:v>32294</c:v>
                </c:pt>
                <c:pt idx="162">
                  <c:v>32325</c:v>
                </c:pt>
                <c:pt idx="163">
                  <c:v>32355</c:v>
                </c:pt>
                <c:pt idx="164">
                  <c:v>32386</c:v>
                </c:pt>
                <c:pt idx="165">
                  <c:v>32417</c:v>
                </c:pt>
                <c:pt idx="166">
                  <c:v>32447</c:v>
                </c:pt>
                <c:pt idx="167">
                  <c:v>32478</c:v>
                </c:pt>
                <c:pt idx="168">
                  <c:v>32508</c:v>
                </c:pt>
                <c:pt idx="169">
                  <c:v>32539</c:v>
                </c:pt>
                <c:pt idx="170">
                  <c:v>32570</c:v>
                </c:pt>
                <c:pt idx="171">
                  <c:v>32598</c:v>
                </c:pt>
                <c:pt idx="172">
                  <c:v>32629</c:v>
                </c:pt>
                <c:pt idx="173">
                  <c:v>32659</c:v>
                </c:pt>
                <c:pt idx="174">
                  <c:v>32690</c:v>
                </c:pt>
                <c:pt idx="175">
                  <c:v>32720</c:v>
                </c:pt>
                <c:pt idx="176">
                  <c:v>32751</c:v>
                </c:pt>
                <c:pt idx="177">
                  <c:v>32782</c:v>
                </c:pt>
                <c:pt idx="178">
                  <c:v>32812</c:v>
                </c:pt>
                <c:pt idx="179">
                  <c:v>32843</c:v>
                </c:pt>
                <c:pt idx="180">
                  <c:v>32873</c:v>
                </c:pt>
                <c:pt idx="181">
                  <c:v>32904</c:v>
                </c:pt>
                <c:pt idx="182">
                  <c:v>32935</c:v>
                </c:pt>
                <c:pt idx="183">
                  <c:v>32963</c:v>
                </c:pt>
              </c:numCache>
            </c:numRef>
          </c:cat>
          <c:val>
            <c:numRef>
              <c:f>'图4-7-4'!$F$2:$F$187</c:f>
              <c:numCache>
                <c:formatCode>0.00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3.2892281293588361</c:v>
                </c:pt>
                <c:pt idx="117">
                  <c:v>3.3920602648205538</c:v>
                </c:pt>
                <c:pt idx="118">
                  <c:v>3.4926476488955274</c:v>
                </c:pt>
                <c:pt idx="119">
                  <c:v>3.5911819227785884</c:v>
                </c:pt>
                <c:pt idx="120">
                  <c:v>3.6878305936806077</c:v>
                </c:pt>
                <c:pt idx="121">
                  <c:v>3.782741055499784</c:v>
                </c:pt>
                <c:pt idx="122">
                  <c:v>3.8760437892735427</c:v>
                </c:pt>
                <c:pt idx="123">
                  <c:v>3.967854938872788</c:v>
                </c:pt>
                <c:pt idx="124">
                  <c:v>4.058278404658866</c:v>
                </c:pt>
                <c:pt idx="125">
                  <c:v>4.1474075608456138</c:v>
                </c:pt>
                <c:pt idx="126">
                  <c:v>4.235326675959854</c:v>
                </c:pt>
                <c:pt idx="127">
                  <c:v>4.3221120967389535</c:v>
                </c:pt>
                <c:pt idx="128">
                  <c:v>4.4078332418369568</c:v>
                </c:pt>
                <c:pt idx="129">
                  <c:v>4.4925534413446488</c:v>
                </c:pt>
                <c:pt idx="130">
                  <c:v>4.5763306503469341</c:v>
                </c:pt>
                <c:pt idx="131">
                  <c:v>4.6592180588364531</c:v>
                </c:pt>
                <c:pt idx="132">
                  <c:v>4.7412646157781388</c:v>
                </c:pt>
                <c:pt idx="133">
                  <c:v>4.8225154816210178</c:v>
                </c:pt>
                <c:pt idx="134">
                  <c:v>4.9030124208250712</c:v>
                </c:pt>
                <c:pt idx="135">
                  <c:v>4.9827941438258003</c:v>
                </c:pt>
                <c:pt idx="136">
                  <c:v>5.0618966061602961</c:v>
                </c:pt>
                <c:pt idx="137">
                  <c:v>5.1403532711230646</c:v>
                </c:pt>
                <c:pt idx="138">
                  <c:v>5.2181953412318158</c:v>
                </c:pt>
                <c:pt idx="139">
                  <c:v>5.2954519629040213</c:v>
                </c:pt>
                <c:pt idx="140">
                  <c:v>5.3721504080303646</c:v>
                </c:pt>
                <c:pt idx="141">
                  <c:v>5.448316235547189</c:v>
                </c:pt>
                <c:pt idx="142">
                  <c:v>5.5239734356300296</c:v>
                </c:pt>
                <c:pt idx="143">
                  <c:v>5.5991445587341016</c:v>
                </c:pt>
                <c:pt idx="144">
                  <c:v>5.6738508313787008</c:v>
                </c:pt>
                <c:pt idx="145">
                  <c:v>5.7481122602985817</c:v>
                </c:pt>
                <c:pt idx="146">
                  <c:v>5.8219477263557877</c:v>
                </c:pt>
                <c:pt idx="147">
                  <c:v>5.8953750694127649</c:v>
                </c:pt>
                <c:pt idx="148">
                  <c:v>5.9684111652047704</c:v>
                </c:pt>
                <c:pt idx="149">
                  <c:v>6.0410719951118637</c:v>
                </c:pt>
                <c:pt idx="150">
                  <c:v>6.292155857293789</c:v>
                </c:pt>
                <c:pt idx="151">
                  <c:v>6.3620891246809457</c:v>
                </c:pt>
                <c:pt idx="152">
                  <c:v>6.4317439336246274</c:v>
                </c:pt>
                <c:pt idx="153">
                  <c:v>6.5011308987376095</c:v>
                </c:pt>
                <c:pt idx="154">
                  <c:v>6.5702601525995838</c:v>
                </c:pt>
                <c:pt idx="155">
                  <c:v>6.6391413749604462</c:v>
                </c:pt>
                <c:pt idx="156">
                  <c:v>6.7077838197265756</c:v>
                </c:pt>
                <c:pt idx="157">
                  <c:v>6.7761963399316461</c:v>
                </c:pt>
                <c:pt idx="158">
                  <c:v>6.8443874108723062</c:v>
                </c:pt>
                <c:pt idx="159">
                  <c:v>6.9123651515701834</c:v>
                </c:pt>
                <c:pt idx="160">
                  <c:v>6.9801373447053372</c:v>
                </c:pt>
                <c:pt idx="161">
                  <c:v>7.0477114551516085</c:v>
                </c:pt>
                <c:pt idx="162">
                  <c:v>7.1150946472313894</c:v>
                </c:pt>
                <c:pt idx="163">
                  <c:v>7.1822938007958186</c:v>
                </c:pt>
                <c:pt idx="164">
                  <c:v>7.2493155262263489</c:v>
                </c:pt>
                <c:pt idx="165">
                  <c:v>7.3161661784443712</c:v>
                </c:pt>
                <c:pt idx="166">
                  <c:v>7.3828518700075563</c:v>
                </c:pt>
                <c:pt idx="167">
                  <c:v>7.4493784833643737</c:v>
                </c:pt>
                <c:pt idx="168">
                  <c:v>7.5157516823316257</c:v>
                </c:pt>
                <c:pt idx="169">
                  <c:v>7.5819769228541753</c:v>
                </c:pt>
                <c:pt idx="170">
                  <c:v>7.6480594631006404</c:v>
                </c:pt>
                <c:pt idx="171">
                  <c:v>7.7140043729443093</c:v>
                </c:pt>
                <c:pt idx="172">
                  <c:v>7.7798165428741797</c:v>
                </c:pt>
                <c:pt idx="173">
                  <c:v>7.8455006923771951</c:v>
                </c:pt>
                <c:pt idx="174">
                  <c:v>7.9110613778294123</c:v>
                </c:pt>
                <c:pt idx="175">
                  <c:v>7.976502999930581</c:v>
                </c:pt>
                <c:pt idx="176">
                  <c:v>8.041829810713887</c:v>
                </c:pt>
                <c:pt idx="177">
                  <c:v>8.107045920159976</c:v>
                </c:pt>
                <c:pt idx="178">
                  <c:v>8.1721553024421212</c:v>
                </c:pt>
                <c:pt idx="179">
                  <c:v>8.2371618018271846</c:v>
                </c:pt>
                <c:pt idx="180">
                  <c:v>8.3020691382552343</c:v>
                </c:pt>
                <c:pt idx="181">
                  <c:v>8.3668809126187327</c:v>
                </c:pt>
                <c:pt idx="182">
                  <c:v>8.4316006117607998</c:v>
                </c:pt>
                <c:pt idx="183">
                  <c:v>8.4962316132105205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7-4AB2-A5EC-00F3BCE6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84064"/>
        <c:axId val="1370487808"/>
      </c:areaChart>
      <c:lineChart>
        <c:grouping val="standard"/>
        <c:varyColors val="0"/>
        <c:ser>
          <c:idx val="3"/>
          <c:order val="2"/>
          <c:tx>
            <c:strRef>
              <c:f>'图4-7-4'!$B$1</c:f>
              <c:strCache>
                <c:ptCount val="1"/>
                <c:pt idx="0">
                  <c:v>unemploy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'图4-7-4'!$B$2:$B$117</c:f>
              <c:numCache>
                <c:formatCode>General</c:formatCode>
                <c:ptCount val="116"/>
                <c:pt idx="0">
                  <c:v>10</c:v>
                </c:pt>
                <c:pt idx="1">
                  <c:v>11.936905790952384</c:v>
                </c:pt>
                <c:pt idx="2">
                  <c:v>11.840621283076061</c:v>
                </c:pt>
                <c:pt idx="3">
                  <c:v>14.679131958444708</c:v>
                </c:pt>
                <c:pt idx="4">
                  <c:v>15.422733208382297</c:v>
                </c:pt>
                <c:pt idx="5">
                  <c:v>15.045082632262035</c:v>
                </c:pt>
                <c:pt idx="6">
                  <c:v>16.524133228609585</c:v>
                </c:pt>
                <c:pt idx="7">
                  <c:v>14.84291441980616</c:v>
                </c:pt>
                <c:pt idx="8">
                  <c:v>15.990133242248634</c:v>
                </c:pt>
                <c:pt idx="9">
                  <c:v>15.960574404541369</c:v>
                </c:pt>
                <c:pt idx="10">
                  <c:v>16.755285041482768</c:v>
                </c:pt>
                <c:pt idx="11">
                  <c:v>14.381537618855486</c:v>
                </c:pt>
                <c:pt idx="12">
                  <c:v>13.852572303134369</c:v>
                </c:pt>
                <c:pt idx="13">
                  <c:v>13.18712792277832</c:v>
                </c:pt>
                <c:pt idx="14">
                  <c:v>14.408778137008133</c:v>
                </c:pt>
                <c:pt idx="15">
                  <c:v>11.545096328582721</c:v>
                </c:pt>
                <c:pt idx="16">
                  <c:v>12.626678804613626</c:v>
                </c:pt>
                <c:pt idx="17">
                  <c:v>11.686060908957637</c:v>
                </c:pt>
                <c:pt idx="18">
                  <c:v>10.756564443381738</c:v>
                </c:pt>
                <c:pt idx="19">
                  <c:v>9.8711172281114159</c:v>
                </c:pt>
                <c:pt idx="20">
                  <c:v>7.0610866193479689</c:v>
                </c:pt>
                <c:pt idx="21">
                  <c:v>6.3551683069087597</c:v>
                </c:pt>
                <c:pt idx="22">
                  <c:v>5.7783697568216166</c:v>
                </c:pt>
                <c:pt idx="23">
                  <c:v>7.3511243108656483</c:v>
                </c:pt>
                <c:pt idx="24">
                  <c:v>7.0885673264710496</c:v>
                </c:pt>
                <c:pt idx="25">
                  <c:v>5.0000000000396092</c:v>
                </c:pt>
                <c:pt idx="26">
                  <c:v>7.0885598679801172</c:v>
                </c:pt>
                <c:pt idx="27">
                  <c:v>6.3511096581040976</c:v>
                </c:pt>
                <c:pt idx="28">
                  <c:v>7.7783484288699567</c:v>
                </c:pt>
                <c:pt idx="29">
                  <c:v>7.3551410593190383</c:v>
                </c:pt>
                <c:pt idx="30">
                  <c:v>8.0610544173780099</c:v>
                </c:pt>
                <c:pt idx="31">
                  <c:v>7.8710812125301404</c:v>
                </c:pt>
                <c:pt idx="32">
                  <c:v>9.7565258900569152</c:v>
                </c:pt>
                <c:pt idx="33">
                  <c:v>11.686021183657722</c:v>
                </c:pt>
                <c:pt idx="34">
                  <c:v>11.6266393146248</c:v>
                </c:pt>
                <c:pt idx="35">
                  <c:v>11.545058472855169</c:v>
                </c:pt>
                <c:pt idx="36">
                  <c:v>13.408743256597623</c:v>
                </c:pt>
                <c:pt idx="37">
                  <c:v>13.187097253338699</c:v>
                </c:pt>
                <c:pt idx="38">
                  <c:v>14.852546931143991</c:v>
                </c:pt>
                <c:pt idx="39">
                  <c:v>14.381518443128249</c:v>
                </c:pt>
                <c:pt idx="40">
                  <c:v>16.755272741327225</c:v>
                </c:pt>
                <c:pt idx="41">
                  <c:v>16.960569415695929</c:v>
                </c:pt>
                <c:pt idx="42">
                  <c:v>14.990135741445336</c:v>
                </c:pt>
                <c:pt idx="43">
                  <c:v>15.842924318509866</c:v>
                </c:pt>
                <c:pt idx="44">
                  <c:v>14.52415017615437</c:v>
                </c:pt>
                <c:pt idx="45">
                  <c:v>16.045106028273686</c:v>
                </c:pt>
                <c:pt idx="46">
                  <c:v>13.422762224046837</c:v>
                </c:pt>
                <c:pt idx="47">
                  <c:v>14.67916556586948</c:v>
                </c:pt>
                <c:pt idx="48">
                  <c:v>11.840658291703301</c:v>
                </c:pt>
                <c:pt idx="49">
                  <c:v>10.936944889735223</c:v>
                </c:pt>
                <c:pt idx="50">
                  <c:v>10.000039803846905</c:v>
                </c:pt>
                <c:pt idx="51">
                  <c:v>10.063133307889832</c:v>
                </c:pt>
                <c:pt idx="52">
                  <c:v>9.1594157256678219</c:v>
                </c:pt>
                <c:pt idx="53">
                  <c:v>8.3209016491498531</c:v>
                </c:pt>
                <c:pt idx="54">
                  <c:v>8.5772958074991497</c:v>
                </c:pt>
                <c:pt idx="55">
                  <c:v>5.9549407640059693</c:v>
                </c:pt>
                <c:pt idx="56">
                  <c:v>5.475883719221911</c:v>
                </c:pt>
                <c:pt idx="57">
                  <c:v>6.1570954792044601</c:v>
                </c:pt>
                <c:pt idx="58">
                  <c:v>7.0098692572643131</c:v>
                </c:pt>
                <c:pt idx="59">
                  <c:v>7.0394206069275649</c:v>
                </c:pt>
                <c:pt idx="60">
                  <c:v>6.2447026586630505</c:v>
                </c:pt>
                <c:pt idx="61">
                  <c:v>5.6184432056949536</c:v>
                </c:pt>
                <c:pt idx="62">
                  <c:v>8.1474023251194083</c:v>
                </c:pt>
                <c:pt idx="63">
                  <c:v>8.8128414079840347</c:v>
                </c:pt>
                <c:pt idx="64">
                  <c:v>9.5911869827340031</c:v>
                </c:pt>
                <c:pt idx="65">
                  <c:v>8.4548658157876453</c:v>
                </c:pt>
                <c:pt idx="66">
                  <c:v>10.373281705437266</c:v>
                </c:pt>
                <c:pt idx="67">
                  <c:v>10.31389936572254</c:v>
                </c:pt>
                <c:pt idx="68">
                  <c:v>12.243397003214637</c:v>
                </c:pt>
                <c:pt idx="69">
                  <c:v>13.12884675617239</c:v>
                </c:pt>
                <c:pt idx="70">
                  <c:v>14.938881178495825</c:v>
                </c:pt>
                <c:pt idx="71">
                  <c:v>14.644804445270529</c:v>
                </c:pt>
                <c:pt idx="72">
                  <c:v>15.221608914959187</c:v>
                </c:pt>
                <c:pt idx="73">
                  <c:v>14.648861036078182</c:v>
                </c:pt>
                <c:pt idx="74">
                  <c:v>16.911425214726762</c:v>
                </c:pt>
                <c:pt idx="75">
                  <c:v>15.999999999643522</c:v>
                </c:pt>
                <c:pt idx="76">
                  <c:v>14.911447590199559</c:v>
                </c:pt>
                <c:pt idx="77">
                  <c:v>14.648904994362836</c:v>
                </c:pt>
                <c:pt idx="78">
                  <c:v>16.221672898814163</c:v>
                </c:pt>
                <c:pt idx="79">
                  <c:v>15.644886188039695</c:v>
                </c:pt>
                <c:pt idx="80">
                  <c:v>13.938977784405701</c:v>
                </c:pt>
                <c:pt idx="81">
                  <c:v>12.128954802916216</c:v>
                </c:pt>
                <c:pt idx="82">
                  <c:v>12.243512663189101</c:v>
                </c:pt>
                <c:pt idx="83">
                  <c:v>10.314018541622293</c:v>
                </c:pt>
                <c:pt idx="84">
                  <c:v>11.373400175403741</c:v>
                </c:pt>
                <c:pt idx="85">
                  <c:v>10.454979382970311</c:v>
                </c:pt>
                <c:pt idx="86">
                  <c:v>7.5912916239655388</c:v>
                </c:pt>
                <c:pt idx="87">
                  <c:v>6.8129334163029132</c:v>
                </c:pt>
                <c:pt idx="88">
                  <c:v>8.1474784410905379</c:v>
                </c:pt>
                <c:pt idx="89">
                  <c:v>5.6185007328766599</c:v>
                </c:pt>
                <c:pt idx="90">
                  <c:v>5.2447395591296742</c:v>
                </c:pt>
                <c:pt idx="91">
                  <c:v>7.0394355734638809</c:v>
                </c:pt>
                <c:pt idx="92">
                  <c:v>6.0098617596742043</c:v>
                </c:pt>
                <c:pt idx="93">
                  <c:v>5.1570657830933433</c:v>
                </c:pt>
                <c:pt idx="94">
                  <c:v>7.4758328765875603</c:v>
                </c:pt>
                <c:pt idx="95">
                  <c:v>5.9548705759710199</c:v>
                </c:pt>
                <c:pt idx="96">
                  <c:v>7.5772087605055347</c:v>
                </c:pt>
                <c:pt idx="97">
                  <c:v>8.32080082687553</c:v>
                </c:pt>
                <c:pt idx="98">
                  <c:v>8.1593046997861141</c:v>
                </c:pt>
                <c:pt idx="99">
                  <c:v>10.063016011541318</c:v>
                </c:pt>
                <c:pt idx="100">
                  <c:v>10.999920392306194</c:v>
                </c:pt>
                <c:pt idx="101">
                  <c:v>10.936827593208577</c:v>
                </c:pt>
                <c:pt idx="102">
                  <c:v>13.840547265471645</c:v>
                </c:pt>
                <c:pt idx="103">
                  <c:v>14.679064743085805</c:v>
                </c:pt>
                <c:pt idx="104">
                  <c:v>14.422675176402494</c:v>
                </c:pt>
                <c:pt idx="105">
                  <c:v>15.045035839469673</c:v>
                </c:pt>
                <c:pt idx="106">
                  <c:v>14.524099332659882</c:v>
                </c:pt>
                <c:pt idx="107">
                  <c:v>14.842894621478008</c:v>
                </c:pt>
                <c:pt idx="108">
                  <c:v>16.990128242906497</c:v>
                </c:pt>
                <c:pt idx="109">
                  <c:v>16.960584381289131</c:v>
                </c:pt>
                <c:pt idx="110">
                  <c:v>15.75530964088977</c:v>
                </c:pt>
                <c:pt idx="111">
                  <c:v>14.381575969476934</c:v>
                </c:pt>
                <c:pt idx="112">
                  <c:v>13.852623046382666</c:v>
                </c:pt>
                <c:pt idx="113">
                  <c:v>15.187189261051623</c:v>
                </c:pt>
                <c:pt idx="114">
                  <c:v>12.408847897371205</c:v>
                </c:pt>
                <c:pt idx="115">
                  <c:v>12.545172039744054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7-4AB2-A5EC-00F3BCE66427}"/>
            </c:ext>
          </c:extLst>
        </c:ser>
        <c:ser>
          <c:idx val="4"/>
          <c:order val="3"/>
          <c:tx>
            <c:strRef>
              <c:f>'图4-7-4'!$C$1</c:f>
              <c:strCache>
                <c:ptCount val="1"/>
                <c:pt idx="0">
                  <c:v>趋势预测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'图4-7-4'!$C$2:$C$187</c:f>
              <c:numCache>
                <c:formatCode>General</c:formatCode>
                <c:ptCount val="186"/>
                <c:pt idx="0">
                  <c:v>10</c:v>
                </c:pt>
                <c:pt idx="1">
                  <c:v>11.936905790952384</c:v>
                </c:pt>
                <c:pt idx="2">
                  <c:v>11.840621283076061</c:v>
                </c:pt>
                <c:pt idx="3">
                  <c:v>14.679131958444708</c:v>
                </c:pt>
                <c:pt idx="4">
                  <c:v>15.422733208382297</c:v>
                </c:pt>
                <c:pt idx="5">
                  <c:v>15.045082632262035</c:v>
                </c:pt>
                <c:pt idx="6">
                  <c:v>16.524133228609585</c:v>
                </c:pt>
                <c:pt idx="7">
                  <c:v>14.84291441980616</c:v>
                </c:pt>
                <c:pt idx="8">
                  <c:v>15.990133242248634</c:v>
                </c:pt>
                <c:pt idx="9">
                  <c:v>15.960574404541369</c:v>
                </c:pt>
                <c:pt idx="10">
                  <c:v>16.755285041482768</c:v>
                </c:pt>
                <c:pt idx="11">
                  <c:v>14.381537618855486</c:v>
                </c:pt>
                <c:pt idx="12">
                  <c:v>13.852572303134369</c:v>
                </c:pt>
                <c:pt idx="13">
                  <c:v>13.18712792277832</c:v>
                </c:pt>
                <c:pt idx="14">
                  <c:v>14.408778137008133</c:v>
                </c:pt>
                <c:pt idx="15">
                  <c:v>11.545096328582721</c:v>
                </c:pt>
                <c:pt idx="16">
                  <c:v>12.626678804613626</c:v>
                </c:pt>
                <c:pt idx="17">
                  <c:v>11.686060908957637</c:v>
                </c:pt>
                <c:pt idx="18">
                  <c:v>10.756564443381738</c:v>
                </c:pt>
                <c:pt idx="19">
                  <c:v>9.8711172281114159</c:v>
                </c:pt>
                <c:pt idx="20">
                  <c:v>7.0610866193479689</c:v>
                </c:pt>
                <c:pt idx="21">
                  <c:v>6.3551683069087597</c:v>
                </c:pt>
                <c:pt idx="22">
                  <c:v>5.7783697568216166</c:v>
                </c:pt>
                <c:pt idx="23">
                  <c:v>7.3511243108656483</c:v>
                </c:pt>
                <c:pt idx="24">
                  <c:v>7.0885673264710496</c:v>
                </c:pt>
                <c:pt idx="25">
                  <c:v>5.0000000000396092</c:v>
                </c:pt>
                <c:pt idx="26">
                  <c:v>7.0885598679801172</c:v>
                </c:pt>
                <c:pt idx="27">
                  <c:v>6.3511096581040976</c:v>
                </c:pt>
                <c:pt idx="28">
                  <c:v>7.7783484288699567</c:v>
                </c:pt>
                <c:pt idx="29">
                  <c:v>7.3551410593190383</c:v>
                </c:pt>
                <c:pt idx="30">
                  <c:v>8.0610544173780099</c:v>
                </c:pt>
                <c:pt idx="31">
                  <c:v>7.8710812125301404</c:v>
                </c:pt>
                <c:pt idx="32">
                  <c:v>9.7565258900569152</c:v>
                </c:pt>
                <c:pt idx="33">
                  <c:v>11.686021183657722</c:v>
                </c:pt>
                <c:pt idx="34">
                  <c:v>11.6266393146248</c:v>
                </c:pt>
                <c:pt idx="35">
                  <c:v>11.545058472855169</c:v>
                </c:pt>
                <c:pt idx="36">
                  <c:v>13.408743256597623</c:v>
                </c:pt>
                <c:pt idx="37">
                  <c:v>13.187097253338699</c:v>
                </c:pt>
                <c:pt idx="38">
                  <c:v>14.852546931143991</c:v>
                </c:pt>
                <c:pt idx="39">
                  <c:v>14.381518443128249</c:v>
                </c:pt>
                <c:pt idx="40">
                  <c:v>16.755272741327225</c:v>
                </c:pt>
                <c:pt idx="41">
                  <c:v>16.960569415695929</c:v>
                </c:pt>
                <c:pt idx="42">
                  <c:v>14.990135741445336</c:v>
                </c:pt>
                <c:pt idx="43">
                  <c:v>15.842924318509866</c:v>
                </c:pt>
                <c:pt idx="44">
                  <c:v>14.52415017615437</c:v>
                </c:pt>
                <c:pt idx="45">
                  <c:v>16.045106028273686</c:v>
                </c:pt>
                <c:pt idx="46">
                  <c:v>13.422762224046837</c:v>
                </c:pt>
                <c:pt idx="47">
                  <c:v>14.67916556586948</c:v>
                </c:pt>
                <c:pt idx="48">
                  <c:v>11.840658291703301</c:v>
                </c:pt>
                <c:pt idx="49">
                  <c:v>10.936944889735223</c:v>
                </c:pt>
                <c:pt idx="50">
                  <c:v>10.000039803846905</c:v>
                </c:pt>
                <c:pt idx="51">
                  <c:v>10.063133307889832</c:v>
                </c:pt>
                <c:pt idx="52">
                  <c:v>9.1594157256678219</c:v>
                </c:pt>
                <c:pt idx="53">
                  <c:v>8.3209016491498531</c:v>
                </c:pt>
                <c:pt idx="54">
                  <c:v>8.5772958074991497</c:v>
                </c:pt>
                <c:pt idx="55">
                  <c:v>5.9549407640059693</c:v>
                </c:pt>
                <c:pt idx="56">
                  <c:v>5.475883719221911</c:v>
                </c:pt>
                <c:pt idx="57">
                  <c:v>6.1570954792044601</c:v>
                </c:pt>
                <c:pt idx="58">
                  <c:v>7.0098692572643131</c:v>
                </c:pt>
                <c:pt idx="59">
                  <c:v>7.0394206069275649</c:v>
                </c:pt>
                <c:pt idx="60">
                  <c:v>6.2447026586630505</c:v>
                </c:pt>
                <c:pt idx="61">
                  <c:v>5.6184432056949536</c:v>
                </c:pt>
                <c:pt idx="62">
                  <c:v>8.1474023251194083</c:v>
                </c:pt>
                <c:pt idx="63">
                  <c:v>8.8128414079840347</c:v>
                </c:pt>
                <c:pt idx="64">
                  <c:v>9.5911869827340031</c:v>
                </c:pt>
                <c:pt idx="65">
                  <c:v>8.4548658157876453</c:v>
                </c:pt>
                <c:pt idx="66">
                  <c:v>10.373281705437266</c:v>
                </c:pt>
                <c:pt idx="67">
                  <c:v>10.31389936572254</c:v>
                </c:pt>
                <c:pt idx="68">
                  <c:v>12.243397003214637</c:v>
                </c:pt>
                <c:pt idx="69">
                  <c:v>13.12884675617239</c:v>
                </c:pt>
                <c:pt idx="70">
                  <c:v>14.938881178495825</c:v>
                </c:pt>
                <c:pt idx="71">
                  <c:v>14.644804445270529</c:v>
                </c:pt>
                <c:pt idx="72">
                  <c:v>15.221608914959187</c:v>
                </c:pt>
                <c:pt idx="73">
                  <c:v>14.648861036078182</c:v>
                </c:pt>
                <c:pt idx="74">
                  <c:v>16.911425214726762</c:v>
                </c:pt>
                <c:pt idx="75">
                  <c:v>15.999999999643522</c:v>
                </c:pt>
                <c:pt idx="76">
                  <c:v>14.911447590199559</c:v>
                </c:pt>
                <c:pt idx="77">
                  <c:v>14.648904994362836</c:v>
                </c:pt>
                <c:pt idx="78">
                  <c:v>16.221672898814163</c:v>
                </c:pt>
                <c:pt idx="79">
                  <c:v>15.644886188039695</c:v>
                </c:pt>
                <c:pt idx="80">
                  <c:v>13.938977784405701</c:v>
                </c:pt>
                <c:pt idx="81">
                  <c:v>12.128954802916216</c:v>
                </c:pt>
                <c:pt idx="82">
                  <c:v>12.243512663189101</c:v>
                </c:pt>
                <c:pt idx="83">
                  <c:v>10.314018541622293</c:v>
                </c:pt>
                <c:pt idx="84">
                  <c:v>11.373400175403741</c:v>
                </c:pt>
                <c:pt idx="85">
                  <c:v>10.454979382970311</c:v>
                </c:pt>
                <c:pt idx="86">
                  <c:v>7.5912916239655388</c:v>
                </c:pt>
                <c:pt idx="87">
                  <c:v>6.8129334163029132</c:v>
                </c:pt>
                <c:pt idx="88">
                  <c:v>8.1474784410905379</c:v>
                </c:pt>
                <c:pt idx="89">
                  <c:v>5.6185007328766599</c:v>
                </c:pt>
                <c:pt idx="90">
                  <c:v>5.2447395591296742</c:v>
                </c:pt>
                <c:pt idx="91">
                  <c:v>7.0394355734638809</c:v>
                </c:pt>
                <c:pt idx="92">
                  <c:v>6.0098617596742043</c:v>
                </c:pt>
                <c:pt idx="93">
                  <c:v>5.1570657830933433</c:v>
                </c:pt>
                <c:pt idx="94">
                  <c:v>7.4758328765875603</c:v>
                </c:pt>
                <c:pt idx="95">
                  <c:v>5.9548705759710199</c:v>
                </c:pt>
                <c:pt idx="96">
                  <c:v>7.5772087605055347</c:v>
                </c:pt>
                <c:pt idx="97">
                  <c:v>8.32080082687553</c:v>
                </c:pt>
                <c:pt idx="98">
                  <c:v>8.1593046997861141</c:v>
                </c:pt>
                <c:pt idx="99">
                  <c:v>10.063016011541318</c:v>
                </c:pt>
                <c:pt idx="100">
                  <c:v>10.999920392306194</c:v>
                </c:pt>
                <c:pt idx="101">
                  <c:v>10.936827593208577</c:v>
                </c:pt>
                <c:pt idx="102">
                  <c:v>13.840547265471645</c:v>
                </c:pt>
                <c:pt idx="103">
                  <c:v>14.679064743085805</c:v>
                </c:pt>
                <c:pt idx="104">
                  <c:v>14.422675176402494</c:v>
                </c:pt>
                <c:pt idx="105">
                  <c:v>15.045035839469673</c:v>
                </c:pt>
                <c:pt idx="106">
                  <c:v>14.524099332659882</c:v>
                </c:pt>
                <c:pt idx="107">
                  <c:v>14.842894621478008</c:v>
                </c:pt>
                <c:pt idx="108">
                  <c:v>16.990128242906497</c:v>
                </c:pt>
                <c:pt idx="109">
                  <c:v>16.960584381289131</c:v>
                </c:pt>
                <c:pt idx="110">
                  <c:v>15.75530964088977</c:v>
                </c:pt>
                <c:pt idx="111">
                  <c:v>14.381575969476934</c:v>
                </c:pt>
                <c:pt idx="112">
                  <c:v>13.852623046382666</c:v>
                </c:pt>
                <c:pt idx="113">
                  <c:v>15.187189261051623</c:v>
                </c:pt>
                <c:pt idx="114">
                  <c:v>12.408847897371205</c:v>
                </c:pt>
                <c:pt idx="115">
                  <c:v>12.545172039744054</c:v>
                </c:pt>
                <c:pt idx="116">
                  <c:v>11.727385999225282</c:v>
                </c:pt>
                <c:pt idx="117">
                  <c:v>10.194653434651899</c:v>
                </c:pt>
                <c:pt idx="118">
                  <c:v>10.587946461098918</c:v>
                </c:pt>
                <c:pt idx="119">
                  <c:v>10.027858383287349</c:v>
                </c:pt>
                <c:pt idx="120">
                  <c:v>8.6203641067301682</c:v>
                </c:pt>
                <c:pt idx="121">
                  <c:v>7.8934049858264181</c:v>
                </c:pt>
                <c:pt idx="122">
                  <c:v>7.4211729727748175</c:v>
                </c:pt>
                <c:pt idx="123">
                  <c:v>5.3654517401001671</c:v>
                </c:pt>
                <c:pt idx="124">
                  <c:v>4.8538040209848683</c:v>
                </c:pt>
                <c:pt idx="125">
                  <c:v>6.0962878271230183</c:v>
                </c:pt>
                <c:pt idx="126">
                  <c:v>6.0279682089704814</c:v>
                </c:pt>
                <c:pt idx="127">
                  <c:v>5.1235959785277396</c:v>
                </c:pt>
                <c:pt idx="128">
                  <c:v>6.121038209236743</c:v>
                </c:pt>
                <c:pt idx="129">
                  <c:v>5.156172398522747</c:v>
                </c:pt>
                <c:pt idx="130">
                  <c:v>7.0630904202699325</c:v>
                </c:pt>
                <c:pt idx="131">
                  <c:v>7.3746940356233663</c:v>
                </c:pt>
                <c:pt idx="132">
                  <c:v>7.8589650325591531</c:v>
                </c:pt>
                <c:pt idx="133">
                  <c:v>7.8422895731502926</c:v>
                </c:pt>
                <c:pt idx="134">
                  <c:v>9.376132505107984</c:v>
                </c:pt>
                <c:pt idx="135">
                  <c:v>10.273941472681511</c:v>
                </c:pt>
                <c:pt idx="136">
                  <c:v>11.466476760780987</c:v>
                </c:pt>
                <c:pt idx="137">
                  <c:v>11.880599686970843</c:v>
                </c:pt>
                <c:pt idx="138">
                  <c:v>12.817293027145343</c:v>
                </c:pt>
                <c:pt idx="139">
                  <c:v>13.089978149667852</c:v>
                </c:pt>
                <c:pt idx="140">
                  <c:v>13.840340340804673</c:v>
                </c:pt>
                <c:pt idx="141">
                  <c:v>13.665091376505028</c:v>
                </c:pt>
                <c:pt idx="142">
                  <c:v>15.897716887281186</c:v>
                </c:pt>
                <c:pt idx="143">
                  <c:v>15.677780675128808</c:v>
                </c:pt>
                <c:pt idx="144">
                  <c:v>14.472885109732598</c:v>
                </c:pt>
                <c:pt idx="145">
                  <c:v>14.463903625447148</c:v>
                </c:pt>
                <c:pt idx="146">
                  <c:v>14.277817639168919</c:v>
                </c:pt>
                <c:pt idx="147">
                  <c:v>14.938735763117613</c:v>
                </c:pt>
                <c:pt idx="148">
                  <c:v>12.717529111991311</c:v>
                </c:pt>
                <c:pt idx="149">
                  <c:v>12.945185313259254</c:v>
                </c:pt>
                <c:pt idx="150">
                  <c:v>11.768734898386901</c:v>
                </c:pt>
                <c:pt idx="151">
                  <c:v>10.236002333813518</c:v>
                </c:pt>
                <c:pt idx="152">
                  <c:v>10.629295360260537</c:v>
                </c:pt>
                <c:pt idx="153">
                  <c:v>10.069207282448966</c:v>
                </c:pt>
                <c:pt idx="154">
                  <c:v>8.6617130058917873</c:v>
                </c:pt>
                <c:pt idx="155">
                  <c:v>7.9347538849880372</c:v>
                </c:pt>
                <c:pt idx="156">
                  <c:v>7.4625218719364348</c:v>
                </c:pt>
                <c:pt idx="157">
                  <c:v>5.4068006392617862</c:v>
                </c:pt>
                <c:pt idx="158">
                  <c:v>4.8951529201464874</c:v>
                </c:pt>
                <c:pt idx="159">
                  <c:v>6.1376367262846374</c:v>
                </c:pt>
                <c:pt idx="160">
                  <c:v>6.0693171081321005</c:v>
                </c:pt>
                <c:pt idx="161">
                  <c:v>5.1649448776893587</c:v>
                </c:pt>
                <c:pt idx="162">
                  <c:v>6.1623871083983621</c:v>
                </c:pt>
                <c:pt idx="163">
                  <c:v>5.1975212976843661</c:v>
                </c:pt>
                <c:pt idx="164">
                  <c:v>7.1044393194315516</c:v>
                </c:pt>
                <c:pt idx="165">
                  <c:v>7.4160429347849854</c:v>
                </c:pt>
                <c:pt idx="166">
                  <c:v>7.9003139317207722</c:v>
                </c:pt>
                <c:pt idx="167">
                  <c:v>7.8836384723119117</c:v>
                </c:pt>
                <c:pt idx="168">
                  <c:v>9.4174814042696031</c:v>
                </c:pt>
                <c:pt idx="169">
                  <c:v>10.31529037184313</c:v>
                </c:pt>
                <c:pt idx="170">
                  <c:v>11.507825659942604</c:v>
                </c:pt>
                <c:pt idx="171">
                  <c:v>11.921948586132462</c:v>
                </c:pt>
                <c:pt idx="172">
                  <c:v>12.858641926306962</c:v>
                </c:pt>
                <c:pt idx="173">
                  <c:v>13.131327048829471</c:v>
                </c:pt>
                <c:pt idx="174">
                  <c:v>13.881689239966292</c:v>
                </c:pt>
                <c:pt idx="175">
                  <c:v>13.706440275666647</c:v>
                </c:pt>
                <c:pt idx="176">
                  <c:v>15.939065786442805</c:v>
                </c:pt>
                <c:pt idx="177">
                  <c:v>15.719129574290427</c:v>
                </c:pt>
                <c:pt idx="178">
                  <c:v>14.514234008894217</c:v>
                </c:pt>
                <c:pt idx="179">
                  <c:v>14.505252524608768</c:v>
                </c:pt>
                <c:pt idx="180">
                  <c:v>14.319166538330538</c:v>
                </c:pt>
                <c:pt idx="181">
                  <c:v>14.980084662279232</c:v>
                </c:pt>
                <c:pt idx="182">
                  <c:v>12.75887801115293</c:v>
                </c:pt>
                <c:pt idx="183">
                  <c:v>12.986534212420873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57-4AB2-A5EC-00F3BCE6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484064"/>
        <c:axId val="1370487808"/>
      </c:lineChart>
      <c:dateAx>
        <c:axId val="13704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487808"/>
        <c:crosses val="autoZero"/>
        <c:auto val="1"/>
        <c:lblOffset val="100"/>
        <c:baseTimeUnit val="months"/>
        <c:majorUnit val="20"/>
        <c:majorTimeUnit val="months"/>
        <c:minorUnit val="10"/>
        <c:minorTimeUnit val="months"/>
      </c:dateAx>
      <c:valAx>
        <c:axId val="1370487808"/>
        <c:scaling>
          <c:orientation val="minMax"/>
          <c:max val="3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Value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484064"/>
        <c:crosses val="autoZero"/>
        <c:crossBetween val="between"/>
        <c:minorUnit val="2.5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2688778946879428"/>
          <c:y val="7.7846229221347332E-2"/>
          <c:w val="0.31853993914477502"/>
          <c:h val="0.14741837270341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'图4-7-4'!$D$1</c:f>
              <c:strCache>
                <c:ptCount val="1"/>
                <c:pt idx="0">
                  <c:v>置信下限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'图4-7-4'!$A$2:$A$185</c:f>
              <c:numCache>
                <c:formatCode>m/d/yyyy</c:formatCode>
                <c:ptCount val="184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  <c:pt idx="117">
                  <c:v>30956</c:v>
                </c:pt>
                <c:pt idx="118">
                  <c:v>30986</c:v>
                </c:pt>
                <c:pt idx="119">
                  <c:v>31017</c:v>
                </c:pt>
                <c:pt idx="120">
                  <c:v>31047</c:v>
                </c:pt>
                <c:pt idx="121">
                  <c:v>31078</c:v>
                </c:pt>
                <c:pt idx="122">
                  <c:v>31109</c:v>
                </c:pt>
                <c:pt idx="123">
                  <c:v>31137</c:v>
                </c:pt>
                <c:pt idx="124">
                  <c:v>31168</c:v>
                </c:pt>
                <c:pt idx="125">
                  <c:v>31198</c:v>
                </c:pt>
                <c:pt idx="126">
                  <c:v>31229</c:v>
                </c:pt>
                <c:pt idx="127">
                  <c:v>31259</c:v>
                </c:pt>
                <c:pt idx="128">
                  <c:v>31290</c:v>
                </c:pt>
                <c:pt idx="129">
                  <c:v>31321</c:v>
                </c:pt>
                <c:pt idx="130">
                  <c:v>31351</c:v>
                </c:pt>
                <c:pt idx="131">
                  <c:v>31382</c:v>
                </c:pt>
                <c:pt idx="132">
                  <c:v>31412</c:v>
                </c:pt>
                <c:pt idx="133">
                  <c:v>31443</c:v>
                </c:pt>
                <c:pt idx="134">
                  <c:v>31474</c:v>
                </c:pt>
                <c:pt idx="135">
                  <c:v>31502</c:v>
                </c:pt>
                <c:pt idx="136">
                  <c:v>31533</c:v>
                </c:pt>
                <c:pt idx="137">
                  <c:v>31563</c:v>
                </c:pt>
                <c:pt idx="138">
                  <c:v>31594</c:v>
                </c:pt>
                <c:pt idx="139">
                  <c:v>31624</c:v>
                </c:pt>
                <c:pt idx="140">
                  <c:v>31655</c:v>
                </c:pt>
                <c:pt idx="141">
                  <c:v>31686</c:v>
                </c:pt>
                <c:pt idx="142">
                  <c:v>31716</c:v>
                </c:pt>
                <c:pt idx="143">
                  <c:v>31747</c:v>
                </c:pt>
                <c:pt idx="144">
                  <c:v>31777</c:v>
                </c:pt>
                <c:pt idx="145">
                  <c:v>31808</c:v>
                </c:pt>
                <c:pt idx="146">
                  <c:v>31839</c:v>
                </c:pt>
                <c:pt idx="147">
                  <c:v>31867</c:v>
                </c:pt>
                <c:pt idx="148">
                  <c:v>31898</c:v>
                </c:pt>
                <c:pt idx="149">
                  <c:v>31928</c:v>
                </c:pt>
                <c:pt idx="150">
                  <c:v>31959</c:v>
                </c:pt>
                <c:pt idx="151">
                  <c:v>31989</c:v>
                </c:pt>
                <c:pt idx="152">
                  <c:v>32020</c:v>
                </c:pt>
                <c:pt idx="153">
                  <c:v>32051</c:v>
                </c:pt>
                <c:pt idx="154">
                  <c:v>32081</c:v>
                </c:pt>
                <c:pt idx="155">
                  <c:v>32112</c:v>
                </c:pt>
                <c:pt idx="156">
                  <c:v>32142</c:v>
                </c:pt>
                <c:pt idx="157">
                  <c:v>32173</c:v>
                </c:pt>
                <c:pt idx="158">
                  <c:v>32204</c:v>
                </c:pt>
                <c:pt idx="159">
                  <c:v>32233</c:v>
                </c:pt>
                <c:pt idx="160">
                  <c:v>32264</c:v>
                </c:pt>
                <c:pt idx="161">
                  <c:v>32294</c:v>
                </c:pt>
                <c:pt idx="162">
                  <c:v>32325</c:v>
                </c:pt>
                <c:pt idx="163">
                  <c:v>32355</c:v>
                </c:pt>
                <c:pt idx="164">
                  <c:v>32386</c:v>
                </c:pt>
                <c:pt idx="165">
                  <c:v>32417</c:v>
                </c:pt>
                <c:pt idx="166">
                  <c:v>32447</c:v>
                </c:pt>
                <c:pt idx="167">
                  <c:v>32478</c:v>
                </c:pt>
                <c:pt idx="168">
                  <c:v>32508</c:v>
                </c:pt>
                <c:pt idx="169">
                  <c:v>32539</c:v>
                </c:pt>
                <c:pt idx="170">
                  <c:v>32570</c:v>
                </c:pt>
                <c:pt idx="171">
                  <c:v>32598</c:v>
                </c:pt>
                <c:pt idx="172">
                  <c:v>32629</c:v>
                </c:pt>
                <c:pt idx="173">
                  <c:v>32659</c:v>
                </c:pt>
                <c:pt idx="174">
                  <c:v>32690</c:v>
                </c:pt>
                <c:pt idx="175">
                  <c:v>32720</c:v>
                </c:pt>
                <c:pt idx="176">
                  <c:v>32751</c:v>
                </c:pt>
                <c:pt idx="177">
                  <c:v>32782</c:v>
                </c:pt>
                <c:pt idx="178">
                  <c:v>32812</c:v>
                </c:pt>
                <c:pt idx="179">
                  <c:v>32843</c:v>
                </c:pt>
                <c:pt idx="180">
                  <c:v>32873</c:v>
                </c:pt>
                <c:pt idx="181">
                  <c:v>32904</c:v>
                </c:pt>
                <c:pt idx="182">
                  <c:v>32935</c:v>
                </c:pt>
                <c:pt idx="183">
                  <c:v>32963</c:v>
                </c:pt>
              </c:numCache>
            </c:numRef>
          </c:cat>
          <c:val>
            <c:numRef>
              <c:f>'图4-7-4'!$D$2:$D$187</c:f>
              <c:numCache>
                <c:formatCode>General</c:formatCode>
                <c:ptCount val="186"/>
                <c:pt idx="115" formatCode="0.00">
                  <c:v>12.545172039744054</c:v>
                </c:pt>
                <c:pt idx="116" formatCode="0.00">
                  <c:v>10.082771934545864</c:v>
                </c:pt>
                <c:pt idx="117" formatCode="0.00">
                  <c:v>8.4986233022416222</c:v>
                </c:pt>
                <c:pt idx="118" formatCode="0.00">
                  <c:v>8.8416226366511541</c:v>
                </c:pt>
                <c:pt idx="119" formatCode="0.00">
                  <c:v>8.2322674218980545</c:v>
                </c:pt>
                <c:pt idx="120" formatCode="0.00">
                  <c:v>6.7764488098898648</c:v>
                </c:pt>
                <c:pt idx="121" formatCode="0.00">
                  <c:v>6.0020344580765261</c:v>
                </c:pt>
                <c:pt idx="122" formatCode="0.00">
                  <c:v>5.4831510781380457</c:v>
                </c:pt>
                <c:pt idx="123" formatCode="0.00">
                  <c:v>3.3815242706637734</c:v>
                </c:pt>
                <c:pt idx="124" formatCode="0.00">
                  <c:v>2.8246648186554357</c:v>
                </c:pt>
                <c:pt idx="125" formatCode="0.00">
                  <c:v>4.022584046700211</c:v>
                </c:pt>
                <c:pt idx="126" formatCode="0.00">
                  <c:v>3.9103048709905548</c:v>
                </c:pt>
                <c:pt idx="127" formatCode="0.00">
                  <c:v>2.9625399301582624</c:v>
                </c:pt>
                <c:pt idx="128" formatCode="0.00">
                  <c:v>3.9171215883182642</c:v>
                </c:pt>
                <c:pt idx="129" formatCode="0.00">
                  <c:v>2.9098956778504226</c:v>
                </c:pt>
                <c:pt idx="130" formatCode="0.00">
                  <c:v>4.7749250950964655</c:v>
                </c:pt>
                <c:pt idx="131" formatCode="0.00">
                  <c:v>5.0450850062051398</c:v>
                </c:pt>
                <c:pt idx="132" formatCode="0.00">
                  <c:v>5.4883327246700837</c:v>
                </c:pt>
                <c:pt idx="133" formatCode="0.00">
                  <c:v>5.4310318323397837</c:v>
                </c:pt>
                <c:pt idx="134" formatCode="0.00">
                  <c:v>6.9246262946954484</c:v>
                </c:pt>
                <c:pt idx="135" formatCode="0.00">
                  <c:v>7.78254440076861</c:v>
                </c:pt>
                <c:pt idx="136" formatCode="0.00">
                  <c:v>8.9355284577008387</c:v>
                </c:pt>
                <c:pt idx="137" formatCode="0.00">
                  <c:v>9.3104230514093107</c:v>
                </c:pt>
                <c:pt idx="138" formatCode="0.00">
                  <c:v>10.208195356529435</c:v>
                </c:pt>
                <c:pt idx="139" formatCode="0.00">
                  <c:v>10.442252168215841</c:v>
                </c:pt>
                <c:pt idx="140" formatCode="0.00">
                  <c:v>11.15426513678949</c:v>
                </c:pt>
                <c:pt idx="141" formatCode="0.00">
                  <c:v>10.940933258731434</c:v>
                </c:pt>
                <c:pt idx="142" formatCode="0.00">
                  <c:v>13.135730169466171</c:v>
                </c:pt>
                <c:pt idx="143" formatCode="0.00">
                  <c:v>12.878208395761758</c:v>
                </c:pt>
                <c:pt idx="144" formatCode="0.00">
                  <c:v>11.635959694043247</c:v>
                </c:pt>
                <c:pt idx="145" formatCode="0.00">
                  <c:v>11.589847495297859</c:v>
                </c:pt>
                <c:pt idx="146" formatCode="0.00">
                  <c:v>11.366843775991025</c:v>
                </c:pt>
                <c:pt idx="147" formatCode="0.00">
                  <c:v>11.991048228411231</c:v>
                </c:pt>
                <c:pt idx="148" formatCode="0.00">
                  <c:v>9.733323529388926</c:v>
                </c:pt>
                <c:pt idx="149" formatCode="0.00">
                  <c:v>9.9246493157033218</c:v>
                </c:pt>
                <c:pt idx="150" formatCode="0.00">
                  <c:v>8.6226569697400066</c:v>
                </c:pt>
                <c:pt idx="151" formatCode="0.00">
                  <c:v>7.0549577714730454</c:v>
                </c:pt>
                <c:pt idx="152" formatCode="0.00">
                  <c:v>7.4134233934482232</c:v>
                </c:pt>
                <c:pt idx="153" formatCode="0.00">
                  <c:v>6.8186418330801617</c:v>
                </c:pt>
                <c:pt idx="154" formatCode="0.00">
                  <c:v>5.3765829295919954</c:v>
                </c:pt>
                <c:pt idx="155" formatCode="0.00">
                  <c:v>4.6151831975078137</c:v>
                </c:pt>
                <c:pt idx="156" formatCode="0.00">
                  <c:v>4.108629962073147</c:v>
                </c:pt>
                <c:pt idx="157" formatCode="0.00">
                  <c:v>2.0187024692959632</c:v>
                </c:pt>
                <c:pt idx="158" formatCode="0.00">
                  <c:v>1.4729592147103339</c:v>
                </c:pt>
                <c:pt idx="159" formatCode="0.00">
                  <c:v>2.6814541504995457</c:v>
                </c:pt>
                <c:pt idx="160" formatCode="0.00">
                  <c:v>2.5792484357794323</c:v>
                </c:pt>
                <c:pt idx="161" formatCode="0.00">
                  <c:v>1.6410891501135541</c:v>
                </c:pt>
                <c:pt idx="162" formatCode="0.00">
                  <c:v>2.6048397847826679</c:v>
                </c:pt>
                <c:pt idx="163" formatCode="0.00">
                  <c:v>1.6063743972864568</c:v>
                </c:pt>
                <c:pt idx="164" formatCode="0.00">
                  <c:v>3.4797815563183767</c:v>
                </c:pt>
                <c:pt idx="165" formatCode="0.00">
                  <c:v>3.7579598455627998</c:v>
                </c:pt>
                <c:pt idx="166" formatCode="0.00">
                  <c:v>4.2088879967169941</c:v>
                </c:pt>
                <c:pt idx="167" formatCode="0.00">
                  <c:v>4.1589492306297249</c:v>
                </c:pt>
                <c:pt idx="168" formatCode="0.00">
                  <c:v>5.6596055631037903</c:v>
                </c:pt>
                <c:pt idx="169" formatCode="0.00">
                  <c:v>6.5243019104160416</c:v>
                </c:pt>
                <c:pt idx="170" formatCode="0.00">
                  <c:v>7.6837959283922839</c:v>
                </c:pt>
                <c:pt idx="171" formatCode="0.00">
                  <c:v>8.0649463996603075</c:v>
                </c:pt>
                <c:pt idx="172" formatCode="0.00">
                  <c:v>8.9687336548698724</c:v>
                </c:pt>
                <c:pt idx="173" formatCode="0.00">
                  <c:v>9.2085767026408742</c:v>
                </c:pt>
                <c:pt idx="174" formatCode="0.00">
                  <c:v>9.9261585510515857</c:v>
                </c:pt>
                <c:pt idx="175" formatCode="0.00">
                  <c:v>9.718188775701357</c:v>
                </c:pt>
                <c:pt idx="176" formatCode="0.00">
                  <c:v>11.918150881085863</c:v>
                </c:pt>
                <c:pt idx="177" formatCode="0.00">
                  <c:v>11.665606614210439</c:v>
                </c:pt>
                <c:pt idx="178" formatCode="0.00">
                  <c:v>10.428156357673156</c:v>
                </c:pt>
                <c:pt idx="179" formatCode="0.00">
                  <c:v>10.386671623695175</c:v>
                </c:pt>
                <c:pt idx="180" formatCode="0.00">
                  <c:v>10.168131969202921</c:v>
                </c:pt>
                <c:pt idx="181" formatCode="0.00">
                  <c:v>10.796644205969866</c:v>
                </c:pt>
                <c:pt idx="182" formatCode="0.00">
                  <c:v>8.5430777052725304</c:v>
                </c:pt>
                <c:pt idx="183" formatCode="0.00">
                  <c:v>8.7384184058156134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7-41FE-8F7A-569D3F8268F6}"/>
            </c:ext>
          </c:extLst>
        </c:ser>
        <c:ser>
          <c:idx val="0"/>
          <c:order val="1"/>
          <c:tx>
            <c:strRef>
              <c:f>'图4-7-4'!$F$1</c:f>
              <c:strCache>
                <c:ptCount val="1"/>
                <c:pt idx="0">
                  <c:v>置信区间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'图4-7-4'!$A$2:$A$185</c:f>
              <c:numCache>
                <c:formatCode>m/d/yyyy</c:formatCode>
                <c:ptCount val="184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  <c:pt idx="117">
                  <c:v>30956</c:v>
                </c:pt>
                <c:pt idx="118">
                  <c:v>30986</c:v>
                </c:pt>
                <c:pt idx="119">
                  <c:v>31017</c:v>
                </c:pt>
                <c:pt idx="120">
                  <c:v>31047</c:v>
                </c:pt>
                <c:pt idx="121">
                  <c:v>31078</c:v>
                </c:pt>
                <c:pt idx="122">
                  <c:v>31109</c:v>
                </c:pt>
                <c:pt idx="123">
                  <c:v>31137</c:v>
                </c:pt>
                <c:pt idx="124">
                  <c:v>31168</c:v>
                </c:pt>
                <c:pt idx="125">
                  <c:v>31198</c:v>
                </c:pt>
                <c:pt idx="126">
                  <c:v>31229</c:v>
                </c:pt>
                <c:pt idx="127">
                  <c:v>31259</c:v>
                </c:pt>
                <c:pt idx="128">
                  <c:v>31290</c:v>
                </c:pt>
                <c:pt idx="129">
                  <c:v>31321</c:v>
                </c:pt>
                <c:pt idx="130">
                  <c:v>31351</c:v>
                </c:pt>
                <c:pt idx="131">
                  <c:v>31382</c:v>
                </c:pt>
                <c:pt idx="132">
                  <c:v>31412</c:v>
                </c:pt>
                <c:pt idx="133">
                  <c:v>31443</c:v>
                </c:pt>
                <c:pt idx="134">
                  <c:v>31474</c:v>
                </c:pt>
                <c:pt idx="135">
                  <c:v>31502</c:v>
                </c:pt>
                <c:pt idx="136">
                  <c:v>31533</c:v>
                </c:pt>
                <c:pt idx="137">
                  <c:v>31563</c:v>
                </c:pt>
                <c:pt idx="138">
                  <c:v>31594</c:v>
                </c:pt>
                <c:pt idx="139">
                  <c:v>31624</c:v>
                </c:pt>
                <c:pt idx="140">
                  <c:v>31655</c:v>
                </c:pt>
                <c:pt idx="141">
                  <c:v>31686</c:v>
                </c:pt>
                <c:pt idx="142">
                  <c:v>31716</c:v>
                </c:pt>
                <c:pt idx="143">
                  <c:v>31747</c:v>
                </c:pt>
                <c:pt idx="144">
                  <c:v>31777</c:v>
                </c:pt>
                <c:pt idx="145">
                  <c:v>31808</c:v>
                </c:pt>
                <c:pt idx="146">
                  <c:v>31839</c:v>
                </c:pt>
                <c:pt idx="147">
                  <c:v>31867</c:v>
                </c:pt>
                <c:pt idx="148">
                  <c:v>31898</c:v>
                </c:pt>
                <c:pt idx="149">
                  <c:v>31928</c:v>
                </c:pt>
                <c:pt idx="150">
                  <c:v>31959</c:v>
                </c:pt>
                <c:pt idx="151">
                  <c:v>31989</c:v>
                </c:pt>
                <c:pt idx="152">
                  <c:v>32020</c:v>
                </c:pt>
                <c:pt idx="153">
                  <c:v>32051</c:v>
                </c:pt>
                <c:pt idx="154">
                  <c:v>32081</c:v>
                </c:pt>
                <c:pt idx="155">
                  <c:v>32112</c:v>
                </c:pt>
                <c:pt idx="156">
                  <c:v>32142</c:v>
                </c:pt>
                <c:pt idx="157">
                  <c:v>32173</c:v>
                </c:pt>
                <c:pt idx="158">
                  <c:v>32204</c:v>
                </c:pt>
                <c:pt idx="159">
                  <c:v>32233</c:v>
                </c:pt>
                <c:pt idx="160">
                  <c:v>32264</c:v>
                </c:pt>
                <c:pt idx="161">
                  <c:v>32294</c:v>
                </c:pt>
                <c:pt idx="162">
                  <c:v>32325</c:v>
                </c:pt>
                <c:pt idx="163">
                  <c:v>32355</c:v>
                </c:pt>
                <c:pt idx="164">
                  <c:v>32386</c:v>
                </c:pt>
                <c:pt idx="165">
                  <c:v>32417</c:v>
                </c:pt>
                <c:pt idx="166">
                  <c:v>32447</c:v>
                </c:pt>
                <c:pt idx="167">
                  <c:v>32478</c:v>
                </c:pt>
                <c:pt idx="168">
                  <c:v>32508</c:v>
                </c:pt>
                <c:pt idx="169">
                  <c:v>32539</c:v>
                </c:pt>
                <c:pt idx="170">
                  <c:v>32570</c:v>
                </c:pt>
                <c:pt idx="171">
                  <c:v>32598</c:v>
                </c:pt>
                <c:pt idx="172">
                  <c:v>32629</c:v>
                </c:pt>
                <c:pt idx="173">
                  <c:v>32659</c:v>
                </c:pt>
                <c:pt idx="174">
                  <c:v>32690</c:v>
                </c:pt>
                <c:pt idx="175">
                  <c:v>32720</c:v>
                </c:pt>
                <c:pt idx="176">
                  <c:v>32751</c:v>
                </c:pt>
                <c:pt idx="177">
                  <c:v>32782</c:v>
                </c:pt>
                <c:pt idx="178">
                  <c:v>32812</c:v>
                </c:pt>
                <c:pt idx="179">
                  <c:v>32843</c:v>
                </c:pt>
                <c:pt idx="180">
                  <c:v>32873</c:v>
                </c:pt>
                <c:pt idx="181">
                  <c:v>32904</c:v>
                </c:pt>
                <c:pt idx="182">
                  <c:v>32935</c:v>
                </c:pt>
                <c:pt idx="183">
                  <c:v>32963</c:v>
                </c:pt>
              </c:numCache>
            </c:numRef>
          </c:cat>
          <c:val>
            <c:numRef>
              <c:f>'图4-7-4'!$F$2:$F$187</c:f>
              <c:numCache>
                <c:formatCode>0.00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3.2892281293588361</c:v>
                </c:pt>
                <c:pt idx="117">
                  <c:v>3.3920602648205538</c:v>
                </c:pt>
                <c:pt idx="118">
                  <c:v>3.4926476488955274</c:v>
                </c:pt>
                <c:pt idx="119">
                  <c:v>3.5911819227785884</c:v>
                </c:pt>
                <c:pt idx="120">
                  <c:v>3.6878305936806077</c:v>
                </c:pt>
                <c:pt idx="121">
                  <c:v>3.782741055499784</c:v>
                </c:pt>
                <c:pt idx="122">
                  <c:v>3.8760437892735427</c:v>
                </c:pt>
                <c:pt idx="123">
                  <c:v>3.967854938872788</c:v>
                </c:pt>
                <c:pt idx="124">
                  <c:v>4.058278404658866</c:v>
                </c:pt>
                <c:pt idx="125">
                  <c:v>4.1474075608456138</c:v>
                </c:pt>
                <c:pt idx="126">
                  <c:v>4.235326675959854</c:v>
                </c:pt>
                <c:pt idx="127">
                  <c:v>4.3221120967389535</c:v>
                </c:pt>
                <c:pt idx="128">
                  <c:v>4.4078332418369568</c:v>
                </c:pt>
                <c:pt idx="129">
                  <c:v>4.4925534413446488</c:v>
                </c:pt>
                <c:pt idx="130">
                  <c:v>4.5763306503469341</c:v>
                </c:pt>
                <c:pt idx="131">
                  <c:v>4.6592180588364531</c:v>
                </c:pt>
                <c:pt idx="132">
                  <c:v>4.7412646157781388</c:v>
                </c:pt>
                <c:pt idx="133">
                  <c:v>4.8225154816210178</c:v>
                </c:pt>
                <c:pt idx="134">
                  <c:v>4.9030124208250712</c:v>
                </c:pt>
                <c:pt idx="135">
                  <c:v>4.9827941438258003</c:v>
                </c:pt>
                <c:pt idx="136">
                  <c:v>5.0618966061602961</c:v>
                </c:pt>
                <c:pt idx="137">
                  <c:v>5.1403532711230646</c:v>
                </c:pt>
                <c:pt idx="138">
                  <c:v>5.2181953412318158</c:v>
                </c:pt>
                <c:pt idx="139">
                  <c:v>5.2954519629040213</c:v>
                </c:pt>
                <c:pt idx="140">
                  <c:v>5.3721504080303646</c:v>
                </c:pt>
                <c:pt idx="141">
                  <c:v>5.448316235547189</c:v>
                </c:pt>
                <c:pt idx="142">
                  <c:v>5.5239734356300296</c:v>
                </c:pt>
                <c:pt idx="143">
                  <c:v>5.5991445587341016</c:v>
                </c:pt>
                <c:pt idx="144">
                  <c:v>5.6738508313787008</c:v>
                </c:pt>
                <c:pt idx="145">
                  <c:v>5.7481122602985817</c:v>
                </c:pt>
                <c:pt idx="146">
                  <c:v>5.8219477263557877</c:v>
                </c:pt>
                <c:pt idx="147">
                  <c:v>5.8953750694127649</c:v>
                </c:pt>
                <c:pt idx="148">
                  <c:v>5.9684111652047704</c:v>
                </c:pt>
                <c:pt idx="149">
                  <c:v>6.0410719951118637</c:v>
                </c:pt>
                <c:pt idx="150">
                  <c:v>6.292155857293789</c:v>
                </c:pt>
                <c:pt idx="151">
                  <c:v>6.3620891246809457</c:v>
                </c:pt>
                <c:pt idx="152">
                  <c:v>6.4317439336246274</c:v>
                </c:pt>
                <c:pt idx="153">
                  <c:v>6.5011308987376095</c:v>
                </c:pt>
                <c:pt idx="154">
                  <c:v>6.5702601525995838</c:v>
                </c:pt>
                <c:pt idx="155">
                  <c:v>6.6391413749604462</c:v>
                </c:pt>
                <c:pt idx="156">
                  <c:v>6.7077838197265756</c:v>
                </c:pt>
                <c:pt idx="157">
                  <c:v>6.7761963399316461</c:v>
                </c:pt>
                <c:pt idx="158">
                  <c:v>6.8443874108723062</c:v>
                </c:pt>
                <c:pt idx="159">
                  <c:v>6.9123651515701834</c:v>
                </c:pt>
                <c:pt idx="160">
                  <c:v>6.9801373447053372</c:v>
                </c:pt>
                <c:pt idx="161">
                  <c:v>7.0477114551516085</c:v>
                </c:pt>
                <c:pt idx="162">
                  <c:v>7.1150946472313894</c:v>
                </c:pt>
                <c:pt idx="163">
                  <c:v>7.1822938007958186</c:v>
                </c:pt>
                <c:pt idx="164">
                  <c:v>7.2493155262263489</c:v>
                </c:pt>
                <c:pt idx="165">
                  <c:v>7.3161661784443712</c:v>
                </c:pt>
                <c:pt idx="166">
                  <c:v>7.3828518700075563</c:v>
                </c:pt>
                <c:pt idx="167">
                  <c:v>7.4493784833643737</c:v>
                </c:pt>
                <c:pt idx="168">
                  <c:v>7.5157516823316257</c:v>
                </c:pt>
                <c:pt idx="169">
                  <c:v>7.5819769228541753</c:v>
                </c:pt>
                <c:pt idx="170">
                  <c:v>7.6480594631006404</c:v>
                </c:pt>
                <c:pt idx="171">
                  <c:v>7.7140043729443093</c:v>
                </c:pt>
                <c:pt idx="172">
                  <c:v>7.7798165428741797</c:v>
                </c:pt>
                <c:pt idx="173">
                  <c:v>7.8455006923771951</c:v>
                </c:pt>
                <c:pt idx="174">
                  <c:v>7.9110613778294123</c:v>
                </c:pt>
                <c:pt idx="175">
                  <c:v>7.976502999930581</c:v>
                </c:pt>
                <c:pt idx="176">
                  <c:v>8.041829810713887</c:v>
                </c:pt>
                <c:pt idx="177">
                  <c:v>8.107045920159976</c:v>
                </c:pt>
                <c:pt idx="178">
                  <c:v>8.1721553024421212</c:v>
                </c:pt>
                <c:pt idx="179">
                  <c:v>8.2371618018271846</c:v>
                </c:pt>
                <c:pt idx="180">
                  <c:v>8.3020691382552343</c:v>
                </c:pt>
                <c:pt idx="181">
                  <c:v>8.3668809126187327</c:v>
                </c:pt>
                <c:pt idx="182">
                  <c:v>8.4316006117607998</c:v>
                </c:pt>
                <c:pt idx="183">
                  <c:v>8.4962316132105205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7-41FE-8F7A-569D3F8268F6}"/>
            </c:ext>
          </c:extLst>
        </c:ser>
        <c:ser>
          <c:idx val="4"/>
          <c:order val="2"/>
          <c:tx>
            <c:strRef>
              <c:f>'图4-7-4'!$C$1</c:f>
              <c:strCache>
                <c:ptCount val="1"/>
                <c:pt idx="0">
                  <c:v>趋势预测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'图4-7-4'!$C$2:$C$187</c:f>
              <c:numCache>
                <c:formatCode>General</c:formatCode>
                <c:ptCount val="186"/>
                <c:pt idx="0">
                  <c:v>10</c:v>
                </c:pt>
                <c:pt idx="1">
                  <c:v>11.936905790952384</c:v>
                </c:pt>
                <c:pt idx="2">
                  <c:v>11.840621283076061</c:v>
                </c:pt>
                <c:pt idx="3">
                  <c:v>14.679131958444708</c:v>
                </c:pt>
                <c:pt idx="4">
                  <c:v>15.422733208382297</c:v>
                </c:pt>
                <c:pt idx="5">
                  <c:v>15.045082632262035</c:v>
                </c:pt>
                <c:pt idx="6">
                  <c:v>16.524133228609585</c:v>
                </c:pt>
                <c:pt idx="7">
                  <c:v>14.84291441980616</c:v>
                </c:pt>
                <c:pt idx="8">
                  <c:v>15.990133242248634</c:v>
                </c:pt>
                <c:pt idx="9">
                  <c:v>15.960574404541369</c:v>
                </c:pt>
                <c:pt idx="10">
                  <c:v>16.755285041482768</c:v>
                </c:pt>
                <c:pt idx="11">
                  <c:v>14.381537618855486</c:v>
                </c:pt>
                <c:pt idx="12">
                  <c:v>13.852572303134369</c:v>
                </c:pt>
                <c:pt idx="13">
                  <c:v>13.18712792277832</c:v>
                </c:pt>
                <c:pt idx="14">
                  <c:v>14.408778137008133</c:v>
                </c:pt>
                <c:pt idx="15">
                  <c:v>11.545096328582721</c:v>
                </c:pt>
                <c:pt idx="16">
                  <c:v>12.626678804613626</c:v>
                </c:pt>
                <c:pt idx="17">
                  <c:v>11.686060908957637</c:v>
                </c:pt>
                <c:pt idx="18">
                  <c:v>10.756564443381738</c:v>
                </c:pt>
                <c:pt idx="19">
                  <c:v>9.8711172281114159</c:v>
                </c:pt>
                <c:pt idx="20">
                  <c:v>7.0610866193479689</c:v>
                </c:pt>
                <c:pt idx="21">
                  <c:v>6.3551683069087597</c:v>
                </c:pt>
                <c:pt idx="22">
                  <c:v>5.7783697568216166</c:v>
                </c:pt>
                <c:pt idx="23">
                  <c:v>7.3511243108656483</c:v>
                </c:pt>
                <c:pt idx="24">
                  <c:v>7.0885673264710496</c:v>
                </c:pt>
                <c:pt idx="25">
                  <c:v>5.0000000000396092</c:v>
                </c:pt>
                <c:pt idx="26">
                  <c:v>7.0885598679801172</c:v>
                </c:pt>
                <c:pt idx="27">
                  <c:v>6.3511096581040976</c:v>
                </c:pt>
                <c:pt idx="28">
                  <c:v>7.7783484288699567</c:v>
                </c:pt>
                <c:pt idx="29">
                  <c:v>7.3551410593190383</c:v>
                </c:pt>
                <c:pt idx="30">
                  <c:v>8.0610544173780099</c:v>
                </c:pt>
                <c:pt idx="31">
                  <c:v>7.8710812125301404</c:v>
                </c:pt>
                <c:pt idx="32">
                  <c:v>9.7565258900569152</c:v>
                </c:pt>
                <c:pt idx="33">
                  <c:v>11.686021183657722</c:v>
                </c:pt>
                <c:pt idx="34">
                  <c:v>11.6266393146248</c:v>
                </c:pt>
                <c:pt idx="35">
                  <c:v>11.545058472855169</c:v>
                </c:pt>
                <c:pt idx="36">
                  <c:v>13.408743256597623</c:v>
                </c:pt>
                <c:pt idx="37">
                  <c:v>13.187097253338699</c:v>
                </c:pt>
                <c:pt idx="38">
                  <c:v>14.852546931143991</c:v>
                </c:pt>
                <c:pt idx="39">
                  <c:v>14.381518443128249</c:v>
                </c:pt>
                <c:pt idx="40">
                  <c:v>16.755272741327225</c:v>
                </c:pt>
                <c:pt idx="41">
                  <c:v>16.960569415695929</c:v>
                </c:pt>
                <c:pt idx="42">
                  <c:v>14.990135741445336</c:v>
                </c:pt>
                <c:pt idx="43">
                  <c:v>15.842924318509866</c:v>
                </c:pt>
                <c:pt idx="44">
                  <c:v>14.52415017615437</c:v>
                </c:pt>
                <c:pt idx="45">
                  <c:v>16.045106028273686</c:v>
                </c:pt>
                <c:pt idx="46">
                  <c:v>13.422762224046837</c:v>
                </c:pt>
                <c:pt idx="47">
                  <c:v>14.67916556586948</c:v>
                </c:pt>
                <c:pt idx="48">
                  <c:v>11.840658291703301</c:v>
                </c:pt>
                <c:pt idx="49">
                  <c:v>10.936944889735223</c:v>
                </c:pt>
                <c:pt idx="50">
                  <c:v>10.000039803846905</c:v>
                </c:pt>
                <c:pt idx="51">
                  <c:v>10.063133307889832</c:v>
                </c:pt>
                <c:pt idx="52">
                  <c:v>9.1594157256678219</c:v>
                </c:pt>
                <c:pt idx="53">
                  <c:v>8.3209016491498531</c:v>
                </c:pt>
                <c:pt idx="54">
                  <c:v>8.5772958074991497</c:v>
                </c:pt>
                <c:pt idx="55">
                  <c:v>5.9549407640059693</c:v>
                </c:pt>
                <c:pt idx="56">
                  <c:v>5.475883719221911</c:v>
                </c:pt>
                <c:pt idx="57">
                  <c:v>6.1570954792044601</c:v>
                </c:pt>
                <c:pt idx="58">
                  <c:v>7.0098692572643131</c:v>
                </c:pt>
                <c:pt idx="59">
                  <c:v>7.0394206069275649</c:v>
                </c:pt>
                <c:pt idx="60">
                  <c:v>6.2447026586630505</c:v>
                </c:pt>
                <c:pt idx="61">
                  <c:v>5.6184432056949536</c:v>
                </c:pt>
                <c:pt idx="62">
                  <c:v>8.1474023251194083</c:v>
                </c:pt>
                <c:pt idx="63">
                  <c:v>8.8128414079840347</c:v>
                </c:pt>
                <c:pt idx="64">
                  <c:v>9.5911869827340031</c:v>
                </c:pt>
                <c:pt idx="65">
                  <c:v>8.4548658157876453</c:v>
                </c:pt>
                <c:pt idx="66">
                  <c:v>10.373281705437266</c:v>
                </c:pt>
                <c:pt idx="67">
                  <c:v>10.31389936572254</c:v>
                </c:pt>
                <c:pt idx="68">
                  <c:v>12.243397003214637</c:v>
                </c:pt>
                <c:pt idx="69">
                  <c:v>13.12884675617239</c:v>
                </c:pt>
                <c:pt idx="70">
                  <c:v>14.938881178495825</c:v>
                </c:pt>
                <c:pt idx="71">
                  <c:v>14.644804445270529</c:v>
                </c:pt>
                <c:pt idx="72">
                  <c:v>15.221608914959187</c:v>
                </c:pt>
                <c:pt idx="73">
                  <c:v>14.648861036078182</c:v>
                </c:pt>
                <c:pt idx="74">
                  <c:v>16.911425214726762</c:v>
                </c:pt>
                <c:pt idx="75">
                  <c:v>15.999999999643522</c:v>
                </c:pt>
                <c:pt idx="76">
                  <c:v>14.911447590199559</c:v>
                </c:pt>
                <c:pt idx="77">
                  <c:v>14.648904994362836</c:v>
                </c:pt>
                <c:pt idx="78">
                  <c:v>16.221672898814163</c:v>
                </c:pt>
                <c:pt idx="79">
                  <c:v>15.644886188039695</c:v>
                </c:pt>
                <c:pt idx="80">
                  <c:v>13.938977784405701</c:v>
                </c:pt>
                <c:pt idx="81">
                  <c:v>12.128954802916216</c:v>
                </c:pt>
                <c:pt idx="82">
                  <c:v>12.243512663189101</c:v>
                </c:pt>
                <c:pt idx="83">
                  <c:v>10.314018541622293</c:v>
                </c:pt>
                <c:pt idx="84">
                  <c:v>11.373400175403741</c:v>
                </c:pt>
                <c:pt idx="85">
                  <c:v>10.454979382970311</c:v>
                </c:pt>
                <c:pt idx="86">
                  <c:v>7.5912916239655388</c:v>
                </c:pt>
                <c:pt idx="87">
                  <c:v>6.8129334163029132</c:v>
                </c:pt>
                <c:pt idx="88">
                  <c:v>8.1474784410905379</c:v>
                </c:pt>
                <c:pt idx="89">
                  <c:v>5.6185007328766599</c:v>
                </c:pt>
                <c:pt idx="90">
                  <c:v>5.2447395591296742</c:v>
                </c:pt>
                <c:pt idx="91">
                  <c:v>7.0394355734638809</c:v>
                </c:pt>
                <c:pt idx="92">
                  <c:v>6.0098617596742043</c:v>
                </c:pt>
                <c:pt idx="93">
                  <c:v>5.1570657830933433</c:v>
                </c:pt>
                <c:pt idx="94">
                  <c:v>7.4758328765875603</c:v>
                </c:pt>
                <c:pt idx="95">
                  <c:v>5.9548705759710199</c:v>
                </c:pt>
                <c:pt idx="96">
                  <c:v>7.5772087605055347</c:v>
                </c:pt>
                <c:pt idx="97">
                  <c:v>8.32080082687553</c:v>
                </c:pt>
                <c:pt idx="98">
                  <c:v>8.1593046997861141</c:v>
                </c:pt>
                <c:pt idx="99">
                  <c:v>10.063016011541318</c:v>
                </c:pt>
                <c:pt idx="100">
                  <c:v>10.999920392306194</c:v>
                </c:pt>
                <c:pt idx="101">
                  <c:v>10.936827593208577</c:v>
                </c:pt>
                <c:pt idx="102">
                  <c:v>13.840547265471645</c:v>
                </c:pt>
                <c:pt idx="103">
                  <c:v>14.679064743085805</c:v>
                </c:pt>
                <c:pt idx="104">
                  <c:v>14.422675176402494</c:v>
                </c:pt>
                <c:pt idx="105">
                  <c:v>15.045035839469673</c:v>
                </c:pt>
                <c:pt idx="106">
                  <c:v>14.524099332659882</c:v>
                </c:pt>
                <c:pt idx="107">
                  <c:v>14.842894621478008</c:v>
                </c:pt>
                <c:pt idx="108">
                  <c:v>16.990128242906497</c:v>
                </c:pt>
                <c:pt idx="109">
                  <c:v>16.960584381289131</c:v>
                </c:pt>
                <c:pt idx="110">
                  <c:v>15.75530964088977</c:v>
                </c:pt>
                <c:pt idx="111">
                  <c:v>14.381575969476934</c:v>
                </c:pt>
                <c:pt idx="112">
                  <c:v>13.852623046382666</c:v>
                </c:pt>
                <c:pt idx="113">
                  <c:v>15.187189261051623</c:v>
                </c:pt>
                <c:pt idx="114">
                  <c:v>12.408847897371205</c:v>
                </c:pt>
                <c:pt idx="115">
                  <c:v>12.545172039744054</c:v>
                </c:pt>
                <c:pt idx="116">
                  <c:v>11.727385999225282</c:v>
                </c:pt>
                <c:pt idx="117">
                  <c:v>10.194653434651899</c:v>
                </c:pt>
                <c:pt idx="118">
                  <c:v>10.587946461098918</c:v>
                </c:pt>
                <c:pt idx="119">
                  <c:v>10.027858383287349</c:v>
                </c:pt>
                <c:pt idx="120">
                  <c:v>8.6203641067301682</c:v>
                </c:pt>
                <c:pt idx="121">
                  <c:v>7.8934049858264181</c:v>
                </c:pt>
                <c:pt idx="122">
                  <c:v>7.4211729727748175</c:v>
                </c:pt>
                <c:pt idx="123">
                  <c:v>5.3654517401001671</c:v>
                </c:pt>
                <c:pt idx="124">
                  <c:v>4.8538040209848683</c:v>
                </c:pt>
                <c:pt idx="125">
                  <c:v>6.0962878271230183</c:v>
                </c:pt>
                <c:pt idx="126">
                  <c:v>6.0279682089704814</c:v>
                </c:pt>
                <c:pt idx="127">
                  <c:v>5.1235959785277396</c:v>
                </c:pt>
                <c:pt idx="128">
                  <c:v>6.121038209236743</c:v>
                </c:pt>
                <c:pt idx="129">
                  <c:v>5.156172398522747</c:v>
                </c:pt>
                <c:pt idx="130">
                  <c:v>7.0630904202699325</c:v>
                </c:pt>
                <c:pt idx="131">
                  <c:v>7.3746940356233663</c:v>
                </c:pt>
                <c:pt idx="132">
                  <c:v>7.8589650325591531</c:v>
                </c:pt>
                <c:pt idx="133">
                  <c:v>7.8422895731502926</c:v>
                </c:pt>
                <c:pt idx="134">
                  <c:v>9.376132505107984</c:v>
                </c:pt>
                <c:pt idx="135">
                  <c:v>10.273941472681511</c:v>
                </c:pt>
                <c:pt idx="136">
                  <c:v>11.466476760780987</c:v>
                </c:pt>
                <c:pt idx="137">
                  <c:v>11.880599686970843</c:v>
                </c:pt>
                <c:pt idx="138">
                  <c:v>12.817293027145343</c:v>
                </c:pt>
                <c:pt idx="139">
                  <c:v>13.089978149667852</c:v>
                </c:pt>
                <c:pt idx="140">
                  <c:v>13.840340340804673</c:v>
                </c:pt>
                <c:pt idx="141">
                  <c:v>13.665091376505028</c:v>
                </c:pt>
                <c:pt idx="142">
                  <c:v>15.897716887281186</c:v>
                </c:pt>
                <c:pt idx="143">
                  <c:v>15.677780675128808</c:v>
                </c:pt>
                <c:pt idx="144">
                  <c:v>14.472885109732598</c:v>
                </c:pt>
                <c:pt idx="145">
                  <c:v>14.463903625447148</c:v>
                </c:pt>
                <c:pt idx="146">
                  <c:v>14.277817639168919</c:v>
                </c:pt>
                <c:pt idx="147">
                  <c:v>14.938735763117613</c:v>
                </c:pt>
                <c:pt idx="148">
                  <c:v>12.717529111991311</c:v>
                </c:pt>
                <c:pt idx="149">
                  <c:v>12.945185313259254</c:v>
                </c:pt>
                <c:pt idx="150">
                  <c:v>11.768734898386901</c:v>
                </c:pt>
                <c:pt idx="151">
                  <c:v>10.236002333813518</c:v>
                </c:pt>
                <c:pt idx="152">
                  <c:v>10.629295360260537</c:v>
                </c:pt>
                <c:pt idx="153">
                  <c:v>10.069207282448966</c:v>
                </c:pt>
                <c:pt idx="154">
                  <c:v>8.6617130058917873</c:v>
                </c:pt>
                <c:pt idx="155">
                  <c:v>7.9347538849880372</c:v>
                </c:pt>
                <c:pt idx="156">
                  <c:v>7.4625218719364348</c:v>
                </c:pt>
                <c:pt idx="157">
                  <c:v>5.4068006392617862</c:v>
                </c:pt>
                <c:pt idx="158">
                  <c:v>4.8951529201464874</c:v>
                </c:pt>
                <c:pt idx="159">
                  <c:v>6.1376367262846374</c:v>
                </c:pt>
                <c:pt idx="160">
                  <c:v>6.0693171081321005</c:v>
                </c:pt>
                <c:pt idx="161">
                  <c:v>5.1649448776893587</c:v>
                </c:pt>
                <c:pt idx="162">
                  <c:v>6.1623871083983621</c:v>
                </c:pt>
                <c:pt idx="163">
                  <c:v>5.1975212976843661</c:v>
                </c:pt>
                <c:pt idx="164">
                  <c:v>7.1044393194315516</c:v>
                </c:pt>
                <c:pt idx="165">
                  <c:v>7.4160429347849854</c:v>
                </c:pt>
                <c:pt idx="166">
                  <c:v>7.9003139317207722</c:v>
                </c:pt>
                <c:pt idx="167">
                  <c:v>7.8836384723119117</c:v>
                </c:pt>
                <c:pt idx="168">
                  <c:v>9.4174814042696031</c:v>
                </c:pt>
                <c:pt idx="169">
                  <c:v>10.31529037184313</c:v>
                </c:pt>
                <c:pt idx="170">
                  <c:v>11.507825659942604</c:v>
                </c:pt>
                <c:pt idx="171">
                  <c:v>11.921948586132462</c:v>
                </c:pt>
                <c:pt idx="172">
                  <c:v>12.858641926306962</c:v>
                </c:pt>
                <c:pt idx="173">
                  <c:v>13.131327048829471</c:v>
                </c:pt>
                <c:pt idx="174">
                  <c:v>13.881689239966292</c:v>
                </c:pt>
                <c:pt idx="175">
                  <c:v>13.706440275666647</c:v>
                </c:pt>
                <c:pt idx="176">
                  <c:v>15.939065786442805</c:v>
                </c:pt>
                <c:pt idx="177">
                  <c:v>15.719129574290427</c:v>
                </c:pt>
                <c:pt idx="178">
                  <c:v>14.514234008894217</c:v>
                </c:pt>
                <c:pt idx="179">
                  <c:v>14.505252524608768</c:v>
                </c:pt>
                <c:pt idx="180">
                  <c:v>14.319166538330538</c:v>
                </c:pt>
                <c:pt idx="181">
                  <c:v>14.980084662279232</c:v>
                </c:pt>
                <c:pt idx="182">
                  <c:v>12.75887801115293</c:v>
                </c:pt>
                <c:pt idx="183">
                  <c:v>12.986534212420873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C7-41FE-8F7A-569D3F826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84064"/>
        <c:axId val="1370487808"/>
      </c:areaChart>
      <c:dateAx>
        <c:axId val="1370484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487808"/>
        <c:crosses val="autoZero"/>
        <c:auto val="1"/>
        <c:lblOffset val="100"/>
        <c:baseTimeUnit val="months"/>
      </c:dateAx>
      <c:valAx>
        <c:axId val="13704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4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'图4-7-4'!$D$1</c:f>
              <c:strCache>
                <c:ptCount val="1"/>
                <c:pt idx="0">
                  <c:v>置信下限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'图4-7-4'!$A$2:$A$185</c:f>
              <c:numCache>
                <c:formatCode>m/d/yyyy</c:formatCode>
                <c:ptCount val="184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  <c:pt idx="117">
                  <c:v>30956</c:v>
                </c:pt>
                <c:pt idx="118">
                  <c:v>30986</c:v>
                </c:pt>
                <c:pt idx="119">
                  <c:v>31017</c:v>
                </c:pt>
                <c:pt idx="120">
                  <c:v>31047</c:v>
                </c:pt>
                <c:pt idx="121">
                  <c:v>31078</c:v>
                </c:pt>
                <c:pt idx="122">
                  <c:v>31109</c:v>
                </c:pt>
                <c:pt idx="123">
                  <c:v>31137</c:v>
                </c:pt>
                <c:pt idx="124">
                  <c:v>31168</c:v>
                </c:pt>
                <c:pt idx="125">
                  <c:v>31198</c:v>
                </c:pt>
                <c:pt idx="126">
                  <c:v>31229</c:v>
                </c:pt>
                <c:pt idx="127">
                  <c:v>31259</c:v>
                </c:pt>
                <c:pt idx="128">
                  <c:v>31290</c:v>
                </c:pt>
                <c:pt idx="129">
                  <c:v>31321</c:v>
                </c:pt>
                <c:pt idx="130">
                  <c:v>31351</c:v>
                </c:pt>
                <c:pt idx="131">
                  <c:v>31382</c:v>
                </c:pt>
                <c:pt idx="132">
                  <c:v>31412</c:v>
                </c:pt>
                <c:pt idx="133">
                  <c:v>31443</c:v>
                </c:pt>
                <c:pt idx="134">
                  <c:v>31474</c:v>
                </c:pt>
                <c:pt idx="135">
                  <c:v>31502</c:v>
                </c:pt>
                <c:pt idx="136">
                  <c:v>31533</c:v>
                </c:pt>
                <c:pt idx="137">
                  <c:v>31563</c:v>
                </c:pt>
                <c:pt idx="138">
                  <c:v>31594</c:v>
                </c:pt>
                <c:pt idx="139">
                  <c:v>31624</c:v>
                </c:pt>
                <c:pt idx="140">
                  <c:v>31655</c:v>
                </c:pt>
                <c:pt idx="141">
                  <c:v>31686</c:v>
                </c:pt>
                <c:pt idx="142">
                  <c:v>31716</c:v>
                </c:pt>
                <c:pt idx="143">
                  <c:v>31747</c:v>
                </c:pt>
                <c:pt idx="144">
                  <c:v>31777</c:v>
                </c:pt>
                <c:pt idx="145">
                  <c:v>31808</c:v>
                </c:pt>
                <c:pt idx="146">
                  <c:v>31839</c:v>
                </c:pt>
                <c:pt idx="147">
                  <c:v>31867</c:v>
                </c:pt>
                <c:pt idx="148">
                  <c:v>31898</c:v>
                </c:pt>
                <c:pt idx="149">
                  <c:v>31928</c:v>
                </c:pt>
                <c:pt idx="150">
                  <c:v>31959</c:v>
                </c:pt>
                <c:pt idx="151">
                  <c:v>31989</c:v>
                </c:pt>
                <c:pt idx="152">
                  <c:v>32020</c:v>
                </c:pt>
                <c:pt idx="153">
                  <c:v>32051</c:v>
                </c:pt>
                <c:pt idx="154">
                  <c:v>32081</c:v>
                </c:pt>
                <c:pt idx="155">
                  <c:v>32112</c:v>
                </c:pt>
                <c:pt idx="156">
                  <c:v>32142</c:v>
                </c:pt>
                <c:pt idx="157">
                  <c:v>32173</c:v>
                </c:pt>
                <c:pt idx="158">
                  <c:v>32204</c:v>
                </c:pt>
                <c:pt idx="159">
                  <c:v>32233</c:v>
                </c:pt>
                <c:pt idx="160">
                  <c:v>32264</c:v>
                </c:pt>
                <c:pt idx="161">
                  <c:v>32294</c:v>
                </c:pt>
                <c:pt idx="162">
                  <c:v>32325</c:v>
                </c:pt>
                <c:pt idx="163">
                  <c:v>32355</c:v>
                </c:pt>
                <c:pt idx="164">
                  <c:v>32386</c:v>
                </c:pt>
                <c:pt idx="165">
                  <c:v>32417</c:v>
                </c:pt>
                <c:pt idx="166">
                  <c:v>32447</c:v>
                </c:pt>
                <c:pt idx="167">
                  <c:v>32478</c:v>
                </c:pt>
                <c:pt idx="168">
                  <c:v>32508</c:v>
                </c:pt>
                <c:pt idx="169">
                  <c:v>32539</c:v>
                </c:pt>
                <c:pt idx="170">
                  <c:v>32570</c:v>
                </c:pt>
                <c:pt idx="171">
                  <c:v>32598</c:v>
                </c:pt>
                <c:pt idx="172">
                  <c:v>32629</c:v>
                </c:pt>
                <c:pt idx="173">
                  <c:v>32659</c:v>
                </c:pt>
                <c:pt idx="174">
                  <c:v>32690</c:v>
                </c:pt>
                <c:pt idx="175">
                  <c:v>32720</c:v>
                </c:pt>
                <c:pt idx="176">
                  <c:v>32751</c:v>
                </c:pt>
                <c:pt idx="177">
                  <c:v>32782</c:v>
                </c:pt>
                <c:pt idx="178">
                  <c:v>32812</c:v>
                </c:pt>
                <c:pt idx="179">
                  <c:v>32843</c:v>
                </c:pt>
                <c:pt idx="180">
                  <c:v>32873</c:v>
                </c:pt>
                <c:pt idx="181">
                  <c:v>32904</c:v>
                </c:pt>
                <c:pt idx="182">
                  <c:v>32935</c:v>
                </c:pt>
                <c:pt idx="183">
                  <c:v>32963</c:v>
                </c:pt>
              </c:numCache>
            </c:numRef>
          </c:cat>
          <c:val>
            <c:numRef>
              <c:f>'图4-7-4'!$D$2:$D$187</c:f>
              <c:numCache>
                <c:formatCode>General</c:formatCode>
                <c:ptCount val="186"/>
                <c:pt idx="115" formatCode="0.00">
                  <c:v>12.545172039744054</c:v>
                </c:pt>
                <c:pt idx="116" formatCode="0.00">
                  <c:v>10.082771934545864</c:v>
                </c:pt>
                <c:pt idx="117" formatCode="0.00">
                  <c:v>8.4986233022416222</c:v>
                </c:pt>
                <c:pt idx="118" formatCode="0.00">
                  <c:v>8.8416226366511541</c:v>
                </c:pt>
                <c:pt idx="119" formatCode="0.00">
                  <c:v>8.2322674218980545</c:v>
                </c:pt>
                <c:pt idx="120" formatCode="0.00">
                  <c:v>6.7764488098898648</c:v>
                </c:pt>
                <c:pt idx="121" formatCode="0.00">
                  <c:v>6.0020344580765261</c:v>
                </c:pt>
                <c:pt idx="122" formatCode="0.00">
                  <c:v>5.4831510781380457</c:v>
                </c:pt>
                <c:pt idx="123" formatCode="0.00">
                  <c:v>3.3815242706637734</c:v>
                </c:pt>
                <c:pt idx="124" formatCode="0.00">
                  <c:v>2.8246648186554357</c:v>
                </c:pt>
                <c:pt idx="125" formatCode="0.00">
                  <c:v>4.022584046700211</c:v>
                </c:pt>
                <c:pt idx="126" formatCode="0.00">
                  <c:v>3.9103048709905548</c:v>
                </c:pt>
                <c:pt idx="127" formatCode="0.00">
                  <c:v>2.9625399301582624</c:v>
                </c:pt>
                <c:pt idx="128" formatCode="0.00">
                  <c:v>3.9171215883182642</c:v>
                </c:pt>
                <c:pt idx="129" formatCode="0.00">
                  <c:v>2.9098956778504226</c:v>
                </c:pt>
                <c:pt idx="130" formatCode="0.00">
                  <c:v>4.7749250950964655</c:v>
                </c:pt>
                <c:pt idx="131" formatCode="0.00">
                  <c:v>5.0450850062051398</c:v>
                </c:pt>
                <c:pt idx="132" formatCode="0.00">
                  <c:v>5.4883327246700837</c:v>
                </c:pt>
                <c:pt idx="133" formatCode="0.00">
                  <c:v>5.4310318323397837</c:v>
                </c:pt>
                <c:pt idx="134" formatCode="0.00">
                  <c:v>6.9246262946954484</c:v>
                </c:pt>
                <c:pt idx="135" formatCode="0.00">
                  <c:v>7.78254440076861</c:v>
                </c:pt>
                <c:pt idx="136" formatCode="0.00">
                  <c:v>8.9355284577008387</c:v>
                </c:pt>
                <c:pt idx="137" formatCode="0.00">
                  <c:v>9.3104230514093107</c:v>
                </c:pt>
                <c:pt idx="138" formatCode="0.00">
                  <c:v>10.208195356529435</c:v>
                </c:pt>
                <c:pt idx="139" formatCode="0.00">
                  <c:v>10.442252168215841</c:v>
                </c:pt>
                <c:pt idx="140" formatCode="0.00">
                  <c:v>11.15426513678949</c:v>
                </c:pt>
                <c:pt idx="141" formatCode="0.00">
                  <c:v>10.940933258731434</c:v>
                </c:pt>
                <c:pt idx="142" formatCode="0.00">
                  <c:v>13.135730169466171</c:v>
                </c:pt>
                <c:pt idx="143" formatCode="0.00">
                  <c:v>12.878208395761758</c:v>
                </c:pt>
                <c:pt idx="144" formatCode="0.00">
                  <c:v>11.635959694043247</c:v>
                </c:pt>
                <c:pt idx="145" formatCode="0.00">
                  <c:v>11.589847495297859</c:v>
                </c:pt>
                <c:pt idx="146" formatCode="0.00">
                  <c:v>11.366843775991025</c:v>
                </c:pt>
                <c:pt idx="147" formatCode="0.00">
                  <c:v>11.991048228411231</c:v>
                </c:pt>
                <c:pt idx="148" formatCode="0.00">
                  <c:v>9.733323529388926</c:v>
                </c:pt>
                <c:pt idx="149" formatCode="0.00">
                  <c:v>9.9246493157033218</c:v>
                </c:pt>
                <c:pt idx="150" formatCode="0.00">
                  <c:v>8.6226569697400066</c:v>
                </c:pt>
                <c:pt idx="151" formatCode="0.00">
                  <c:v>7.0549577714730454</c:v>
                </c:pt>
                <c:pt idx="152" formatCode="0.00">
                  <c:v>7.4134233934482232</c:v>
                </c:pt>
                <c:pt idx="153" formatCode="0.00">
                  <c:v>6.8186418330801617</c:v>
                </c:pt>
                <c:pt idx="154" formatCode="0.00">
                  <c:v>5.3765829295919954</c:v>
                </c:pt>
                <c:pt idx="155" formatCode="0.00">
                  <c:v>4.6151831975078137</c:v>
                </c:pt>
                <c:pt idx="156" formatCode="0.00">
                  <c:v>4.108629962073147</c:v>
                </c:pt>
                <c:pt idx="157" formatCode="0.00">
                  <c:v>2.0187024692959632</c:v>
                </c:pt>
                <c:pt idx="158" formatCode="0.00">
                  <c:v>1.4729592147103339</c:v>
                </c:pt>
                <c:pt idx="159" formatCode="0.00">
                  <c:v>2.6814541504995457</c:v>
                </c:pt>
                <c:pt idx="160" formatCode="0.00">
                  <c:v>2.5792484357794323</c:v>
                </c:pt>
                <c:pt idx="161" formatCode="0.00">
                  <c:v>1.6410891501135541</c:v>
                </c:pt>
                <c:pt idx="162" formatCode="0.00">
                  <c:v>2.6048397847826679</c:v>
                </c:pt>
                <c:pt idx="163" formatCode="0.00">
                  <c:v>1.6063743972864568</c:v>
                </c:pt>
                <c:pt idx="164" formatCode="0.00">
                  <c:v>3.4797815563183767</c:v>
                </c:pt>
                <c:pt idx="165" formatCode="0.00">
                  <c:v>3.7579598455627998</c:v>
                </c:pt>
                <c:pt idx="166" formatCode="0.00">
                  <c:v>4.2088879967169941</c:v>
                </c:pt>
                <c:pt idx="167" formatCode="0.00">
                  <c:v>4.1589492306297249</c:v>
                </c:pt>
                <c:pt idx="168" formatCode="0.00">
                  <c:v>5.6596055631037903</c:v>
                </c:pt>
                <c:pt idx="169" formatCode="0.00">
                  <c:v>6.5243019104160416</c:v>
                </c:pt>
                <c:pt idx="170" formatCode="0.00">
                  <c:v>7.6837959283922839</c:v>
                </c:pt>
                <c:pt idx="171" formatCode="0.00">
                  <c:v>8.0649463996603075</c:v>
                </c:pt>
                <c:pt idx="172" formatCode="0.00">
                  <c:v>8.9687336548698724</c:v>
                </c:pt>
                <c:pt idx="173" formatCode="0.00">
                  <c:v>9.2085767026408742</c:v>
                </c:pt>
                <c:pt idx="174" formatCode="0.00">
                  <c:v>9.9261585510515857</c:v>
                </c:pt>
                <c:pt idx="175" formatCode="0.00">
                  <c:v>9.718188775701357</c:v>
                </c:pt>
                <c:pt idx="176" formatCode="0.00">
                  <c:v>11.918150881085863</c:v>
                </c:pt>
                <c:pt idx="177" formatCode="0.00">
                  <c:v>11.665606614210439</c:v>
                </c:pt>
                <c:pt idx="178" formatCode="0.00">
                  <c:v>10.428156357673156</c:v>
                </c:pt>
                <c:pt idx="179" formatCode="0.00">
                  <c:v>10.386671623695175</c:v>
                </c:pt>
                <c:pt idx="180" formatCode="0.00">
                  <c:v>10.168131969202921</c:v>
                </c:pt>
                <c:pt idx="181" formatCode="0.00">
                  <c:v>10.796644205969866</c:v>
                </c:pt>
                <c:pt idx="182" formatCode="0.00">
                  <c:v>8.5430777052725304</c:v>
                </c:pt>
                <c:pt idx="183" formatCode="0.00">
                  <c:v>8.7384184058156134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4-45EF-A5D9-5F34EF011916}"/>
            </c:ext>
          </c:extLst>
        </c:ser>
        <c:ser>
          <c:idx val="0"/>
          <c:order val="1"/>
          <c:tx>
            <c:strRef>
              <c:f>'图4-7-4'!$F$1</c:f>
              <c:strCache>
                <c:ptCount val="1"/>
                <c:pt idx="0">
                  <c:v>置信区间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'图4-7-4'!$A$2:$A$185</c:f>
              <c:numCache>
                <c:formatCode>m/d/yyyy</c:formatCode>
                <c:ptCount val="184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  <c:pt idx="117">
                  <c:v>30956</c:v>
                </c:pt>
                <c:pt idx="118">
                  <c:v>30986</c:v>
                </c:pt>
                <c:pt idx="119">
                  <c:v>31017</c:v>
                </c:pt>
                <c:pt idx="120">
                  <c:v>31047</c:v>
                </c:pt>
                <c:pt idx="121">
                  <c:v>31078</c:v>
                </c:pt>
                <c:pt idx="122">
                  <c:v>31109</c:v>
                </c:pt>
                <c:pt idx="123">
                  <c:v>31137</c:v>
                </c:pt>
                <c:pt idx="124">
                  <c:v>31168</c:v>
                </c:pt>
                <c:pt idx="125">
                  <c:v>31198</c:v>
                </c:pt>
                <c:pt idx="126">
                  <c:v>31229</c:v>
                </c:pt>
                <c:pt idx="127">
                  <c:v>31259</c:v>
                </c:pt>
                <c:pt idx="128">
                  <c:v>31290</c:v>
                </c:pt>
                <c:pt idx="129">
                  <c:v>31321</c:v>
                </c:pt>
                <c:pt idx="130">
                  <c:v>31351</c:v>
                </c:pt>
                <c:pt idx="131">
                  <c:v>31382</c:v>
                </c:pt>
                <c:pt idx="132">
                  <c:v>31412</c:v>
                </c:pt>
                <c:pt idx="133">
                  <c:v>31443</c:v>
                </c:pt>
                <c:pt idx="134">
                  <c:v>31474</c:v>
                </c:pt>
                <c:pt idx="135">
                  <c:v>31502</c:v>
                </c:pt>
                <c:pt idx="136">
                  <c:v>31533</c:v>
                </c:pt>
                <c:pt idx="137">
                  <c:v>31563</c:v>
                </c:pt>
                <c:pt idx="138">
                  <c:v>31594</c:v>
                </c:pt>
                <c:pt idx="139">
                  <c:v>31624</c:v>
                </c:pt>
                <c:pt idx="140">
                  <c:v>31655</c:v>
                </c:pt>
                <c:pt idx="141">
                  <c:v>31686</c:v>
                </c:pt>
                <c:pt idx="142">
                  <c:v>31716</c:v>
                </c:pt>
                <c:pt idx="143">
                  <c:v>31747</c:v>
                </c:pt>
                <c:pt idx="144">
                  <c:v>31777</c:v>
                </c:pt>
                <c:pt idx="145">
                  <c:v>31808</c:v>
                </c:pt>
                <c:pt idx="146">
                  <c:v>31839</c:v>
                </c:pt>
                <c:pt idx="147">
                  <c:v>31867</c:v>
                </c:pt>
                <c:pt idx="148">
                  <c:v>31898</c:v>
                </c:pt>
                <c:pt idx="149">
                  <c:v>31928</c:v>
                </c:pt>
                <c:pt idx="150">
                  <c:v>31959</c:v>
                </c:pt>
                <c:pt idx="151">
                  <c:v>31989</c:v>
                </c:pt>
                <c:pt idx="152">
                  <c:v>32020</c:v>
                </c:pt>
                <c:pt idx="153">
                  <c:v>32051</c:v>
                </c:pt>
                <c:pt idx="154">
                  <c:v>32081</c:v>
                </c:pt>
                <c:pt idx="155">
                  <c:v>32112</c:v>
                </c:pt>
                <c:pt idx="156">
                  <c:v>32142</c:v>
                </c:pt>
                <c:pt idx="157">
                  <c:v>32173</c:v>
                </c:pt>
                <c:pt idx="158">
                  <c:v>32204</c:v>
                </c:pt>
                <c:pt idx="159">
                  <c:v>32233</c:v>
                </c:pt>
                <c:pt idx="160">
                  <c:v>32264</c:v>
                </c:pt>
                <c:pt idx="161">
                  <c:v>32294</c:v>
                </c:pt>
                <c:pt idx="162">
                  <c:v>32325</c:v>
                </c:pt>
                <c:pt idx="163">
                  <c:v>32355</c:v>
                </c:pt>
                <c:pt idx="164">
                  <c:v>32386</c:v>
                </c:pt>
                <c:pt idx="165">
                  <c:v>32417</c:v>
                </c:pt>
                <c:pt idx="166">
                  <c:v>32447</c:v>
                </c:pt>
                <c:pt idx="167">
                  <c:v>32478</c:v>
                </c:pt>
                <c:pt idx="168">
                  <c:v>32508</c:v>
                </c:pt>
                <c:pt idx="169">
                  <c:v>32539</c:v>
                </c:pt>
                <c:pt idx="170">
                  <c:v>32570</c:v>
                </c:pt>
                <c:pt idx="171">
                  <c:v>32598</c:v>
                </c:pt>
                <c:pt idx="172">
                  <c:v>32629</c:v>
                </c:pt>
                <c:pt idx="173">
                  <c:v>32659</c:v>
                </c:pt>
                <c:pt idx="174">
                  <c:v>32690</c:v>
                </c:pt>
                <c:pt idx="175">
                  <c:v>32720</c:v>
                </c:pt>
                <c:pt idx="176">
                  <c:v>32751</c:v>
                </c:pt>
                <c:pt idx="177">
                  <c:v>32782</c:v>
                </c:pt>
                <c:pt idx="178">
                  <c:v>32812</c:v>
                </c:pt>
                <c:pt idx="179">
                  <c:v>32843</c:v>
                </c:pt>
                <c:pt idx="180">
                  <c:v>32873</c:v>
                </c:pt>
                <c:pt idx="181">
                  <c:v>32904</c:v>
                </c:pt>
                <c:pt idx="182">
                  <c:v>32935</c:v>
                </c:pt>
                <c:pt idx="183">
                  <c:v>32963</c:v>
                </c:pt>
              </c:numCache>
            </c:numRef>
          </c:cat>
          <c:val>
            <c:numRef>
              <c:f>'图4-7-4'!$F$2:$F$187</c:f>
              <c:numCache>
                <c:formatCode>0.00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3.2892281293588361</c:v>
                </c:pt>
                <c:pt idx="117">
                  <c:v>3.3920602648205538</c:v>
                </c:pt>
                <c:pt idx="118">
                  <c:v>3.4926476488955274</c:v>
                </c:pt>
                <c:pt idx="119">
                  <c:v>3.5911819227785884</c:v>
                </c:pt>
                <c:pt idx="120">
                  <c:v>3.6878305936806077</c:v>
                </c:pt>
                <c:pt idx="121">
                  <c:v>3.782741055499784</c:v>
                </c:pt>
                <c:pt idx="122">
                  <c:v>3.8760437892735427</c:v>
                </c:pt>
                <c:pt idx="123">
                  <c:v>3.967854938872788</c:v>
                </c:pt>
                <c:pt idx="124">
                  <c:v>4.058278404658866</c:v>
                </c:pt>
                <c:pt idx="125">
                  <c:v>4.1474075608456138</c:v>
                </c:pt>
                <c:pt idx="126">
                  <c:v>4.235326675959854</c:v>
                </c:pt>
                <c:pt idx="127">
                  <c:v>4.3221120967389535</c:v>
                </c:pt>
                <c:pt idx="128">
                  <c:v>4.4078332418369568</c:v>
                </c:pt>
                <c:pt idx="129">
                  <c:v>4.4925534413446488</c:v>
                </c:pt>
                <c:pt idx="130">
                  <c:v>4.5763306503469341</c:v>
                </c:pt>
                <c:pt idx="131">
                  <c:v>4.6592180588364531</c:v>
                </c:pt>
                <c:pt idx="132">
                  <c:v>4.7412646157781388</c:v>
                </c:pt>
                <c:pt idx="133">
                  <c:v>4.8225154816210178</c:v>
                </c:pt>
                <c:pt idx="134">
                  <c:v>4.9030124208250712</c:v>
                </c:pt>
                <c:pt idx="135">
                  <c:v>4.9827941438258003</c:v>
                </c:pt>
                <c:pt idx="136">
                  <c:v>5.0618966061602961</c:v>
                </c:pt>
                <c:pt idx="137">
                  <c:v>5.1403532711230646</c:v>
                </c:pt>
                <c:pt idx="138">
                  <c:v>5.2181953412318158</c:v>
                </c:pt>
                <c:pt idx="139">
                  <c:v>5.2954519629040213</c:v>
                </c:pt>
                <c:pt idx="140">
                  <c:v>5.3721504080303646</c:v>
                </c:pt>
                <c:pt idx="141">
                  <c:v>5.448316235547189</c:v>
                </c:pt>
                <c:pt idx="142">
                  <c:v>5.5239734356300296</c:v>
                </c:pt>
                <c:pt idx="143">
                  <c:v>5.5991445587341016</c:v>
                </c:pt>
                <c:pt idx="144">
                  <c:v>5.6738508313787008</c:v>
                </c:pt>
                <c:pt idx="145">
                  <c:v>5.7481122602985817</c:v>
                </c:pt>
                <c:pt idx="146">
                  <c:v>5.8219477263557877</c:v>
                </c:pt>
                <c:pt idx="147">
                  <c:v>5.8953750694127649</c:v>
                </c:pt>
                <c:pt idx="148">
                  <c:v>5.9684111652047704</c:v>
                </c:pt>
                <c:pt idx="149">
                  <c:v>6.0410719951118637</c:v>
                </c:pt>
                <c:pt idx="150">
                  <c:v>6.292155857293789</c:v>
                </c:pt>
                <c:pt idx="151">
                  <c:v>6.3620891246809457</c:v>
                </c:pt>
                <c:pt idx="152">
                  <c:v>6.4317439336246274</c:v>
                </c:pt>
                <c:pt idx="153">
                  <c:v>6.5011308987376095</c:v>
                </c:pt>
                <c:pt idx="154">
                  <c:v>6.5702601525995838</c:v>
                </c:pt>
                <c:pt idx="155">
                  <c:v>6.6391413749604462</c:v>
                </c:pt>
                <c:pt idx="156">
                  <c:v>6.7077838197265756</c:v>
                </c:pt>
                <c:pt idx="157">
                  <c:v>6.7761963399316461</c:v>
                </c:pt>
                <c:pt idx="158">
                  <c:v>6.8443874108723062</c:v>
                </c:pt>
                <c:pt idx="159">
                  <c:v>6.9123651515701834</c:v>
                </c:pt>
                <c:pt idx="160">
                  <c:v>6.9801373447053372</c:v>
                </c:pt>
                <c:pt idx="161">
                  <c:v>7.0477114551516085</c:v>
                </c:pt>
                <c:pt idx="162">
                  <c:v>7.1150946472313894</c:v>
                </c:pt>
                <c:pt idx="163">
                  <c:v>7.1822938007958186</c:v>
                </c:pt>
                <c:pt idx="164">
                  <c:v>7.2493155262263489</c:v>
                </c:pt>
                <c:pt idx="165">
                  <c:v>7.3161661784443712</c:v>
                </c:pt>
                <c:pt idx="166">
                  <c:v>7.3828518700075563</c:v>
                </c:pt>
                <c:pt idx="167">
                  <c:v>7.4493784833643737</c:v>
                </c:pt>
                <c:pt idx="168">
                  <c:v>7.5157516823316257</c:v>
                </c:pt>
                <c:pt idx="169">
                  <c:v>7.5819769228541753</c:v>
                </c:pt>
                <c:pt idx="170">
                  <c:v>7.6480594631006404</c:v>
                </c:pt>
                <c:pt idx="171">
                  <c:v>7.7140043729443093</c:v>
                </c:pt>
                <c:pt idx="172">
                  <c:v>7.7798165428741797</c:v>
                </c:pt>
                <c:pt idx="173">
                  <c:v>7.8455006923771951</c:v>
                </c:pt>
                <c:pt idx="174">
                  <c:v>7.9110613778294123</c:v>
                </c:pt>
                <c:pt idx="175">
                  <c:v>7.976502999930581</c:v>
                </c:pt>
                <c:pt idx="176">
                  <c:v>8.041829810713887</c:v>
                </c:pt>
                <c:pt idx="177">
                  <c:v>8.107045920159976</c:v>
                </c:pt>
                <c:pt idx="178">
                  <c:v>8.1721553024421212</c:v>
                </c:pt>
                <c:pt idx="179">
                  <c:v>8.2371618018271846</c:v>
                </c:pt>
                <c:pt idx="180">
                  <c:v>8.3020691382552343</c:v>
                </c:pt>
                <c:pt idx="181">
                  <c:v>8.3668809126187327</c:v>
                </c:pt>
                <c:pt idx="182">
                  <c:v>8.4316006117607998</c:v>
                </c:pt>
                <c:pt idx="183">
                  <c:v>8.4962316132105205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4-45EF-A5D9-5F34EF011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84064"/>
        <c:axId val="1370487808"/>
      </c:areaChart>
      <c:lineChart>
        <c:grouping val="standard"/>
        <c:varyColors val="0"/>
        <c:ser>
          <c:idx val="4"/>
          <c:order val="2"/>
          <c:tx>
            <c:strRef>
              <c:f>'图4-7-4'!$C$1</c:f>
              <c:strCache>
                <c:ptCount val="1"/>
                <c:pt idx="0">
                  <c:v>趋势预测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'图4-7-4'!$C$2:$C$187</c:f>
              <c:numCache>
                <c:formatCode>General</c:formatCode>
                <c:ptCount val="186"/>
                <c:pt idx="0">
                  <c:v>10</c:v>
                </c:pt>
                <c:pt idx="1">
                  <c:v>11.936905790952384</c:v>
                </c:pt>
                <c:pt idx="2">
                  <c:v>11.840621283076061</c:v>
                </c:pt>
                <c:pt idx="3">
                  <c:v>14.679131958444708</c:v>
                </c:pt>
                <c:pt idx="4">
                  <c:v>15.422733208382297</c:v>
                </c:pt>
                <c:pt idx="5">
                  <c:v>15.045082632262035</c:v>
                </c:pt>
                <c:pt idx="6">
                  <c:v>16.524133228609585</c:v>
                </c:pt>
                <c:pt idx="7">
                  <c:v>14.84291441980616</c:v>
                </c:pt>
                <c:pt idx="8">
                  <c:v>15.990133242248634</c:v>
                </c:pt>
                <c:pt idx="9">
                  <c:v>15.960574404541369</c:v>
                </c:pt>
                <c:pt idx="10">
                  <c:v>16.755285041482768</c:v>
                </c:pt>
                <c:pt idx="11">
                  <c:v>14.381537618855486</c:v>
                </c:pt>
                <c:pt idx="12">
                  <c:v>13.852572303134369</c:v>
                </c:pt>
                <c:pt idx="13">
                  <c:v>13.18712792277832</c:v>
                </c:pt>
                <c:pt idx="14">
                  <c:v>14.408778137008133</c:v>
                </c:pt>
                <c:pt idx="15">
                  <c:v>11.545096328582721</c:v>
                </c:pt>
                <c:pt idx="16">
                  <c:v>12.626678804613626</c:v>
                </c:pt>
                <c:pt idx="17">
                  <c:v>11.686060908957637</c:v>
                </c:pt>
                <c:pt idx="18">
                  <c:v>10.756564443381738</c:v>
                </c:pt>
                <c:pt idx="19">
                  <c:v>9.8711172281114159</c:v>
                </c:pt>
                <c:pt idx="20">
                  <c:v>7.0610866193479689</c:v>
                </c:pt>
                <c:pt idx="21">
                  <c:v>6.3551683069087597</c:v>
                </c:pt>
                <c:pt idx="22">
                  <c:v>5.7783697568216166</c:v>
                </c:pt>
                <c:pt idx="23">
                  <c:v>7.3511243108656483</c:v>
                </c:pt>
                <c:pt idx="24">
                  <c:v>7.0885673264710496</c:v>
                </c:pt>
                <c:pt idx="25">
                  <c:v>5.0000000000396092</c:v>
                </c:pt>
                <c:pt idx="26">
                  <c:v>7.0885598679801172</c:v>
                </c:pt>
                <c:pt idx="27">
                  <c:v>6.3511096581040976</c:v>
                </c:pt>
                <c:pt idx="28">
                  <c:v>7.7783484288699567</c:v>
                </c:pt>
                <c:pt idx="29">
                  <c:v>7.3551410593190383</c:v>
                </c:pt>
                <c:pt idx="30">
                  <c:v>8.0610544173780099</c:v>
                </c:pt>
                <c:pt idx="31">
                  <c:v>7.8710812125301404</c:v>
                </c:pt>
                <c:pt idx="32">
                  <c:v>9.7565258900569152</c:v>
                </c:pt>
                <c:pt idx="33">
                  <c:v>11.686021183657722</c:v>
                </c:pt>
                <c:pt idx="34">
                  <c:v>11.6266393146248</c:v>
                </c:pt>
                <c:pt idx="35">
                  <c:v>11.545058472855169</c:v>
                </c:pt>
                <c:pt idx="36">
                  <c:v>13.408743256597623</c:v>
                </c:pt>
                <c:pt idx="37">
                  <c:v>13.187097253338699</c:v>
                </c:pt>
                <c:pt idx="38">
                  <c:v>14.852546931143991</c:v>
                </c:pt>
                <c:pt idx="39">
                  <c:v>14.381518443128249</c:v>
                </c:pt>
                <c:pt idx="40">
                  <c:v>16.755272741327225</c:v>
                </c:pt>
                <c:pt idx="41">
                  <c:v>16.960569415695929</c:v>
                </c:pt>
                <c:pt idx="42">
                  <c:v>14.990135741445336</c:v>
                </c:pt>
                <c:pt idx="43">
                  <c:v>15.842924318509866</c:v>
                </c:pt>
                <c:pt idx="44">
                  <c:v>14.52415017615437</c:v>
                </c:pt>
                <c:pt idx="45">
                  <c:v>16.045106028273686</c:v>
                </c:pt>
                <c:pt idx="46">
                  <c:v>13.422762224046837</c:v>
                </c:pt>
                <c:pt idx="47">
                  <c:v>14.67916556586948</c:v>
                </c:pt>
                <c:pt idx="48">
                  <c:v>11.840658291703301</c:v>
                </c:pt>
                <c:pt idx="49">
                  <c:v>10.936944889735223</c:v>
                </c:pt>
                <c:pt idx="50">
                  <c:v>10.000039803846905</c:v>
                </c:pt>
                <c:pt idx="51">
                  <c:v>10.063133307889832</c:v>
                </c:pt>
                <c:pt idx="52">
                  <c:v>9.1594157256678219</c:v>
                </c:pt>
                <c:pt idx="53">
                  <c:v>8.3209016491498531</c:v>
                </c:pt>
                <c:pt idx="54">
                  <c:v>8.5772958074991497</c:v>
                </c:pt>
                <c:pt idx="55">
                  <c:v>5.9549407640059693</c:v>
                </c:pt>
                <c:pt idx="56">
                  <c:v>5.475883719221911</c:v>
                </c:pt>
                <c:pt idx="57">
                  <c:v>6.1570954792044601</c:v>
                </c:pt>
                <c:pt idx="58">
                  <c:v>7.0098692572643131</c:v>
                </c:pt>
                <c:pt idx="59">
                  <c:v>7.0394206069275649</c:v>
                </c:pt>
                <c:pt idx="60">
                  <c:v>6.2447026586630505</c:v>
                </c:pt>
                <c:pt idx="61">
                  <c:v>5.6184432056949536</c:v>
                </c:pt>
                <c:pt idx="62">
                  <c:v>8.1474023251194083</c:v>
                </c:pt>
                <c:pt idx="63">
                  <c:v>8.8128414079840347</c:v>
                </c:pt>
                <c:pt idx="64">
                  <c:v>9.5911869827340031</c:v>
                </c:pt>
                <c:pt idx="65">
                  <c:v>8.4548658157876453</c:v>
                </c:pt>
                <c:pt idx="66">
                  <c:v>10.373281705437266</c:v>
                </c:pt>
                <c:pt idx="67">
                  <c:v>10.31389936572254</c:v>
                </c:pt>
                <c:pt idx="68">
                  <c:v>12.243397003214637</c:v>
                </c:pt>
                <c:pt idx="69">
                  <c:v>13.12884675617239</c:v>
                </c:pt>
                <c:pt idx="70">
                  <c:v>14.938881178495825</c:v>
                </c:pt>
                <c:pt idx="71">
                  <c:v>14.644804445270529</c:v>
                </c:pt>
                <c:pt idx="72">
                  <c:v>15.221608914959187</c:v>
                </c:pt>
                <c:pt idx="73">
                  <c:v>14.648861036078182</c:v>
                </c:pt>
                <c:pt idx="74">
                  <c:v>16.911425214726762</c:v>
                </c:pt>
                <c:pt idx="75">
                  <c:v>15.999999999643522</c:v>
                </c:pt>
                <c:pt idx="76">
                  <c:v>14.911447590199559</c:v>
                </c:pt>
                <c:pt idx="77">
                  <c:v>14.648904994362836</c:v>
                </c:pt>
                <c:pt idx="78">
                  <c:v>16.221672898814163</c:v>
                </c:pt>
                <c:pt idx="79">
                  <c:v>15.644886188039695</c:v>
                </c:pt>
                <c:pt idx="80">
                  <c:v>13.938977784405701</c:v>
                </c:pt>
                <c:pt idx="81">
                  <c:v>12.128954802916216</c:v>
                </c:pt>
                <c:pt idx="82">
                  <c:v>12.243512663189101</c:v>
                </c:pt>
                <c:pt idx="83">
                  <c:v>10.314018541622293</c:v>
                </c:pt>
                <c:pt idx="84">
                  <c:v>11.373400175403741</c:v>
                </c:pt>
                <c:pt idx="85">
                  <c:v>10.454979382970311</c:v>
                </c:pt>
                <c:pt idx="86">
                  <c:v>7.5912916239655388</c:v>
                </c:pt>
                <c:pt idx="87">
                  <c:v>6.8129334163029132</c:v>
                </c:pt>
                <c:pt idx="88">
                  <c:v>8.1474784410905379</c:v>
                </c:pt>
                <c:pt idx="89">
                  <c:v>5.6185007328766599</c:v>
                </c:pt>
                <c:pt idx="90">
                  <c:v>5.2447395591296742</c:v>
                </c:pt>
                <c:pt idx="91">
                  <c:v>7.0394355734638809</c:v>
                </c:pt>
                <c:pt idx="92">
                  <c:v>6.0098617596742043</c:v>
                </c:pt>
                <c:pt idx="93">
                  <c:v>5.1570657830933433</c:v>
                </c:pt>
                <c:pt idx="94">
                  <c:v>7.4758328765875603</c:v>
                </c:pt>
                <c:pt idx="95">
                  <c:v>5.9548705759710199</c:v>
                </c:pt>
                <c:pt idx="96">
                  <c:v>7.5772087605055347</c:v>
                </c:pt>
                <c:pt idx="97">
                  <c:v>8.32080082687553</c:v>
                </c:pt>
                <c:pt idx="98">
                  <c:v>8.1593046997861141</c:v>
                </c:pt>
                <c:pt idx="99">
                  <c:v>10.063016011541318</c:v>
                </c:pt>
                <c:pt idx="100">
                  <c:v>10.999920392306194</c:v>
                </c:pt>
                <c:pt idx="101">
                  <c:v>10.936827593208577</c:v>
                </c:pt>
                <c:pt idx="102">
                  <c:v>13.840547265471645</c:v>
                </c:pt>
                <c:pt idx="103">
                  <c:v>14.679064743085805</c:v>
                </c:pt>
                <c:pt idx="104">
                  <c:v>14.422675176402494</c:v>
                </c:pt>
                <c:pt idx="105">
                  <c:v>15.045035839469673</c:v>
                </c:pt>
                <c:pt idx="106">
                  <c:v>14.524099332659882</c:v>
                </c:pt>
                <c:pt idx="107">
                  <c:v>14.842894621478008</c:v>
                </c:pt>
                <c:pt idx="108">
                  <c:v>16.990128242906497</c:v>
                </c:pt>
                <c:pt idx="109">
                  <c:v>16.960584381289131</c:v>
                </c:pt>
                <c:pt idx="110">
                  <c:v>15.75530964088977</c:v>
                </c:pt>
                <c:pt idx="111">
                  <c:v>14.381575969476934</c:v>
                </c:pt>
                <c:pt idx="112">
                  <c:v>13.852623046382666</c:v>
                </c:pt>
                <c:pt idx="113">
                  <c:v>15.187189261051623</c:v>
                </c:pt>
                <c:pt idx="114">
                  <c:v>12.408847897371205</c:v>
                </c:pt>
                <c:pt idx="115">
                  <c:v>12.545172039744054</c:v>
                </c:pt>
                <c:pt idx="116">
                  <c:v>11.727385999225282</c:v>
                </c:pt>
                <c:pt idx="117">
                  <c:v>10.194653434651899</c:v>
                </c:pt>
                <c:pt idx="118">
                  <c:v>10.587946461098918</c:v>
                </c:pt>
                <c:pt idx="119">
                  <c:v>10.027858383287349</c:v>
                </c:pt>
                <c:pt idx="120">
                  <c:v>8.6203641067301682</c:v>
                </c:pt>
                <c:pt idx="121">
                  <c:v>7.8934049858264181</c:v>
                </c:pt>
                <c:pt idx="122">
                  <c:v>7.4211729727748175</c:v>
                </c:pt>
                <c:pt idx="123">
                  <c:v>5.3654517401001671</c:v>
                </c:pt>
                <c:pt idx="124">
                  <c:v>4.8538040209848683</c:v>
                </c:pt>
                <c:pt idx="125">
                  <c:v>6.0962878271230183</c:v>
                </c:pt>
                <c:pt idx="126">
                  <c:v>6.0279682089704814</c:v>
                </c:pt>
                <c:pt idx="127">
                  <c:v>5.1235959785277396</c:v>
                </c:pt>
                <c:pt idx="128">
                  <c:v>6.121038209236743</c:v>
                </c:pt>
                <c:pt idx="129">
                  <c:v>5.156172398522747</c:v>
                </c:pt>
                <c:pt idx="130">
                  <c:v>7.0630904202699325</c:v>
                </c:pt>
                <c:pt idx="131">
                  <c:v>7.3746940356233663</c:v>
                </c:pt>
                <c:pt idx="132">
                  <c:v>7.8589650325591531</c:v>
                </c:pt>
                <c:pt idx="133">
                  <c:v>7.8422895731502926</c:v>
                </c:pt>
                <c:pt idx="134">
                  <c:v>9.376132505107984</c:v>
                </c:pt>
                <c:pt idx="135">
                  <c:v>10.273941472681511</c:v>
                </c:pt>
                <c:pt idx="136">
                  <c:v>11.466476760780987</c:v>
                </c:pt>
                <c:pt idx="137">
                  <c:v>11.880599686970843</c:v>
                </c:pt>
                <c:pt idx="138">
                  <c:v>12.817293027145343</c:v>
                </c:pt>
                <c:pt idx="139">
                  <c:v>13.089978149667852</c:v>
                </c:pt>
                <c:pt idx="140">
                  <c:v>13.840340340804673</c:v>
                </c:pt>
                <c:pt idx="141">
                  <c:v>13.665091376505028</c:v>
                </c:pt>
                <c:pt idx="142">
                  <c:v>15.897716887281186</c:v>
                </c:pt>
                <c:pt idx="143">
                  <c:v>15.677780675128808</c:v>
                </c:pt>
                <c:pt idx="144">
                  <c:v>14.472885109732598</c:v>
                </c:pt>
                <c:pt idx="145">
                  <c:v>14.463903625447148</c:v>
                </c:pt>
                <c:pt idx="146">
                  <c:v>14.277817639168919</c:v>
                </c:pt>
                <c:pt idx="147">
                  <c:v>14.938735763117613</c:v>
                </c:pt>
                <c:pt idx="148">
                  <c:v>12.717529111991311</c:v>
                </c:pt>
                <c:pt idx="149">
                  <c:v>12.945185313259254</c:v>
                </c:pt>
                <c:pt idx="150">
                  <c:v>11.768734898386901</c:v>
                </c:pt>
                <c:pt idx="151">
                  <c:v>10.236002333813518</c:v>
                </c:pt>
                <c:pt idx="152">
                  <c:v>10.629295360260537</c:v>
                </c:pt>
                <c:pt idx="153">
                  <c:v>10.069207282448966</c:v>
                </c:pt>
                <c:pt idx="154">
                  <c:v>8.6617130058917873</c:v>
                </c:pt>
                <c:pt idx="155">
                  <c:v>7.9347538849880372</c:v>
                </c:pt>
                <c:pt idx="156">
                  <c:v>7.4625218719364348</c:v>
                </c:pt>
                <c:pt idx="157">
                  <c:v>5.4068006392617862</c:v>
                </c:pt>
                <c:pt idx="158">
                  <c:v>4.8951529201464874</c:v>
                </c:pt>
                <c:pt idx="159">
                  <c:v>6.1376367262846374</c:v>
                </c:pt>
                <c:pt idx="160">
                  <c:v>6.0693171081321005</c:v>
                </c:pt>
                <c:pt idx="161">
                  <c:v>5.1649448776893587</c:v>
                </c:pt>
                <c:pt idx="162">
                  <c:v>6.1623871083983621</c:v>
                </c:pt>
                <c:pt idx="163">
                  <c:v>5.1975212976843661</c:v>
                </c:pt>
                <c:pt idx="164">
                  <c:v>7.1044393194315516</c:v>
                </c:pt>
                <c:pt idx="165">
                  <c:v>7.4160429347849854</c:v>
                </c:pt>
                <c:pt idx="166">
                  <c:v>7.9003139317207722</c:v>
                </c:pt>
                <c:pt idx="167">
                  <c:v>7.8836384723119117</c:v>
                </c:pt>
                <c:pt idx="168">
                  <c:v>9.4174814042696031</c:v>
                </c:pt>
                <c:pt idx="169">
                  <c:v>10.31529037184313</c:v>
                </c:pt>
                <c:pt idx="170">
                  <c:v>11.507825659942604</c:v>
                </c:pt>
                <c:pt idx="171">
                  <c:v>11.921948586132462</c:v>
                </c:pt>
                <c:pt idx="172">
                  <c:v>12.858641926306962</c:v>
                </c:pt>
                <c:pt idx="173">
                  <c:v>13.131327048829471</c:v>
                </c:pt>
                <c:pt idx="174">
                  <c:v>13.881689239966292</c:v>
                </c:pt>
                <c:pt idx="175">
                  <c:v>13.706440275666647</c:v>
                </c:pt>
                <c:pt idx="176">
                  <c:v>15.939065786442805</c:v>
                </c:pt>
                <c:pt idx="177">
                  <c:v>15.719129574290427</c:v>
                </c:pt>
                <c:pt idx="178">
                  <c:v>14.514234008894217</c:v>
                </c:pt>
                <c:pt idx="179">
                  <c:v>14.505252524608768</c:v>
                </c:pt>
                <c:pt idx="180">
                  <c:v>14.319166538330538</c:v>
                </c:pt>
                <c:pt idx="181">
                  <c:v>14.980084662279232</c:v>
                </c:pt>
                <c:pt idx="182">
                  <c:v>12.75887801115293</c:v>
                </c:pt>
                <c:pt idx="183">
                  <c:v>12.986534212420873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4-45EF-A5D9-5F34EF011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484064"/>
        <c:axId val="1370487808"/>
      </c:lineChart>
      <c:dateAx>
        <c:axId val="1370484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487808"/>
        <c:crosses val="autoZero"/>
        <c:auto val="1"/>
        <c:lblOffset val="100"/>
        <c:baseTimeUnit val="months"/>
      </c:dateAx>
      <c:valAx>
        <c:axId val="13704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48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7825006387475"/>
          <c:y val="3.911111111111111E-2"/>
          <c:w val="0.83673907140917725"/>
          <c:h val="0.799643202494425"/>
        </c:manualLayout>
      </c:layout>
      <c:areaChart>
        <c:grouping val="stacked"/>
        <c:varyColors val="0"/>
        <c:ser>
          <c:idx val="1"/>
          <c:order val="0"/>
          <c:tx>
            <c:strRef>
              <c:f>'图4-7-4'!$D$1</c:f>
              <c:strCache>
                <c:ptCount val="1"/>
                <c:pt idx="0">
                  <c:v>置信下限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'图4-7-4'!$A$2:$A$185</c:f>
              <c:numCache>
                <c:formatCode>m/d/yyyy</c:formatCode>
                <c:ptCount val="184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  <c:pt idx="117">
                  <c:v>30956</c:v>
                </c:pt>
                <c:pt idx="118">
                  <c:v>30986</c:v>
                </c:pt>
                <c:pt idx="119">
                  <c:v>31017</c:v>
                </c:pt>
                <c:pt idx="120">
                  <c:v>31047</c:v>
                </c:pt>
                <c:pt idx="121">
                  <c:v>31078</c:v>
                </c:pt>
                <c:pt idx="122">
                  <c:v>31109</c:v>
                </c:pt>
                <c:pt idx="123">
                  <c:v>31137</c:v>
                </c:pt>
                <c:pt idx="124">
                  <c:v>31168</c:v>
                </c:pt>
                <c:pt idx="125">
                  <c:v>31198</c:v>
                </c:pt>
                <c:pt idx="126">
                  <c:v>31229</c:v>
                </c:pt>
                <c:pt idx="127">
                  <c:v>31259</c:v>
                </c:pt>
                <c:pt idx="128">
                  <c:v>31290</c:v>
                </c:pt>
                <c:pt idx="129">
                  <c:v>31321</c:v>
                </c:pt>
                <c:pt idx="130">
                  <c:v>31351</c:v>
                </c:pt>
                <c:pt idx="131">
                  <c:v>31382</c:v>
                </c:pt>
                <c:pt idx="132">
                  <c:v>31412</c:v>
                </c:pt>
                <c:pt idx="133">
                  <c:v>31443</c:v>
                </c:pt>
                <c:pt idx="134">
                  <c:v>31474</c:v>
                </c:pt>
                <c:pt idx="135">
                  <c:v>31502</c:v>
                </c:pt>
                <c:pt idx="136">
                  <c:v>31533</c:v>
                </c:pt>
                <c:pt idx="137">
                  <c:v>31563</c:v>
                </c:pt>
                <c:pt idx="138">
                  <c:v>31594</c:v>
                </c:pt>
                <c:pt idx="139">
                  <c:v>31624</c:v>
                </c:pt>
                <c:pt idx="140">
                  <c:v>31655</c:v>
                </c:pt>
                <c:pt idx="141">
                  <c:v>31686</c:v>
                </c:pt>
                <c:pt idx="142">
                  <c:v>31716</c:v>
                </c:pt>
                <c:pt idx="143">
                  <c:v>31747</c:v>
                </c:pt>
                <c:pt idx="144">
                  <c:v>31777</c:v>
                </c:pt>
                <c:pt idx="145">
                  <c:v>31808</c:v>
                </c:pt>
                <c:pt idx="146">
                  <c:v>31839</c:v>
                </c:pt>
                <c:pt idx="147">
                  <c:v>31867</c:v>
                </c:pt>
                <c:pt idx="148">
                  <c:v>31898</c:v>
                </c:pt>
                <c:pt idx="149">
                  <c:v>31928</c:v>
                </c:pt>
                <c:pt idx="150">
                  <c:v>31959</c:v>
                </c:pt>
                <c:pt idx="151">
                  <c:v>31989</c:v>
                </c:pt>
                <c:pt idx="152">
                  <c:v>32020</c:v>
                </c:pt>
                <c:pt idx="153">
                  <c:v>32051</c:v>
                </c:pt>
                <c:pt idx="154">
                  <c:v>32081</c:v>
                </c:pt>
                <c:pt idx="155">
                  <c:v>32112</c:v>
                </c:pt>
                <c:pt idx="156">
                  <c:v>32142</c:v>
                </c:pt>
                <c:pt idx="157">
                  <c:v>32173</c:v>
                </c:pt>
                <c:pt idx="158">
                  <c:v>32204</c:v>
                </c:pt>
                <c:pt idx="159">
                  <c:v>32233</c:v>
                </c:pt>
                <c:pt idx="160">
                  <c:v>32264</c:v>
                </c:pt>
                <c:pt idx="161">
                  <c:v>32294</c:v>
                </c:pt>
                <c:pt idx="162">
                  <c:v>32325</c:v>
                </c:pt>
                <c:pt idx="163">
                  <c:v>32355</c:v>
                </c:pt>
                <c:pt idx="164">
                  <c:v>32386</c:v>
                </c:pt>
                <c:pt idx="165">
                  <c:v>32417</c:v>
                </c:pt>
                <c:pt idx="166">
                  <c:v>32447</c:v>
                </c:pt>
                <c:pt idx="167">
                  <c:v>32478</c:v>
                </c:pt>
                <c:pt idx="168">
                  <c:v>32508</c:v>
                </c:pt>
                <c:pt idx="169">
                  <c:v>32539</c:v>
                </c:pt>
                <c:pt idx="170">
                  <c:v>32570</c:v>
                </c:pt>
                <c:pt idx="171">
                  <c:v>32598</c:v>
                </c:pt>
                <c:pt idx="172">
                  <c:v>32629</c:v>
                </c:pt>
                <c:pt idx="173">
                  <c:v>32659</c:v>
                </c:pt>
                <c:pt idx="174">
                  <c:v>32690</c:v>
                </c:pt>
                <c:pt idx="175">
                  <c:v>32720</c:v>
                </c:pt>
                <c:pt idx="176">
                  <c:v>32751</c:v>
                </c:pt>
                <c:pt idx="177">
                  <c:v>32782</c:v>
                </c:pt>
                <c:pt idx="178">
                  <c:v>32812</c:v>
                </c:pt>
                <c:pt idx="179">
                  <c:v>32843</c:v>
                </c:pt>
                <c:pt idx="180">
                  <c:v>32873</c:v>
                </c:pt>
                <c:pt idx="181">
                  <c:v>32904</c:v>
                </c:pt>
                <c:pt idx="182">
                  <c:v>32935</c:v>
                </c:pt>
                <c:pt idx="183">
                  <c:v>32963</c:v>
                </c:pt>
              </c:numCache>
            </c:numRef>
          </c:cat>
          <c:val>
            <c:numRef>
              <c:f>'图4-7-4'!$D$2:$D$187</c:f>
              <c:numCache>
                <c:formatCode>General</c:formatCode>
                <c:ptCount val="186"/>
                <c:pt idx="115" formatCode="0.00">
                  <c:v>12.545172039744054</c:v>
                </c:pt>
                <c:pt idx="116" formatCode="0.00">
                  <c:v>10.082771934545864</c:v>
                </c:pt>
                <c:pt idx="117" formatCode="0.00">
                  <c:v>8.4986233022416222</c:v>
                </c:pt>
                <c:pt idx="118" formatCode="0.00">
                  <c:v>8.8416226366511541</c:v>
                </c:pt>
                <c:pt idx="119" formatCode="0.00">
                  <c:v>8.2322674218980545</c:v>
                </c:pt>
                <c:pt idx="120" formatCode="0.00">
                  <c:v>6.7764488098898648</c:v>
                </c:pt>
                <c:pt idx="121" formatCode="0.00">
                  <c:v>6.0020344580765261</c:v>
                </c:pt>
                <c:pt idx="122" formatCode="0.00">
                  <c:v>5.4831510781380457</c:v>
                </c:pt>
                <c:pt idx="123" formatCode="0.00">
                  <c:v>3.3815242706637734</c:v>
                </c:pt>
                <c:pt idx="124" formatCode="0.00">
                  <c:v>2.8246648186554357</c:v>
                </c:pt>
                <c:pt idx="125" formatCode="0.00">
                  <c:v>4.022584046700211</c:v>
                </c:pt>
                <c:pt idx="126" formatCode="0.00">
                  <c:v>3.9103048709905548</c:v>
                </c:pt>
                <c:pt idx="127" formatCode="0.00">
                  <c:v>2.9625399301582624</c:v>
                </c:pt>
                <c:pt idx="128" formatCode="0.00">
                  <c:v>3.9171215883182642</c:v>
                </c:pt>
                <c:pt idx="129" formatCode="0.00">
                  <c:v>2.9098956778504226</c:v>
                </c:pt>
                <c:pt idx="130" formatCode="0.00">
                  <c:v>4.7749250950964655</c:v>
                </c:pt>
                <c:pt idx="131" formatCode="0.00">
                  <c:v>5.0450850062051398</c:v>
                </c:pt>
                <c:pt idx="132" formatCode="0.00">
                  <c:v>5.4883327246700837</c:v>
                </c:pt>
                <c:pt idx="133" formatCode="0.00">
                  <c:v>5.4310318323397837</c:v>
                </c:pt>
                <c:pt idx="134" formatCode="0.00">
                  <c:v>6.9246262946954484</c:v>
                </c:pt>
                <c:pt idx="135" formatCode="0.00">
                  <c:v>7.78254440076861</c:v>
                </c:pt>
                <c:pt idx="136" formatCode="0.00">
                  <c:v>8.9355284577008387</c:v>
                </c:pt>
                <c:pt idx="137" formatCode="0.00">
                  <c:v>9.3104230514093107</c:v>
                </c:pt>
                <c:pt idx="138" formatCode="0.00">
                  <c:v>10.208195356529435</c:v>
                </c:pt>
                <c:pt idx="139" formatCode="0.00">
                  <c:v>10.442252168215841</c:v>
                </c:pt>
                <c:pt idx="140" formatCode="0.00">
                  <c:v>11.15426513678949</c:v>
                </c:pt>
                <c:pt idx="141" formatCode="0.00">
                  <c:v>10.940933258731434</c:v>
                </c:pt>
                <c:pt idx="142" formatCode="0.00">
                  <c:v>13.135730169466171</c:v>
                </c:pt>
                <c:pt idx="143" formatCode="0.00">
                  <c:v>12.878208395761758</c:v>
                </c:pt>
                <c:pt idx="144" formatCode="0.00">
                  <c:v>11.635959694043247</c:v>
                </c:pt>
                <c:pt idx="145" formatCode="0.00">
                  <c:v>11.589847495297859</c:v>
                </c:pt>
                <c:pt idx="146" formatCode="0.00">
                  <c:v>11.366843775991025</c:v>
                </c:pt>
                <c:pt idx="147" formatCode="0.00">
                  <c:v>11.991048228411231</c:v>
                </c:pt>
                <c:pt idx="148" formatCode="0.00">
                  <c:v>9.733323529388926</c:v>
                </c:pt>
                <c:pt idx="149" formatCode="0.00">
                  <c:v>9.9246493157033218</c:v>
                </c:pt>
                <c:pt idx="150" formatCode="0.00">
                  <c:v>8.6226569697400066</c:v>
                </c:pt>
                <c:pt idx="151" formatCode="0.00">
                  <c:v>7.0549577714730454</c:v>
                </c:pt>
                <c:pt idx="152" formatCode="0.00">
                  <c:v>7.4134233934482232</c:v>
                </c:pt>
                <c:pt idx="153" formatCode="0.00">
                  <c:v>6.8186418330801617</c:v>
                </c:pt>
                <c:pt idx="154" formatCode="0.00">
                  <c:v>5.3765829295919954</c:v>
                </c:pt>
                <c:pt idx="155" formatCode="0.00">
                  <c:v>4.6151831975078137</c:v>
                </c:pt>
                <c:pt idx="156" formatCode="0.00">
                  <c:v>4.108629962073147</c:v>
                </c:pt>
                <c:pt idx="157" formatCode="0.00">
                  <c:v>2.0187024692959632</c:v>
                </c:pt>
                <c:pt idx="158" formatCode="0.00">
                  <c:v>1.4729592147103339</c:v>
                </c:pt>
                <c:pt idx="159" formatCode="0.00">
                  <c:v>2.6814541504995457</c:v>
                </c:pt>
                <c:pt idx="160" formatCode="0.00">
                  <c:v>2.5792484357794323</c:v>
                </c:pt>
                <c:pt idx="161" formatCode="0.00">
                  <c:v>1.6410891501135541</c:v>
                </c:pt>
                <c:pt idx="162" formatCode="0.00">
                  <c:v>2.6048397847826679</c:v>
                </c:pt>
                <c:pt idx="163" formatCode="0.00">
                  <c:v>1.6063743972864568</c:v>
                </c:pt>
                <c:pt idx="164" formatCode="0.00">
                  <c:v>3.4797815563183767</c:v>
                </c:pt>
                <c:pt idx="165" formatCode="0.00">
                  <c:v>3.7579598455627998</c:v>
                </c:pt>
                <c:pt idx="166" formatCode="0.00">
                  <c:v>4.2088879967169941</c:v>
                </c:pt>
                <c:pt idx="167" formatCode="0.00">
                  <c:v>4.1589492306297249</c:v>
                </c:pt>
                <c:pt idx="168" formatCode="0.00">
                  <c:v>5.6596055631037903</c:v>
                </c:pt>
                <c:pt idx="169" formatCode="0.00">
                  <c:v>6.5243019104160416</c:v>
                </c:pt>
                <c:pt idx="170" formatCode="0.00">
                  <c:v>7.6837959283922839</c:v>
                </c:pt>
                <c:pt idx="171" formatCode="0.00">
                  <c:v>8.0649463996603075</c:v>
                </c:pt>
                <c:pt idx="172" formatCode="0.00">
                  <c:v>8.9687336548698724</c:v>
                </c:pt>
                <c:pt idx="173" formatCode="0.00">
                  <c:v>9.2085767026408742</c:v>
                </c:pt>
                <c:pt idx="174" formatCode="0.00">
                  <c:v>9.9261585510515857</c:v>
                </c:pt>
                <c:pt idx="175" formatCode="0.00">
                  <c:v>9.718188775701357</c:v>
                </c:pt>
                <c:pt idx="176" formatCode="0.00">
                  <c:v>11.918150881085863</c:v>
                </c:pt>
                <c:pt idx="177" formatCode="0.00">
                  <c:v>11.665606614210439</c:v>
                </c:pt>
                <c:pt idx="178" formatCode="0.00">
                  <c:v>10.428156357673156</c:v>
                </c:pt>
                <c:pt idx="179" formatCode="0.00">
                  <c:v>10.386671623695175</c:v>
                </c:pt>
                <c:pt idx="180" formatCode="0.00">
                  <c:v>10.168131969202921</c:v>
                </c:pt>
                <c:pt idx="181" formatCode="0.00">
                  <c:v>10.796644205969866</c:v>
                </c:pt>
                <c:pt idx="182" formatCode="0.00">
                  <c:v>8.5430777052725304</c:v>
                </c:pt>
                <c:pt idx="183" formatCode="0.00">
                  <c:v>8.7384184058156134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1-4DD5-91F0-AE47F2E67186}"/>
            </c:ext>
          </c:extLst>
        </c:ser>
        <c:ser>
          <c:idx val="0"/>
          <c:order val="1"/>
          <c:tx>
            <c:strRef>
              <c:f>'图4-7-4'!$F$1</c:f>
              <c:strCache>
                <c:ptCount val="1"/>
                <c:pt idx="0">
                  <c:v>置信区间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>
              <a:noFill/>
            </a:ln>
            <a:effectLst/>
          </c:spPr>
          <c:cat>
            <c:numRef>
              <c:f>'图4-7-4'!$A$2:$A$185</c:f>
              <c:numCache>
                <c:formatCode>m/d/yyyy</c:formatCode>
                <c:ptCount val="184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  <c:pt idx="117">
                  <c:v>30956</c:v>
                </c:pt>
                <c:pt idx="118">
                  <c:v>30986</c:v>
                </c:pt>
                <c:pt idx="119">
                  <c:v>31017</c:v>
                </c:pt>
                <c:pt idx="120">
                  <c:v>31047</c:v>
                </c:pt>
                <c:pt idx="121">
                  <c:v>31078</c:v>
                </c:pt>
                <c:pt idx="122">
                  <c:v>31109</c:v>
                </c:pt>
                <c:pt idx="123">
                  <c:v>31137</c:v>
                </c:pt>
                <c:pt idx="124">
                  <c:v>31168</c:v>
                </c:pt>
                <c:pt idx="125">
                  <c:v>31198</c:v>
                </c:pt>
                <c:pt idx="126">
                  <c:v>31229</c:v>
                </c:pt>
                <c:pt idx="127">
                  <c:v>31259</c:v>
                </c:pt>
                <c:pt idx="128">
                  <c:v>31290</c:v>
                </c:pt>
                <c:pt idx="129">
                  <c:v>31321</c:v>
                </c:pt>
                <c:pt idx="130">
                  <c:v>31351</c:v>
                </c:pt>
                <c:pt idx="131">
                  <c:v>31382</c:v>
                </c:pt>
                <c:pt idx="132">
                  <c:v>31412</c:v>
                </c:pt>
                <c:pt idx="133">
                  <c:v>31443</c:v>
                </c:pt>
                <c:pt idx="134">
                  <c:v>31474</c:v>
                </c:pt>
                <c:pt idx="135">
                  <c:v>31502</c:v>
                </c:pt>
                <c:pt idx="136">
                  <c:v>31533</c:v>
                </c:pt>
                <c:pt idx="137">
                  <c:v>31563</c:v>
                </c:pt>
                <c:pt idx="138">
                  <c:v>31594</c:v>
                </c:pt>
                <c:pt idx="139">
                  <c:v>31624</c:v>
                </c:pt>
                <c:pt idx="140">
                  <c:v>31655</c:v>
                </c:pt>
                <c:pt idx="141">
                  <c:v>31686</c:v>
                </c:pt>
                <c:pt idx="142">
                  <c:v>31716</c:v>
                </c:pt>
                <c:pt idx="143">
                  <c:v>31747</c:v>
                </c:pt>
                <c:pt idx="144">
                  <c:v>31777</c:v>
                </c:pt>
                <c:pt idx="145">
                  <c:v>31808</c:v>
                </c:pt>
                <c:pt idx="146">
                  <c:v>31839</c:v>
                </c:pt>
                <c:pt idx="147">
                  <c:v>31867</c:v>
                </c:pt>
                <c:pt idx="148">
                  <c:v>31898</c:v>
                </c:pt>
                <c:pt idx="149">
                  <c:v>31928</c:v>
                </c:pt>
                <c:pt idx="150">
                  <c:v>31959</c:v>
                </c:pt>
                <c:pt idx="151">
                  <c:v>31989</c:v>
                </c:pt>
                <c:pt idx="152">
                  <c:v>32020</c:v>
                </c:pt>
                <c:pt idx="153">
                  <c:v>32051</c:v>
                </c:pt>
                <c:pt idx="154">
                  <c:v>32081</c:v>
                </c:pt>
                <c:pt idx="155">
                  <c:v>32112</c:v>
                </c:pt>
                <c:pt idx="156">
                  <c:v>32142</c:v>
                </c:pt>
                <c:pt idx="157">
                  <c:v>32173</c:v>
                </c:pt>
                <c:pt idx="158">
                  <c:v>32204</c:v>
                </c:pt>
                <c:pt idx="159">
                  <c:v>32233</c:v>
                </c:pt>
                <c:pt idx="160">
                  <c:v>32264</c:v>
                </c:pt>
                <c:pt idx="161">
                  <c:v>32294</c:v>
                </c:pt>
                <c:pt idx="162">
                  <c:v>32325</c:v>
                </c:pt>
                <c:pt idx="163">
                  <c:v>32355</c:v>
                </c:pt>
                <c:pt idx="164">
                  <c:v>32386</c:v>
                </c:pt>
                <c:pt idx="165">
                  <c:v>32417</c:v>
                </c:pt>
                <c:pt idx="166">
                  <c:v>32447</c:v>
                </c:pt>
                <c:pt idx="167">
                  <c:v>32478</c:v>
                </c:pt>
                <c:pt idx="168">
                  <c:v>32508</c:v>
                </c:pt>
                <c:pt idx="169">
                  <c:v>32539</c:v>
                </c:pt>
                <c:pt idx="170">
                  <c:v>32570</c:v>
                </c:pt>
                <c:pt idx="171">
                  <c:v>32598</c:v>
                </c:pt>
                <c:pt idx="172">
                  <c:v>32629</c:v>
                </c:pt>
                <c:pt idx="173">
                  <c:v>32659</c:v>
                </c:pt>
                <c:pt idx="174">
                  <c:v>32690</c:v>
                </c:pt>
                <c:pt idx="175">
                  <c:v>32720</c:v>
                </c:pt>
                <c:pt idx="176">
                  <c:v>32751</c:v>
                </c:pt>
                <c:pt idx="177">
                  <c:v>32782</c:v>
                </c:pt>
                <c:pt idx="178">
                  <c:v>32812</c:v>
                </c:pt>
                <c:pt idx="179">
                  <c:v>32843</c:v>
                </c:pt>
                <c:pt idx="180">
                  <c:v>32873</c:v>
                </c:pt>
                <c:pt idx="181">
                  <c:v>32904</c:v>
                </c:pt>
                <c:pt idx="182">
                  <c:v>32935</c:v>
                </c:pt>
                <c:pt idx="183">
                  <c:v>32963</c:v>
                </c:pt>
              </c:numCache>
            </c:numRef>
          </c:cat>
          <c:val>
            <c:numRef>
              <c:f>'图4-7-4'!$F$2:$F$187</c:f>
              <c:numCache>
                <c:formatCode>0.00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3.2892281293588361</c:v>
                </c:pt>
                <c:pt idx="117">
                  <c:v>3.3920602648205538</c:v>
                </c:pt>
                <c:pt idx="118">
                  <c:v>3.4926476488955274</c:v>
                </c:pt>
                <c:pt idx="119">
                  <c:v>3.5911819227785884</c:v>
                </c:pt>
                <c:pt idx="120">
                  <c:v>3.6878305936806077</c:v>
                </c:pt>
                <c:pt idx="121">
                  <c:v>3.782741055499784</c:v>
                </c:pt>
                <c:pt idx="122">
                  <c:v>3.8760437892735427</c:v>
                </c:pt>
                <c:pt idx="123">
                  <c:v>3.967854938872788</c:v>
                </c:pt>
                <c:pt idx="124">
                  <c:v>4.058278404658866</c:v>
                </c:pt>
                <c:pt idx="125">
                  <c:v>4.1474075608456138</c:v>
                </c:pt>
                <c:pt idx="126">
                  <c:v>4.235326675959854</c:v>
                </c:pt>
                <c:pt idx="127">
                  <c:v>4.3221120967389535</c:v>
                </c:pt>
                <c:pt idx="128">
                  <c:v>4.4078332418369568</c:v>
                </c:pt>
                <c:pt idx="129">
                  <c:v>4.4925534413446488</c:v>
                </c:pt>
                <c:pt idx="130">
                  <c:v>4.5763306503469341</c:v>
                </c:pt>
                <c:pt idx="131">
                  <c:v>4.6592180588364531</c:v>
                </c:pt>
                <c:pt idx="132">
                  <c:v>4.7412646157781388</c:v>
                </c:pt>
                <c:pt idx="133">
                  <c:v>4.8225154816210178</c:v>
                </c:pt>
                <c:pt idx="134">
                  <c:v>4.9030124208250712</c:v>
                </c:pt>
                <c:pt idx="135">
                  <c:v>4.9827941438258003</c:v>
                </c:pt>
                <c:pt idx="136">
                  <c:v>5.0618966061602961</c:v>
                </c:pt>
                <c:pt idx="137">
                  <c:v>5.1403532711230646</c:v>
                </c:pt>
                <c:pt idx="138">
                  <c:v>5.2181953412318158</c:v>
                </c:pt>
                <c:pt idx="139">
                  <c:v>5.2954519629040213</c:v>
                </c:pt>
                <c:pt idx="140">
                  <c:v>5.3721504080303646</c:v>
                </c:pt>
                <c:pt idx="141">
                  <c:v>5.448316235547189</c:v>
                </c:pt>
                <c:pt idx="142">
                  <c:v>5.5239734356300296</c:v>
                </c:pt>
                <c:pt idx="143">
                  <c:v>5.5991445587341016</c:v>
                </c:pt>
                <c:pt idx="144">
                  <c:v>5.6738508313787008</c:v>
                </c:pt>
                <c:pt idx="145">
                  <c:v>5.7481122602985817</c:v>
                </c:pt>
                <c:pt idx="146">
                  <c:v>5.8219477263557877</c:v>
                </c:pt>
                <c:pt idx="147">
                  <c:v>5.8953750694127649</c:v>
                </c:pt>
                <c:pt idx="148">
                  <c:v>5.9684111652047704</c:v>
                </c:pt>
                <c:pt idx="149">
                  <c:v>6.0410719951118637</c:v>
                </c:pt>
                <c:pt idx="150">
                  <c:v>6.292155857293789</c:v>
                </c:pt>
                <c:pt idx="151">
                  <c:v>6.3620891246809457</c:v>
                </c:pt>
                <c:pt idx="152">
                  <c:v>6.4317439336246274</c:v>
                </c:pt>
                <c:pt idx="153">
                  <c:v>6.5011308987376095</c:v>
                </c:pt>
                <c:pt idx="154">
                  <c:v>6.5702601525995838</c:v>
                </c:pt>
                <c:pt idx="155">
                  <c:v>6.6391413749604462</c:v>
                </c:pt>
                <c:pt idx="156">
                  <c:v>6.7077838197265756</c:v>
                </c:pt>
                <c:pt idx="157">
                  <c:v>6.7761963399316461</c:v>
                </c:pt>
                <c:pt idx="158">
                  <c:v>6.8443874108723062</c:v>
                </c:pt>
                <c:pt idx="159">
                  <c:v>6.9123651515701834</c:v>
                </c:pt>
                <c:pt idx="160">
                  <c:v>6.9801373447053372</c:v>
                </c:pt>
                <c:pt idx="161">
                  <c:v>7.0477114551516085</c:v>
                </c:pt>
                <c:pt idx="162">
                  <c:v>7.1150946472313894</c:v>
                </c:pt>
                <c:pt idx="163">
                  <c:v>7.1822938007958186</c:v>
                </c:pt>
                <c:pt idx="164">
                  <c:v>7.2493155262263489</c:v>
                </c:pt>
                <c:pt idx="165">
                  <c:v>7.3161661784443712</c:v>
                </c:pt>
                <c:pt idx="166">
                  <c:v>7.3828518700075563</c:v>
                </c:pt>
                <c:pt idx="167">
                  <c:v>7.4493784833643737</c:v>
                </c:pt>
                <c:pt idx="168">
                  <c:v>7.5157516823316257</c:v>
                </c:pt>
                <c:pt idx="169">
                  <c:v>7.5819769228541753</c:v>
                </c:pt>
                <c:pt idx="170">
                  <c:v>7.6480594631006404</c:v>
                </c:pt>
                <c:pt idx="171">
                  <c:v>7.7140043729443093</c:v>
                </c:pt>
                <c:pt idx="172">
                  <c:v>7.7798165428741797</c:v>
                </c:pt>
                <c:pt idx="173">
                  <c:v>7.8455006923771951</c:v>
                </c:pt>
                <c:pt idx="174">
                  <c:v>7.9110613778294123</c:v>
                </c:pt>
                <c:pt idx="175">
                  <c:v>7.976502999930581</c:v>
                </c:pt>
                <c:pt idx="176">
                  <c:v>8.041829810713887</c:v>
                </c:pt>
                <c:pt idx="177">
                  <c:v>8.107045920159976</c:v>
                </c:pt>
                <c:pt idx="178">
                  <c:v>8.1721553024421212</c:v>
                </c:pt>
                <c:pt idx="179">
                  <c:v>8.2371618018271846</c:v>
                </c:pt>
                <c:pt idx="180">
                  <c:v>8.3020691382552343</c:v>
                </c:pt>
                <c:pt idx="181">
                  <c:v>8.3668809126187327</c:v>
                </c:pt>
                <c:pt idx="182">
                  <c:v>8.4316006117607998</c:v>
                </c:pt>
                <c:pt idx="183">
                  <c:v>8.4962316132105205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1-4DD5-91F0-AE47F2E6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84064"/>
        <c:axId val="1370487808"/>
      </c:areaChart>
      <c:lineChart>
        <c:grouping val="standard"/>
        <c:varyColors val="0"/>
        <c:ser>
          <c:idx val="3"/>
          <c:order val="2"/>
          <c:tx>
            <c:strRef>
              <c:f>'图4-7-4'!$B$1</c:f>
              <c:strCache>
                <c:ptCount val="1"/>
                <c:pt idx="0">
                  <c:v>unemploy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'图4-7-4'!$B$2:$B$117</c:f>
              <c:numCache>
                <c:formatCode>General</c:formatCode>
                <c:ptCount val="116"/>
                <c:pt idx="0">
                  <c:v>10</c:v>
                </c:pt>
                <c:pt idx="1">
                  <c:v>11.936905790952384</c:v>
                </c:pt>
                <c:pt idx="2">
                  <c:v>11.840621283076061</c:v>
                </c:pt>
                <c:pt idx="3">
                  <c:v>14.679131958444708</c:v>
                </c:pt>
                <c:pt idx="4">
                  <c:v>15.422733208382297</c:v>
                </c:pt>
                <c:pt idx="5">
                  <c:v>15.045082632262035</c:v>
                </c:pt>
                <c:pt idx="6">
                  <c:v>16.524133228609585</c:v>
                </c:pt>
                <c:pt idx="7">
                  <c:v>14.84291441980616</c:v>
                </c:pt>
                <c:pt idx="8">
                  <c:v>15.990133242248634</c:v>
                </c:pt>
                <c:pt idx="9">
                  <c:v>15.960574404541369</c:v>
                </c:pt>
                <c:pt idx="10">
                  <c:v>16.755285041482768</c:v>
                </c:pt>
                <c:pt idx="11">
                  <c:v>14.381537618855486</c:v>
                </c:pt>
                <c:pt idx="12">
                  <c:v>13.852572303134369</c:v>
                </c:pt>
                <c:pt idx="13">
                  <c:v>13.18712792277832</c:v>
                </c:pt>
                <c:pt idx="14">
                  <c:v>14.408778137008133</c:v>
                </c:pt>
                <c:pt idx="15">
                  <c:v>11.545096328582721</c:v>
                </c:pt>
                <c:pt idx="16">
                  <c:v>12.626678804613626</c:v>
                </c:pt>
                <c:pt idx="17">
                  <c:v>11.686060908957637</c:v>
                </c:pt>
                <c:pt idx="18">
                  <c:v>10.756564443381738</c:v>
                </c:pt>
                <c:pt idx="19">
                  <c:v>9.8711172281114159</c:v>
                </c:pt>
                <c:pt idx="20">
                  <c:v>7.0610866193479689</c:v>
                </c:pt>
                <c:pt idx="21">
                  <c:v>6.3551683069087597</c:v>
                </c:pt>
                <c:pt idx="22">
                  <c:v>5.7783697568216166</c:v>
                </c:pt>
                <c:pt idx="23">
                  <c:v>7.3511243108656483</c:v>
                </c:pt>
                <c:pt idx="24">
                  <c:v>7.0885673264710496</c:v>
                </c:pt>
                <c:pt idx="25">
                  <c:v>5.0000000000396092</c:v>
                </c:pt>
                <c:pt idx="26">
                  <c:v>7.0885598679801172</c:v>
                </c:pt>
                <c:pt idx="27">
                  <c:v>6.3511096581040976</c:v>
                </c:pt>
                <c:pt idx="28">
                  <c:v>7.7783484288699567</c:v>
                </c:pt>
                <c:pt idx="29">
                  <c:v>7.3551410593190383</c:v>
                </c:pt>
                <c:pt idx="30">
                  <c:v>8.0610544173780099</c:v>
                </c:pt>
                <c:pt idx="31">
                  <c:v>7.8710812125301404</c:v>
                </c:pt>
                <c:pt idx="32">
                  <c:v>9.7565258900569152</c:v>
                </c:pt>
                <c:pt idx="33">
                  <c:v>11.686021183657722</c:v>
                </c:pt>
                <c:pt idx="34">
                  <c:v>11.6266393146248</c:v>
                </c:pt>
                <c:pt idx="35">
                  <c:v>11.545058472855169</c:v>
                </c:pt>
                <c:pt idx="36">
                  <c:v>13.408743256597623</c:v>
                </c:pt>
                <c:pt idx="37">
                  <c:v>13.187097253338699</c:v>
                </c:pt>
                <c:pt idx="38">
                  <c:v>14.852546931143991</c:v>
                </c:pt>
                <c:pt idx="39">
                  <c:v>14.381518443128249</c:v>
                </c:pt>
                <c:pt idx="40">
                  <c:v>16.755272741327225</c:v>
                </c:pt>
                <c:pt idx="41">
                  <c:v>16.960569415695929</c:v>
                </c:pt>
                <c:pt idx="42">
                  <c:v>14.990135741445336</c:v>
                </c:pt>
                <c:pt idx="43">
                  <c:v>15.842924318509866</c:v>
                </c:pt>
                <c:pt idx="44">
                  <c:v>14.52415017615437</c:v>
                </c:pt>
                <c:pt idx="45">
                  <c:v>16.045106028273686</c:v>
                </c:pt>
                <c:pt idx="46">
                  <c:v>13.422762224046837</c:v>
                </c:pt>
                <c:pt idx="47">
                  <c:v>14.67916556586948</c:v>
                </c:pt>
                <c:pt idx="48">
                  <c:v>11.840658291703301</c:v>
                </c:pt>
                <c:pt idx="49">
                  <c:v>10.936944889735223</c:v>
                </c:pt>
                <c:pt idx="50">
                  <c:v>10.000039803846905</c:v>
                </c:pt>
                <c:pt idx="51">
                  <c:v>10.063133307889832</c:v>
                </c:pt>
                <c:pt idx="52">
                  <c:v>9.1594157256678219</c:v>
                </c:pt>
                <c:pt idx="53">
                  <c:v>8.3209016491498531</c:v>
                </c:pt>
                <c:pt idx="54">
                  <c:v>8.5772958074991497</c:v>
                </c:pt>
                <c:pt idx="55">
                  <c:v>5.9549407640059693</c:v>
                </c:pt>
                <c:pt idx="56">
                  <c:v>5.475883719221911</c:v>
                </c:pt>
                <c:pt idx="57">
                  <c:v>6.1570954792044601</c:v>
                </c:pt>
                <c:pt idx="58">
                  <c:v>7.0098692572643131</c:v>
                </c:pt>
                <c:pt idx="59">
                  <c:v>7.0394206069275649</c:v>
                </c:pt>
                <c:pt idx="60">
                  <c:v>6.2447026586630505</c:v>
                </c:pt>
                <c:pt idx="61">
                  <c:v>5.6184432056949536</c:v>
                </c:pt>
                <c:pt idx="62">
                  <c:v>8.1474023251194083</c:v>
                </c:pt>
                <c:pt idx="63">
                  <c:v>8.8128414079840347</c:v>
                </c:pt>
                <c:pt idx="64">
                  <c:v>9.5911869827340031</c:v>
                </c:pt>
                <c:pt idx="65">
                  <c:v>8.4548658157876453</c:v>
                </c:pt>
                <c:pt idx="66">
                  <c:v>10.373281705437266</c:v>
                </c:pt>
                <c:pt idx="67">
                  <c:v>10.31389936572254</c:v>
                </c:pt>
                <c:pt idx="68">
                  <c:v>12.243397003214637</c:v>
                </c:pt>
                <c:pt idx="69">
                  <c:v>13.12884675617239</c:v>
                </c:pt>
                <c:pt idx="70">
                  <c:v>14.938881178495825</c:v>
                </c:pt>
                <c:pt idx="71">
                  <c:v>14.644804445270529</c:v>
                </c:pt>
                <c:pt idx="72">
                  <c:v>15.221608914959187</c:v>
                </c:pt>
                <c:pt idx="73">
                  <c:v>14.648861036078182</c:v>
                </c:pt>
                <c:pt idx="74">
                  <c:v>16.911425214726762</c:v>
                </c:pt>
                <c:pt idx="75">
                  <c:v>15.999999999643522</c:v>
                </c:pt>
                <c:pt idx="76">
                  <c:v>14.911447590199559</c:v>
                </c:pt>
                <c:pt idx="77">
                  <c:v>14.648904994362836</c:v>
                </c:pt>
                <c:pt idx="78">
                  <c:v>16.221672898814163</c:v>
                </c:pt>
                <c:pt idx="79">
                  <c:v>15.644886188039695</c:v>
                </c:pt>
                <c:pt idx="80">
                  <c:v>13.938977784405701</c:v>
                </c:pt>
                <c:pt idx="81">
                  <c:v>12.128954802916216</c:v>
                </c:pt>
                <c:pt idx="82">
                  <c:v>12.243512663189101</c:v>
                </c:pt>
                <c:pt idx="83">
                  <c:v>10.314018541622293</c:v>
                </c:pt>
                <c:pt idx="84">
                  <c:v>11.373400175403741</c:v>
                </c:pt>
                <c:pt idx="85">
                  <c:v>10.454979382970311</c:v>
                </c:pt>
                <c:pt idx="86">
                  <c:v>7.5912916239655388</c:v>
                </c:pt>
                <c:pt idx="87">
                  <c:v>6.8129334163029132</c:v>
                </c:pt>
                <c:pt idx="88">
                  <c:v>8.1474784410905379</c:v>
                </c:pt>
                <c:pt idx="89">
                  <c:v>5.6185007328766599</c:v>
                </c:pt>
                <c:pt idx="90">
                  <c:v>5.2447395591296742</c:v>
                </c:pt>
                <c:pt idx="91">
                  <c:v>7.0394355734638809</c:v>
                </c:pt>
                <c:pt idx="92">
                  <c:v>6.0098617596742043</c:v>
                </c:pt>
                <c:pt idx="93">
                  <c:v>5.1570657830933433</c:v>
                </c:pt>
                <c:pt idx="94">
                  <c:v>7.4758328765875603</c:v>
                </c:pt>
                <c:pt idx="95">
                  <c:v>5.9548705759710199</c:v>
                </c:pt>
                <c:pt idx="96">
                  <c:v>7.5772087605055347</c:v>
                </c:pt>
                <c:pt idx="97">
                  <c:v>8.32080082687553</c:v>
                </c:pt>
                <c:pt idx="98">
                  <c:v>8.1593046997861141</c:v>
                </c:pt>
                <c:pt idx="99">
                  <c:v>10.063016011541318</c:v>
                </c:pt>
                <c:pt idx="100">
                  <c:v>10.999920392306194</c:v>
                </c:pt>
                <c:pt idx="101">
                  <c:v>10.936827593208577</c:v>
                </c:pt>
                <c:pt idx="102">
                  <c:v>13.840547265471645</c:v>
                </c:pt>
                <c:pt idx="103">
                  <c:v>14.679064743085805</c:v>
                </c:pt>
                <c:pt idx="104">
                  <c:v>14.422675176402494</c:v>
                </c:pt>
                <c:pt idx="105">
                  <c:v>15.045035839469673</c:v>
                </c:pt>
                <c:pt idx="106">
                  <c:v>14.524099332659882</c:v>
                </c:pt>
                <c:pt idx="107">
                  <c:v>14.842894621478008</c:v>
                </c:pt>
                <c:pt idx="108">
                  <c:v>16.990128242906497</c:v>
                </c:pt>
                <c:pt idx="109">
                  <c:v>16.960584381289131</c:v>
                </c:pt>
                <c:pt idx="110">
                  <c:v>15.75530964088977</c:v>
                </c:pt>
                <c:pt idx="111">
                  <c:v>14.381575969476934</c:v>
                </c:pt>
                <c:pt idx="112">
                  <c:v>13.852623046382666</c:v>
                </c:pt>
                <c:pt idx="113">
                  <c:v>15.187189261051623</c:v>
                </c:pt>
                <c:pt idx="114">
                  <c:v>12.408847897371205</c:v>
                </c:pt>
                <c:pt idx="115">
                  <c:v>12.545172039744054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1-4DD5-91F0-AE47F2E67186}"/>
            </c:ext>
          </c:extLst>
        </c:ser>
        <c:ser>
          <c:idx val="4"/>
          <c:order val="3"/>
          <c:tx>
            <c:strRef>
              <c:f>'图4-7-4'!$C$1</c:f>
              <c:strCache>
                <c:ptCount val="1"/>
                <c:pt idx="0">
                  <c:v>趋势预测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'图4-7-4'!$C$2:$C$187</c:f>
              <c:numCache>
                <c:formatCode>General</c:formatCode>
                <c:ptCount val="186"/>
                <c:pt idx="0">
                  <c:v>10</c:v>
                </c:pt>
                <c:pt idx="1">
                  <c:v>11.936905790952384</c:v>
                </c:pt>
                <c:pt idx="2">
                  <c:v>11.840621283076061</c:v>
                </c:pt>
                <c:pt idx="3">
                  <c:v>14.679131958444708</c:v>
                </c:pt>
                <c:pt idx="4">
                  <c:v>15.422733208382297</c:v>
                </c:pt>
                <c:pt idx="5">
                  <c:v>15.045082632262035</c:v>
                </c:pt>
                <c:pt idx="6">
                  <c:v>16.524133228609585</c:v>
                </c:pt>
                <c:pt idx="7">
                  <c:v>14.84291441980616</c:v>
                </c:pt>
                <c:pt idx="8">
                  <c:v>15.990133242248634</c:v>
                </c:pt>
                <c:pt idx="9">
                  <c:v>15.960574404541369</c:v>
                </c:pt>
                <c:pt idx="10">
                  <c:v>16.755285041482768</c:v>
                </c:pt>
                <c:pt idx="11">
                  <c:v>14.381537618855486</c:v>
                </c:pt>
                <c:pt idx="12">
                  <c:v>13.852572303134369</c:v>
                </c:pt>
                <c:pt idx="13">
                  <c:v>13.18712792277832</c:v>
                </c:pt>
                <c:pt idx="14">
                  <c:v>14.408778137008133</c:v>
                </c:pt>
                <c:pt idx="15">
                  <c:v>11.545096328582721</c:v>
                </c:pt>
                <c:pt idx="16">
                  <c:v>12.626678804613626</c:v>
                </c:pt>
                <c:pt idx="17">
                  <c:v>11.686060908957637</c:v>
                </c:pt>
                <c:pt idx="18">
                  <c:v>10.756564443381738</c:v>
                </c:pt>
                <c:pt idx="19">
                  <c:v>9.8711172281114159</c:v>
                </c:pt>
                <c:pt idx="20">
                  <c:v>7.0610866193479689</c:v>
                </c:pt>
                <c:pt idx="21">
                  <c:v>6.3551683069087597</c:v>
                </c:pt>
                <c:pt idx="22">
                  <c:v>5.7783697568216166</c:v>
                </c:pt>
                <c:pt idx="23">
                  <c:v>7.3511243108656483</c:v>
                </c:pt>
                <c:pt idx="24">
                  <c:v>7.0885673264710496</c:v>
                </c:pt>
                <c:pt idx="25">
                  <c:v>5.0000000000396092</c:v>
                </c:pt>
                <c:pt idx="26">
                  <c:v>7.0885598679801172</c:v>
                </c:pt>
                <c:pt idx="27">
                  <c:v>6.3511096581040976</c:v>
                </c:pt>
                <c:pt idx="28">
                  <c:v>7.7783484288699567</c:v>
                </c:pt>
                <c:pt idx="29">
                  <c:v>7.3551410593190383</c:v>
                </c:pt>
                <c:pt idx="30">
                  <c:v>8.0610544173780099</c:v>
                </c:pt>
                <c:pt idx="31">
                  <c:v>7.8710812125301404</c:v>
                </c:pt>
                <c:pt idx="32">
                  <c:v>9.7565258900569152</c:v>
                </c:pt>
                <c:pt idx="33">
                  <c:v>11.686021183657722</c:v>
                </c:pt>
                <c:pt idx="34">
                  <c:v>11.6266393146248</c:v>
                </c:pt>
                <c:pt idx="35">
                  <c:v>11.545058472855169</c:v>
                </c:pt>
                <c:pt idx="36">
                  <c:v>13.408743256597623</c:v>
                </c:pt>
                <c:pt idx="37">
                  <c:v>13.187097253338699</c:v>
                </c:pt>
                <c:pt idx="38">
                  <c:v>14.852546931143991</c:v>
                </c:pt>
                <c:pt idx="39">
                  <c:v>14.381518443128249</c:v>
                </c:pt>
                <c:pt idx="40">
                  <c:v>16.755272741327225</c:v>
                </c:pt>
                <c:pt idx="41">
                  <c:v>16.960569415695929</c:v>
                </c:pt>
                <c:pt idx="42">
                  <c:v>14.990135741445336</c:v>
                </c:pt>
                <c:pt idx="43">
                  <c:v>15.842924318509866</c:v>
                </c:pt>
                <c:pt idx="44">
                  <c:v>14.52415017615437</c:v>
                </c:pt>
                <c:pt idx="45">
                  <c:v>16.045106028273686</c:v>
                </c:pt>
                <c:pt idx="46">
                  <c:v>13.422762224046837</c:v>
                </c:pt>
                <c:pt idx="47">
                  <c:v>14.67916556586948</c:v>
                </c:pt>
                <c:pt idx="48">
                  <c:v>11.840658291703301</c:v>
                </c:pt>
                <c:pt idx="49">
                  <c:v>10.936944889735223</c:v>
                </c:pt>
                <c:pt idx="50">
                  <c:v>10.000039803846905</c:v>
                </c:pt>
                <c:pt idx="51">
                  <c:v>10.063133307889832</c:v>
                </c:pt>
                <c:pt idx="52">
                  <c:v>9.1594157256678219</c:v>
                </c:pt>
                <c:pt idx="53">
                  <c:v>8.3209016491498531</c:v>
                </c:pt>
                <c:pt idx="54">
                  <c:v>8.5772958074991497</c:v>
                </c:pt>
                <c:pt idx="55">
                  <c:v>5.9549407640059693</c:v>
                </c:pt>
                <c:pt idx="56">
                  <c:v>5.475883719221911</c:v>
                </c:pt>
                <c:pt idx="57">
                  <c:v>6.1570954792044601</c:v>
                </c:pt>
                <c:pt idx="58">
                  <c:v>7.0098692572643131</c:v>
                </c:pt>
                <c:pt idx="59">
                  <c:v>7.0394206069275649</c:v>
                </c:pt>
                <c:pt idx="60">
                  <c:v>6.2447026586630505</c:v>
                </c:pt>
                <c:pt idx="61">
                  <c:v>5.6184432056949536</c:v>
                </c:pt>
                <c:pt idx="62">
                  <c:v>8.1474023251194083</c:v>
                </c:pt>
                <c:pt idx="63">
                  <c:v>8.8128414079840347</c:v>
                </c:pt>
                <c:pt idx="64">
                  <c:v>9.5911869827340031</c:v>
                </c:pt>
                <c:pt idx="65">
                  <c:v>8.4548658157876453</c:v>
                </c:pt>
                <c:pt idx="66">
                  <c:v>10.373281705437266</c:v>
                </c:pt>
                <c:pt idx="67">
                  <c:v>10.31389936572254</c:v>
                </c:pt>
                <c:pt idx="68">
                  <c:v>12.243397003214637</c:v>
                </c:pt>
                <c:pt idx="69">
                  <c:v>13.12884675617239</c:v>
                </c:pt>
                <c:pt idx="70">
                  <c:v>14.938881178495825</c:v>
                </c:pt>
                <c:pt idx="71">
                  <c:v>14.644804445270529</c:v>
                </c:pt>
                <c:pt idx="72">
                  <c:v>15.221608914959187</c:v>
                </c:pt>
                <c:pt idx="73">
                  <c:v>14.648861036078182</c:v>
                </c:pt>
                <c:pt idx="74">
                  <c:v>16.911425214726762</c:v>
                </c:pt>
                <c:pt idx="75">
                  <c:v>15.999999999643522</c:v>
                </c:pt>
                <c:pt idx="76">
                  <c:v>14.911447590199559</c:v>
                </c:pt>
                <c:pt idx="77">
                  <c:v>14.648904994362836</c:v>
                </c:pt>
                <c:pt idx="78">
                  <c:v>16.221672898814163</c:v>
                </c:pt>
                <c:pt idx="79">
                  <c:v>15.644886188039695</c:v>
                </c:pt>
                <c:pt idx="80">
                  <c:v>13.938977784405701</c:v>
                </c:pt>
                <c:pt idx="81">
                  <c:v>12.128954802916216</c:v>
                </c:pt>
                <c:pt idx="82">
                  <c:v>12.243512663189101</c:v>
                </c:pt>
                <c:pt idx="83">
                  <c:v>10.314018541622293</c:v>
                </c:pt>
                <c:pt idx="84">
                  <c:v>11.373400175403741</c:v>
                </c:pt>
                <c:pt idx="85">
                  <c:v>10.454979382970311</c:v>
                </c:pt>
                <c:pt idx="86">
                  <c:v>7.5912916239655388</c:v>
                </c:pt>
                <c:pt idx="87">
                  <c:v>6.8129334163029132</c:v>
                </c:pt>
                <c:pt idx="88">
                  <c:v>8.1474784410905379</c:v>
                </c:pt>
                <c:pt idx="89">
                  <c:v>5.6185007328766599</c:v>
                </c:pt>
                <c:pt idx="90">
                  <c:v>5.2447395591296742</c:v>
                </c:pt>
                <c:pt idx="91">
                  <c:v>7.0394355734638809</c:v>
                </c:pt>
                <c:pt idx="92">
                  <c:v>6.0098617596742043</c:v>
                </c:pt>
                <c:pt idx="93">
                  <c:v>5.1570657830933433</c:v>
                </c:pt>
                <c:pt idx="94">
                  <c:v>7.4758328765875603</c:v>
                </c:pt>
                <c:pt idx="95">
                  <c:v>5.9548705759710199</c:v>
                </c:pt>
                <c:pt idx="96">
                  <c:v>7.5772087605055347</c:v>
                </c:pt>
                <c:pt idx="97">
                  <c:v>8.32080082687553</c:v>
                </c:pt>
                <c:pt idx="98">
                  <c:v>8.1593046997861141</c:v>
                </c:pt>
                <c:pt idx="99">
                  <c:v>10.063016011541318</c:v>
                </c:pt>
                <c:pt idx="100">
                  <c:v>10.999920392306194</c:v>
                </c:pt>
                <c:pt idx="101">
                  <c:v>10.936827593208577</c:v>
                </c:pt>
                <c:pt idx="102">
                  <c:v>13.840547265471645</c:v>
                </c:pt>
                <c:pt idx="103">
                  <c:v>14.679064743085805</c:v>
                </c:pt>
                <c:pt idx="104">
                  <c:v>14.422675176402494</c:v>
                </c:pt>
                <c:pt idx="105">
                  <c:v>15.045035839469673</c:v>
                </c:pt>
                <c:pt idx="106">
                  <c:v>14.524099332659882</c:v>
                </c:pt>
                <c:pt idx="107">
                  <c:v>14.842894621478008</c:v>
                </c:pt>
                <c:pt idx="108">
                  <c:v>16.990128242906497</c:v>
                </c:pt>
                <c:pt idx="109">
                  <c:v>16.960584381289131</c:v>
                </c:pt>
                <c:pt idx="110">
                  <c:v>15.75530964088977</c:v>
                </c:pt>
                <c:pt idx="111">
                  <c:v>14.381575969476934</c:v>
                </c:pt>
                <c:pt idx="112">
                  <c:v>13.852623046382666</c:v>
                </c:pt>
                <c:pt idx="113">
                  <c:v>15.187189261051623</c:v>
                </c:pt>
                <c:pt idx="114">
                  <c:v>12.408847897371205</c:v>
                </c:pt>
                <c:pt idx="115">
                  <c:v>12.545172039744054</c:v>
                </c:pt>
                <c:pt idx="116">
                  <c:v>11.727385999225282</c:v>
                </c:pt>
                <c:pt idx="117">
                  <c:v>10.194653434651899</c:v>
                </c:pt>
                <c:pt idx="118">
                  <c:v>10.587946461098918</c:v>
                </c:pt>
                <c:pt idx="119">
                  <c:v>10.027858383287349</c:v>
                </c:pt>
                <c:pt idx="120">
                  <c:v>8.6203641067301682</c:v>
                </c:pt>
                <c:pt idx="121">
                  <c:v>7.8934049858264181</c:v>
                </c:pt>
                <c:pt idx="122">
                  <c:v>7.4211729727748175</c:v>
                </c:pt>
                <c:pt idx="123">
                  <c:v>5.3654517401001671</c:v>
                </c:pt>
                <c:pt idx="124">
                  <c:v>4.8538040209848683</c:v>
                </c:pt>
                <c:pt idx="125">
                  <c:v>6.0962878271230183</c:v>
                </c:pt>
                <c:pt idx="126">
                  <c:v>6.0279682089704814</c:v>
                </c:pt>
                <c:pt idx="127">
                  <c:v>5.1235959785277396</c:v>
                </c:pt>
                <c:pt idx="128">
                  <c:v>6.121038209236743</c:v>
                </c:pt>
                <c:pt idx="129">
                  <c:v>5.156172398522747</c:v>
                </c:pt>
                <c:pt idx="130">
                  <c:v>7.0630904202699325</c:v>
                </c:pt>
                <c:pt idx="131">
                  <c:v>7.3746940356233663</c:v>
                </c:pt>
                <c:pt idx="132">
                  <c:v>7.8589650325591531</c:v>
                </c:pt>
                <c:pt idx="133">
                  <c:v>7.8422895731502926</c:v>
                </c:pt>
                <c:pt idx="134">
                  <c:v>9.376132505107984</c:v>
                </c:pt>
                <c:pt idx="135">
                  <c:v>10.273941472681511</c:v>
                </c:pt>
                <c:pt idx="136">
                  <c:v>11.466476760780987</c:v>
                </c:pt>
                <c:pt idx="137">
                  <c:v>11.880599686970843</c:v>
                </c:pt>
                <c:pt idx="138">
                  <c:v>12.817293027145343</c:v>
                </c:pt>
                <c:pt idx="139">
                  <c:v>13.089978149667852</c:v>
                </c:pt>
                <c:pt idx="140">
                  <c:v>13.840340340804673</c:v>
                </c:pt>
                <c:pt idx="141">
                  <c:v>13.665091376505028</c:v>
                </c:pt>
                <c:pt idx="142">
                  <c:v>15.897716887281186</c:v>
                </c:pt>
                <c:pt idx="143">
                  <c:v>15.677780675128808</c:v>
                </c:pt>
                <c:pt idx="144">
                  <c:v>14.472885109732598</c:v>
                </c:pt>
                <c:pt idx="145">
                  <c:v>14.463903625447148</c:v>
                </c:pt>
                <c:pt idx="146">
                  <c:v>14.277817639168919</c:v>
                </c:pt>
                <c:pt idx="147">
                  <c:v>14.938735763117613</c:v>
                </c:pt>
                <c:pt idx="148">
                  <c:v>12.717529111991311</c:v>
                </c:pt>
                <c:pt idx="149">
                  <c:v>12.945185313259254</c:v>
                </c:pt>
                <c:pt idx="150">
                  <c:v>11.768734898386901</c:v>
                </c:pt>
                <c:pt idx="151">
                  <c:v>10.236002333813518</c:v>
                </c:pt>
                <c:pt idx="152">
                  <c:v>10.629295360260537</c:v>
                </c:pt>
                <c:pt idx="153">
                  <c:v>10.069207282448966</c:v>
                </c:pt>
                <c:pt idx="154">
                  <c:v>8.6617130058917873</c:v>
                </c:pt>
                <c:pt idx="155">
                  <c:v>7.9347538849880372</c:v>
                </c:pt>
                <c:pt idx="156">
                  <c:v>7.4625218719364348</c:v>
                </c:pt>
                <c:pt idx="157">
                  <c:v>5.4068006392617862</c:v>
                </c:pt>
                <c:pt idx="158">
                  <c:v>4.8951529201464874</c:v>
                </c:pt>
                <c:pt idx="159">
                  <c:v>6.1376367262846374</c:v>
                </c:pt>
                <c:pt idx="160">
                  <c:v>6.0693171081321005</c:v>
                </c:pt>
                <c:pt idx="161">
                  <c:v>5.1649448776893587</c:v>
                </c:pt>
                <c:pt idx="162">
                  <c:v>6.1623871083983621</c:v>
                </c:pt>
                <c:pt idx="163">
                  <c:v>5.1975212976843661</c:v>
                </c:pt>
                <c:pt idx="164">
                  <c:v>7.1044393194315516</c:v>
                </c:pt>
                <c:pt idx="165">
                  <c:v>7.4160429347849854</c:v>
                </c:pt>
                <c:pt idx="166">
                  <c:v>7.9003139317207722</c:v>
                </c:pt>
                <c:pt idx="167">
                  <c:v>7.8836384723119117</c:v>
                </c:pt>
                <c:pt idx="168">
                  <c:v>9.4174814042696031</c:v>
                </c:pt>
                <c:pt idx="169">
                  <c:v>10.31529037184313</c:v>
                </c:pt>
                <c:pt idx="170">
                  <c:v>11.507825659942604</c:v>
                </c:pt>
                <c:pt idx="171">
                  <c:v>11.921948586132462</c:v>
                </c:pt>
                <c:pt idx="172">
                  <c:v>12.858641926306962</c:v>
                </c:pt>
                <c:pt idx="173">
                  <c:v>13.131327048829471</c:v>
                </c:pt>
                <c:pt idx="174">
                  <c:v>13.881689239966292</c:v>
                </c:pt>
                <c:pt idx="175">
                  <c:v>13.706440275666647</c:v>
                </c:pt>
                <c:pt idx="176">
                  <c:v>15.939065786442805</c:v>
                </c:pt>
                <c:pt idx="177">
                  <c:v>15.719129574290427</c:v>
                </c:pt>
                <c:pt idx="178">
                  <c:v>14.514234008894217</c:v>
                </c:pt>
                <c:pt idx="179">
                  <c:v>14.505252524608768</c:v>
                </c:pt>
                <c:pt idx="180">
                  <c:v>14.319166538330538</c:v>
                </c:pt>
                <c:pt idx="181">
                  <c:v>14.980084662279232</c:v>
                </c:pt>
                <c:pt idx="182">
                  <c:v>12.75887801115293</c:v>
                </c:pt>
                <c:pt idx="183">
                  <c:v>12.986534212420873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1-4DD5-91F0-AE47F2E6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484064"/>
        <c:axId val="1370487808"/>
      </c:lineChart>
      <c:dateAx>
        <c:axId val="1370484064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>
                    <a:solidFill>
                      <a:sysClr val="windowText" lastClr="000000"/>
                    </a:solidFill>
                  </a:rPr>
                  <a:t>Time</a:t>
                </a:r>
                <a:endParaRPr lang="zh-CN" altLang="en-US" sz="9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487808"/>
        <c:crosses val="autoZero"/>
        <c:auto val="1"/>
        <c:lblOffset val="100"/>
        <c:baseTimeUnit val="months"/>
        <c:majorUnit val="30"/>
        <c:majorTimeUnit val="months"/>
        <c:minorUnit val="15"/>
        <c:minorTimeUnit val="months"/>
      </c:dateAx>
      <c:valAx>
        <c:axId val="1370487808"/>
        <c:scaling>
          <c:orientation val="minMax"/>
          <c:max val="30"/>
          <c:min val="-5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484064"/>
        <c:crosses val="autoZero"/>
        <c:crossBetween val="between"/>
        <c:minorUnit val="2.5"/>
      </c:valAx>
      <c:spPr>
        <a:solidFill>
          <a:schemeClr val="bg2"/>
        </a:solidFill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9.8085383261266645E-2"/>
          <c:y val="6.1137884080279446E-2"/>
          <c:w val="0.26093507829512885"/>
          <c:h val="9.0609726415776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119062</xdr:colOff>
      <xdr:row>45</xdr:row>
      <xdr:rowOff>23812</xdr:rowOff>
    </xdr:from>
    <xdr:to>
      <xdr:col>52</xdr:col>
      <xdr:colOff>271462</xdr:colOff>
      <xdr:row>65</xdr:row>
      <xdr:rowOff>14287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633912</xdr:colOff>
      <xdr:row>47</xdr:row>
      <xdr:rowOff>113833</xdr:rowOff>
    </xdr:from>
    <xdr:to>
      <xdr:col>15</xdr:col>
      <xdr:colOff>329978</xdr:colOff>
      <xdr:row>68</xdr:row>
      <xdr:rowOff>56683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398318</xdr:colOff>
      <xdr:row>47</xdr:row>
      <xdr:rowOff>86591</xdr:rowOff>
    </xdr:from>
    <xdr:to>
      <xdr:col>23</xdr:col>
      <xdr:colOff>13978</xdr:colOff>
      <xdr:row>68</xdr:row>
      <xdr:rowOff>29441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6</xdr:row>
      <xdr:rowOff>95250</xdr:rowOff>
    </xdr:from>
    <xdr:to>
      <xdr:col>16</xdr:col>
      <xdr:colOff>237445</xdr:colOff>
      <xdr:row>26</xdr:row>
      <xdr:rowOff>85725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69</xdr:row>
      <xdr:rowOff>114300</xdr:rowOff>
    </xdr:from>
    <xdr:to>
      <xdr:col>20</xdr:col>
      <xdr:colOff>604837</xdr:colOff>
      <xdr:row>89</xdr:row>
      <xdr:rowOff>104775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440190</xdr:colOff>
      <xdr:row>28</xdr:row>
      <xdr:rowOff>152401</xdr:rowOff>
    </xdr:from>
    <xdr:to>
      <xdr:col>21</xdr:col>
      <xdr:colOff>9523</xdr:colOff>
      <xdr:row>48</xdr:row>
      <xdr:rowOff>133351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399841</xdr:colOff>
      <xdr:row>49</xdr:row>
      <xdr:rowOff>36113</xdr:rowOff>
    </xdr:from>
    <xdr:to>
      <xdr:col>20</xdr:col>
      <xdr:colOff>584897</xdr:colOff>
      <xdr:row>68</xdr:row>
      <xdr:rowOff>188513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340179</xdr:colOff>
      <xdr:row>6</xdr:row>
      <xdr:rowOff>95250</xdr:rowOff>
    </xdr:from>
    <xdr:to>
      <xdr:col>23</xdr:col>
      <xdr:colOff>492579</xdr:colOff>
      <xdr:row>26</xdr:row>
      <xdr:rowOff>85725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100853</xdr:colOff>
      <xdr:row>26</xdr:row>
      <xdr:rowOff>123265</xdr:rowOff>
    </xdr:from>
    <xdr:to>
      <xdr:col>14</xdr:col>
      <xdr:colOff>354585</xdr:colOff>
      <xdr:row>28</xdr:row>
      <xdr:rowOff>109657</xdr:rowOff>
    </xdr:to>
    <xdr:sp macro="" textlink="">
      <xdr:nvSpPr>
        <xdr:cNvPr id="18" name="文本框 17"/>
        <xdr:cNvSpPr txBox="1"/>
      </xdr:nvSpPr>
      <xdr:spPr>
        <a:xfrm>
          <a:off x="7698441" y="5076265"/>
          <a:ext cx="3279320" cy="367392"/>
        </a:xfrm>
        <a:prstGeom prst="rect">
          <a:avLst/>
        </a:prstGeom>
        <a:solidFill>
          <a:srgbClr val="CC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8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图</a:t>
          </a:r>
          <a:r>
            <a:rPr lang="en-US" altLang="zh-CN" sz="18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4-6-1 </a:t>
          </a:r>
          <a:r>
            <a:rPr lang="zh-CN" altLang="en-US" sz="18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三维面积图绘制步骤：</a:t>
          </a:r>
          <a:endParaRPr lang="zh-CN" altLang="en-US" sz="18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6%20&#19977;&#32500;&#38754;&#31215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4-6-1 三维面积图"/>
      <sheetName val="使用条款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表13_3" displayName="表13_3" ref="A1:F187" totalsRowShown="0" headerRowDxfId="16" dataDxfId="15">
  <autoFilter ref="A1:F187"/>
  <tableColumns count="6">
    <tableColumn id="1" name="date" dataDxfId="14"/>
    <tableColumn id="2" name="unemploy" dataDxfId="13"/>
    <tableColumn id="3" name="趋势预测" dataDxfId="12"/>
    <tableColumn id="4" name="置信下限" dataDxfId="11"/>
    <tableColumn id="5" name="置信上限" dataDxfId="10"/>
    <tableColumn id="6" name="置信区间" dataDxfId="9">
      <calculatedColumnFormula>表13_3[[#This Row],[置信上限]]-表13_3[[#This Row],[置信下限]]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6_84" displayName="表6_84" ref="H1:I8" totalsRowShown="0">
  <autoFilter ref="H1:I8"/>
  <tableColumns count="2">
    <tableColumn id="1" name="统计信息"/>
    <tableColumn id="2" name="数值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表13" displayName="表13" ref="A1:F187" totalsRowShown="0" headerRowDxfId="7">
  <autoFilter ref="A1:F187"/>
  <tableColumns count="6">
    <tableColumn id="1" name="date" dataDxfId="6"/>
    <tableColumn id="2" name="unemploy" dataDxfId="5"/>
    <tableColumn id="3" name="趋势预测" dataDxfId="4"/>
    <tableColumn id="4" name="置信下限" dataDxfId="3"/>
    <tableColumn id="5" name="置信上限" dataDxfId="2"/>
    <tableColumn id="6" name="置信区间" dataDxfId="1">
      <calculatedColumnFormula>表13[[#This Row],[置信上限]]-表13[[#This Row],[置信下限]]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表6_8" displayName="表6_8" ref="H1:I8" totalsRowShown="0">
  <autoFilter ref="H1:I8"/>
  <tableColumns count="2">
    <tableColumn id="1" name="统计信息"/>
    <tableColumn id="2" name="数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R Set3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6C91"/>
      </a:accent1>
      <a:accent2>
        <a:srgbClr val="BC9D00"/>
      </a:accent2>
      <a:accent3>
        <a:srgbClr val="00BB57"/>
      </a:accent3>
      <a:accent4>
        <a:srgbClr val="00B8E5"/>
      </a:accent4>
      <a:accent5>
        <a:srgbClr val="CD79FF"/>
      </a:accent5>
      <a:accent6>
        <a:srgbClr val="F8766D"/>
      </a:accent6>
      <a:hlink>
        <a:srgbClr val="00BFC4"/>
      </a:hlink>
      <a:folHlink>
        <a:srgbClr val="B3B3B3"/>
      </a:folHlink>
    </a:clrScheme>
    <a:fontScheme name="Peter1">
      <a:majorFont>
        <a:latin typeface="Times New Roman"/>
        <a:ea typeface="Times New Roman"/>
        <a:cs typeface=""/>
      </a:majorFont>
      <a:minorFont>
        <a:latin typeface="Times New Roman"/>
        <a:ea typeface="Times New Roman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abSelected="1" topLeftCell="A43" zoomScale="55" zoomScaleNormal="55" workbookViewId="0">
      <selection activeCell="C3" sqref="C3"/>
    </sheetView>
  </sheetViews>
  <sheetFormatPr defaultRowHeight="15" x14ac:dyDescent="0.25"/>
  <cols>
    <col min="1" max="1" width="12" style="6" customWidth="1"/>
    <col min="2" max="2" width="14.28515625" style="6" customWidth="1"/>
    <col min="3" max="6" width="13.28515625" style="14" customWidth="1"/>
    <col min="8" max="8" width="10.28515625" customWidth="1"/>
    <col min="9" max="9" width="6.5703125" customWidth="1"/>
  </cols>
  <sheetData>
    <row r="1" spans="1:9" x14ac:dyDescent="0.25">
      <c r="A1" s="6" t="s">
        <v>10</v>
      </c>
      <c r="B1" s="6" t="s">
        <v>9</v>
      </c>
      <c r="C1" s="16" t="s">
        <v>16</v>
      </c>
      <c r="D1" s="17" t="s">
        <v>17</v>
      </c>
      <c r="E1" s="17" t="s">
        <v>18</v>
      </c>
      <c r="F1" s="13" t="s">
        <v>15</v>
      </c>
      <c r="H1" t="s">
        <v>8</v>
      </c>
      <c r="I1" t="s">
        <v>7</v>
      </c>
    </row>
    <row r="2" spans="1:9" x14ac:dyDescent="0.25">
      <c r="A2" s="8">
        <v>27394</v>
      </c>
      <c r="B2" s="9">
        <v>10</v>
      </c>
      <c r="F2" s="15">
        <f>表13_3[[#This Row],[置信上限]]-表13_3[[#This Row],[置信下限]]</f>
        <v>0</v>
      </c>
      <c r="H2" t="s">
        <v>6</v>
      </c>
      <c r="I2" s="2">
        <f>_xlfn.FORECAST.ETS.STAT($B$2:$B$117,$A$2:$A$117,1,1,1)</f>
        <v>0.251</v>
      </c>
    </row>
    <row r="3" spans="1:9" x14ac:dyDescent="0.25">
      <c r="A3" s="8">
        <v>27425</v>
      </c>
      <c r="B3" s="9">
        <v>11.936905790952384</v>
      </c>
      <c r="F3" s="15">
        <f>表13_3[[#This Row],[置信上限]]-表13_3[[#This Row],[置信下限]]</f>
        <v>0</v>
      </c>
      <c r="H3" t="s">
        <v>5</v>
      </c>
      <c r="I3" s="2">
        <f>_xlfn.FORECAST.ETS.STAT($B$2:$B$117,$A$2:$A$117,2,1,1)</f>
        <v>1E-3</v>
      </c>
    </row>
    <row r="4" spans="1:9" x14ac:dyDescent="0.25">
      <c r="A4" s="8">
        <v>27453</v>
      </c>
      <c r="B4" s="9">
        <v>11.840621283076061</v>
      </c>
      <c r="F4" s="15">
        <f>表13_3[[#This Row],[置信上限]]-表13_3[[#This Row],[置信下限]]</f>
        <v>0</v>
      </c>
      <c r="H4" t="s">
        <v>4</v>
      </c>
      <c r="I4" s="2">
        <f>_xlfn.FORECAST.ETS.STAT($B$2:$B$117,$A$2:$A$117,3,1,1)</f>
        <v>0.25</v>
      </c>
    </row>
    <row r="5" spans="1:9" x14ac:dyDescent="0.25">
      <c r="A5" s="8">
        <v>27484</v>
      </c>
      <c r="B5" s="9">
        <v>14.679131958444708</v>
      </c>
      <c r="F5" s="15">
        <f>表13_3[[#This Row],[置信上限]]-表13_3[[#This Row],[置信下限]]</f>
        <v>0</v>
      </c>
      <c r="H5" t="s">
        <v>3</v>
      </c>
      <c r="I5" s="2">
        <f>_xlfn.FORECAST.ETS.STAT($B$2:$B$117,$A$2:$A$117,4,1,1)</f>
        <v>0.716452178865992</v>
      </c>
    </row>
    <row r="6" spans="1:9" x14ac:dyDescent="0.25">
      <c r="A6" s="8">
        <v>27514</v>
      </c>
      <c r="B6" s="9">
        <v>15.422733208382297</v>
      </c>
      <c r="F6" s="15">
        <f>表13_3[[#This Row],[置信上限]]-表13_3[[#This Row],[置信下限]]</f>
        <v>0</v>
      </c>
      <c r="H6" t="s">
        <v>2</v>
      </c>
      <c r="I6" s="2">
        <f>_xlfn.FORECAST.ETS.STAT($B$2:$B$117,$A$2:$A$117,5,1,1)</f>
        <v>7.6822859817695918E-2</v>
      </c>
    </row>
    <row r="7" spans="1:9" x14ac:dyDescent="0.25">
      <c r="A7" s="8">
        <v>27545</v>
      </c>
      <c r="B7" s="9">
        <v>15.045082632262035</v>
      </c>
      <c r="F7" s="15">
        <f>表13_3[[#This Row],[置信上限]]-表13_3[[#This Row],[置信下限]]</f>
        <v>0</v>
      </c>
      <c r="H7" t="s">
        <v>1</v>
      </c>
      <c r="I7" s="2">
        <f>_xlfn.FORECAST.ETS.STAT($B$2:$B$117,$A$2:$A$117,6,1,1)</f>
        <v>0.82268809043942004</v>
      </c>
    </row>
    <row r="8" spans="1:9" x14ac:dyDescent="0.25">
      <c r="A8" s="8">
        <v>27575</v>
      </c>
      <c r="B8" s="9">
        <v>16.524133228609585</v>
      </c>
      <c r="F8" s="15">
        <f>表13_3[[#This Row],[置信上限]]-表13_3[[#This Row],[置信下限]]</f>
        <v>0</v>
      </c>
      <c r="H8" t="s">
        <v>0</v>
      </c>
      <c r="I8" s="2">
        <f>_xlfn.FORECAST.ETS.STAT($B$2:$B$117,$A$2:$A$117,7,1,1)</f>
        <v>1.0390713037325592</v>
      </c>
    </row>
    <row r="9" spans="1:9" x14ac:dyDescent="0.25">
      <c r="A9" s="8">
        <v>27606</v>
      </c>
      <c r="B9" s="9">
        <v>14.84291441980616</v>
      </c>
      <c r="F9" s="15">
        <f>表13_3[[#This Row],[置信上限]]-表13_3[[#This Row],[置信下限]]</f>
        <v>0</v>
      </c>
    </row>
    <row r="10" spans="1:9" x14ac:dyDescent="0.25">
      <c r="A10" s="8">
        <v>27637</v>
      </c>
      <c r="B10" s="9">
        <v>15.990133242248634</v>
      </c>
      <c r="F10" s="15">
        <f>表13_3[[#This Row],[置信上限]]-表13_3[[#This Row],[置信下限]]</f>
        <v>0</v>
      </c>
    </row>
    <row r="11" spans="1:9" x14ac:dyDescent="0.25">
      <c r="A11" s="8">
        <v>27667</v>
      </c>
      <c r="B11" s="9">
        <v>15.960574404541369</v>
      </c>
      <c r="F11" s="15">
        <f>表13_3[[#This Row],[置信上限]]-表13_3[[#This Row],[置信下限]]</f>
        <v>0</v>
      </c>
    </row>
    <row r="12" spans="1:9" x14ac:dyDescent="0.25">
      <c r="A12" s="8">
        <v>27698</v>
      </c>
      <c r="B12" s="9">
        <v>16.755285041482768</v>
      </c>
      <c r="F12" s="15">
        <f>表13_3[[#This Row],[置信上限]]-表13_3[[#This Row],[置信下限]]</f>
        <v>0</v>
      </c>
    </row>
    <row r="13" spans="1:9" x14ac:dyDescent="0.25">
      <c r="A13" s="8">
        <v>27728</v>
      </c>
      <c r="B13" s="9">
        <v>14.381537618855486</v>
      </c>
      <c r="F13" s="15">
        <f>表13_3[[#This Row],[置信上限]]-表13_3[[#This Row],[置信下限]]</f>
        <v>0</v>
      </c>
    </row>
    <row r="14" spans="1:9" x14ac:dyDescent="0.25">
      <c r="A14" s="8">
        <v>27759</v>
      </c>
      <c r="B14" s="9">
        <v>13.852572303134369</v>
      </c>
      <c r="F14" s="15">
        <f>表13_3[[#This Row],[置信上限]]-表13_3[[#This Row],[置信下限]]</f>
        <v>0</v>
      </c>
    </row>
    <row r="15" spans="1:9" x14ac:dyDescent="0.25">
      <c r="A15" s="8">
        <v>27790</v>
      </c>
      <c r="B15" s="9">
        <v>13.18712792277832</v>
      </c>
      <c r="F15" s="15">
        <f>表13_3[[#This Row],[置信上限]]-表13_3[[#This Row],[置信下限]]</f>
        <v>0</v>
      </c>
    </row>
    <row r="16" spans="1:9" x14ac:dyDescent="0.25">
      <c r="A16" s="8">
        <v>27819</v>
      </c>
      <c r="B16" s="9">
        <v>14.408778137008133</v>
      </c>
      <c r="F16" s="15">
        <f>表13_3[[#This Row],[置信上限]]-表13_3[[#This Row],[置信下限]]</f>
        <v>0</v>
      </c>
    </row>
    <row r="17" spans="1:6" x14ac:dyDescent="0.25">
      <c r="A17" s="8">
        <v>27850</v>
      </c>
      <c r="B17" s="9">
        <v>11.545096328582721</v>
      </c>
      <c r="F17" s="15">
        <f>表13_3[[#This Row],[置信上限]]-表13_3[[#This Row],[置信下限]]</f>
        <v>0</v>
      </c>
    </row>
    <row r="18" spans="1:6" x14ac:dyDescent="0.25">
      <c r="A18" s="8">
        <v>27880</v>
      </c>
      <c r="B18" s="9">
        <v>12.626678804613626</v>
      </c>
      <c r="F18" s="15">
        <f>表13_3[[#This Row],[置信上限]]-表13_3[[#This Row],[置信下限]]</f>
        <v>0</v>
      </c>
    </row>
    <row r="19" spans="1:6" x14ac:dyDescent="0.25">
      <c r="A19" s="8">
        <v>27911</v>
      </c>
      <c r="B19" s="9">
        <v>11.686060908957637</v>
      </c>
      <c r="F19" s="15">
        <f>表13_3[[#This Row],[置信上限]]-表13_3[[#This Row],[置信下限]]</f>
        <v>0</v>
      </c>
    </row>
    <row r="20" spans="1:6" x14ac:dyDescent="0.25">
      <c r="A20" s="8">
        <v>27941</v>
      </c>
      <c r="B20" s="9">
        <v>10.756564443381738</v>
      </c>
      <c r="F20" s="15">
        <f>表13_3[[#This Row],[置信上限]]-表13_3[[#This Row],[置信下限]]</f>
        <v>0</v>
      </c>
    </row>
    <row r="21" spans="1:6" x14ac:dyDescent="0.25">
      <c r="A21" s="8">
        <v>27972</v>
      </c>
      <c r="B21" s="9">
        <v>9.8711172281114159</v>
      </c>
      <c r="F21" s="15">
        <f>表13_3[[#This Row],[置信上限]]-表13_3[[#This Row],[置信下限]]</f>
        <v>0</v>
      </c>
    </row>
    <row r="22" spans="1:6" x14ac:dyDescent="0.25">
      <c r="A22" s="8">
        <v>28003</v>
      </c>
      <c r="B22" s="9">
        <v>7.0610866193479689</v>
      </c>
      <c r="F22" s="15">
        <f>表13_3[[#This Row],[置信上限]]-表13_3[[#This Row],[置信下限]]</f>
        <v>0</v>
      </c>
    </row>
    <row r="23" spans="1:6" x14ac:dyDescent="0.25">
      <c r="A23" s="8">
        <v>28033</v>
      </c>
      <c r="B23" s="9">
        <v>6.3551683069087597</v>
      </c>
      <c r="F23" s="15">
        <f>表13_3[[#This Row],[置信上限]]-表13_3[[#This Row],[置信下限]]</f>
        <v>0</v>
      </c>
    </row>
    <row r="24" spans="1:6" x14ac:dyDescent="0.25">
      <c r="A24" s="8">
        <v>28064</v>
      </c>
      <c r="B24" s="9">
        <v>5.7783697568216166</v>
      </c>
      <c r="F24" s="15">
        <f>表13_3[[#This Row],[置信上限]]-表13_3[[#This Row],[置信下限]]</f>
        <v>0</v>
      </c>
    </row>
    <row r="25" spans="1:6" x14ac:dyDescent="0.25">
      <c r="A25" s="8">
        <v>28094</v>
      </c>
      <c r="B25" s="9">
        <v>7.3511243108656483</v>
      </c>
      <c r="F25" s="15">
        <f>表13_3[[#This Row],[置信上限]]-表13_3[[#This Row],[置信下限]]</f>
        <v>0</v>
      </c>
    </row>
    <row r="26" spans="1:6" x14ac:dyDescent="0.25">
      <c r="A26" s="8">
        <v>28125</v>
      </c>
      <c r="B26" s="9">
        <v>7.0885673264710496</v>
      </c>
      <c r="F26" s="15">
        <f>表13_3[[#This Row],[置信上限]]-表13_3[[#This Row],[置信下限]]</f>
        <v>0</v>
      </c>
    </row>
    <row r="27" spans="1:6" x14ac:dyDescent="0.25">
      <c r="A27" s="8">
        <v>28156</v>
      </c>
      <c r="B27" s="9">
        <v>5.0000000000396092</v>
      </c>
      <c r="F27" s="15">
        <f>表13_3[[#This Row],[置信上限]]-表13_3[[#This Row],[置信下限]]</f>
        <v>0</v>
      </c>
    </row>
    <row r="28" spans="1:6" x14ac:dyDescent="0.25">
      <c r="A28" s="8">
        <v>28184</v>
      </c>
      <c r="B28" s="9">
        <v>7.0885598679801172</v>
      </c>
      <c r="F28" s="15">
        <f>表13_3[[#This Row],[置信上限]]-表13_3[[#This Row],[置信下限]]</f>
        <v>0</v>
      </c>
    </row>
    <row r="29" spans="1:6" x14ac:dyDescent="0.25">
      <c r="A29" s="8">
        <v>28215</v>
      </c>
      <c r="B29" s="9">
        <v>6.3511096581040976</v>
      </c>
      <c r="F29" s="15">
        <f>表13_3[[#This Row],[置信上限]]-表13_3[[#This Row],[置信下限]]</f>
        <v>0</v>
      </c>
    </row>
    <row r="30" spans="1:6" x14ac:dyDescent="0.25">
      <c r="A30" s="8">
        <v>28245</v>
      </c>
      <c r="B30" s="9">
        <v>7.7783484288699567</v>
      </c>
      <c r="F30" s="15">
        <f>表13_3[[#This Row],[置信上限]]-表13_3[[#This Row],[置信下限]]</f>
        <v>0</v>
      </c>
    </row>
    <row r="31" spans="1:6" x14ac:dyDescent="0.25">
      <c r="A31" s="8">
        <v>28276</v>
      </c>
      <c r="B31" s="9">
        <v>7.3551410593190383</v>
      </c>
      <c r="F31" s="15">
        <f>表13_3[[#This Row],[置信上限]]-表13_3[[#This Row],[置信下限]]</f>
        <v>0</v>
      </c>
    </row>
    <row r="32" spans="1:6" x14ac:dyDescent="0.25">
      <c r="A32" s="8">
        <v>28306</v>
      </c>
      <c r="B32" s="9">
        <v>8.0610544173780099</v>
      </c>
      <c r="F32" s="15">
        <f>表13_3[[#This Row],[置信上限]]-表13_3[[#This Row],[置信下限]]</f>
        <v>0</v>
      </c>
    </row>
    <row r="33" spans="1:6" x14ac:dyDescent="0.25">
      <c r="A33" s="8">
        <v>28337</v>
      </c>
      <c r="B33" s="9">
        <v>7.8710812125301404</v>
      </c>
      <c r="F33" s="15">
        <f>表13_3[[#This Row],[置信上限]]-表13_3[[#This Row],[置信下限]]</f>
        <v>0</v>
      </c>
    </row>
    <row r="34" spans="1:6" x14ac:dyDescent="0.25">
      <c r="A34" s="8">
        <v>28368</v>
      </c>
      <c r="B34" s="9">
        <v>9.7565258900569152</v>
      </c>
      <c r="F34" s="15">
        <f>表13_3[[#This Row],[置信上限]]-表13_3[[#This Row],[置信下限]]</f>
        <v>0</v>
      </c>
    </row>
    <row r="35" spans="1:6" x14ac:dyDescent="0.25">
      <c r="A35" s="8">
        <v>28398</v>
      </c>
      <c r="B35" s="9">
        <v>11.686021183657722</v>
      </c>
      <c r="F35" s="15">
        <f>表13_3[[#This Row],[置信上限]]-表13_3[[#This Row],[置信下限]]</f>
        <v>0</v>
      </c>
    </row>
    <row r="36" spans="1:6" x14ac:dyDescent="0.25">
      <c r="A36" s="8">
        <v>28429</v>
      </c>
      <c r="B36" s="9">
        <v>11.6266393146248</v>
      </c>
      <c r="F36" s="15">
        <f>表13_3[[#This Row],[置信上限]]-表13_3[[#This Row],[置信下限]]</f>
        <v>0</v>
      </c>
    </row>
    <row r="37" spans="1:6" x14ac:dyDescent="0.25">
      <c r="A37" s="8">
        <v>28459</v>
      </c>
      <c r="B37" s="9">
        <v>11.545058472855169</v>
      </c>
      <c r="F37" s="15">
        <f>表13_3[[#This Row],[置信上限]]-表13_3[[#This Row],[置信下限]]</f>
        <v>0</v>
      </c>
    </row>
    <row r="38" spans="1:6" x14ac:dyDescent="0.25">
      <c r="A38" s="8">
        <v>28490</v>
      </c>
      <c r="B38" s="9">
        <v>13.408743256597623</v>
      </c>
      <c r="F38" s="15">
        <f>表13_3[[#This Row],[置信上限]]-表13_3[[#This Row],[置信下限]]</f>
        <v>0</v>
      </c>
    </row>
    <row r="39" spans="1:6" x14ac:dyDescent="0.25">
      <c r="A39" s="8">
        <v>28521</v>
      </c>
      <c r="B39" s="9">
        <v>13.187097253338699</v>
      </c>
      <c r="F39" s="15">
        <f>表13_3[[#This Row],[置信上限]]-表13_3[[#This Row],[置信下限]]</f>
        <v>0</v>
      </c>
    </row>
    <row r="40" spans="1:6" x14ac:dyDescent="0.25">
      <c r="A40" s="8">
        <v>28549</v>
      </c>
      <c r="B40" s="9">
        <v>14.852546931143991</v>
      </c>
      <c r="F40" s="15">
        <f>表13_3[[#This Row],[置信上限]]-表13_3[[#This Row],[置信下限]]</f>
        <v>0</v>
      </c>
    </row>
    <row r="41" spans="1:6" x14ac:dyDescent="0.25">
      <c r="A41" s="8">
        <v>28580</v>
      </c>
      <c r="B41" s="9">
        <v>14.381518443128249</v>
      </c>
      <c r="F41" s="15">
        <f>表13_3[[#This Row],[置信上限]]-表13_3[[#This Row],[置信下限]]</f>
        <v>0</v>
      </c>
    </row>
    <row r="42" spans="1:6" x14ac:dyDescent="0.25">
      <c r="A42" s="8">
        <v>28610</v>
      </c>
      <c r="B42" s="9">
        <v>16.755272741327225</v>
      </c>
      <c r="F42" s="15">
        <f>表13_3[[#This Row],[置信上限]]-表13_3[[#This Row],[置信下限]]</f>
        <v>0</v>
      </c>
    </row>
    <row r="43" spans="1:6" x14ac:dyDescent="0.25">
      <c r="A43" s="8">
        <v>28641</v>
      </c>
      <c r="B43" s="9">
        <v>16.960569415695929</v>
      </c>
      <c r="F43" s="15">
        <f>表13_3[[#This Row],[置信上限]]-表13_3[[#This Row],[置信下限]]</f>
        <v>0</v>
      </c>
    </row>
    <row r="44" spans="1:6" x14ac:dyDescent="0.25">
      <c r="A44" s="8">
        <v>28671</v>
      </c>
      <c r="B44" s="9">
        <v>14.990135741445336</v>
      </c>
      <c r="F44" s="15">
        <f>表13_3[[#This Row],[置信上限]]-表13_3[[#This Row],[置信下限]]</f>
        <v>0</v>
      </c>
    </row>
    <row r="45" spans="1:6" x14ac:dyDescent="0.25">
      <c r="A45" s="8">
        <v>28702</v>
      </c>
      <c r="B45" s="9">
        <v>15.842924318509866</v>
      </c>
      <c r="F45" s="15">
        <f>表13_3[[#This Row],[置信上限]]-表13_3[[#This Row],[置信下限]]</f>
        <v>0</v>
      </c>
    </row>
    <row r="46" spans="1:6" x14ac:dyDescent="0.25">
      <c r="A46" s="8">
        <v>28733</v>
      </c>
      <c r="B46" s="9">
        <v>14.52415017615437</v>
      </c>
      <c r="F46" s="15">
        <f>表13_3[[#This Row],[置信上限]]-表13_3[[#This Row],[置信下限]]</f>
        <v>0</v>
      </c>
    </row>
    <row r="47" spans="1:6" x14ac:dyDescent="0.25">
      <c r="A47" s="8">
        <v>28763</v>
      </c>
      <c r="B47" s="9">
        <v>16.045106028273686</v>
      </c>
      <c r="F47" s="15">
        <f>表13_3[[#This Row],[置信上限]]-表13_3[[#This Row],[置信下限]]</f>
        <v>0</v>
      </c>
    </row>
    <row r="48" spans="1:6" x14ac:dyDescent="0.25">
      <c r="A48" s="8">
        <v>28794</v>
      </c>
      <c r="B48" s="9">
        <v>13.422762224046837</v>
      </c>
      <c r="F48" s="15">
        <f>表13_3[[#This Row],[置信上限]]-表13_3[[#This Row],[置信下限]]</f>
        <v>0</v>
      </c>
    </row>
    <row r="49" spans="1:6" x14ac:dyDescent="0.25">
      <c r="A49" s="8">
        <v>28824</v>
      </c>
      <c r="B49" s="9">
        <v>14.67916556586948</v>
      </c>
      <c r="F49" s="15">
        <f>表13_3[[#This Row],[置信上限]]-表13_3[[#This Row],[置信下限]]</f>
        <v>0</v>
      </c>
    </row>
    <row r="50" spans="1:6" x14ac:dyDescent="0.25">
      <c r="A50" s="8">
        <v>28855</v>
      </c>
      <c r="B50" s="9">
        <v>11.840658291703301</v>
      </c>
      <c r="F50" s="15">
        <f>表13_3[[#This Row],[置信上限]]-表13_3[[#This Row],[置信下限]]</f>
        <v>0</v>
      </c>
    </row>
    <row r="51" spans="1:6" x14ac:dyDescent="0.25">
      <c r="A51" s="8">
        <v>28886</v>
      </c>
      <c r="B51" s="9">
        <v>10.936944889735223</v>
      </c>
      <c r="F51" s="15">
        <f>表13_3[[#This Row],[置信上限]]-表13_3[[#This Row],[置信下限]]</f>
        <v>0</v>
      </c>
    </row>
    <row r="52" spans="1:6" x14ac:dyDescent="0.25">
      <c r="A52" s="8">
        <v>28914</v>
      </c>
      <c r="B52" s="9">
        <v>10.000039803846905</v>
      </c>
      <c r="F52" s="15">
        <f>表13_3[[#This Row],[置信上限]]-表13_3[[#This Row],[置信下限]]</f>
        <v>0</v>
      </c>
    </row>
    <row r="53" spans="1:6" x14ac:dyDescent="0.25">
      <c r="A53" s="8">
        <v>28945</v>
      </c>
      <c r="B53" s="9">
        <v>10.063133307889832</v>
      </c>
      <c r="F53" s="15">
        <f>表13_3[[#This Row],[置信上限]]-表13_3[[#This Row],[置信下限]]</f>
        <v>0</v>
      </c>
    </row>
    <row r="54" spans="1:6" x14ac:dyDescent="0.25">
      <c r="A54" s="8">
        <v>28975</v>
      </c>
      <c r="B54" s="9">
        <v>9.1594157256678219</v>
      </c>
      <c r="F54" s="15">
        <f>表13_3[[#This Row],[置信上限]]-表13_3[[#This Row],[置信下限]]</f>
        <v>0</v>
      </c>
    </row>
    <row r="55" spans="1:6" x14ac:dyDescent="0.25">
      <c r="A55" s="8">
        <v>29006</v>
      </c>
      <c r="B55" s="9">
        <v>8.3209016491498531</v>
      </c>
      <c r="F55" s="15">
        <f>表13_3[[#This Row],[置信上限]]-表13_3[[#This Row],[置信下限]]</f>
        <v>0</v>
      </c>
    </row>
    <row r="56" spans="1:6" x14ac:dyDescent="0.25">
      <c r="A56" s="8">
        <v>29036</v>
      </c>
      <c r="B56" s="9">
        <v>8.5772958074991497</v>
      </c>
      <c r="F56" s="15">
        <f>表13_3[[#This Row],[置信上限]]-表13_3[[#This Row],[置信下限]]</f>
        <v>0</v>
      </c>
    </row>
    <row r="57" spans="1:6" x14ac:dyDescent="0.25">
      <c r="A57" s="8">
        <v>29067</v>
      </c>
      <c r="B57" s="9">
        <v>5.9549407640059693</v>
      </c>
      <c r="F57" s="15">
        <f>表13_3[[#This Row],[置信上限]]-表13_3[[#This Row],[置信下限]]</f>
        <v>0</v>
      </c>
    </row>
    <row r="58" spans="1:6" x14ac:dyDescent="0.25">
      <c r="A58" s="8">
        <v>29098</v>
      </c>
      <c r="B58" s="9">
        <v>5.475883719221911</v>
      </c>
      <c r="F58" s="15">
        <f>表13_3[[#This Row],[置信上限]]-表13_3[[#This Row],[置信下限]]</f>
        <v>0</v>
      </c>
    </row>
    <row r="59" spans="1:6" x14ac:dyDescent="0.25">
      <c r="A59" s="8">
        <v>29128</v>
      </c>
      <c r="B59" s="9">
        <v>6.1570954792044601</v>
      </c>
      <c r="F59" s="15">
        <f>表13_3[[#This Row],[置信上限]]-表13_3[[#This Row],[置信下限]]</f>
        <v>0</v>
      </c>
    </row>
    <row r="60" spans="1:6" x14ac:dyDescent="0.25">
      <c r="A60" s="8">
        <v>29159</v>
      </c>
      <c r="B60" s="9">
        <v>7.0098692572643131</v>
      </c>
      <c r="F60" s="15">
        <f>表13_3[[#This Row],[置信上限]]-表13_3[[#This Row],[置信下限]]</f>
        <v>0</v>
      </c>
    </row>
    <row r="61" spans="1:6" x14ac:dyDescent="0.25">
      <c r="A61" s="8">
        <v>29189</v>
      </c>
      <c r="B61" s="9">
        <v>7.0394206069275649</v>
      </c>
      <c r="F61" s="15">
        <f>表13_3[[#This Row],[置信上限]]-表13_3[[#This Row],[置信下限]]</f>
        <v>0</v>
      </c>
    </row>
    <row r="62" spans="1:6" x14ac:dyDescent="0.25">
      <c r="A62" s="8">
        <v>29220</v>
      </c>
      <c r="B62" s="9">
        <v>6.2447026586630505</v>
      </c>
      <c r="F62" s="15">
        <f>表13_3[[#This Row],[置信上限]]-表13_3[[#This Row],[置信下限]]</f>
        <v>0</v>
      </c>
    </row>
    <row r="63" spans="1:6" x14ac:dyDescent="0.25">
      <c r="A63" s="8">
        <v>29251</v>
      </c>
      <c r="B63" s="9">
        <v>5.6184432056949536</v>
      </c>
      <c r="F63" s="15">
        <f>表13_3[[#This Row],[置信上限]]-表13_3[[#This Row],[置信下限]]</f>
        <v>0</v>
      </c>
    </row>
    <row r="64" spans="1:6" x14ac:dyDescent="0.25">
      <c r="A64" s="8">
        <v>29280</v>
      </c>
      <c r="B64" s="9">
        <v>8.1474023251194083</v>
      </c>
      <c r="F64" s="15">
        <f>表13_3[[#This Row],[置信上限]]-表13_3[[#This Row],[置信下限]]</f>
        <v>0</v>
      </c>
    </row>
    <row r="65" spans="1:6" x14ac:dyDescent="0.25">
      <c r="A65" s="8">
        <v>29311</v>
      </c>
      <c r="B65" s="9">
        <v>8.8128414079840347</v>
      </c>
      <c r="F65" s="15">
        <f>表13_3[[#This Row],[置信上限]]-表13_3[[#This Row],[置信下限]]</f>
        <v>0</v>
      </c>
    </row>
    <row r="66" spans="1:6" x14ac:dyDescent="0.25">
      <c r="A66" s="8">
        <v>29341</v>
      </c>
      <c r="B66" s="9">
        <v>9.5911869827340031</v>
      </c>
      <c r="F66" s="15">
        <f>表13_3[[#This Row],[置信上限]]-表13_3[[#This Row],[置信下限]]</f>
        <v>0</v>
      </c>
    </row>
    <row r="67" spans="1:6" x14ac:dyDescent="0.25">
      <c r="A67" s="8">
        <v>29372</v>
      </c>
      <c r="B67" s="9">
        <v>8.4548658157876453</v>
      </c>
      <c r="F67" s="15">
        <f>表13_3[[#This Row],[置信上限]]-表13_3[[#This Row],[置信下限]]</f>
        <v>0</v>
      </c>
    </row>
    <row r="68" spans="1:6" x14ac:dyDescent="0.25">
      <c r="A68" s="8">
        <v>29402</v>
      </c>
      <c r="B68" s="9">
        <v>10.373281705437266</v>
      </c>
      <c r="F68" s="15">
        <f>表13_3[[#This Row],[置信上限]]-表13_3[[#This Row],[置信下限]]</f>
        <v>0</v>
      </c>
    </row>
    <row r="69" spans="1:6" x14ac:dyDescent="0.25">
      <c r="A69" s="8">
        <v>29433</v>
      </c>
      <c r="B69" s="9">
        <v>10.31389936572254</v>
      </c>
      <c r="F69" s="15">
        <f>表13_3[[#This Row],[置信上限]]-表13_3[[#This Row],[置信下限]]</f>
        <v>0</v>
      </c>
    </row>
    <row r="70" spans="1:6" x14ac:dyDescent="0.25">
      <c r="A70" s="8">
        <v>29464</v>
      </c>
      <c r="B70" s="9">
        <v>12.243397003214637</v>
      </c>
      <c r="F70" s="15">
        <f>表13_3[[#This Row],[置信上限]]-表13_3[[#This Row],[置信下限]]</f>
        <v>0</v>
      </c>
    </row>
    <row r="71" spans="1:6" x14ac:dyDescent="0.25">
      <c r="A71" s="8">
        <v>29494</v>
      </c>
      <c r="B71" s="9">
        <v>13.12884675617239</v>
      </c>
      <c r="F71" s="15">
        <f>表13_3[[#This Row],[置信上限]]-表13_3[[#This Row],[置信下限]]</f>
        <v>0</v>
      </c>
    </row>
    <row r="72" spans="1:6" x14ac:dyDescent="0.25">
      <c r="A72" s="8">
        <v>29525</v>
      </c>
      <c r="B72" s="9">
        <v>14.938881178495825</v>
      </c>
      <c r="F72" s="15">
        <f>表13_3[[#This Row],[置信上限]]-表13_3[[#This Row],[置信下限]]</f>
        <v>0</v>
      </c>
    </row>
    <row r="73" spans="1:6" x14ac:dyDescent="0.25">
      <c r="A73" s="8">
        <v>29555</v>
      </c>
      <c r="B73" s="9">
        <v>14.644804445270529</v>
      </c>
      <c r="F73" s="15">
        <f>表13_3[[#This Row],[置信上限]]-表13_3[[#This Row],[置信下限]]</f>
        <v>0</v>
      </c>
    </row>
    <row r="74" spans="1:6" x14ac:dyDescent="0.25">
      <c r="A74" s="8">
        <v>29586</v>
      </c>
      <c r="B74" s="9">
        <v>15.221608914959187</v>
      </c>
      <c r="F74" s="15">
        <f>表13_3[[#This Row],[置信上限]]-表13_3[[#This Row],[置信下限]]</f>
        <v>0</v>
      </c>
    </row>
    <row r="75" spans="1:6" x14ac:dyDescent="0.25">
      <c r="A75" s="8">
        <v>29617</v>
      </c>
      <c r="B75" s="9">
        <v>14.648861036078182</v>
      </c>
      <c r="F75" s="15">
        <f>表13_3[[#This Row],[置信上限]]-表13_3[[#This Row],[置信下限]]</f>
        <v>0</v>
      </c>
    </row>
    <row r="76" spans="1:6" x14ac:dyDescent="0.25">
      <c r="A76" s="8">
        <v>29645</v>
      </c>
      <c r="B76" s="9">
        <v>16.911425214726762</v>
      </c>
      <c r="F76" s="15">
        <f>表13_3[[#This Row],[置信上限]]-表13_3[[#This Row],[置信下限]]</f>
        <v>0</v>
      </c>
    </row>
    <row r="77" spans="1:6" x14ac:dyDescent="0.25">
      <c r="A77" s="8">
        <v>29676</v>
      </c>
      <c r="B77" s="9">
        <v>15.999999999643522</v>
      </c>
      <c r="F77" s="15">
        <f>表13_3[[#This Row],[置信上限]]-表13_3[[#This Row],[置信下限]]</f>
        <v>0</v>
      </c>
    </row>
    <row r="78" spans="1:6" x14ac:dyDescent="0.25">
      <c r="A78" s="8">
        <v>29706</v>
      </c>
      <c r="B78" s="9">
        <v>14.911447590199559</v>
      </c>
      <c r="F78" s="15">
        <f>表13_3[[#This Row],[置信上限]]-表13_3[[#This Row],[置信下限]]</f>
        <v>0</v>
      </c>
    </row>
    <row r="79" spans="1:6" x14ac:dyDescent="0.25">
      <c r="A79" s="8">
        <v>29737</v>
      </c>
      <c r="B79" s="9">
        <v>14.648904994362836</v>
      </c>
      <c r="F79" s="15">
        <f>表13_3[[#This Row],[置信上限]]-表13_3[[#This Row],[置信下限]]</f>
        <v>0</v>
      </c>
    </row>
    <row r="80" spans="1:6" x14ac:dyDescent="0.25">
      <c r="A80" s="8">
        <v>29767</v>
      </c>
      <c r="B80" s="9">
        <v>16.221672898814163</v>
      </c>
      <c r="F80" s="15">
        <f>表13_3[[#This Row],[置信上限]]-表13_3[[#This Row],[置信下限]]</f>
        <v>0</v>
      </c>
    </row>
    <row r="81" spans="1:6" x14ac:dyDescent="0.25">
      <c r="A81" s="8">
        <v>29798</v>
      </c>
      <c r="B81" s="9">
        <v>15.644886188039695</v>
      </c>
      <c r="F81" s="15">
        <f>表13_3[[#This Row],[置信上限]]-表13_3[[#This Row],[置信下限]]</f>
        <v>0</v>
      </c>
    </row>
    <row r="82" spans="1:6" x14ac:dyDescent="0.25">
      <c r="A82" s="8">
        <v>29829</v>
      </c>
      <c r="B82" s="9">
        <v>13.938977784405701</v>
      </c>
      <c r="F82" s="15">
        <f>表13_3[[#This Row],[置信上限]]-表13_3[[#This Row],[置信下限]]</f>
        <v>0</v>
      </c>
    </row>
    <row r="83" spans="1:6" x14ac:dyDescent="0.25">
      <c r="A83" s="8">
        <v>29859</v>
      </c>
      <c r="B83" s="9">
        <v>12.128954802916216</v>
      </c>
      <c r="F83" s="15">
        <f>表13_3[[#This Row],[置信上限]]-表13_3[[#This Row],[置信下限]]</f>
        <v>0</v>
      </c>
    </row>
    <row r="84" spans="1:6" x14ac:dyDescent="0.25">
      <c r="A84" s="8">
        <v>29890</v>
      </c>
      <c r="B84" s="9">
        <v>12.243512663189101</v>
      </c>
      <c r="F84" s="15">
        <f>表13_3[[#This Row],[置信上限]]-表13_3[[#This Row],[置信下限]]</f>
        <v>0</v>
      </c>
    </row>
    <row r="85" spans="1:6" x14ac:dyDescent="0.25">
      <c r="A85" s="8">
        <v>29920</v>
      </c>
      <c r="B85" s="9">
        <v>10.314018541622293</v>
      </c>
      <c r="F85" s="15">
        <f>表13_3[[#This Row],[置信上限]]-表13_3[[#This Row],[置信下限]]</f>
        <v>0</v>
      </c>
    </row>
    <row r="86" spans="1:6" x14ac:dyDescent="0.25">
      <c r="A86" s="8">
        <v>29951</v>
      </c>
      <c r="B86" s="9">
        <v>11.373400175403741</v>
      </c>
      <c r="F86" s="15">
        <f>表13_3[[#This Row],[置信上限]]-表13_3[[#This Row],[置信下限]]</f>
        <v>0</v>
      </c>
    </row>
    <row r="87" spans="1:6" x14ac:dyDescent="0.25">
      <c r="A87" s="8">
        <v>29982</v>
      </c>
      <c r="B87" s="9">
        <v>10.454979382970311</v>
      </c>
      <c r="F87" s="15">
        <f>表13_3[[#This Row],[置信上限]]-表13_3[[#This Row],[置信下限]]</f>
        <v>0</v>
      </c>
    </row>
    <row r="88" spans="1:6" x14ac:dyDescent="0.25">
      <c r="A88" s="8">
        <v>30010</v>
      </c>
      <c r="B88" s="9">
        <v>7.5912916239655388</v>
      </c>
      <c r="F88" s="15">
        <f>表13_3[[#This Row],[置信上限]]-表13_3[[#This Row],[置信下限]]</f>
        <v>0</v>
      </c>
    </row>
    <row r="89" spans="1:6" x14ac:dyDescent="0.25">
      <c r="A89" s="8">
        <v>30041</v>
      </c>
      <c r="B89" s="9">
        <v>6.8129334163029132</v>
      </c>
      <c r="F89" s="15">
        <f>表13_3[[#This Row],[置信上限]]-表13_3[[#This Row],[置信下限]]</f>
        <v>0</v>
      </c>
    </row>
    <row r="90" spans="1:6" x14ac:dyDescent="0.25">
      <c r="A90" s="8">
        <v>30071</v>
      </c>
      <c r="B90" s="9">
        <v>8.1474784410905379</v>
      </c>
      <c r="F90" s="15">
        <f>表13_3[[#This Row],[置信上限]]-表13_3[[#This Row],[置信下限]]</f>
        <v>0</v>
      </c>
    </row>
    <row r="91" spans="1:6" x14ac:dyDescent="0.25">
      <c r="A91" s="8">
        <v>30102</v>
      </c>
      <c r="B91" s="9">
        <v>5.6185007328766599</v>
      </c>
      <c r="F91" s="15">
        <f>表13_3[[#This Row],[置信上限]]-表13_3[[#This Row],[置信下限]]</f>
        <v>0</v>
      </c>
    </row>
    <row r="92" spans="1:6" x14ac:dyDescent="0.25">
      <c r="A92" s="8">
        <v>30132</v>
      </c>
      <c r="B92" s="9">
        <v>5.2447395591296742</v>
      </c>
      <c r="F92" s="15">
        <f>表13_3[[#This Row],[置信上限]]-表13_3[[#This Row],[置信下限]]</f>
        <v>0</v>
      </c>
    </row>
    <row r="93" spans="1:6" x14ac:dyDescent="0.25">
      <c r="A93" s="8">
        <v>30163</v>
      </c>
      <c r="B93" s="9">
        <v>7.0394355734638809</v>
      </c>
      <c r="F93" s="15">
        <f>表13_3[[#This Row],[置信上限]]-表13_3[[#This Row],[置信下限]]</f>
        <v>0</v>
      </c>
    </row>
    <row r="94" spans="1:6" x14ac:dyDescent="0.25">
      <c r="A94" s="8">
        <v>30194</v>
      </c>
      <c r="B94" s="9">
        <v>6.0098617596742043</v>
      </c>
      <c r="F94" s="15">
        <f>表13_3[[#This Row],[置信上限]]-表13_3[[#This Row],[置信下限]]</f>
        <v>0</v>
      </c>
    </row>
    <row r="95" spans="1:6" x14ac:dyDescent="0.25">
      <c r="A95" s="8">
        <v>30224</v>
      </c>
      <c r="B95" s="9">
        <v>5.1570657830933433</v>
      </c>
      <c r="F95" s="15">
        <f>表13_3[[#This Row],[置信上限]]-表13_3[[#This Row],[置信下限]]</f>
        <v>0</v>
      </c>
    </row>
    <row r="96" spans="1:6" x14ac:dyDescent="0.25">
      <c r="A96" s="8">
        <v>30255</v>
      </c>
      <c r="B96" s="9">
        <v>7.4758328765875603</v>
      </c>
      <c r="F96" s="15">
        <f>表13_3[[#This Row],[置信上限]]-表13_3[[#This Row],[置信下限]]</f>
        <v>0</v>
      </c>
    </row>
    <row r="97" spans="1:6" x14ac:dyDescent="0.25">
      <c r="A97" s="8">
        <v>30285</v>
      </c>
      <c r="B97" s="9">
        <v>5.9548705759710199</v>
      </c>
      <c r="F97" s="15">
        <f>表13_3[[#This Row],[置信上限]]-表13_3[[#This Row],[置信下限]]</f>
        <v>0</v>
      </c>
    </row>
    <row r="98" spans="1:6" x14ac:dyDescent="0.25">
      <c r="A98" s="8">
        <v>30316</v>
      </c>
      <c r="B98" s="9">
        <v>7.5772087605055347</v>
      </c>
      <c r="F98" s="15">
        <f>表13_3[[#This Row],[置信上限]]-表13_3[[#This Row],[置信下限]]</f>
        <v>0</v>
      </c>
    </row>
    <row r="99" spans="1:6" x14ac:dyDescent="0.25">
      <c r="A99" s="8">
        <v>30347</v>
      </c>
      <c r="B99" s="9">
        <v>8.32080082687553</v>
      </c>
      <c r="F99" s="15">
        <f>表13_3[[#This Row],[置信上限]]-表13_3[[#This Row],[置信下限]]</f>
        <v>0</v>
      </c>
    </row>
    <row r="100" spans="1:6" x14ac:dyDescent="0.25">
      <c r="A100" s="8">
        <v>30375</v>
      </c>
      <c r="B100" s="9">
        <v>8.1593046997861141</v>
      </c>
      <c r="F100" s="15">
        <f>表13_3[[#This Row],[置信上限]]-表13_3[[#This Row],[置信下限]]</f>
        <v>0</v>
      </c>
    </row>
    <row r="101" spans="1:6" x14ac:dyDescent="0.25">
      <c r="A101" s="8">
        <v>30406</v>
      </c>
      <c r="B101" s="9">
        <v>10.063016011541318</v>
      </c>
      <c r="F101" s="15">
        <f>表13_3[[#This Row],[置信上限]]-表13_3[[#This Row],[置信下限]]</f>
        <v>0</v>
      </c>
    </row>
    <row r="102" spans="1:6" x14ac:dyDescent="0.25">
      <c r="A102" s="8">
        <v>30436</v>
      </c>
      <c r="B102" s="9">
        <v>10.999920392306194</v>
      </c>
      <c r="F102" s="15">
        <f>表13_3[[#This Row],[置信上限]]-表13_3[[#This Row],[置信下限]]</f>
        <v>0</v>
      </c>
    </row>
    <row r="103" spans="1:6" x14ac:dyDescent="0.25">
      <c r="A103" s="8">
        <v>30467</v>
      </c>
      <c r="B103" s="9">
        <v>10.936827593208577</v>
      </c>
      <c r="F103" s="15">
        <f>表13_3[[#This Row],[置信上限]]-表13_3[[#This Row],[置信下限]]</f>
        <v>0</v>
      </c>
    </row>
    <row r="104" spans="1:6" x14ac:dyDescent="0.25">
      <c r="A104" s="8">
        <v>30497</v>
      </c>
      <c r="B104" s="9">
        <v>13.840547265471645</v>
      </c>
      <c r="F104" s="15">
        <f>表13_3[[#This Row],[置信上限]]-表13_3[[#This Row],[置信下限]]</f>
        <v>0</v>
      </c>
    </row>
    <row r="105" spans="1:6" x14ac:dyDescent="0.25">
      <c r="A105" s="8">
        <v>30528</v>
      </c>
      <c r="B105" s="9">
        <v>14.679064743085805</v>
      </c>
      <c r="F105" s="15">
        <f>表13_3[[#This Row],[置信上限]]-表13_3[[#This Row],[置信下限]]</f>
        <v>0</v>
      </c>
    </row>
    <row r="106" spans="1:6" x14ac:dyDescent="0.25">
      <c r="A106" s="8">
        <v>30559</v>
      </c>
      <c r="B106" s="9">
        <v>14.422675176402494</v>
      </c>
      <c r="F106" s="15">
        <f>表13_3[[#This Row],[置信上限]]-表13_3[[#This Row],[置信下限]]</f>
        <v>0</v>
      </c>
    </row>
    <row r="107" spans="1:6" x14ac:dyDescent="0.25">
      <c r="A107" s="8">
        <v>30589</v>
      </c>
      <c r="B107" s="9">
        <v>15.045035839469673</v>
      </c>
      <c r="F107" s="15">
        <f>表13_3[[#This Row],[置信上限]]-表13_3[[#This Row],[置信下限]]</f>
        <v>0</v>
      </c>
    </row>
    <row r="108" spans="1:6" x14ac:dyDescent="0.25">
      <c r="A108" s="8">
        <v>30620</v>
      </c>
      <c r="B108" s="9">
        <v>14.524099332659882</v>
      </c>
      <c r="F108" s="15">
        <f>表13_3[[#This Row],[置信上限]]-表13_3[[#This Row],[置信下限]]</f>
        <v>0</v>
      </c>
    </row>
    <row r="109" spans="1:6" x14ac:dyDescent="0.25">
      <c r="A109" s="8">
        <v>30650</v>
      </c>
      <c r="B109" s="9">
        <v>14.842894621478008</v>
      </c>
      <c r="F109" s="15">
        <f>表13_3[[#This Row],[置信上限]]-表13_3[[#This Row],[置信下限]]</f>
        <v>0</v>
      </c>
    </row>
    <row r="110" spans="1:6" x14ac:dyDescent="0.25">
      <c r="A110" s="8">
        <v>30681</v>
      </c>
      <c r="B110" s="9">
        <v>16.990128242906497</v>
      </c>
      <c r="F110" s="15">
        <f>表13_3[[#This Row],[置信上限]]-表13_3[[#This Row],[置信下限]]</f>
        <v>0</v>
      </c>
    </row>
    <row r="111" spans="1:6" x14ac:dyDescent="0.25">
      <c r="A111" s="8">
        <v>30712</v>
      </c>
      <c r="B111" s="9">
        <v>16.960584381289131</v>
      </c>
      <c r="F111" s="15">
        <f>表13_3[[#This Row],[置信上限]]-表13_3[[#This Row],[置信下限]]</f>
        <v>0</v>
      </c>
    </row>
    <row r="112" spans="1:6" x14ac:dyDescent="0.25">
      <c r="A112" s="8">
        <v>30741</v>
      </c>
      <c r="B112" s="9">
        <v>15.75530964088977</v>
      </c>
      <c r="F112" s="15">
        <f>表13_3[[#This Row],[置信上限]]-表13_3[[#This Row],[置信下限]]</f>
        <v>0</v>
      </c>
    </row>
    <row r="113" spans="1:6" x14ac:dyDescent="0.25">
      <c r="A113" s="8">
        <v>30772</v>
      </c>
      <c r="B113" s="9">
        <v>14.381575969476934</v>
      </c>
      <c r="F113" s="15">
        <f>表13_3[[#This Row],[置信上限]]-表13_3[[#This Row],[置信下限]]</f>
        <v>0</v>
      </c>
    </row>
    <row r="114" spans="1:6" x14ac:dyDescent="0.25">
      <c r="A114" s="8">
        <v>30802</v>
      </c>
      <c r="B114" s="9">
        <v>13.852623046382666</v>
      </c>
      <c r="F114" s="15">
        <f>表13_3[[#This Row],[置信上限]]-表13_3[[#This Row],[置信下限]]</f>
        <v>0</v>
      </c>
    </row>
    <row r="115" spans="1:6" x14ac:dyDescent="0.25">
      <c r="A115" s="8">
        <v>30833</v>
      </c>
      <c r="B115" s="9">
        <v>15.187189261051623</v>
      </c>
      <c r="F115" s="15">
        <f>表13_3[[#This Row],[置信上限]]-表13_3[[#This Row],[置信下限]]</f>
        <v>0</v>
      </c>
    </row>
    <row r="116" spans="1:6" x14ac:dyDescent="0.25">
      <c r="A116" s="8">
        <v>30863</v>
      </c>
      <c r="B116" s="9">
        <v>12.408847897371205</v>
      </c>
      <c r="F116" s="15">
        <f>表13_3[[#This Row],[置信上限]]-表13_3[[#This Row],[置信下限]]</f>
        <v>0</v>
      </c>
    </row>
    <row r="117" spans="1:6" x14ac:dyDescent="0.25">
      <c r="A117" s="8">
        <v>30894</v>
      </c>
      <c r="B117" s="9">
        <v>12.545172039744054</v>
      </c>
      <c r="C117" s="18">
        <v>12.545172039744054</v>
      </c>
      <c r="D117" s="19">
        <v>12.545172039744054</v>
      </c>
      <c r="E117" s="19">
        <v>12.545172039744054</v>
      </c>
      <c r="F117" s="19">
        <f>表13_3[[#This Row],[置信上限]]-表13_3[[#This Row],[置信下限]]</f>
        <v>0</v>
      </c>
    </row>
    <row r="118" spans="1:6" x14ac:dyDescent="0.25">
      <c r="A118" s="20">
        <v>30925</v>
      </c>
      <c r="C118" s="18">
        <f t="shared" ref="C118:C181" si="0">_xlfn.FORECAST.ETS(A118,$B$2:$B$117,$A$2:$A$117,1,1)</f>
        <v>11.727385999225282</v>
      </c>
      <c r="D118" s="19">
        <f t="shared" ref="D118:D181" si="1">C118-_xlfn.FORECAST.ETS.CONFINT(A118,$B$2:$B$117,$A$2:$A$117,0.9,1,1)</f>
        <v>10.082771934545864</v>
      </c>
      <c r="E118" s="19">
        <f t="shared" ref="E118:E181" si="2">C118+_xlfn.FORECAST.ETS.CONFINT(A118,$B$2:$B$117,$A$2:$A$117,0.9,1,1)</f>
        <v>13.3720000639047</v>
      </c>
      <c r="F118" s="19">
        <f>表13_3[[#This Row],[置信上限]]-表13_3[[#This Row],[置信下限]]</f>
        <v>3.2892281293588361</v>
      </c>
    </row>
    <row r="119" spans="1:6" x14ac:dyDescent="0.25">
      <c r="A119" s="20">
        <v>30956</v>
      </c>
      <c r="C119" s="18">
        <f t="shared" si="0"/>
        <v>10.194653434651899</v>
      </c>
      <c r="D119" s="19">
        <f t="shared" si="1"/>
        <v>8.4986233022416222</v>
      </c>
      <c r="E119" s="19">
        <f t="shared" si="2"/>
        <v>11.890683567062176</v>
      </c>
      <c r="F119" s="19">
        <f>表13_3[[#This Row],[置信上限]]-表13_3[[#This Row],[置信下限]]</f>
        <v>3.3920602648205538</v>
      </c>
    </row>
    <row r="120" spans="1:6" x14ac:dyDescent="0.25">
      <c r="A120" s="20">
        <v>30986</v>
      </c>
      <c r="C120" s="18">
        <f t="shared" si="0"/>
        <v>10.587946461098918</v>
      </c>
      <c r="D120" s="19">
        <f t="shared" si="1"/>
        <v>8.8416226366511541</v>
      </c>
      <c r="E120" s="19">
        <f t="shared" si="2"/>
        <v>12.334270285546681</v>
      </c>
      <c r="F120" s="19">
        <f>表13_3[[#This Row],[置信上限]]-表13_3[[#This Row],[置信下限]]</f>
        <v>3.4926476488955274</v>
      </c>
    </row>
    <row r="121" spans="1:6" x14ac:dyDescent="0.25">
      <c r="A121" s="20">
        <v>31017</v>
      </c>
      <c r="C121" s="18">
        <f t="shared" si="0"/>
        <v>10.027858383287349</v>
      </c>
      <c r="D121" s="19">
        <f t="shared" si="1"/>
        <v>8.2322674218980545</v>
      </c>
      <c r="E121" s="19">
        <f t="shared" si="2"/>
        <v>11.823449344676643</v>
      </c>
      <c r="F121" s="19">
        <f>表13_3[[#This Row],[置信上限]]-表13_3[[#This Row],[置信下限]]</f>
        <v>3.5911819227785884</v>
      </c>
    </row>
    <row r="122" spans="1:6" x14ac:dyDescent="0.25">
      <c r="A122" s="20">
        <v>31047</v>
      </c>
      <c r="C122" s="18">
        <f t="shared" si="0"/>
        <v>8.6203641067301682</v>
      </c>
      <c r="D122" s="19">
        <f t="shared" si="1"/>
        <v>6.7764488098898648</v>
      </c>
      <c r="E122" s="19">
        <f t="shared" si="2"/>
        <v>10.464279403570472</v>
      </c>
      <c r="F122" s="19">
        <f>表13_3[[#This Row],[置信上限]]-表13_3[[#This Row],[置信下限]]</f>
        <v>3.6878305936806077</v>
      </c>
    </row>
    <row r="123" spans="1:6" x14ac:dyDescent="0.25">
      <c r="A123" s="20">
        <v>31078</v>
      </c>
      <c r="C123" s="18">
        <f t="shared" si="0"/>
        <v>7.8934049858264181</v>
      </c>
      <c r="D123" s="19">
        <f t="shared" si="1"/>
        <v>6.0020344580765261</v>
      </c>
      <c r="E123" s="19">
        <f t="shared" si="2"/>
        <v>9.7847755135763101</v>
      </c>
      <c r="F123" s="19">
        <f>表13_3[[#This Row],[置信上限]]-表13_3[[#This Row],[置信下限]]</f>
        <v>3.782741055499784</v>
      </c>
    </row>
    <row r="124" spans="1:6" x14ac:dyDescent="0.25">
      <c r="A124" s="20">
        <v>31109</v>
      </c>
      <c r="C124" s="18">
        <f t="shared" si="0"/>
        <v>7.4211729727748175</v>
      </c>
      <c r="D124" s="19">
        <f t="shared" si="1"/>
        <v>5.4831510781380457</v>
      </c>
      <c r="E124" s="19">
        <f t="shared" si="2"/>
        <v>9.3591948674115883</v>
      </c>
      <c r="F124" s="19">
        <f>表13_3[[#This Row],[置信上限]]-表13_3[[#This Row],[置信下限]]</f>
        <v>3.8760437892735427</v>
      </c>
    </row>
    <row r="125" spans="1:6" x14ac:dyDescent="0.25">
      <c r="A125" s="20">
        <v>31137</v>
      </c>
      <c r="C125" s="18">
        <f t="shared" si="0"/>
        <v>5.3654517401001671</v>
      </c>
      <c r="D125" s="19">
        <f t="shared" si="1"/>
        <v>3.3815242706637734</v>
      </c>
      <c r="E125" s="19">
        <f t="shared" si="2"/>
        <v>7.3493792095365613</v>
      </c>
      <c r="F125" s="19">
        <f>表13_3[[#This Row],[置信上限]]-表13_3[[#This Row],[置信下限]]</f>
        <v>3.967854938872788</v>
      </c>
    </row>
    <row r="126" spans="1:6" x14ac:dyDescent="0.25">
      <c r="A126" s="20">
        <v>31168</v>
      </c>
      <c r="C126" s="18">
        <f t="shared" si="0"/>
        <v>4.8538040209848683</v>
      </c>
      <c r="D126" s="19">
        <f t="shared" si="1"/>
        <v>2.8246648186554357</v>
      </c>
      <c r="E126" s="19">
        <f t="shared" si="2"/>
        <v>6.8829432233143013</v>
      </c>
      <c r="F126" s="19">
        <f>表13_3[[#This Row],[置信上限]]-表13_3[[#This Row],[置信下限]]</f>
        <v>4.058278404658866</v>
      </c>
    </row>
    <row r="127" spans="1:6" x14ac:dyDescent="0.25">
      <c r="A127" s="20">
        <v>31198</v>
      </c>
      <c r="C127" s="18">
        <f t="shared" si="0"/>
        <v>6.0962878271230183</v>
      </c>
      <c r="D127" s="19">
        <f t="shared" si="1"/>
        <v>4.022584046700211</v>
      </c>
      <c r="E127" s="19">
        <f t="shared" si="2"/>
        <v>8.1699916075458248</v>
      </c>
      <c r="F127" s="19">
        <f>表13_3[[#This Row],[置信上限]]-表13_3[[#This Row],[置信下限]]</f>
        <v>4.1474075608456138</v>
      </c>
    </row>
    <row r="128" spans="1:6" x14ac:dyDescent="0.25">
      <c r="A128" s="20">
        <v>31229</v>
      </c>
      <c r="C128" s="18">
        <f t="shared" si="0"/>
        <v>6.0279682089704814</v>
      </c>
      <c r="D128" s="19">
        <f t="shared" si="1"/>
        <v>3.9103048709905548</v>
      </c>
      <c r="E128" s="19">
        <f t="shared" si="2"/>
        <v>8.1456315469504084</v>
      </c>
      <c r="F128" s="19">
        <f>表13_3[[#This Row],[置信上限]]-表13_3[[#This Row],[置信下限]]</f>
        <v>4.235326675959854</v>
      </c>
    </row>
    <row r="129" spans="1:6" x14ac:dyDescent="0.25">
      <c r="A129" s="20">
        <v>31259</v>
      </c>
      <c r="C129" s="18">
        <f t="shared" si="0"/>
        <v>5.1235959785277396</v>
      </c>
      <c r="D129" s="19">
        <f t="shared" si="1"/>
        <v>2.9625399301582624</v>
      </c>
      <c r="E129" s="19">
        <f t="shared" si="2"/>
        <v>7.2846520268972164</v>
      </c>
      <c r="F129" s="19">
        <f>表13_3[[#This Row],[置信上限]]-表13_3[[#This Row],[置信下限]]</f>
        <v>4.3221120967389535</v>
      </c>
    </row>
    <row r="130" spans="1:6" x14ac:dyDescent="0.25">
      <c r="A130" s="20">
        <v>31290</v>
      </c>
      <c r="C130" s="18">
        <f t="shared" si="0"/>
        <v>6.121038209236743</v>
      </c>
      <c r="D130" s="19">
        <f t="shared" si="1"/>
        <v>3.9171215883182642</v>
      </c>
      <c r="E130" s="19">
        <f t="shared" si="2"/>
        <v>8.324954830155221</v>
      </c>
      <c r="F130" s="19">
        <f>表13_3[[#This Row],[置信上限]]-表13_3[[#This Row],[置信下限]]</f>
        <v>4.4078332418369568</v>
      </c>
    </row>
    <row r="131" spans="1:6" x14ac:dyDescent="0.25">
      <c r="A131" s="20">
        <v>31321</v>
      </c>
      <c r="C131" s="18">
        <f t="shared" si="0"/>
        <v>5.156172398522747</v>
      </c>
      <c r="D131" s="19">
        <f t="shared" si="1"/>
        <v>2.9098956778504226</v>
      </c>
      <c r="E131" s="19">
        <f t="shared" si="2"/>
        <v>7.4024491191950714</v>
      </c>
      <c r="F131" s="19">
        <f>表13_3[[#This Row],[置信上限]]-表13_3[[#This Row],[置信下限]]</f>
        <v>4.4925534413446488</v>
      </c>
    </row>
    <row r="132" spans="1:6" x14ac:dyDescent="0.25">
      <c r="A132" s="20">
        <v>31351</v>
      </c>
      <c r="C132" s="18">
        <f t="shared" si="0"/>
        <v>7.0630904202699325</v>
      </c>
      <c r="D132" s="19">
        <f t="shared" si="1"/>
        <v>4.7749250950964655</v>
      </c>
      <c r="E132" s="19">
        <f t="shared" si="2"/>
        <v>9.3512557454433995</v>
      </c>
      <c r="F132" s="19">
        <f>表13_3[[#This Row],[置信上限]]-表13_3[[#This Row],[置信下限]]</f>
        <v>4.5763306503469341</v>
      </c>
    </row>
    <row r="133" spans="1:6" x14ac:dyDescent="0.25">
      <c r="A133" s="20">
        <v>31382</v>
      </c>
      <c r="C133" s="18">
        <f t="shared" si="0"/>
        <v>7.3746940356233663</v>
      </c>
      <c r="D133" s="19">
        <f t="shared" si="1"/>
        <v>5.0450850062051398</v>
      </c>
      <c r="E133" s="19">
        <f t="shared" si="2"/>
        <v>9.7043030650415929</v>
      </c>
      <c r="F133" s="19">
        <f>表13_3[[#This Row],[置信上限]]-表13_3[[#This Row],[置信下限]]</f>
        <v>4.6592180588364531</v>
      </c>
    </row>
    <row r="134" spans="1:6" x14ac:dyDescent="0.25">
      <c r="A134" s="20">
        <v>31412</v>
      </c>
      <c r="C134" s="18">
        <f t="shared" si="0"/>
        <v>7.8589650325591531</v>
      </c>
      <c r="D134" s="19">
        <f t="shared" si="1"/>
        <v>5.4883327246700837</v>
      </c>
      <c r="E134" s="19">
        <f t="shared" si="2"/>
        <v>10.229597340448223</v>
      </c>
      <c r="F134" s="19">
        <f>表13_3[[#This Row],[置信上限]]-表13_3[[#This Row],[置信下限]]</f>
        <v>4.7412646157781388</v>
      </c>
    </row>
    <row r="135" spans="1:6" x14ac:dyDescent="0.25">
      <c r="A135" s="20">
        <v>31443</v>
      </c>
      <c r="C135" s="18">
        <f t="shared" si="0"/>
        <v>7.8422895731502926</v>
      </c>
      <c r="D135" s="19">
        <f t="shared" si="1"/>
        <v>5.4310318323397837</v>
      </c>
      <c r="E135" s="19">
        <f t="shared" si="2"/>
        <v>10.253547313960802</v>
      </c>
      <c r="F135" s="19">
        <f>表13_3[[#This Row],[置信上限]]-表13_3[[#This Row],[置信下限]]</f>
        <v>4.8225154816210178</v>
      </c>
    </row>
    <row r="136" spans="1:6" x14ac:dyDescent="0.25">
      <c r="A136" s="20">
        <v>31474</v>
      </c>
      <c r="C136" s="18">
        <f t="shared" si="0"/>
        <v>9.376132505107984</v>
      </c>
      <c r="D136" s="19">
        <f t="shared" si="1"/>
        <v>6.9246262946954484</v>
      </c>
      <c r="E136" s="19">
        <f t="shared" si="2"/>
        <v>11.82763871552052</v>
      </c>
      <c r="F136" s="19">
        <f>表13_3[[#This Row],[置信上限]]-表13_3[[#This Row],[置信下限]]</f>
        <v>4.9030124208250712</v>
      </c>
    </row>
    <row r="137" spans="1:6" x14ac:dyDescent="0.25">
      <c r="A137" s="20">
        <v>31502</v>
      </c>
      <c r="C137" s="18">
        <f t="shared" si="0"/>
        <v>10.273941472681511</v>
      </c>
      <c r="D137" s="19">
        <f t="shared" si="1"/>
        <v>7.78254440076861</v>
      </c>
      <c r="E137" s="19">
        <f t="shared" si="2"/>
        <v>12.76533854459441</v>
      </c>
      <c r="F137" s="19">
        <f>表13_3[[#This Row],[置信上限]]-表13_3[[#This Row],[置信下限]]</f>
        <v>4.9827941438258003</v>
      </c>
    </row>
    <row r="138" spans="1:6" x14ac:dyDescent="0.25">
      <c r="A138" s="20">
        <v>31533</v>
      </c>
      <c r="C138" s="18">
        <f t="shared" si="0"/>
        <v>11.466476760780987</v>
      </c>
      <c r="D138" s="19">
        <f t="shared" si="1"/>
        <v>8.9355284577008387</v>
      </c>
      <c r="E138" s="19">
        <f t="shared" si="2"/>
        <v>13.997425063861135</v>
      </c>
      <c r="F138" s="19">
        <f>表13_3[[#This Row],[置信上限]]-表13_3[[#This Row],[置信下限]]</f>
        <v>5.0618966061602961</v>
      </c>
    </row>
    <row r="139" spans="1:6" x14ac:dyDescent="0.25">
      <c r="A139" s="20">
        <v>31563</v>
      </c>
      <c r="C139" s="18">
        <f t="shared" si="0"/>
        <v>11.880599686970843</v>
      </c>
      <c r="D139" s="19">
        <f t="shared" si="1"/>
        <v>9.3104230514093107</v>
      </c>
      <c r="E139" s="19">
        <f t="shared" si="2"/>
        <v>14.450776322532375</v>
      </c>
      <c r="F139" s="19">
        <f>表13_3[[#This Row],[置信上限]]-表13_3[[#This Row],[置信下限]]</f>
        <v>5.1403532711230646</v>
      </c>
    </row>
    <row r="140" spans="1:6" x14ac:dyDescent="0.25">
      <c r="A140" s="20">
        <v>31594</v>
      </c>
      <c r="C140" s="18">
        <f t="shared" si="0"/>
        <v>12.817293027145343</v>
      </c>
      <c r="D140" s="19">
        <f t="shared" si="1"/>
        <v>10.208195356529435</v>
      </c>
      <c r="E140" s="19">
        <f t="shared" si="2"/>
        <v>15.426390697761251</v>
      </c>
      <c r="F140" s="19">
        <f>表13_3[[#This Row],[置信上限]]-表13_3[[#This Row],[置信下限]]</f>
        <v>5.2181953412318158</v>
      </c>
    </row>
    <row r="141" spans="1:6" x14ac:dyDescent="0.25">
      <c r="A141" s="20">
        <v>31624</v>
      </c>
      <c r="C141" s="18">
        <f t="shared" si="0"/>
        <v>13.089978149667852</v>
      </c>
      <c r="D141" s="19">
        <f t="shared" si="1"/>
        <v>10.442252168215841</v>
      </c>
      <c r="E141" s="19">
        <f t="shared" si="2"/>
        <v>15.737704131119862</v>
      </c>
      <c r="F141" s="19">
        <f>表13_3[[#This Row],[置信上限]]-表13_3[[#This Row],[置信下限]]</f>
        <v>5.2954519629040213</v>
      </c>
    </row>
    <row r="142" spans="1:6" x14ac:dyDescent="0.25">
      <c r="A142" s="20">
        <v>31655</v>
      </c>
      <c r="C142" s="18">
        <f t="shared" si="0"/>
        <v>13.840340340804673</v>
      </c>
      <c r="D142" s="19">
        <f t="shared" si="1"/>
        <v>11.15426513678949</v>
      </c>
      <c r="E142" s="19">
        <f t="shared" si="2"/>
        <v>16.526415544819855</v>
      </c>
      <c r="F142" s="19">
        <f>表13_3[[#This Row],[置信上限]]-表13_3[[#This Row],[置信下限]]</f>
        <v>5.3721504080303646</v>
      </c>
    </row>
    <row r="143" spans="1:6" x14ac:dyDescent="0.25">
      <c r="A143" s="20">
        <v>31686</v>
      </c>
      <c r="C143" s="18">
        <f t="shared" si="0"/>
        <v>13.665091376505028</v>
      </c>
      <c r="D143" s="19">
        <f t="shared" si="1"/>
        <v>10.940933258731434</v>
      </c>
      <c r="E143" s="19">
        <f t="shared" si="2"/>
        <v>16.389249494278623</v>
      </c>
      <c r="F143" s="19">
        <f>表13_3[[#This Row],[置信上限]]-表13_3[[#This Row],[置信下限]]</f>
        <v>5.448316235547189</v>
      </c>
    </row>
    <row r="144" spans="1:6" x14ac:dyDescent="0.25">
      <c r="A144" s="20">
        <v>31716</v>
      </c>
      <c r="C144" s="18">
        <f t="shared" si="0"/>
        <v>15.897716887281186</v>
      </c>
      <c r="D144" s="19">
        <f t="shared" si="1"/>
        <v>13.135730169466171</v>
      </c>
      <c r="E144" s="19">
        <f t="shared" si="2"/>
        <v>18.659703605096201</v>
      </c>
      <c r="F144" s="19">
        <f>表13_3[[#This Row],[置信上限]]-表13_3[[#This Row],[置信下限]]</f>
        <v>5.5239734356300296</v>
      </c>
    </row>
    <row r="145" spans="1:6" x14ac:dyDescent="0.25">
      <c r="A145" s="20">
        <v>31747</v>
      </c>
      <c r="C145" s="18">
        <f t="shared" si="0"/>
        <v>15.677780675128808</v>
      </c>
      <c r="D145" s="19">
        <f t="shared" si="1"/>
        <v>12.878208395761758</v>
      </c>
      <c r="E145" s="19">
        <f t="shared" si="2"/>
        <v>18.47735295449586</v>
      </c>
      <c r="F145" s="19">
        <f>表13_3[[#This Row],[置信上限]]-表13_3[[#This Row],[置信下限]]</f>
        <v>5.5991445587341016</v>
      </c>
    </row>
    <row r="146" spans="1:6" x14ac:dyDescent="0.25">
      <c r="A146" s="20">
        <v>31777</v>
      </c>
      <c r="C146" s="18">
        <f t="shared" si="0"/>
        <v>14.472885109732598</v>
      </c>
      <c r="D146" s="19">
        <f t="shared" si="1"/>
        <v>11.635959694043247</v>
      </c>
      <c r="E146" s="19">
        <f t="shared" si="2"/>
        <v>17.309810525421948</v>
      </c>
      <c r="F146" s="19">
        <f>表13_3[[#This Row],[置信上限]]-表13_3[[#This Row],[置信下限]]</f>
        <v>5.6738508313787008</v>
      </c>
    </row>
    <row r="147" spans="1:6" x14ac:dyDescent="0.25">
      <c r="A147" s="20">
        <v>31808</v>
      </c>
      <c r="C147" s="18">
        <f t="shared" si="0"/>
        <v>14.463903625447148</v>
      </c>
      <c r="D147" s="19">
        <f t="shared" si="1"/>
        <v>11.589847495297859</v>
      </c>
      <c r="E147" s="19">
        <f t="shared" si="2"/>
        <v>17.33795975559644</v>
      </c>
      <c r="F147" s="19">
        <f>表13_3[[#This Row],[置信上限]]-表13_3[[#This Row],[置信下限]]</f>
        <v>5.7481122602985817</v>
      </c>
    </row>
    <row r="148" spans="1:6" x14ac:dyDescent="0.25">
      <c r="A148" s="20">
        <v>31839</v>
      </c>
      <c r="C148" s="18">
        <f t="shared" si="0"/>
        <v>14.277817639168919</v>
      </c>
      <c r="D148" s="19">
        <f t="shared" si="1"/>
        <v>11.366843775991025</v>
      </c>
      <c r="E148" s="19">
        <f t="shared" si="2"/>
        <v>17.188791502346813</v>
      </c>
      <c r="F148" s="19">
        <f>表13_3[[#This Row],[置信上限]]-表13_3[[#This Row],[置信下限]]</f>
        <v>5.8219477263557877</v>
      </c>
    </row>
    <row r="149" spans="1:6" x14ac:dyDescent="0.25">
      <c r="A149" s="20">
        <v>31867</v>
      </c>
      <c r="C149" s="18">
        <f t="shared" si="0"/>
        <v>14.938735763117613</v>
      </c>
      <c r="D149" s="19">
        <f t="shared" si="1"/>
        <v>11.991048228411231</v>
      </c>
      <c r="E149" s="19">
        <f t="shared" si="2"/>
        <v>17.886423297823995</v>
      </c>
      <c r="F149" s="19">
        <f>表13_3[[#This Row],[置信上限]]-表13_3[[#This Row],[置信下限]]</f>
        <v>5.8953750694127649</v>
      </c>
    </row>
    <row r="150" spans="1:6" x14ac:dyDescent="0.25">
      <c r="A150" s="20">
        <v>31898</v>
      </c>
      <c r="C150" s="18">
        <f t="shared" si="0"/>
        <v>12.717529111991311</v>
      </c>
      <c r="D150" s="19">
        <f t="shared" si="1"/>
        <v>9.733323529388926</v>
      </c>
      <c r="E150" s="19">
        <f t="shared" si="2"/>
        <v>15.701734694593696</v>
      </c>
      <c r="F150" s="19">
        <f>表13_3[[#This Row],[置信上限]]-表13_3[[#This Row],[置信下限]]</f>
        <v>5.9684111652047704</v>
      </c>
    </row>
    <row r="151" spans="1:6" x14ac:dyDescent="0.25">
      <c r="A151" s="20">
        <v>31928</v>
      </c>
      <c r="C151" s="18">
        <f t="shared" si="0"/>
        <v>12.945185313259254</v>
      </c>
      <c r="D151" s="19">
        <f t="shared" si="1"/>
        <v>9.9246493157033218</v>
      </c>
      <c r="E151" s="19">
        <f t="shared" si="2"/>
        <v>15.965721310815185</v>
      </c>
      <c r="F151" s="19">
        <f>表13_3[[#This Row],[置信上限]]-表13_3[[#This Row],[置信下限]]</f>
        <v>6.0410719951118637</v>
      </c>
    </row>
    <row r="152" spans="1:6" x14ac:dyDescent="0.25">
      <c r="A152" s="20">
        <v>31959</v>
      </c>
      <c r="C152" s="18">
        <f t="shared" si="0"/>
        <v>11.768734898386901</v>
      </c>
      <c r="D152" s="19">
        <f t="shared" si="1"/>
        <v>8.6226569697400066</v>
      </c>
      <c r="E152" s="19">
        <f t="shared" si="2"/>
        <v>14.914812827033796</v>
      </c>
      <c r="F152" s="19">
        <f>表13_3[[#This Row],[置信上限]]-表13_3[[#This Row],[置信下限]]</f>
        <v>6.292155857293789</v>
      </c>
    </row>
    <row r="153" spans="1:6" x14ac:dyDescent="0.25">
      <c r="A153" s="20">
        <v>31989</v>
      </c>
      <c r="C153" s="18">
        <f t="shared" si="0"/>
        <v>10.236002333813518</v>
      </c>
      <c r="D153" s="19">
        <f t="shared" si="1"/>
        <v>7.0549577714730454</v>
      </c>
      <c r="E153" s="19">
        <f t="shared" si="2"/>
        <v>13.417046896153991</v>
      </c>
      <c r="F153" s="19">
        <f>表13_3[[#This Row],[置信上限]]-表13_3[[#This Row],[置信下限]]</f>
        <v>6.3620891246809457</v>
      </c>
    </row>
    <row r="154" spans="1:6" x14ac:dyDescent="0.25">
      <c r="A154" s="20">
        <v>32020</v>
      </c>
      <c r="C154" s="18">
        <f t="shared" si="0"/>
        <v>10.629295360260537</v>
      </c>
      <c r="D154" s="19">
        <f t="shared" si="1"/>
        <v>7.4134233934482232</v>
      </c>
      <c r="E154" s="19">
        <f t="shared" si="2"/>
        <v>13.845167327072851</v>
      </c>
      <c r="F154" s="19">
        <f>表13_3[[#This Row],[置信上限]]-表13_3[[#This Row],[置信下限]]</f>
        <v>6.4317439336246274</v>
      </c>
    </row>
    <row r="155" spans="1:6" x14ac:dyDescent="0.25">
      <c r="A155" s="20">
        <v>32051</v>
      </c>
      <c r="C155" s="18">
        <f t="shared" si="0"/>
        <v>10.069207282448966</v>
      </c>
      <c r="D155" s="19">
        <f t="shared" si="1"/>
        <v>6.8186418330801617</v>
      </c>
      <c r="E155" s="19">
        <f t="shared" si="2"/>
        <v>13.319772731817771</v>
      </c>
      <c r="F155" s="19">
        <f>表13_3[[#This Row],[置信上限]]-表13_3[[#This Row],[置信下限]]</f>
        <v>6.5011308987376095</v>
      </c>
    </row>
    <row r="156" spans="1:6" x14ac:dyDescent="0.25">
      <c r="A156" s="20">
        <v>32081</v>
      </c>
      <c r="C156" s="18">
        <f t="shared" si="0"/>
        <v>8.6617130058917873</v>
      </c>
      <c r="D156" s="19">
        <f t="shared" si="1"/>
        <v>5.3765829295919954</v>
      </c>
      <c r="E156" s="19">
        <f t="shared" si="2"/>
        <v>11.946843082191579</v>
      </c>
      <c r="F156" s="19">
        <f>表13_3[[#This Row],[置信上限]]-表13_3[[#This Row],[置信下限]]</f>
        <v>6.5702601525995838</v>
      </c>
    </row>
    <row r="157" spans="1:6" x14ac:dyDescent="0.25">
      <c r="A157" s="20">
        <v>32112</v>
      </c>
      <c r="C157" s="18">
        <f t="shared" si="0"/>
        <v>7.9347538849880372</v>
      </c>
      <c r="D157" s="19">
        <f t="shared" si="1"/>
        <v>4.6151831975078137</v>
      </c>
      <c r="E157" s="19">
        <f t="shared" si="2"/>
        <v>11.25432457246826</v>
      </c>
      <c r="F157" s="19">
        <f>表13_3[[#This Row],[置信上限]]-表13_3[[#This Row],[置信下限]]</f>
        <v>6.6391413749604462</v>
      </c>
    </row>
    <row r="158" spans="1:6" x14ac:dyDescent="0.25">
      <c r="A158" s="20">
        <v>32142</v>
      </c>
      <c r="C158" s="18">
        <f t="shared" si="0"/>
        <v>7.4625218719364348</v>
      </c>
      <c r="D158" s="19">
        <f t="shared" si="1"/>
        <v>4.108629962073147</v>
      </c>
      <c r="E158" s="19">
        <f t="shared" si="2"/>
        <v>10.816413781799723</v>
      </c>
      <c r="F158" s="19">
        <f>表13_3[[#This Row],[置信上限]]-表13_3[[#This Row],[置信下限]]</f>
        <v>6.7077838197265756</v>
      </c>
    </row>
    <row r="159" spans="1:6" x14ac:dyDescent="0.25">
      <c r="A159" s="20">
        <v>32173</v>
      </c>
      <c r="C159" s="18">
        <f t="shared" si="0"/>
        <v>5.4068006392617862</v>
      </c>
      <c r="D159" s="19">
        <f t="shared" si="1"/>
        <v>2.0187024692959632</v>
      </c>
      <c r="E159" s="19">
        <f t="shared" si="2"/>
        <v>8.7948988092276092</v>
      </c>
      <c r="F159" s="19">
        <f>表13_3[[#This Row],[置信上限]]-表13_3[[#This Row],[置信下限]]</f>
        <v>6.7761963399316461</v>
      </c>
    </row>
    <row r="160" spans="1:6" x14ac:dyDescent="0.25">
      <c r="A160" s="20">
        <v>32204</v>
      </c>
      <c r="C160" s="18">
        <f t="shared" si="0"/>
        <v>4.8951529201464874</v>
      </c>
      <c r="D160" s="19">
        <f t="shared" si="1"/>
        <v>1.4729592147103339</v>
      </c>
      <c r="E160" s="19">
        <f t="shared" si="2"/>
        <v>8.3173466255826405</v>
      </c>
      <c r="F160" s="19">
        <f>表13_3[[#This Row],[置信上限]]-表13_3[[#This Row],[置信下限]]</f>
        <v>6.8443874108723062</v>
      </c>
    </row>
    <row r="161" spans="1:6" x14ac:dyDescent="0.25">
      <c r="A161" s="20">
        <v>32233</v>
      </c>
      <c r="C161" s="18">
        <f t="shared" si="0"/>
        <v>6.1376367262846374</v>
      </c>
      <c r="D161" s="19">
        <f t="shared" si="1"/>
        <v>2.6814541504995457</v>
      </c>
      <c r="E161" s="19">
        <f t="shared" si="2"/>
        <v>9.5938193020697291</v>
      </c>
      <c r="F161" s="19">
        <f>表13_3[[#This Row],[置信上限]]-表13_3[[#This Row],[置信下限]]</f>
        <v>6.9123651515701834</v>
      </c>
    </row>
    <row r="162" spans="1:6" x14ac:dyDescent="0.25">
      <c r="A162" s="20">
        <v>32264</v>
      </c>
      <c r="C162" s="18">
        <f t="shared" si="0"/>
        <v>6.0693171081321005</v>
      </c>
      <c r="D162" s="19">
        <f t="shared" si="1"/>
        <v>2.5792484357794323</v>
      </c>
      <c r="E162" s="19">
        <f t="shared" si="2"/>
        <v>9.5593857804847691</v>
      </c>
      <c r="F162" s="19">
        <f>表13_3[[#This Row],[置信上限]]-表13_3[[#This Row],[置信下限]]</f>
        <v>6.9801373447053372</v>
      </c>
    </row>
    <row r="163" spans="1:6" x14ac:dyDescent="0.25">
      <c r="A163" s="20">
        <v>32294</v>
      </c>
      <c r="C163" s="18">
        <f t="shared" si="0"/>
        <v>5.1649448776893587</v>
      </c>
      <c r="D163" s="19">
        <f t="shared" si="1"/>
        <v>1.6410891501135541</v>
      </c>
      <c r="E163" s="19">
        <f t="shared" si="2"/>
        <v>8.688800605265163</v>
      </c>
      <c r="F163" s="19">
        <f>表13_3[[#This Row],[置信上限]]-表13_3[[#This Row],[置信下限]]</f>
        <v>7.0477114551516085</v>
      </c>
    </row>
    <row r="164" spans="1:6" x14ac:dyDescent="0.25">
      <c r="A164" s="20">
        <v>32325</v>
      </c>
      <c r="C164" s="18">
        <f t="shared" si="0"/>
        <v>6.1623871083983621</v>
      </c>
      <c r="D164" s="19">
        <f t="shared" si="1"/>
        <v>2.6048397847826679</v>
      </c>
      <c r="E164" s="19">
        <f t="shared" si="2"/>
        <v>9.7199344320140568</v>
      </c>
      <c r="F164" s="19">
        <f>表13_3[[#This Row],[置信上限]]-表13_3[[#This Row],[置信下限]]</f>
        <v>7.1150946472313894</v>
      </c>
    </row>
    <row r="165" spans="1:6" x14ac:dyDescent="0.25">
      <c r="A165" s="20">
        <v>32355</v>
      </c>
      <c r="C165" s="18">
        <f t="shared" si="0"/>
        <v>5.1975212976843661</v>
      </c>
      <c r="D165" s="19">
        <f t="shared" si="1"/>
        <v>1.6063743972864568</v>
      </c>
      <c r="E165" s="19">
        <f t="shared" si="2"/>
        <v>8.7886681980822754</v>
      </c>
      <c r="F165" s="19">
        <f>表13_3[[#This Row],[置信上限]]-表13_3[[#This Row],[置信下限]]</f>
        <v>7.1822938007958186</v>
      </c>
    </row>
    <row r="166" spans="1:6" x14ac:dyDescent="0.25">
      <c r="A166" s="20">
        <v>32386</v>
      </c>
      <c r="C166" s="18">
        <f t="shared" si="0"/>
        <v>7.1044393194315516</v>
      </c>
      <c r="D166" s="19">
        <f t="shared" si="1"/>
        <v>3.4797815563183767</v>
      </c>
      <c r="E166" s="19">
        <f t="shared" si="2"/>
        <v>10.729097082544726</v>
      </c>
      <c r="F166" s="19">
        <f>表13_3[[#This Row],[置信上限]]-表13_3[[#This Row],[置信下限]]</f>
        <v>7.2493155262263489</v>
      </c>
    </row>
    <row r="167" spans="1:6" x14ac:dyDescent="0.25">
      <c r="A167" s="20">
        <v>32417</v>
      </c>
      <c r="C167" s="18">
        <f t="shared" si="0"/>
        <v>7.4160429347849854</v>
      </c>
      <c r="D167" s="19">
        <f t="shared" si="1"/>
        <v>3.7579598455627998</v>
      </c>
      <c r="E167" s="19">
        <f t="shared" si="2"/>
        <v>11.074126024007171</v>
      </c>
      <c r="F167" s="19">
        <f>表13_3[[#This Row],[置信上限]]-表13_3[[#This Row],[置信下限]]</f>
        <v>7.3161661784443712</v>
      </c>
    </row>
    <row r="168" spans="1:6" x14ac:dyDescent="0.25">
      <c r="A168" s="20">
        <v>32447</v>
      </c>
      <c r="C168" s="18">
        <f t="shared" si="0"/>
        <v>7.9003139317207722</v>
      </c>
      <c r="D168" s="19">
        <f t="shared" si="1"/>
        <v>4.2088879967169941</v>
      </c>
      <c r="E168" s="19">
        <f t="shared" si="2"/>
        <v>11.59173986672455</v>
      </c>
      <c r="F168" s="19">
        <f>表13_3[[#This Row],[置信上限]]-表13_3[[#This Row],[置信下限]]</f>
        <v>7.3828518700075563</v>
      </c>
    </row>
    <row r="169" spans="1:6" x14ac:dyDescent="0.25">
      <c r="A169" s="20">
        <v>32478</v>
      </c>
      <c r="C169" s="18">
        <f t="shared" si="0"/>
        <v>7.8836384723119117</v>
      </c>
      <c r="D169" s="19">
        <f t="shared" si="1"/>
        <v>4.1589492306297249</v>
      </c>
      <c r="E169" s="19">
        <f t="shared" si="2"/>
        <v>11.608327713994099</v>
      </c>
      <c r="F169" s="19">
        <f>表13_3[[#This Row],[置信上限]]-表13_3[[#This Row],[置信下限]]</f>
        <v>7.4493784833643737</v>
      </c>
    </row>
    <row r="170" spans="1:6" x14ac:dyDescent="0.25">
      <c r="A170" s="20">
        <v>32508</v>
      </c>
      <c r="C170" s="18">
        <f t="shared" si="0"/>
        <v>9.4174814042696031</v>
      </c>
      <c r="D170" s="19">
        <f t="shared" si="1"/>
        <v>5.6596055631037903</v>
      </c>
      <c r="E170" s="19">
        <f t="shared" si="2"/>
        <v>13.175357245435416</v>
      </c>
      <c r="F170" s="19">
        <f>表13_3[[#This Row],[置信上限]]-表13_3[[#This Row],[置信下限]]</f>
        <v>7.5157516823316257</v>
      </c>
    </row>
    <row r="171" spans="1:6" x14ac:dyDescent="0.25">
      <c r="A171" s="20">
        <v>32539</v>
      </c>
      <c r="C171" s="18">
        <f t="shared" si="0"/>
        <v>10.31529037184313</v>
      </c>
      <c r="D171" s="19">
        <f t="shared" si="1"/>
        <v>6.5243019104160416</v>
      </c>
      <c r="E171" s="19">
        <f t="shared" si="2"/>
        <v>14.106278833270217</v>
      </c>
      <c r="F171" s="19">
        <f>表13_3[[#This Row],[置信上限]]-表13_3[[#This Row],[置信下限]]</f>
        <v>7.5819769228541753</v>
      </c>
    </row>
    <row r="172" spans="1:6" x14ac:dyDescent="0.25">
      <c r="A172" s="20">
        <v>32570</v>
      </c>
      <c r="C172" s="18">
        <f t="shared" si="0"/>
        <v>11.507825659942604</v>
      </c>
      <c r="D172" s="19">
        <f t="shared" si="1"/>
        <v>7.6837959283922839</v>
      </c>
      <c r="E172" s="19">
        <f t="shared" si="2"/>
        <v>15.331855391492924</v>
      </c>
      <c r="F172" s="19">
        <f>表13_3[[#This Row],[置信上限]]-表13_3[[#This Row],[置信下限]]</f>
        <v>7.6480594631006404</v>
      </c>
    </row>
    <row r="173" spans="1:6" x14ac:dyDescent="0.25">
      <c r="A173" s="20">
        <v>32598</v>
      </c>
      <c r="C173" s="18">
        <f t="shared" si="0"/>
        <v>11.921948586132462</v>
      </c>
      <c r="D173" s="19">
        <f t="shared" si="1"/>
        <v>8.0649463996603075</v>
      </c>
      <c r="E173" s="19">
        <f t="shared" si="2"/>
        <v>15.778950772604617</v>
      </c>
      <c r="F173" s="19">
        <f>表13_3[[#This Row],[置信上限]]-表13_3[[#This Row],[置信下限]]</f>
        <v>7.7140043729443093</v>
      </c>
    </row>
    <row r="174" spans="1:6" x14ac:dyDescent="0.25">
      <c r="A174" s="20">
        <v>32629</v>
      </c>
      <c r="C174" s="18">
        <f t="shared" si="0"/>
        <v>12.858641926306962</v>
      </c>
      <c r="D174" s="19">
        <f t="shared" si="1"/>
        <v>8.9687336548698724</v>
      </c>
      <c r="E174" s="19">
        <f t="shared" si="2"/>
        <v>16.748550197744052</v>
      </c>
      <c r="F174" s="19">
        <f>表13_3[[#This Row],[置信上限]]-表13_3[[#This Row],[置信下限]]</f>
        <v>7.7798165428741797</v>
      </c>
    </row>
    <row r="175" spans="1:6" x14ac:dyDescent="0.25">
      <c r="A175" s="20">
        <v>32659</v>
      </c>
      <c r="C175" s="18">
        <f t="shared" si="0"/>
        <v>13.131327048829471</v>
      </c>
      <c r="D175" s="19">
        <f t="shared" si="1"/>
        <v>9.2085767026408742</v>
      </c>
      <c r="E175" s="19">
        <f t="shared" si="2"/>
        <v>17.054077395018069</v>
      </c>
      <c r="F175" s="19">
        <f>表13_3[[#This Row],[置信上限]]-表13_3[[#This Row],[置信下限]]</f>
        <v>7.8455006923771951</v>
      </c>
    </row>
    <row r="176" spans="1:6" x14ac:dyDescent="0.25">
      <c r="A176" s="20">
        <v>32690</v>
      </c>
      <c r="C176" s="18">
        <f t="shared" si="0"/>
        <v>13.881689239966292</v>
      </c>
      <c r="D176" s="19">
        <f t="shared" si="1"/>
        <v>9.9261585510515857</v>
      </c>
      <c r="E176" s="19">
        <f t="shared" si="2"/>
        <v>17.837219928880998</v>
      </c>
      <c r="F176" s="19">
        <f>表13_3[[#This Row],[置信上限]]-表13_3[[#This Row],[置信下限]]</f>
        <v>7.9110613778294123</v>
      </c>
    </row>
    <row r="177" spans="1:6" x14ac:dyDescent="0.25">
      <c r="A177" s="20">
        <v>32720</v>
      </c>
      <c r="C177" s="18">
        <f t="shared" si="0"/>
        <v>13.706440275666647</v>
      </c>
      <c r="D177" s="19">
        <f t="shared" si="1"/>
        <v>9.718188775701357</v>
      </c>
      <c r="E177" s="19">
        <f t="shared" si="2"/>
        <v>17.694691775631938</v>
      </c>
      <c r="F177" s="19">
        <f>表13_3[[#This Row],[置信上限]]-表13_3[[#This Row],[置信下限]]</f>
        <v>7.976502999930581</v>
      </c>
    </row>
    <row r="178" spans="1:6" x14ac:dyDescent="0.25">
      <c r="A178" s="20">
        <v>32751</v>
      </c>
      <c r="C178" s="18">
        <f t="shared" si="0"/>
        <v>15.939065786442805</v>
      </c>
      <c r="D178" s="19">
        <f t="shared" si="1"/>
        <v>11.918150881085863</v>
      </c>
      <c r="E178" s="19">
        <f t="shared" si="2"/>
        <v>19.95998069179975</v>
      </c>
      <c r="F178" s="19">
        <f>表13_3[[#This Row],[置信上限]]-表13_3[[#This Row],[置信下限]]</f>
        <v>8.041829810713887</v>
      </c>
    </row>
    <row r="179" spans="1:6" x14ac:dyDescent="0.25">
      <c r="A179" s="20">
        <v>32782</v>
      </c>
      <c r="C179" s="18">
        <f t="shared" si="0"/>
        <v>15.719129574290427</v>
      </c>
      <c r="D179" s="19">
        <f t="shared" si="1"/>
        <v>11.665606614210439</v>
      </c>
      <c r="E179" s="19">
        <f t="shared" si="2"/>
        <v>19.772652534370415</v>
      </c>
      <c r="F179" s="19">
        <f>表13_3[[#This Row],[置信上限]]-表13_3[[#This Row],[置信下限]]</f>
        <v>8.107045920159976</v>
      </c>
    </row>
    <row r="180" spans="1:6" x14ac:dyDescent="0.25">
      <c r="A180" s="20">
        <v>32812</v>
      </c>
      <c r="C180" s="18">
        <f t="shared" si="0"/>
        <v>14.514234008894217</v>
      </c>
      <c r="D180" s="19">
        <f t="shared" si="1"/>
        <v>10.428156357673156</v>
      </c>
      <c r="E180" s="19">
        <f t="shared" si="2"/>
        <v>18.600311660115278</v>
      </c>
      <c r="F180" s="19">
        <f>表13_3[[#This Row],[置信上限]]-表13_3[[#This Row],[置信下限]]</f>
        <v>8.1721553024421212</v>
      </c>
    </row>
    <row r="181" spans="1:6" x14ac:dyDescent="0.25">
      <c r="A181" s="20">
        <v>32843</v>
      </c>
      <c r="C181" s="18">
        <f t="shared" si="0"/>
        <v>14.505252524608768</v>
      </c>
      <c r="D181" s="19">
        <f t="shared" si="1"/>
        <v>10.386671623695175</v>
      </c>
      <c r="E181" s="19">
        <f t="shared" si="2"/>
        <v>18.62383342552236</v>
      </c>
      <c r="F181" s="19">
        <f>表13_3[[#This Row],[置信上限]]-表13_3[[#This Row],[置信下限]]</f>
        <v>8.2371618018271846</v>
      </c>
    </row>
    <row r="182" spans="1:6" x14ac:dyDescent="0.25">
      <c r="A182" s="20">
        <v>32873</v>
      </c>
      <c r="C182" s="18">
        <f t="shared" ref="C182:C185" si="3">_xlfn.FORECAST.ETS(A182,$B$2:$B$117,$A$2:$A$117,1,1)</f>
        <v>14.319166538330538</v>
      </c>
      <c r="D182" s="19">
        <f t="shared" ref="D182:D185" si="4">C182-_xlfn.FORECAST.ETS.CONFINT(A182,$B$2:$B$117,$A$2:$A$117,0.9,1,1)</f>
        <v>10.168131969202921</v>
      </c>
      <c r="E182" s="19">
        <f t="shared" ref="E182:E185" si="5">C182+_xlfn.FORECAST.ETS.CONFINT(A182,$B$2:$B$117,$A$2:$A$117,0.9,1,1)</f>
        <v>18.470201107458156</v>
      </c>
      <c r="F182" s="19">
        <f>表13_3[[#This Row],[置信上限]]-表13_3[[#This Row],[置信下限]]</f>
        <v>8.3020691382552343</v>
      </c>
    </row>
    <row r="183" spans="1:6" x14ac:dyDescent="0.25">
      <c r="A183" s="20">
        <v>32904</v>
      </c>
      <c r="C183" s="18">
        <f t="shared" si="3"/>
        <v>14.980084662279232</v>
      </c>
      <c r="D183" s="19">
        <f t="shared" si="4"/>
        <v>10.796644205969866</v>
      </c>
      <c r="E183" s="19">
        <f t="shared" si="5"/>
        <v>19.163525118588598</v>
      </c>
      <c r="F183" s="19">
        <f>表13_3[[#This Row],[置信上限]]-表13_3[[#This Row],[置信下限]]</f>
        <v>8.3668809126187327</v>
      </c>
    </row>
    <row r="184" spans="1:6" x14ac:dyDescent="0.25">
      <c r="A184" s="20">
        <v>32935</v>
      </c>
      <c r="C184" s="18">
        <f t="shared" si="3"/>
        <v>12.75887801115293</v>
      </c>
      <c r="D184" s="19">
        <f t="shared" si="4"/>
        <v>8.5430777052725304</v>
      </c>
      <c r="E184" s="19">
        <f t="shared" si="5"/>
        <v>16.97467831703333</v>
      </c>
      <c r="F184" s="19">
        <f>表13_3[[#This Row],[置信上限]]-表13_3[[#This Row],[置信下限]]</f>
        <v>8.4316006117607998</v>
      </c>
    </row>
    <row r="185" spans="1:6" x14ac:dyDescent="0.25">
      <c r="A185" s="20">
        <v>32963</v>
      </c>
      <c r="C185" s="18">
        <f t="shared" si="3"/>
        <v>12.986534212420873</v>
      </c>
      <c r="D185" s="19">
        <f t="shared" si="4"/>
        <v>8.7384184058156134</v>
      </c>
      <c r="E185" s="19">
        <f t="shared" si="5"/>
        <v>17.234650019026134</v>
      </c>
      <c r="F185" s="19">
        <f>表13_3[[#This Row],[置信上限]]-表13_3[[#This Row],[置信下限]]</f>
        <v>8.4962316132105205</v>
      </c>
    </row>
    <row r="186" spans="1:6" x14ac:dyDescent="0.25">
      <c r="A186" s="8"/>
      <c r="C186" s="18"/>
      <c r="D186" s="19"/>
      <c r="E186" s="19"/>
      <c r="F186" s="19"/>
    </row>
    <row r="187" spans="1:6" x14ac:dyDescent="0.25">
      <c r="A187" s="8"/>
      <c r="C187" s="18"/>
      <c r="D187" s="19"/>
      <c r="E187" s="19"/>
      <c r="F187" s="19"/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opLeftCell="D3" zoomScale="85" zoomScaleNormal="85" workbookViewId="0">
      <selection activeCell="H40" sqref="H40"/>
    </sheetView>
  </sheetViews>
  <sheetFormatPr defaultRowHeight="15" x14ac:dyDescent="0.25"/>
  <cols>
    <col min="1" max="1" width="10.28515625" customWidth="1"/>
    <col min="2" max="2" width="15.28515625" customWidth="1"/>
    <col min="3" max="6" width="15.5703125" customWidth="1"/>
    <col min="8" max="8" width="10.28515625" customWidth="1"/>
    <col min="9" max="9" width="6.5703125" customWidth="1"/>
  </cols>
  <sheetData>
    <row r="1" spans="1:9" x14ac:dyDescent="0.25">
      <c r="A1" s="6" t="s">
        <v>10</v>
      </c>
      <c r="B1" s="6" t="s">
        <v>9</v>
      </c>
      <c r="C1" s="7" t="s">
        <v>12</v>
      </c>
      <c r="D1" s="7" t="s">
        <v>13</v>
      </c>
      <c r="E1" s="7" t="s">
        <v>14</v>
      </c>
      <c r="F1" s="7" t="s">
        <v>11</v>
      </c>
      <c r="H1" t="s">
        <v>8</v>
      </c>
      <c r="I1" t="s">
        <v>7</v>
      </c>
    </row>
    <row r="2" spans="1:9" x14ac:dyDescent="0.25">
      <c r="A2" s="8">
        <v>27394</v>
      </c>
      <c r="B2" s="9">
        <v>10</v>
      </c>
      <c r="C2" s="12">
        <f>表13[[#This Row],[unemploy]]</f>
        <v>10</v>
      </c>
      <c r="D2" s="6"/>
      <c r="E2" s="6"/>
      <c r="F2" s="11">
        <f>表13[[#This Row],[置信上限]]-表13[[#This Row],[置信下限]]</f>
        <v>0</v>
      </c>
      <c r="H2" t="s">
        <v>6</v>
      </c>
      <c r="I2" s="2">
        <f>_xlfn.FORECAST.ETS.STAT($B$2:$B$117,$A$2:$A$117,1,1,1)</f>
        <v>0.251</v>
      </c>
    </row>
    <row r="3" spans="1:9" x14ac:dyDescent="0.25">
      <c r="A3" s="8">
        <v>27425</v>
      </c>
      <c r="B3" s="9">
        <v>11.936905790952384</v>
      </c>
      <c r="C3" s="12">
        <f>表13[[#This Row],[unemploy]]</f>
        <v>11.936905790952384</v>
      </c>
      <c r="D3" s="6"/>
      <c r="E3" s="6"/>
      <c r="F3" s="11">
        <f>表13[[#This Row],[置信上限]]-表13[[#This Row],[置信下限]]</f>
        <v>0</v>
      </c>
      <c r="H3" t="s">
        <v>5</v>
      </c>
      <c r="I3" s="2">
        <f>_xlfn.FORECAST.ETS.STAT($B$2:$B$117,$A$2:$A$117,2,1,1)</f>
        <v>1E-3</v>
      </c>
    </row>
    <row r="4" spans="1:9" x14ac:dyDescent="0.25">
      <c r="A4" s="8">
        <v>27453</v>
      </c>
      <c r="B4" s="9">
        <v>11.840621283076061</v>
      </c>
      <c r="C4" s="12">
        <f>表13[[#This Row],[unemploy]]</f>
        <v>11.840621283076061</v>
      </c>
      <c r="D4" s="6"/>
      <c r="E4" s="6"/>
      <c r="F4" s="11">
        <f>表13[[#This Row],[置信上限]]-表13[[#This Row],[置信下限]]</f>
        <v>0</v>
      </c>
      <c r="H4" t="s">
        <v>4</v>
      </c>
      <c r="I4" s="2">
        <f>_xlfn.FORECAST.ETS.STAT($B$2:$B$117,$A$2:$A$117,3,1,1)</f>
        <v>0.25</v>
      </c>
    </row>
    <row r="5" spans="1:9" x14ac:dyDescent="0.25">
      <c r="A5" s="8">
        <v>27484</v>
      </c>
      <c r="B5" s="9">
        <v>14.679131958444708</v>
      </c>
      <c r="C5" s="12">
        <f>表13[[#This Row],[unemploy]]</f>
        <v>14.679131958444708</v>
      </c>
      <c r="D5" s="6"/>
      <c r="E5" s="6"/>
      <c r="F5" s="11">
        <f>表13[[#This Row],[置信上限]]-表13[[#This Row],[置信下限]]</f>
        <v>0</v>
      </c>
      <c r="H5" t="s">
        <v>3</v>
      </c>
      <c r="I5" s="2">
        <f>_xlfn.FORECAST.ETS.STAT($B$2:$B$117,$A$2:$A$117,4,1,1)</f>
        <v>0.716452178865992</v>
      </c>
    </row>
    <row r="6" spans="1:9" x14ac:dyDescent="0.25">
      <c r="A6" s="8">
        <v>27514</v>
      </c>
      <c r="B6" s="9">
        <v>15.422733208382297</v>
      </c>
      <c r="C6" s="12">
        <f>表13[[#This Row],[unemploy]]</f>
        <v>15.422733208382297</v>
      </c>
      <c r="D6" s="6"/>
      <c r="E6" s="6"/>
      <c r="F6" s="11">
        <f>表13[[#This Row],[置信上限]]-表13[[#This Row],[置信下限]]</f>
        <v>0</v>
      </c>
      <c r="H6" t="s">
        <v>2</v>
      </c>
      <c r="I6" s="2">
        <f>_xlfn.FORECAST.ETS.STAT($B$2:$B$117,$A$2:$A$117,5,1,1)</f>
        <v>7.6822859817695918E-2</v>
      </c>
    </row>
    <row r="7" spans="1:9" x14ac:dyDescent="0.25">
      <c r="A7" s="8">
        <v>27545</v>
      </c>
      <c r="B7" s="9">
        <v>15.045082632262035</v>
      </c>
      <c r="C7" s="12">
        <f>表13[[#This Row],[unemploy]]</f>
        <v>15.045082632262035</v>
      </c>
      <c r="D7" s="6"/>
      <c r="E7" s="6"/>
      <c r="F7" s="11">
        <f>表13[[#This Row],[置信上限]]-表13[[#This Row],[置信下限]]</f>
        <v>0</v>
      </c>
      <c r="H7" t="s">
        <v>1</v>
      </c>
      <c r="I7" s="2">
        <f>_xlfn.FORECAST.ETS.STAT($B$2:$B$117,$A$2:$A$117,6,1,1)</f>
        <v>0.82268809043942004</v>
      </c>
    </row>
    <row r="8" spans="1:9" x14ac:dyDescent="0.25">
      <c r="A8" s="8">
        <v>27575</v>
      </c>
      <c r="B8" s="9">
        <v>16.524133228609585</v>
      </c>
      <c r="C8" s="12">
        <f>表13[[#This Row],[unemploy]]</f>
        <v>16.524133228609585</v>
      </c>
      <c r="D8" s="6"/>
      <c r="E8" s="6"/>
      <c r="F8" s="11">
        <f>表13[[#This Row],[置信上限]]-表13[[#This Row],[置信下限]]</f>
        <v>0</v>
      </c>
      <c r="H8" t="s">
        <v>0</v>
      </c>
      <c r="I8" s="2">
        <f>_xlfn.FORECAST.ETS.STAT($B$2:$B$117,$A$2:$A$117,7,1,1)</f>
        <v>1.0390713037325592</v>
      </c>
    </row>
    <row r="9" spans="1:9" x14ac:dyDescent="0.25">
      <c r="A9" s="8">
        <v>27606</v>
      </c>
      <c r="B9" s="9">
        <v>14.84291441980616</v>
      </c>
      <c r="C9" s="12">
        <f>表13[[#This Row],[unemploy]]</f>
        <v>14.84291441980616</v>
      </c>
      <c r="D9" s="6"/>
      <c r="E9" s="6"/>
      <c r="F9" s="11">
        <f>表13[[#This Row],[置信上限]]-表13[[#This Row],[置信下限]]</f>
        <v>0</v>
      </c>
    </row>
    <row r="10" spans="1:9" x14ac:dyDescent="0.25">
      <c r="A10" s="8">
        <v>27637</v>
      </c>
      <c r="B10" s="9">
        <v>15.990133242248634</v>
      </c>
      <c r="C10" s="12">
        <f>表13[[#This Row],[unemploy]]</f>
        <v>15.990133242248634</v>
      </c>
      <c r="D10" s="6"/>
      <c r="E10" s="6"/>
      <c r="F10" s="11">
        <f>表13[[#This Row],[置信上限]]-表13[[#This Row],[置信下限]]</f>
        <v>0</v>
      </c>
    </row>
    <row r="11" spans="1:9" x14ac:dyDescent="0.25">
      <c r="A11" s="8">
        <v>27667</v>
      </c>
      <c r="B11" s="9">
        <v>15.960574404541369</v>
      </c>
      <c r="C11" s="12">
        <f>表13[[#This Row],[unemploy]]</f>
        <v>15.960574404541369</v>
      </c>
      <c r="D11" s="6"/>
      <c r="E11" s="6"/>
      <c r="F11" s="11">
        <f>表13[[#This Row],[置信上限]]-表13[[#This Row],[置信下限]]</f>
        <v>0</v>
      </c>
    </row>
    <row r="12" spans="1:9" x14ac:dyDescent="0.25">
      <c r="A12" s="8">
        <v>27698</v>
      </c>
      <c r="B12" s="9">
        <v>16.755285041482768</v>
      </c>
      <c r="C12" s="12">
        <f>表13[[#This Row],[unemploy]]</f>
        <v>16.755285041482768</v>
      </c>
      <c r="D12" s="6"/>
      <c r="E12" s="6"/>
      <c r="F12" s="11">
        <f>表13[[#This Row],[置信上限]]-表13[[#This Row],[置信下限]]</f>
        <v>0</v>
      </c>
    </row>
    <row r="13" spans="1:9" x14ac:dyDescent="0.25">
      <c r="A13" s="8">
        <v>27728</v>
      </c>
      <c r="B13" s="9">
        <v>14.381537618855486</v>
      </c>
      <c r="C13" s="12">
        <f>表13[[#This Row],[unemploy]]</f>
        <v>14.381537618855486</v>
      </c>
      <c r="D13" s="6"/>
      <c r="E13" s="6"/>
      <c r="F13" s="11">
        <f>表13[[#This Row],[置信上限]]-表13[[#This Row],[置信下限]]</f>
        <v>0</v>
      </c>
    </row>
    <row r="14" spans="1:9" x14ac:dyDescent="0.25">
      <c r="A14" s="8">
        <v>27759</v>
      </c>
      <c r="B14" s="9">
        <v>13.852572303134369</v>
      </c>
      <c r="C14" s="12">
        <f>表13[[#This Row],[unemploy]]</f>
        <v>13.852572303134369</v>
      </c>
      <c r="D14" s="6"/>
      <c r="E14" s="6"/>
      <c r="F14" s="11">
        <f>表13[[#This Row],[置信上限]]-表13[[#This Row],[置信下限]]</f>
        <v>0</v>
      </c>
    </row>
    <row r="15" spans="1:9" x14ac:dyDescent="0.25">
      <c r="A15" s="8">
        <v>27790</v>
      </c>
      <c r="B15" s="9">
        <v>13.18712792277832</v>
      </c>
      <c r="C15" s="12">
        <f>表13[[#This Row],[unemploy]]</f>
        <v>13.18712792277832</v>
      </c>
      <c r="D15" s="6"/>
      <c r="E15" s="6"/>
      <c r="F15" s="11">
        <f>表13[[#This Row],[置信上限]]-表13[[#This Row],[置信下限]]</f>
        <v>0</v>
      </c>
    </row>
    <row r="16" spans="1:9" x14ac:dyDescent="0.25">
      <c r="A16" s="8">
        <v>27819</v>
      </c>
      <c r="B16" s="9">
        <v>14.408778137008133</v>
      </c>
      <c r="C16" s="12">
        <f>表13[[#This Row],[unemploy]]</f>
        <v>14.408778137008133</v>
      </c>
      <c r="D16" s="6"/>
      <c r="E16" s="6"/>
      <c r="F16" s="11">
        <f>表13[[#This Row],[置信上限]]-表13[[#This Row],[置信下限]]</f>
        <v>0</v>
      </c>
    </row>
    <row r="17" spans="1:6" x14ac:dyDescent="0.25">
      <c r="A17" s="8">
        <v>27850</v>
      </c>
      <c r="B17" s="9">
        <v>11.545096328582721</v>
      </c>
      <c r="C17" s="12">
        <f>表13[[#This Row],[unemploy]]</f>
        <v>11.545096328582721</v>
      </c>
      <c r="D17" s="6"/>
      <c r="E17" s="6"/>
      <c r="F17" s="11">
        <f>表13[[#This Row],[置信上限]]-表13[[#This Row],[置信下限]]</f>
        <v>0</v>
      </c>
    </row>
    <row r="18" spans="1:6" x14ac:dyDescent="0.25">
      <c r="A18" s="8">
        <v>27880</v>
      </c>
      <c r="B18" s="9">
        <v>12.626678804613626</v>
      </c>
      <c r="C18" s="12">
        <f>表13[[#This Row],[unemploy]]</f>
        <v>12.626678804613626</v>
      </c>
      <c r="D18" s="6"/>
      <c r="E18" s="6"/>
      <c r="F18" s="11">
        <f>表13[[#This Row],[置信上限]]-表13[[#This Row],[置信下限]]</f>
        <v>0</v>
      </c>
    </row>
    <row r="19" spans="1:6" x14ac:dyDescent="0.25">
      <c r="A19" s="8">
        <v>27911</v>
      </c>
      <c r="B19" s="9">
        <v>11.686060908957637</v>
      </c>
      <c r="C19" s="12">
        <f>表13[[#This Row],[unemploy]]</f>
        <v>11.686060908957637</v>
      </c>
      <c r="D19" s="6"/>
      <c r="E19" s="6"/>
      <c r="F19" s="11">
        <f>表13[[#This Row],[置信上限]]-表13[[#This Row],[置信下限]]</f>
        <v>0</v>
      </c>
    </row>
    <row r="20" spans="1:6" x14ac:dyDescent="0.25">
      <c r="A20" s="8">
        <v>27941</v>
      </c>
      <c r="B20" s="9">
        <v>10.756564443381738</v>
      </c>
      <c r="C20" s="12">
        <f>表13[[#This Row],[unemploy]]</f>
        <v>10.756564443381738</v>
      </c>
      <c r="D20" s="6"/>
      <c r="E20" s="6"/>
      <c r="F20" s="11">
        <f>表13[[#This Row],[置信上限]]-表13[[#This Row],[置信下限]]</f>
        <v>0</v>
      </c>
    </row>
    <row r="21" spans="1:6" x14ac:dyDescent="0.25">
      <c r="A21" s="8">
        <v>27972</v>
      </c>
      <c r="B21" s="9">
        <v>9.8711172281114159</v>
      </c>
      <c r="C21" s="12">
        <f>表13[[#This Row],[unemploy]]</f>
        <v>9.8711172281114159</v>
      </c>
      <c r="D21" s="6"/>
      <c r="E21" s="6"/>
      <c r="F21" s="11">
        <f>表13[[#This Row],[置信上限]]-表13[[#This Row],[置信下限]]</f>
        <v>0</v>
      </c>
    </row>
    <row r="22" spans="1:6" x14ac:dyDescent="0.25">
      <c r="A22" s="8">
        <v>28003</v>
      </c>
      <c r="B22" s="9">
        <v>7.0610866193479689</v>
      </c>
      <c r="C22" s="12">
        <f>表13[[#This Row],[unemploy]]</f>
        <v>7.0610866193479689</v>
      </c>
      <c r="D22" s="6"/>
      <c r="E22" s="6"/>
      <c r="F22" s="11">
        <f>表13[[#This Row],[置信上限]]-表13[[#This Row],[置信下限]]</f>
        <v>0</v>
      </c>
    </row>
    <row r="23" spans="1:6" x14ac:dyDescent="0.25">
      <c r="A23" s="8">
        <v>28033</v>
      </c>
      <c r="B23" s="9">
        <v>6.3551683069087597</v>
      </c>
      <c r="C23" s="12">
        <f>表13[[#This Row],[unemploy]]</f>
        <v>6.3551683069087597</v>
      </c>
      <c r="D23" s="6"/>
      <c r="E23" s="6"/>
      <c r="F23" s="11">
        <f>表13[[#This Row],[置信上限]]-表13[[#This Row],[置信下限]]</f>
        <v>0</v>
      </c>
    </row>
    <row r="24" spans="1:6" x14ac:dyDescent="0.25">
      <c r="A24" s="8">
        <v>28064</v>
      </c>
      <c r="B24" s="9">
        <v>5.7783697568216166</v>
      </c>
      <c r="C24" s="12">
        <f>表13[[#This Row],[unemploy]]</f>
        <v>5.7783697568216166</v>
      </c>
      <c r="D24" s="6"/>
      <c r="E24" s="6"/>
      <c r="F24" s="11">
        <f>表13[[#This Row],[置信上限]]-表13[[#This Row],[置信下限]]</f>
        <v>0</v>
      </c>
    </row>
    <row r="25" spans="1:6" x14ac:dyDescent="0.25">
      <c r="A25" s="8">
        <v>28094</v>
      </c>
      <c r="B25" s="9">
        <v>7.3511243108656483</v>
      </c>
      <c r="C25" s="12">
        <f>表13[[#This Row],[unemploy]]</f>
        <v>7.3511243108656483</v>
      </c>
      <c r="D25" s="6"/>
      <c r="E25" s="6"/>
      <c r="F25" s="11">
        <f>表13[[#This Row],[置信上限]]-表13[[#This Row],[置信下限]]</f>
        <v>0</v>
      </c>
    </row>
    <row r="26" spans="1:6" x14ac:dyDescent="0.25">
      <c r="A26" s="8">
        <v>28125</v>
      </c>
      <c r="B26" s="9">
        <v>7.0885673264710496</v>
      </c>
      <c r="C26" s="12">
        <f>表13[[#This Row],[unemploy]]</f>
        <v>7.0885673264710496</v>
      </c>
      <c r="D26" s="6"/>
      <c r="E26" s="6"/>
      <c r="F26" s="11">
        <f>表13[[#This Row],[置信上限]]-表13[[#This Row],[置信下限]]</f>
        <v>0</v>
      </c>
    </row>
    <row r="27" spans="1:6" x14ac:dyDescent="0.25">
      <c r="A27" s="8">
        <v>28156</v>
      </c>
      <c r="B27" s="9">
        <v>5.0000000000396092</v>
      </c>
      <c r="C27" s="12">
        <f>表13[[#This Row],[unemploy]]</f>
        <v>5.0000000000396092</v>
      </c>
      <c r="D27" s="6"/>
      <c r="E27" s="6"/>
      <c r="F27" s="11">
        <f>表13[[#This Row],[置信上限]]-表13[[#This Row],[置信下限]]</f>
        <v>0</v>
      </c>
    </row>
    <row r="28" spans="1:6" x14ac:dyDescent="0.25">
      <c r="A28" s="8">
        <v>28184</v>
      </c>
      <c r="B28" s="9">
        <v>7.0885598679801172</v>
      </c>
      <c r="C28" s="12">
        <f>表13[[#This Row],[unemploy]]</f>
        <v>7.0885598679801172</v>
      </c>
      <c r="D28" s="6"/>
      <c r="E28" s="6"/>
      <c r="F28" s="11">
        <f>表13[[#This Row],[置信上限]]-表13[[#This Row],[置信下限]]</f>
        <v>0</v>
      </c>
    </row>
    <row r="29" spans="1:6" x14ac:dyDescent="0.25">
      <c r="A29" s="8">
        <v>28215</v>
      </c>
      <c r="B29" s="9">
        <v>6.3511096581040976</v>
      </c>
      <c r="C29" s="12">
        <f>表13[[#This Row],[unemploy]]</f>
        <v>6.3511096581040976</v>
      </c>
      <c r="D29" s="6"/>
      <c r="E29" s="6"/>
      <c r="F29" s="11">
        <f>表13[[#This Row],[置信上限]]-表13[[#This Row],[置信下限]]</f>
        <v>0</v>
      </c>
    </row>
    <row r="30" spans="1:6" x14ac:dyDescent="0.25">
      <c r="A30" s="8">
        <v>28245</v>
      </c>
      <c r="B30" s="9">
        <v>7.7783484288699567</v>
      </c>
      <c r="C30" s="12">
        <f>表13[[#This Row],[unemploy]]</f>
        <v>7.7783484288699567</v>
      </c>
      <c r="D30" s="6"/>
      <c r="E30" s="6"/>
      <c r="F30" s="11">
        <f>表13[[#This Row],[置信上限]]-表13[[#This Row],[置信下限]]</f>
        <v>0</v>
      </c>
    </row>
    <row r="31" spans="1:6" x14ac:dyDescent="0.25">
      <c r="A31" s="8">
        <v>28276</v>
      </c>
      <c r="B31" s="9">
        <v>7.3551410593190383</v>
      </c>
      <c r="C31" s="12">
        <f>表13[[#This Row],[unemploy]]</f>
        <v>7.3551410593190383</v>
      </c>
      <c r="D31" s="6"/>
      <c r="E31" s="6"/>
      <c r="F31" s="11">
        <f>表13[[#This Row],[置信上限]]-表13[[#This Row],[置信下限]]</f>
        <v>0</v>
      </c>
    </row>
    <row r="32" spans="1:6" x14ac:dyDescent="0.25">
      <c r="A32" s="8">
        <v>28306</v>
      </c>
      <c r="B32" s="9">
        <v>8.0610544173780099</v>
      </c>
      <c r="C32" s="12">
        <f>表13[[#This Row],[unemploy]]</f>
        <v>8.0610544173780099</v>
      </c>
      <c r="D32" s="6"/>
      <c r="E32" s="6"/>
      <c r="F32" s="11">
        <f>表13[[#This Row],[置信上限]]-表13[[#This Row],[置信下限]]</f>
        <v>0</v>
      </c>
    </row>
    <row r="33" spans="1:6" x14ac:dyDescent="0.25">
      <c r="A33" s="8">
        <v>28337</v>
      </c>
      <c r="B33" s="9">
        <v>7.8710812125301404</v>
      </c>
      <c r="C33" s="12">
        <f>表13[[#This Row],[unemploy]]</f>
        <v>7.8710812125301404</v>
      </c>
      <c r="D33" s="6"/>
      <c r="E33" s="6"/>
      <c r="F33" s="11">
        <f>表13[[#This Row],[置信上限]]-表13[[#This Row],[置信下限]]</f>
        <v>0</v>
      </c>
    </row>
    <row r="34" spans="1:6" x14ac:dyDescent="0.25">
      <c r="A34" s="8">
        <v>28368</v>
      </c>
      <c r="B34" s="9">
        <v>9.7565258900569152</v>
      </c>
      <c r="C34" s="12">
        <f>表13[[#This Row],[unemploy]]</f>
        <v>9.7565258900569152</v>
      </c>
      <c r="D34" s="6"/>
      <c r="E34" s="6"/>
      <c r="F34" s="11">
        <f>表13[[#This Row],[置信上限]]-表13[[#This Row],[置信下限]]</f>
        <v>0</v>
      </c>
    </row>
    <row r="35" spans="1:6" x14ac:dyDescent="0.25">
      <c r="A35" s="8">
        <v>28398</v>
      </c>
      <c r="B35" s="9">
        <v>11.686021183657722</v>
      </c>
      <c r="C35" s="12">
        <f>表13[[#This Row],[unemploy]]</f>
        <v>11.686021183657722</v>
      </c>
      <c r="D35" s="6"/>
      <c r="E35" s="6"/>
      <c r="F35" s="11">
        <f>表13[[#This Row],[置信上限]]-表13[[#This Row],[置信下限]]</f>
        <v>0</v>
      </c>
    </row>
    <row r="36" spans="1:6" x14ac:dyDescent="0.25">
      <c r="A36" s="8">
        <v>28429</v>
      </c>
      <c r="B36" s="9">
        <v>11.6266393146248</v>
      </c>
      <c r="C36" s="12">
        <f>表13[[#This Row],[unemploy]]</f>
        <v>11.6266393146248</v>
      </c>
      <c r="D36" s="6"/>
      <c r="E36" s="6"/>
      <c r="F36" s="11">
        <f>表13[[#This Row],[置信上限]]-表13[[#This Row],[置信下限]]</f>
        <v>0</v>
      </c>
    </row>
    <row r="37" spans="1:6" x14ac:dyDescent="0.25">
      <c r="A37" s="8">
        <v>28459</v>
      </c>
      <c r="B37" s="9">
        <v>11.545058472855169</v>
      </c>
      <c r="C37" s="12">
        <f>表13[[#This Row],[unemploy]]</f>
        <v>11.545058472855169</v>
      </c>
      <c r="D37" s="6"/>
      <c r="E37" s="6"/>
      <c r="F37" s="11">
        <f>表13[[#This Row],[置信上限]]-表13[[#This Row],[置信下限]]</f>
        <v>0</v>
      </c>
    </row>
    <row r="38" spans="1:6" x14ac:dyDescent="0.25">
      <c r="A38" s="8">
        <v>28490</v>
      </c>
      <c r="B38" s="9">
        <v>13.408743256597623</v>
      </c>
      <c r="C38" s="12">
        <f>表13[[#This Row],[unemploy]]</f>
        <v>13.408743256597623</v>
      </c>
      <c r="D38" s="6"/>
      <c r="E38" s="6"/>
      <c r="F38" s="11">
        <f>表13[[#This Row],[置信上限]]-表13[[#This Row],[置信下限]]</f>
        <v>0</v>
      </c>
    </row>
    <row r="39" spans="1:6" x14ac:dyDescent="0.25">
      <c r="A39" s="8">
        <v>28521</v>
      </c>
      <c r="B39" s="9">
        <v>13.187097253338699</v>
      </c>
      <c r="C39" s="12">
        <f>表13[[#This Row],[unemploy]]</f>
        <v>13.187097253338699</v>
      </c>
      <c r="D39" s="6"/>
      <c r="E39" s="6"/>
      <c r="F39" s="11">
        <f>表13[[#This Row],[置信上限]]-表13[[#This Row],[置信下限]]</f>
        <v>0</v>
      </c>
    </row>
    <row r="40" spans="1:6" x14ac:dyDescent="0.25">
      <c r="A40" s="8">
        <v>28549</v>
      </c>
      <c r="B40" s="9">
        <v>14.852546931143991</v>
      </c>
      <c r="C40" s="12">
        <f>表13[[#This Row],[unemploy]]</f>
        <v>14.852546931143991</v>
      </c>
      <c r="D40" s="6"/>
      <c r="E40" s="6"/>
      <c r="F40" s="11">
        <f>表13[[#This Row],[置信上限]]-表13[[#This Row],[置信下限]]</f>
        <v>0</v>
      </c>
    </row>
    <row r="41" spans="1:6" x14ac:dyDescent="0.25">
      <c r="A41" s="8">
        <v>28580</v>
      </c>
      <c r="B41" s="9">
        <v>14.381518443128249</v>
      </c>
      <c r="C41" s="12">
        <f>表13[[#This Row],[unemploy]]</f>
        <v>14.381518443128249</v>
      </c>
      <c r="D41" s="6"/>
      <c r="E41" s="6"/>
      <c r="F41" s="11">
        <f>表13[[#This Row],[置信上限]]-表13[[#This Row],[置信下限]]</f>
        <v>0</v>
      </c>
    </row>
    <row r="42" spans="1:6" x14ac:dyDescent="0.25">
      <c r="A42" s="8">
        <v>28610</v>
      </c>
      <c r="B42" s="9">
        <v>16.755272741327225</v>
      </c>
      <c r="C42" s="12">
        <f>表13[[#This Row],[unemploy]]</f>
        <v>16.755272741327225</v>
      </c>
      <c r="D42" s="6"/>
      <c r="E42" s="6"/>
      <c r="F42" s="11">
        <f>表13[[#This Row],[置信上限]]-表13[[#This Row],[置信下限]]</f>
        <v>0</v>
      </c>
    </row>
    <row r="43" spans="1:6" x14ac:dyDescent="0.25">
      <c r="A43" s="8">
        <v>28641</v>
      </c>
      <c r="B43" s="9">
        <v>16.960569415695929</v>
      </c>
      <c r="C43" s="12">
        <f>表13[[#This Row],[unemploy]]</f>
        <v>16.960569415695929</v>
      </c>
      <c r="D43" s="6"/>
      <c r="E43" s="6"/>
      <c r="F43" s="11">
        <f>表13[[#This Row],[置信上限]]-表13[[#This Row],[置信下限]]</f>
        <v>0</v>
      </c>
    </row>
    <row r="44" spans="1:6" x14ac:dyDescent="0.25">
      <c r="A44" s="8">
        <v>28671</v>
      </c>
      <c r="B44" s="9">
        <v>14.990135741445336</v>
      </c>
      <c r="C44" s="12">
        <f>表13[[#This Row],[unemploy]]</f>
        <v>14.990135741445336</v>
      </c>
      <c r="D44" s="6"/>
      <c r="E44" s="6"/>
      <c r="F44" s="11">
        <f>表13[[#This Row],[置信上限]]-表13[[#This Row],[置信下限]]</f>
        <v>0</v>
      </c>
    </row>
    <row r="45" spans="1:6" x14ac:dyDescent="0.25">
      <c r="A45" s="8">
        <v>28702</v>
      </c>
      <c r="B45" s="9">
        <v>15.842924318509866</v>
      </c>
      <c r="C45" s="12">
        <f>表13[[#This Row],[unemploy]]</f>
        <v>15.842924318509866</v>
      </c>
      <c r="D45" s="6"/>
      <c r="E45" s="6"/>
      <c r="F45" s="11">
        <f>表13[[#This Row],[置信上限]]-表13[[#This Row],[置信下限]]</f>
        <v>0</v>
      </c>
    </row>
    <row r="46" spans="1:6" x14ac:dyDescent="0.25">
      <c r="A46" s="8">
        <v>28733</v>
      </c>
      <c r="B46" s="9">
        <v>14.52415017615437</v>
      </c>
      <c r="C46" s="12">
        <f>表13[[#This Row],[unemploy]]</f>
        <v>14.52415017615437</v>
      </c>
      <c r="D46" s="6"/>
      <c r="E46" s="6"/>
      <c r="F46" s="11">
        <f>表13[[#This Row],[置信上限]]-表13[[#This Row],[置信下限]]</f>
        <v>0</v>
      </c>
    </row>
    <row r="47" spans="1:6" x14ac:dyDescent="0.25">
      <c r="A47" s="8">
        <v>28763</v>
      </c>
      <c r="B47" s="9">
        <v>16.045106028273686</v>
      </c>
      <c r="C47" s="12">
        <f>表13[[#This Row],[unemploy]]</f>
        <v>16.045106028273686</v>
      </c>
      <c r="D47" s="6"/>
      <c r="E47" s="6"/>
      <c r="F47" s="11">
        <f>表13[[#This Row],[置信上限]]-表13[[#This Row],[置信下限]]</f>
        <v>0</v>
      </c>
    </row>
    <row r="48" spans="1:6" x14ac:dyDescent="0.25">
      <c r="A48" s="8">
        <v>28794</v>
      </c>
      <c r="B48" s="9">
        <v>13.422762224046837</v>
      </c>
      <c r="C48" s="12">
        <f>表13[[#This Row],[unemploy]]</f>
        <v>13.422762224046837</v>
      </c>
      <c r="D48" s="6"/>
      <c r="E48" s="6"/>
      <c r="F48" s="11">
        <f>表13[[#This Row],[置信上限]]-表13[[#This Row],[置信下限]]</f>
        <v>0</v>
      </c>
    </row>
    <row r="49" spans="1:6" x14ac:dyDescent="0.25">
      <c r="A49" s="8">
        <v>28824</v>
      </c>
      <c r="B49" s="9">
        <v>14.67916556586948</v>
      </c>
      <c r="C49" s="12">
        <f>表13[[#This Row],[unemploy]]</f>
        <v>14.67916556586948</v>
      </c>
      <c r="D49" s="6"/>
      <c r="E49" s="6"/>
      <c r="F49" s="11">
        <f>表13[[#This Row],[置信上限]]-表13[[#This Row],[置信下限]]</f>
        <v>0</v>
      </c>
    </row>
    <row r="50" spans="1:6" x14ac:dyDescent="0.25">
      <c r="A50" s="8">
        <v>28855</v>
      </c>
      <c r="B50" s="9">
        <v>11.840658291703301</v>
      </c>
      <c r="C50" s="12">
        <f>表13[[#This Row],[unemploy]]</f>
        <v>11.840658291703301</v>
      </c>
      <c r="D50" s="6"/>
      <c r="E50" s="6"/>
      <c r="F50" s="11">
        <f>表13[[#This Row],[置信上限]]-表13[[#This Row],[置信下限]]</f>
        <v>0</v>
      </c>
    </row>
    <row r="51" spans="1:6" x14ac:dyDescent="0.25">
      <c r="A51" s="8">
        <v>28886</v>
      </c>
      <c r="B51" s="9">
        <v>10.936944889735223</v>
      </c>
      <c r="C51" s="12">
        <f>表13[[#This Row],[unemploy]]</f>
        <v>10.936944889735223</v>
      </c>
      <c r="D51" s="6"/>
      <c r="E51" s="6"/>
      <c r="F51" s="11">
        <f>表13[[#This Row],[置信上限]]-表13[[#This Row],[置信下限]]</f>
        <v>0</v>
      </c>
    </row>
    <row r="52" spans="1:6" x14ac:dyDescent="0.25">
      <c r="A52" s="8">
        <v>28914</v>
      </c>
      <c r="B52" s="9">
        <v>10.000039803846905</v>
      </c>
      <c r="C52" s="12">
        <f>表13[[#This Row],[unemploy]]</f>
        <v>10.000039803846905</v>
      </c>
      <c r="D52" s="6"/>
      <c r="E52" s="6"/>
      <c r="F52" s="11">
        <f>表13[[#This Row],[置信上限]]-表13[[#This Row],[置信下限]]</f>
        <v>0</v>
      </c>
    </row>
    <row r="53" spans="1:6" x14ac:dyDescent="0.25">
      <c r="A53" s="8">
        <v>28945</v>
      </c>
      <c r="B53" s="9">
        <v>10.063133307889832</v>
      </c>
      <c r="C53" s="12">
        <f>表13[[#This Row],[unemploy]]</f>
        <v>10.063133307889832</v>
      </c>
      <c r="D53" s="6"/>
      <c r="E53" s="6"/>
      <c r="F53" s="11">
        <f>表13[[#This Row],[置信上限]]-表13[[#This Row],[置信下限]]</f>
        <v>0</v>
      </c>
    </row>
    <row r="54" spans="1:6" x14ac:dyDescent="0.25">
      <c r="A54" s="8">
        <v>28975</v>
      </c>
      <c r="B54" s="9">
        <v>9.1594157256678219</v>
      </c>
      <c r="C54" s="12">
        <f>表13[[#This Row],[unemploy]]</f>
        <v>9.1594157256678219</v>
      </c>
      <c r="D54" s="6"/>
      <c r="E54" s="6"/>
      <c r="F54" s="11">
        <f>表13[[#This Row],[置信上限]]-表13[[#This Row],[置信下限]]</f>
        <v>0</v>
      </c>
    </row>
    <row r="55" spans="1:6" x14ac:dyDescent="0.25">
      <c r="A55" s="8">
        <v>29006</v>
      </c>
      <c r="B55" s="9">
        <v>8.3209016491498531</v>
      </c>
      <c r="C55" s="12">
        <f>表13[[#This Row],[unemploy]]</f>
        <v>8.3209016491498531</v>
      </c>
      <c r="D55" s="6"/>
      <c r="E55" s="6"/>
      <c r="F55" s="11">
        <f>表13[[#This Row],[置信上限]]-表13[[#This Row],[置信下限]]</f>
        <v>0</v>
      </c>
    </row>
    <row r="56" spans="1:6" x14ac:dyDescent="0.25">
      <c r="A56" s="8">
        <v>29036</v>
      </c>
      <c r="B56" s="9">
        <v>8.5772958074991497</v>
      </c>
      <c r="C56" s="12">
        <f>表13[[#This Row],[unemploy]]</f>
        <v>8.5772958074991497</v>
      </c>
      <c r="D56" s="6"/>
      <c r="E56" s="6"/>
      <c r="F56" s="11">
        <f>表13[[#This Row],[置信上限]]-表13[[#This Row],[置信下限]]</f>
        <v>0</v>
      </c>
    </row>
    <row r="57" spans="1:6" x14ac:dyDescent="0.25">
      <c r="A57" s="8">
        <v>29067</v>
      </c>
      <c r="B57" s="9">
        <v>5.9549407640059693</v>
      </c>
      <c r="C57" s="12">
        <f>表13[[#This Row],[unemploy]]</f>
        <v>5.9549407640059693</v>
      </c>
      <c r="D57" s="6"/>
      <c r="E57" s="6"/>
      <c r="F57" s="11">
        <f>表13[[#This Row],[置信上限]]-表13[[#This Row],[置信下限]]</f>
        <v>0</v>
      </c>
    </row>
    <row r="58" spans="1:6" x14ac:dyDescent="0.25">
      <c r="A58" s="8">
        <v>29098</v>
      </c>
      <c r="B58" s="9">
        <v>5.475883719221911</v>
      </c>
      <c r="C58" s="12">
        <f>表13[[#This Row],[unemploy]]</f>
        <v>5.475883719221911</v>
      </c>
      <c r="D58" s="6"/>
      <c r="E58" s="6"/>
      <c r="F58" s="11">
        <f>表13[[#This Row],[置信上限]]-表13[[#This Row],[置信下限]]</f>
        <v>0</v>
      </c>
    </row>
    <row r="59" spans="1:6" x14ac:dyDescent="0.25">
      <c r="A59" s="8">
        <v>29128</v>
      </c>
      <c r="B59" s="9">
        <v>6.1570954792044601</v>
      </c>
      <c r="C59" s="12">
        <f>表13[[#This Row],[unemploy]]</f>
        <v>6.1570954792044601</v>
      </c>
      <c r="D59" s="6"/>
      <c r="E59" s="6"/>
      <c r="F59" s="11">
        <f>表13[[#This Row],[置信上限]]-表13[[#This Row],[置信下限]]</f>
        <v>0</v>
      </c>
    </row>
    <row r="60" spans="1:6" x14ac:dyDescent="0.25">
      <c r="A60" s="8">
        <v>29159</v>
      </c>
      <c r="B60" s="9">
        <v>7.0098692572643131</v>
      </c>
      <c r="C60" s="12">
        <f>表13[[#This Row],[unemploy]]</f>
        <v>7.0098692572643131</v>
      </c>
      <c r="D60" s="6"/>
      <c r="E60" s="6"/>
      <c r="F60" s="11">
        <f>表13[[#This Row],[置信上限]]-表13[[#This Row],[置信下限]]</f>
        <v>0</v>
      </c>
    </row>
    <row r="61" spans="1:6" x14ac:dyDescent="0.25">
      <c r="A61" s="8">
        <v>29189</v>
      </c>
      <c r="B61" s="9">
        <v>7.0394206069275649</v>
      </c>
      <c r="C61" s="12">
        <f>表13[[#This Row],[unemploy]]</f>
        <v>7.0394206069275649</v>
      </c>
      <c r="D61" s="6"/>
      <c r="E61" s="6"/>
      <c r="F61" s="11">
        <f>表13[[#This Row],[置信上限]]-表13[[#This Row],[置信下限]]</f>
        <v>0</v>
      </c>
    </row>
    <row r="62" spans="1:6" x14ac:dyDescent="0.25">
      <c r="A62" s="8">
        <v>29220</v>
      </c>
      <c r="B62" s="9">
        <v>6.2447026586630505</v>
      </c>
      <c r="C62" s="12">
        <f>表13[[#This Row],[unemploy]]</f>
        <v>6.2447026586630505</v>
      </c>
      <c r="D62" s="6"/>
      <c r="E62" s="6"/>
      <c r="F62" s="11">
        <f>表13[[#This Row],[置信上限]]-表13[[#This Row],[置信下限]]</f>
        <v>0</v>
      </c>
    </row>
    <row r="63" spans="1:6" x14ac:dyDescent="0.25">
      <c r="A63" s="8">
        <v>29251</v>
      </c>
      <c r="B63" s="9">
        <v>5.6184432056949536</v>
      </c>
      <c r="C63" s="12">
        <f>表13[[#This Row],[unemploy]]</f>
        <v>5.6184432056949536</v>
      </c>
      <c r="D63" s="6"/>
      <c r="E63" s="6"/>
      <c r="F63" s="11">
        <f>表13[[#This Row],[置信上限]]-表13[[#This Row],[置信下限]]</f>
        <v>0</v>
      </c>
    </row>
    <row r="64" spans="1:6" x14ac:dyDescent="0.25">
      <c r="A64" s="8">
        <v>29280</v>
      </c>
      <c r="B64" s="9">
        <v>8.1474023251194083</v>
      </c>
      <c r="C64" s="12">
        <f>表13[[#This Row],[unemploy]]</f>
        <v>8.1474023251194083</v>
      </c>
      <c r="D64" s="6"/>
      <c r="E64" s="6"/>
      <c r="F64" s="11">
        <f>表13[[#This Row],[置信上限]]-表13[[#This Row],[置信下限]]</f>
        <v>0</v>
      </c>
    </row>
    <row r="65" spans="1:6" x14ac:dyDescent="0.25">
      <c r="A65" s="8">
        <v>29311</v>
      </c>
      <c r="B65" s="9">
        <v>8.8128414079840347</v>
      </c>
      <c r="C65" s="12">
        <f>表13[[#This Row],[unemploy]]</f>
        <v>8.8128414079840347</v>
      </c>
      <c r="D65" s="6"/>
      <c r="E65" s="6"/>
      <c r="F65" s="11">
        <f>表13[[#This Row],[置信上限]]-表13[[#This Row],[置信下限]]</f>
        <v>0</v>
      </c>
    </row>
    <row r="66" spans="1:6" x14ac:dyDescent="0.25">
      <c r="A66" s="8">
        <v>29341</v>
      </c>
      <c r="B66" s="9">
        <v>9.5911869827340031</v>
      </c>
      <c r="C66" s="12">
        <f>表13[[#This Row],[unemploy]]</f>
        <v>9.5911869827340031</v>
      </c>
      <c r="D66" s="6"/>
      <c r="E66" s="6"/>
      <c r="F66" s="11">
        <f>表13[[#This Row],[置信上限]]-表13[[#This Row],[置信下限]]</f>
        <v>0</v>
      </c>
    </row>
    <row r="67" spans="1:6" x14ac:dyDescent="0.25">
      <c r="A67" s="8">
        <v>29372</v>
      </c>
      <c r="B67" s="9">
        <v>8.4548658157876453</v>
      </c>
      <c r="C67" s="12">
        <f>表13[[#This Row],[unemploy]]</f>
        <v>8.4548658157876453</v>
      </c>
      <c r="D67" s="6"/>
      <c r="E67" s="6"/>
      <c r="F67" s="11">
        <f>表13[[#This Row],[置信上限]]-表13[[#This Row],[置信下限]]</f>
        <v>0</v>
      </c>
    </row>
    <row r="68" spans="1:6" x14ac:dyDescent="0.25">
      <c r="A68" s="8">
        <v>29402</v>
      </c>
      <c r="B68" s="9">
        <v>10.373281705437266</v>
      </c>
      <c r="C68" s="12">
        <f>表13[[#This Row],[unemploy]]</f>
        <v>10.373281705437266</v>
      </c>
      <c r="D68" s="6"/>
      <c r="E68" s="6"/>
      <c r="F68" s="11">
        <f>表13[[#This Row],[置信上限]]-表13[[#This Row],[置信下限]]</f>
        <v>0</v>
      </c>
    </row>
    <row r="69" spans="1:6" x14ac:dyDescent="0.25">
      <c r="A69" s="8">
        <v>29433</v>
      </c>
      <c r="B69" s="9">
        <v>10.31389936572254</v>
      </c>
      <c r="C69" s="12">
        <f>表13[[#This Row],[unemploy]]</f>
        <v>10.31389936572254</v>
      </c>
      <c r="D69" s="6"/>
      <c r="E69" s="6"/>
      <c r="F69" s="11">
        <f>表13[[#This Row],[置信上限]]-表13[[#This Row],[置信下限]]</f>
        <v>0</v>
      </c>
    </row>
    <row r="70" spans="1:6" x14ac:dyDescent="0.25">
      <c r="A70" s="8">
        <v>29464</v>
      </c>
      <c r="B70" s="9">
        <v>12.243397003214637</v>
      </c>
      <c r="C70" s="12">
        <f>表13[[#This Row],[unemploy]]</f>
        <v>12.243397003214637</v>
      </c>
      <c r="D70" s="6"/>
      <c r="E70" s="6"/>
      <c r="F70" s="11">
        <f>表13[[#This Row],[置信上限]]-表13[[#This Row],[置信下限]]</f>
        <v>0</v>
      </c>
    </row>
    <row r="71" spans="1:6" x14ac:dyDescent="0.25">
      <c r="A71" s="8">
        <v>29494</v>
      </c>
      <c r="B71" s="9">
        <v>13.12884675617239</v>
      </c>
      <c r="C71" s="12">
        <f>表13[[#This Row],[unemploy]]</f>
        <v>13.12884675617239</v>
      </c>
      <c r="D71" s="6"/>
      <c r="E71" s="6"/>
      <c r="F71" s="11">
        <f>表13[[#This Row],[置信上限]]-表13[[#This Row],[置信下限]]</f>
        <v>0</v>
      </c>
    </row>
    <row r="72" spans="1:6" x14ac:dyDescent="0.25">
      <c r="A72" s="8">
        <v>29525</v>
      </c>
      <c r="B72" s="9">
        <v>14.938881178495825</v>
      </c>
      <c r="C72" s="12">
        <f>表13[[#This Row],[unemploy]]</f>
        <v>14.938881178495825</v>
      </c>
      <c r="D72" s="6"/>
      <c r="E72" s="6"/>
      <c r="F72" s="11">
        <f>表13[[#This Row],[置信上限]]-表13[[#This Row],[置信下限]]</f>
        <v>0</v>
      </c>
    </row>
    <row r="73" spans="1:6" x14ac:dyDescent="0.25">
      <c r="A73" s="8">
        <v>29555</v>
      </c>
      <c r="B73" s="9">
        <v>14.644804445270529</v>
      </c>
      <c r="C73" s="12">
        <f>表13[[#This Row],[unemploy]]</f>
        <v>14.644804445270529</v>
      </c>
      <c r="D73" s="6"/>
      <c r="E73" s="6"/>
      <c r="F73" s="11">
        <f>表13[[#This Row],[置信上限]]-表13[[#This Row],[置信下限]]</f>
        <v>0</v>
      </c>
    </row>
    <row r="74" spans="1:6" x14ac:dyDescent="0.25">
      <c r="A74" s="8">
        <v>29586</v>
      </c>
      <c r="B74" s="9">
        <v>15.221608914959187</v>
      </c>
      <c r="C74" s="12">
        <f>表13[[#This Row],[unemploy]]</f>
        <v>15.221608914959187</v>
      </c>
      <c r="D74" s="6"/>
      <c r="E74" s="6"/>
      <c r="F74" s="11">
        <f>表13[[#This Row],[置信上限]]-表13[[#This Row],[置信下限]]</f>
        <v>0</v>
      </c>
    </row>
    <row r="75" spans="1:6" x14ac:dyDescent="0.25">
      <c r="A75" s="8">
        <v>29617</v>
      </c>
      <c r="B75" s="9">
        <v>14.648861036078182</v>
      </c>
      <c r="C75" s="12">
        <f>表13[[#This Row],[unemploy]]</f>
        <v>14.648861036078182</v>
      </c>
      <c r="D75" s="6"/>
      <c r="E75" s="6"/>
      <c r="F75" s="11">
        <f>表13[[#This Row],[置信上限]]-表13[[#This Row],[置信下限]]</f>
        <v>0</v>
      </c>
    </row>
    <row r="76" spans="1:6" x14ac:dyDescent="0.25">
      <c r="A76" s="8">
        <v>29645</v>
      </c>
      <c r="B76" s="9">
        <v>16.911425214726762</v>
      </c>
      <c r="C76" s="12">
        <f>表13[[#This Row],[unemploy]]</f>
        <v>16.911425214726762</v>
      </c>
      <c r="D76" s="6"/>
      <c r="E76" s="6"/>
      <c r="F76" s="11">
        <f>表13[[#This Row],[置信上限]]-表13[[#This Row],[置信下限]]</f>
        <v>0</v>
      </c>
    </row>
    <row r="77" spans="1:6" x14ac:dyDescent="0.25">
      <c r="A77" s="8">
        <v>29676</v>
      </c>
      <c r="B77" s="9">
        <v>15.999999999643522</v>
      </c>
      <c r="C77" s="12">
        <f>表13[[#This Row],[unemploy]]</f>
        <v>15.999999999643522</v>
      </c>
      <c r="D77" s="6"/>
      <c r="E77" s="6"/>
      <c r="F77" s="11">
        <f>表13[[#This Row],[置信上限]]-表13[[#This Row],[置信下限]]</f>
        <v>0</v>
      </c>
    </row>
    <row r="78" spans="1:6" x14ac:dyDescent="0.25">
      <c r="A78" s="8">
        <v>29706</v>
      </c>
      <c r="B78" s="9">
        <v>14.911447590199559</v>
      </c>
      <c r="C78" s="12">
        <f>表13[[#This Row],[unemploy]]</f>
        <v>14.911447590199559</v>
      </c>
      <c r="D78" s="6"/>
      <c r="E78" s="6"/>
      <c r="F78" s="11">
        <f>表13[[#This Row],[置信上限]]-表13[[#This Row],[置信下限]]</f>
        <v>0</v>
      </c>
    </row>
    <row r="79" spans="1:6" x14ac:dyDescent="0.25">
      <c r="A79" s="8">
        <v>29737</v>
      </c>
      <c r="B79" s="9">
        <v>14.648904994362836</v>
      </c>
      <c r="C79" s="12">
        <f>表13[[#This Row],[unemploy]]</f>
        <v>14.648904994362836</v>
      </c>
      <c r="D79" s="6"/>
      <c r="E79" s="6"/>
      <c r="F79" s="11">
        <f>表13[[#This Row],[置信上限]]-表13[[#This Row],[置信下限]]</f>
        <v>0</v>
      </c>
    </row>
    <row r="80" spans="1:6" x14ac:dyDescent="0.25">
      <c r="A80" s="8">
        <v>29767</v>
      </c>
      <c r="B80" s="9">
        <v>16.221672898814163</v>
      </c>
      <c r="C80" s="12">
        <f>表13[[#This Row],[unemploy]]</f>
        <v>16.221672898814163</v>
      </c>
      <c r="D80" s="6"/>
      <c r="E80" s="6"/>
      <c r="F80" s="11">
        <f>表13[[#This Row],[置信上限]]-表13[[#This Row],[置信下限]]</f>
        <v>0</v>
      </c>
    </row>
    <row r="81" spans="1:6" x14ac:dyDescent="0.25">
      <c r="A81" s="8">
        <v>29798</v>
      </c>
      <c r="B81" s="9">
        <v>15.644886188039695</v>
      </c>
      <c r="C81" s="12">
        <f>表13[[#This Row],[unemploy]]</f>
        <v>15.644886188039695</v>
      </c>
      <c r="D81" s="6"/>
      <c r="E81" s="6"/>
      <c r="F81" s="11">
        <f>表13[[#This Row],[置信上限]]-表13[[#This Row],[置信下限]]</f>
        <v>0</v>
      </c>
    </row>
    <row r="82" spans="1:6" x14ac:dyDescent="0.25">
      <c r="A82" s="8">
        <v>29829</v>
      </c>
      <c r="B82" s="9">
        <v>13.938977784405701</v>
      </c>
      <c r="C82" s="12">
        <f>表13[[#This Row],[unemploy]]</f>
        <v>13.938977784405701</v>
      </c>
      <c r="D82" s="6"/>
      <c r="E82" s="6"/>
      <c r="F82" s="11">
        <f>表13[[#This Row],[置信上限]]-表13[[#This Row],[置信下限]]</f>
        <v>0</v>
      </c>
    </row>
    <row r="83" spans="1:6" x14ac:dyDescent="0.25">
      <c r="A83" s="8">
        <v>29859</v>
      </c>
      <c r="B83" s="9">
        <v>12.128954802916216</v>
      </c>
      <c r="C83" s="12">
        <f>表13[[#This Row],[unemploy]]</f>
        <v>12.128954802916216</v>
      </c>
      <c r="D83" s="6"/>
      <c r="E83" s="6"/>
      <c r="F83" s="11">
        <f>表13[[#This Row],[置信上限]]-表13[[#This Row],[置信下限]]</f>
        <v>0</v>
      </c>
    </row>
    <row r="84" spans="1:6" x14ac:dyDescent="0.25">
      <c r="A84" s="8">
        <v>29890</v>
      </c>
      <c r="B84" s="9">
        <v>12.243512663189101</v>
      </c>
      <c r="C84" s="12">
        <f>表13[[#This Row],[unemploy]]</f>
        <v>12.243512663189101</v>
      </c>
      <c r="D84" s="6"/>
      <c r="E84" s="6"/>
      <c r="F84" s="11">
        <f>表13[[#This Row],[置信上限]]-表13[[#This Row],[置信下限]]</f>
        <v>0</v>
      </c>
    </row>
    <row r="85" spans="1:6" x14ac:dyDescent="0.25">
      <c r="A85" s="8">
        <v>29920</v>
      </c>
      <c r="B85" s="9">
        <v>10.314018541622293</v>
      </c>
      <c r="C85" s="12">
        <f>表13[[#This Row],[unemploy]]</f>
        <v>10.314018541622293</v>
      </c>
      <c r="D85" s="6"/>
      <c r="E85" s="6"/>
      <c r="F85" s="11">
        <f>表13[[#This Row],[置信上限]]-表13[[#This Row],[置信下限]]</f>
        <v>0</v>
      </c>
    </row>
    <row r="86" spans="1:6" x14ac:dyDescent="0.25">
      <c r="A86" s="8">
        <v>29951</v>
      </c>
      <c r="B86" s="9">
        <v>11.373400175403741</v>
      </c>
      <c r="C86" s="12">
        <f>表13[[#This Row],[unemploy]]</f>
        <v>11.373400175403741</v>
      </c>
      <c r="D86" s="6"/>
      <c r="E86" s="6"/>
      <c r="F86" s="11">
        <f>表13[[#This Row],[置信上限]]-表13[[#This Row],[置信下限]]</f>
        <v>0</v>
      </c>
    </row>
    <row r="87" spans="1:6" x14ac:dyDescent="0.25">
      <c r="A87" s="8">
        <v>29982</v>
      </c>
      <c r="B87" s="9">
        <v>10.454979382970311</v>
      </c>
      <c r="C87" s="12">
        <f>表13[[#This Row],[unemploy]]</f>
        <v>10.454979382970311</v>
      </c>
      <c r="D87" s="6"/>
      <c r="E87" s="6"/>
      <c r="F87" s="11">
        <f>表13[[#This Row],[置信上限]]-表13[[#This Row],[置信下限]]</f>
        <v>0</v>
      </c>
    </row>
    <row r="88" spans="1:6" x14ac:dyDescent="0.25">
      <c r="A88" s="8">
        <v>30010</v>
      </c>
      <c r="B88" s="9">
        <v>7.5912916239655388</v>
      </c>
      <c r="C88" s="12">
        <f>表13[[#This Row],[unemploy]]</f>
        <v>7.5912916239655388</v>
      </c>
      <c r="D88" s="6"/>
      <c r="E88" s="6"/>
      <c r="F88" s="11">
        <f>表13[[#This Row],[置信上限]]-表13[[#This Row],[置信下限]]</f>
        <v>0</v>
      </c>
    </row>
    <row r="89" spans="1:6" x14ac:dyDescent="0.25">
      <c r="A89" s="8">
        <v>30041</v>
      </c>
      <c r="B89" s="9">
        <v>6.8129334163029132</v>
      </c>
      <c r="C89" s="12">
        <f>表13[[#This Row],[unemploy]]</f>
        <v>6.8129334163029132</v>
      </c>
      <c r="D89" s="6"/>
      <c r="E89" s="6"/>
      <c r="F89" s="11">
        <f>表13[[#This Row],[置信上限]]-表13[[#This Row],[置信下限]]</f>
        <v>0</v>
      </c>
    </row>
    <row r="90" spans="1:6" x14ac:dyDescent="0.25">
      <c r="A90" s="8">
        <v>30071</v>
      </c>
      <c r="B90" s="9">
        <v>8.1474784410905379</v>
      </c>
      <c r="C90" s="12">
        <f>表13[[#This Row],[unemploy]]</f>
        <v>8.1474784410905379</v>
      </c>
      <c r="D90" s="6"/>
      <c r="E90" s="6"/>
      <c r="F90" s="11">
        <f>表13[[#This Row],[置信上限]]-表13[[#This Row],[置信下限]]</f>
        <v>0</v>
      </c>
    </row>
    <row r="91" spans="1:6" x14ac:dyDescent="0.25">
      <c r="A91" s="8">
        <v>30102</v>
      </c>
      <c r="B91" s="9">
        <v>5.6185007328766599</v>
      </c>
      <c r="C91" s="12">
        <f>表13[[#This Row],[unemploy]]</f>
        <v>5.6185007328766599</v>
      </c>
      <c r="D91" s="6"/>
      <c r="E91" s="6"/>
      <c r="F91" s="11">
        <f>表13[[#This Row],[置信上限]]-表13[[#This Row],[置信下限]]</f>
        <v>0</v>
      </c>
    </row>
    <row r="92" spans="1:6" x14ac:dyDescent="0.25">
      <c r="A92" s="8">
        <v>30132</v>
      </c>
      <c r="B92" s="9">
        <v>5.2447395591296742</v>
      </c>
      <c r="C92" s="12">
        <f>表13[[#This Row],[unemploy]]</f>
        <v>5.2447395591296742</v>
      </c>
      <c r="D92" s="6"/>
      <c r="E92" s="6"/>
      <c r="F92" s="11">
        <f>表13[[#This Row],[置信上限]]-表13[[#This Row],[置信下限]]</f>
        <v>0</v>
      </c>
    </row>
    <row r="93" spans="1:6" x14ac:dyDescent="0.25">
      <c r="A93" s="8">
        <v>30163</v>
      </c>
      <c r="B93" s="9">
        <v>7.0394355734638809</v>
      </c>
      <c r="C93" s="12">
        <f>表13[[#This Row],[unemploy]]</f>
        <v>7.0394355734638809</v>
      </c>
      <c r="D93" s="6"/>
      <c r="E93" s="6"/>
      <c r="F93" s="11">
        <f>表13[[#This Row],[置信上限]]-表13[[#This Row],[置信下限]]</f>
        <v>0</v>
      </c>
    </row>
    <row r="94" spans="1:6" x14ac:dyDescent="0.25">
      <c r="A94" s="8">
        <v>30194</v>
      </c>
      <c r="B94" s="9">
        <v>6.0098617596742043</v>
      </c>
      <c r="C94" s="12">
        <f>表13[[#This Row],[unemploy]]</f>
        <v>6.0098617596742043</v>
      </c>
      <c r="D94" s="6"/>
      <c r="E94" s="6"/>
      <c r="F94" s="11">
        <f>表13[[#This Row],[置信上限]]-表13[[#This Row],[置信下限]]</f>
        <v>0</v>
      </c>
    </row>
    <row r="95" spans="1:6" x14ac:dyDescent="0.25">
      <c r="A95" s="8">
        <v>30224</v>
      </c>
      <c r="B95" s="9">
        <v>5.1570657830933433</v>
      </c>
      <c r="C95" s="12">
        <f>表13[[#This Row],[unemploy]]</f>
        <v>5.1570657830933433</v>
      </c>
      <c r="D95" s="6"/>
      <c r="E95" s="6"/>
      <c r="F95" s="11">
        <f>表13[[#This Row],[置信上限]]-表13[[#This Row],[置信下限]]</f>
        <v>0</v>
      </c>
    </row>
    <row r="96" spans="1:6" x14ac:dyDescent="0.25">
      <c r="A96" s="8">
        <v>30255</v>
      </c>
      <c r="B96" s="9">
        <v>7.4758328765875603</v>
      </c>
      <c r="C96" s="12">
        <f>表13[[#This Row],[unemploy]]</f>
        <v>7.4758328765875603</v>
      </c>
      <c r="D96" s="6"/>
      <c r="E96" s="6"/>
      <c r="F96" s="11">
        <f>表13[[#This Row],[置信上限]]-表13[[#This Row],[置信下限]]</f>
        <v>0</v>
      </c>
    </row>
    <row r="97" spans="1:6" x14ac:dyDescent="0.25">
      <c r="A97" s="8">
        <v>30285</v>
      </c>
      <c r="B97" s="9">
        <v>5.9548705759710199</v>
      </c>
      <c r="C97" s="12">
        <f>表13[[#This Row],[unemploy]]</f>
        <v>5.9548705759710199</v>
      </c>
      <c r="D97" s="6"/>
      <c r="E97" s="6"/>
      <c r="F97" s="11">
        <f>表13[[#This Row],[置信上限]]-表13[[#This Row],[置信下限]]</f>
        <v>0</v>
      </c>
    </row>
    <row r="98" spans="1:6" x14ac:dyDescent="0.25">
      <c r="A98" s="8">
        <v>30316</v>
      </c>
      <c r="B98" s="9">
        <v>7.5772087605055347</v>
      </c>
      <c r="C98" s="12">
        <f>表13[[#This Row],[unemploy]]</f>
        <v>7.5772087605055347</v>
      </c>
      <c r="D98" s="6"/>
      <c r="E98" s="6"/>
      <c r="F98" s="11">
        <f>表13[[#This Row],[置信上限]]-表13[[#This Row],[置信下限]]</f>
        <v>0</v>
      </c>
    </row>
    <row r="99" spans="1:6" x14ac:dyDescent="0.25">
      <c r="A99" s="8">
        <v>30347</v>
      </c>
      <c r="B99" s="9">
        <v>8.32080082687553</v>
      </c>
      <c r="C99" s="12">
        <f>表13[[#This Row],[unemploy]]</f>
        <v>8.32080082687553</v>
      </c>
      <c r="D99" s="6"/>
      <c r="E99" s="6"/>
      <c r="F99" s="11">
        <f>表13[[#This Row],[置信上限]]-表13[[#This Row],[置信下限]]</f>
        <v>0</v>
      </c>
    </row>
    <row r="100" spans="1:6" x14ac:dyDescent="0.25">
      <c r="A100" s="8">
        <v>30375</v>
      </c>
      <c r="B100" s="9">
        <v>8.1593046997861141</v>
      </c>
      <c r="C100" s="12">
        <f>表13[[#This Row],[unemploy]]</f>
        <v>8.1593046997861141</v>
      </c>
      <c r="D100" s="6"/>
      <c r="E100" s="6"/>
      <c r="F100" s="11">
        <f>表13[[#This Row],[置信上限]]-表13[[#This Row],[置信下限]]</f>
        <v>0</v>
      </c>
    </row>
    <row r="101" spans="1:6" x14ac:dyDescent="0.25">
      <c r="A101" s="8">
        <v>30406</v>
      </c>
      <c r="B101" s="9">
        <v>10.063016011541318</v>
      </c>
      <c r="C101" s="12">
        <f>表13[[#This Row],[unemploy]]</f>
        <v>10.063016011541318</v>
      </c>
      <c r="D101" s="6"/>
      <c r="E101" s="6"/>
      <c r="F101" s="11">
        <f>表13[[#This Row],[置信上限]]-表13[[#This Row],[置信下限]]</f>
        <v>0</v>
      </c>
    </row>
    <row r="102" spans="1:6" x14ac:dyDescent="0.25">
      <c r="A102" s="8">
        <v>30436</v>
      </c>
      <c r="B102" s="9">
        <v>10.999920392306194</v>
      </c>
      <c r="C102" s="12">
        <f>表13[[#This Row],[unemploy]]</f>
        <v>10.999920392306194</v>
      </c>
      <c r="D102" s="6"/>
      <c r="E102" s="6"/>
      <c r="F102" s="11">
        <f>表13[[#This Row],[置信上限]]-表13[[#This Row],[置信下限]]</f>
        <v>0</v>
      </c>
    </row>
    <row r="103" spans="1:6" x14ac:dyDescent="0.25">
      <c r="A103" s="8">
        <v>30467</v>
      </c>
      <c r="B103" s="9">
        <v>10.936827593208577</v>
      </c>
      <c r="C103" s="12">
        <f>表13[[#This Row],[unemploy]]</f>
        <v>10.936827593208577</v>
      </c>
      <c r="D103" s="6"/>
      <c r="E103" s="6"/>
      <c r="F103" s="11">
        <f>表13[[#This Row],[置信上限]]-表13[[#This Row],[置信下限]]</f>
        <v>0</v>
      </c>
    </row>
    <row r="104" spans="1:6" x14ac:dyDescent="0.25">
      <c r="A104" s="8">
        <v>30497</v>
      </c>
      <c r="B104" s="9">
        <v>13.840547265471645</v>
      </c>
      <c r="C104" s="12">
        <f>表13[[#This Row],[unemploy]]</f>
        <v>13.840547265471645</v>
      </c>
      <c r="D104" s="6"/>
      <c r="E104" s="6"/>
      <c r="F104" s="11">
        <f>表13[[#This Row],[置信上限]]-表13[[#This Row],[置信下限]]</f>
        <v>0</v>
      </c>
    </row>
    <row r="105" spans="1:6" x14ac:dyDescent="0.25">
      <c r="A105" s="8">
        <v>30528</v>
      </c>
      <c r="B105" s="9">
        <v>14.679064743085805</v>
      </c>
      <c r="C105" s="12">
        <f>表13[[#This Row],[unemploy]]</f>
        <v>14.679064743085805</v>
      </c>
      <c r="D105" s="6"/>
      <c r="E105" s="6"/>
      <c r="F105" s="11">
        <f>表13[[#This Row],[置信上限]]-表13[[#This Row],[置信下限]]</f>
        <v>0</v>
      </c>
    </row>
    <row r="106" spans="1:6" x14ac:dyDescent="0.25">
      <c r="A106" s="8">
        <v>30559</v>
      </c>
      <c r="B106" s="9">
        <v>14.422675176402494</v>
      </c>
      <c r="C106" s="12">
        <f>表13[[#This Row],[unemploy]]</f>
        <v>14.422675176402494</v>
      </c>
      <c r="D106" s="6"/>
      <c r="E106" s="6"/>
      <c r="F106" s="11">
        <f>表13[[#This Row],[置信上限]]-表13[[#This Row],[置信下限]]</f>
        <v>0</v>
      </c>
    </row>
    <row r="107" spans="1:6" x14ac:dyDescent="0.25">
      <c r="A107" s="8">
        <v>30589</v>
      </c>
      <c r="B107" s="9">
        <v>15.045035839469673</v>
      </c>
      <c r="C107" s="12">
        <f>表13[[#This Row],[unemploy]]</f>
        <v>15.045035839469673</v>
      </c>
      <c r="D107" s="6"/>
      <c r="E107" s="6"/>
      <c r="F107" s="11">
        <f>表13[[#This Row],[置信上限]]-表13[[#This Row],[置信下限]]</f>
        <v>0</v>
      </c>
    </row>
    <row r="108" spans="1:6" x14ac:dyDescent="0.25">
      <c r="A108" s="8">
        <v>30620</v>
      </c>
      <c r="B108" s="9">
        <v>14.524099332659882</v>
      </c>
      <c r="C108" s="12">
        <f>表13[[#This Row],[unemploy]]</f>
        <v>14.524099332659882</v>
      </c>
      <c r="D108" s="6"/>
      <c r="E108" s="6"/>
      <c r="F108" s="11">
        <f>表13[[#This Row],[置信上限]]-表13[[#This Row],[置信下限]]</f>
        <v>0</v>
      </c>
    </row>
    <row r="109" spans="1:6" x14ac:dyDescent="0.25">
      <c r="A109" s="8">
        <v>30650</v>
      </c>
      <c r="B109" s="9">
        <v>14.842894621478008</v>
      </c>
      <c r="C109" s="12">
        <f>表13[[#This Row],[unemploy]]</f>
        <v>14.842894621478008</v>
      </c>
      <c r="D109" s="6"/>
      <c r="E109" s="6"/>
      <c r="F109" s="11">
        <f>表13[[#This Row],[置信上限]]-表13[[#This Row],[置信下限]]</f>
        <v>0</v>
      </c>
    </row>
    <row r="110" spans="1:6" x14ac:dyDescent="0.25">
      <c r="A110" s="8">
        <v>30681</v>
      </c>
      <c r="B110" s="9">
        <v>16.990128242906497</v>
      </c>
      <c r="C110" s="12">
        <f>表13[[#This Row],[unemploy]]</f>
        <v>16.990128242906497</v>
      </c>
      <c r="D110" s="6"/>
      <c r="E110" s="6"/>
      <c r="F110" s="11">
        <f>表13[[#This Row],[置信上限]]-表13[[#This Row],[置信下限]]</f>
        <v>0</v>
      </c>
    </row>
    <row r="111" spans="1:6" x14ac:dyDescent="0.25">
      <c r="A111" s="8">
        <v>30712</v>
      </c>
      <c r="B111" s="9">
        <v>16.960584381289131</v>
      </c>
      <c r="C111" s="12">
        <f>表13[[#This Row],[unemploy]]</f>
        <v>16.960584381289131</v>
      </c>
      <c r="D111" s="6"/>
      <c r="E111" s="6"/>
      <c r="F111" s="11">
        <f>表13[[#This Row],[置信上限]]-表13[[#This Row],[置信下限]]</f>
        <v>0</v>
      </c>
    </row>
    <row r="112" spans="1:6" x14ac:dyDescent="0.25">
      <c r="A112" s="8">
        <v>30741</v>
      </c>
      <c r="B112" s="9">
        <v>15.75530964088977</v>
      </c>
      <c r="C112" s="12">
        <f>表13[[#This Row],[unemploy]]</f>
        <v>15.75530964088977</v>
      </c>
      <c r="D112" s="6"/>
      <c r="E112" s="6"/>
      <c r="F112" s="11">
        <f>表13[[#This Row],[置信上限]]-表13[[#This Row],[置信下限]]</f>
        <v>0</v>
      </c>
    </row>
    <row r="113" spans="1:6" x14ac:dyDescent="0.25">
      <c r="A113" s="8">
        <v>30772</v>
      </c>
      <c r="B113" s="9">
        <v>14.381575969476934</v>
      </c>
      <c r="C113" s="12">
        <f>表13[[#This Row],[unemploy]]</f>
        <v>14.381575969476934</v>
      </c>
      <c r="D113" s="6"/>
      <c r="E113" s="6"/>
      <c r="F113" s="11">
        <f>表13[[#This Row],[置信上限]]-表13[[#This Row],[置信下限]]</f>
        <v>0</v>
      </c>
    </row>
    <row r="114" spans="1:6" x14ac:dyDescent="0.25">
      <c r="A114" s="8">
        <v>30802</v>
      </c>
      <c r="B114" s="9">
        <v>13.852623046382666</v>
      </c>
      <c r="C114" s="12">
        <f>表13[[#This Row],[unemploy]]</f>
        <v>13.852623046382666</v>
      </c>
      <c r="D114" s="6"/>
      <c r="E114" s="6"/>
      <c r="F114" s="11">
        <f>表13[[#This Row],[置信上限]]-表13[[#This Row],[置信下限]]</f>
        <v>0</v>
      </c>
    </row>
    <row r="115" spans="1:6" x14ac:dyDescent="0.25">
      <c r="A115" s="8">
        <v>30833</v>
      </c>
      <c r="B115" s="9">
        <v>15.187189261051623</v>
      </c>
      <c r="C115" s="12">
        <f>表13[[#This Row],[unemploy]]</f>
        <v>15.187189261051623</v>
      </c>
      <c r="D115" s="6"/>
      <c r="E115" s="6"/>
      <c r="F115" s="11">
        <f>表13[[#This Row],[置信上限]]-表13[[#This Row],[置信下限]]</f>
        <v>0</v>
      </c>
    </row>
    <row r="116" spans="1:6" x14ac:dyDescent="0.25">
      <c r="A116" s="8">
        <v>30863</v>
      </c>
      <c r="B116" s="9">
        <v>12.408847897371205</v>
      </c>
      <c r="C116" s="12">
        <f>表13[[#This Row],[unemploy]]</f>
        <v>12.408847897371205</v>
      </c>
      <c r="D116" s="6"/>
      <c r="E116" s="6"/>
      <c r="F116" s="11">
        <f>表13[[#This Row],[置信上限]]-表13[[#This Row],[置信下限]]</f>
        <v>0</v>
      </c>
    </row>
    <row r="117" spans="1:6" x14ac:dyDescent="0.25">
      <c r="A117" s="8">
        <v>30894</v>
      </c>
      <c r="B117" s="9">
        <v>12.545172039744054</v>
      </c>
      <c r="C117" s="9">
        <v>12.545172039744054</v>
      </c>
      <c r="D117" s="10">
        <v>12.545172039744054</v>
      </c>
      <c r="E117" s="10">
        <v>12.545172039744054</v>
      </c>
      <c r="F117" s="11">
        <f>表13[[#This Row],[置信上限]]-表13[[#This Row],[置信下限]]</f>
        <v>0</v>
      </c>
    </row>
    <row r="118" spans="1:6" x14ac:dyDescent="0.25">
      <c r="A118" s="8">
        <v>30925</v>
      </c>
      <c r="B118" s="6"/>
      <c r="C118" s="9">
        <f t="shared" ref="C118:C149" si="0">_xlfn.FORECAST.ETS(A118,$B$2:$B$117,$A$2:$A$117,1,1)</f>
        <v>11.727385999225282</v>
      </c>
      <c r="D118" s="10">
        <f t="shared" ref="D118:D149" si="1">C118-_xlfn.FORECAST.ETS.CONFINT(A118,$B$2:$B$117,$A$2:$A$117,0.9,1,1)</f>
        <v>10.082771934545864</v>
      </c>
      <c r="E118" s="10">
        <f t="shared" ref="E118:E149" si="2">C118+_xlfn.FORECAST.ETS.CONFINT(A118,$B$2:$B$117,$A$2:$A$117,0.9,1,1)</f>
        <v>13.3720000639047</v>
      </c>
      <c r="F118" s="11">
        <f>表13[[#This Row],[置信上限]]-表13[[#This Row],[置信下限]]</f>
        <v>3.2892281293588361</v>
      </c>
    </row>
    <row r="119" spans="1:6" x14ac:dyDescent="0.25">
      <c r="A119" s="8">
        <v>30956</v>
      </c>
      <c r="B119" s="6"/>
      <c r="C119" s="9">
        <f t="shared" si="0"/>
        <v>10.194653434651899</v>
      </c>
      <c r="D119" s="10">
        <f t="shared" si="1"/>
        <v>8.4986233022416222</v>
      </c>
      <c r="E119" s="10">
        <f t="shared" si="2"/>
        <v>11.890683567062176</v>
      </c>
      <c r="F119" s="11">
        <f>表13[[#This Row],[置信上限]]-表13[[#This Row],[置信下限]]</f>
        <v>3.3920602648205538</v>
      </c>
    </row>
    <row r="120" spans="1:6" x14ac:dyDescent="0.25">
      <c r="A120" s="8">
        <v>30986</v>
      </c>
      <c r="B120" s="6"/>
      <c r="C120" s="9">
        <f t="shared" si="0"/>
        <v>10.587946461098918</v>
      </c>
      <c r="D120" s="10">
        <f t="shared" si="1"/>
        <v>8.8416226366511541</v>
      </c>
      <c r="E120" s="10">
        <f t="shared" si="2"/>
        <v>12.334270285546681</v>
      </c>
      <c r="F120" s="11">
        <f>表13[[#This Row],[置信上限]]-表13[[#This Row],[置信下限]]</f>
        <v>3.4926476488955274</v>
      </c>
    </row>
    <row r="121" spans="1:6" x14ac:dyDescent="0.25">
      <c r="A121" s="8">
        <v>31017</v>
      </c>
      <c r="B121" s="6"/>
      <c r="C121" s="9">
        <f t="shared" si="0"/>
        <v>10.027858383287349</v>
      </c>
      <c r="D121" s="10">
        <f t="shared" si="1"/>
        <v>8.2322674218980545</v>
      </c>
      <c r="E121" s="10">
        <f t="shared" si="2"/>
        <v>11.823449344676643</v>
      </c>
      <c r="F121" s="11">
        <f>表13[[#This Row],[置信上限]]-表13[[#This Row],[置信下限]]</f>
        <v>3.5911819227785884</v>
      </c>
    </row>
    <row r="122" spans="1:6" x14ac:dyDescent="0.25">
      <c r="A122" s="8">
        <v>31047</v>
      </c>
      <c r="B122" s="6"/>
      <c r="C122" s="9">
        <f t="shared" si="0"/>
        <v>8.6203641067301682</v>
      </c>
      <c r="D122" s="10">
        <f t="shared" si="1"/>
        <v>6.7764488098898648</v>
      </c>
      <c r="E122" s="10">
        <f t="shared" si="2"/>
        <v>10.464279403570472</v>
      </c>
      <c r="F122" s="11">
        <f>表13[[#This Row],[置信上限]]-表13[[#This Row],[置信下限]]</f>
        <v>3.6878305936806077</v>
      </c>
    </row>
    <row r="123" spans="1:6" x14ac:dyDescent="0.25">
      <c r="A123" s="8">
        <v>31078</v>
      </c>
      <c r="B123" s="6"/>
      <c r="C123" s="9">
        <f t="shared" si="0"/>
        <v>7.8934049858264181</v>
      </c>
      <c r="D123" s="10">
        <f t="shared" si="1"/>
        <v>6.0020344580765261</v>
      </c>
      <c r="E123" s="10">
        <f t="shared" si="2"/>
        <v>9.7847755135763101</v>
      </c>
      <c r="F123" s="11">
        <f>表13[[#This Row],[置信上限]]-表13[[#This Row],[置信下限]]</f>
        <v>3.782741055499784</v>
      </c>
    </row>
    <row r="124" spans="1:6" x14ac:dyDescent="0.25">
      <c r="A124" s="8">
        <v>31109</v>
      </c>
      <c r="B124" s="6"/>
      <c r="C124" s="9">
        <f t="shared" si="0"/>
        <v>7.4211729727748175</v>
      </c>
      <c r="D124" s="10">
        <f t="shared" si="1"/>
        <v>5.4831510781380457</v>
      </c>
      <c r="E124" s="10">
        <f t="shared" si="2"/>
        <v>9.3591948674115883</v>
      </c>
      <c r="F124" s="11">
        <f>表13[[#This Row],[置信上限]]-表13[[#This Row],[置信下限]]</f>
        <v>3.8760437892735427</v>
      </c>
    </row>
    <row r="125" spans="1:6" x14ac:dyDescent="0.25">
      <c r="A125" s="8">
        <v>31137</v>
      </c>
      <c r="B125" s="6"/>
      <c r="C125" s="9">
        <f t="shared" si="0"/>
        <v>5.3654517401001671</v>
      </c>
      <c r="D125" s="10">
        <f t="shared" si="1"/>
        <v>3.3815242706637734</v>
      </c>
      <c r="E125" s="10">
        <f t="shared" si="2"/>
        <v>7.3493792095365613</v>
      </c>
      <c r="F125" s="11">
        <f>表13[[#This Row],[置信上限]]-表13[[#This Row],[置信下限]]</f>
        <v>3.967854938872788</v>
      </c>
    </row>
    <row r="126" spans="1:6" x14ac:dyDescent="0.25">
      <c r="A126" s="8">
        <v>31168</v>
      </c>
      <c r="B126" s="6"/>
      <c r="C126" s="9">
        <f t="shared" si="0"/>
        <v>4.8538040209848683</v>
      </c>
      <c r="D126" s="10">
        <f t="shared" si="1"/>
        <v>2.8246648186554357</v>
      </c>
      <c r="E126" s="10">
        <f t="shared" si="2"/>
        <v>6.8829432233143013</v>
      </c>
      <c r="F126" s="11">
        <f>表13[[#This Row],[置信上限]]-表13[[#This Row],[置信下限]]</f>
        <v>4.058278404658866</v>
      </c>
    </row>
    <row r="127" spans="1:6" x14ac:dyDescent="0.25">
      <c r="A127" s="8">
        <v>31198</v>
      </c>
      <c r="B127" s="6"/>
      <c r="C127" s="9">
        <f t="shared" si="0"/>
        <v>6.0962878271230183</v>
      </c>
      <c r="D127" s="10">
        <f t="shared" si="1"/>
        <v>4.022584046700211</v>
      </c>
      <c r="E127" s="10">
        <f t="shared" si="2"/>
        <v>8.1699916075458248</v>
      </c>
      <c r="F127" s="11">
        <f>表13[[#This Row],[置信上限]]-表13[[#This Row],[置信下限]]</f>
        <v>4.1474075608456138</v>
      </c>
    </row>
    <row r="128" spans="1:6" x14ac:dyDescent="0.25">
      <c r="A128" s="8">
        <v>31229</v>
      </c>
      <c r="B128" s="6"/>
      <c r="C128" s="9">
        <f t="shared" si="0"/>
        <v>6.0279682089704814</v>
      </c>
      <c r="D128" s="10">
        <f t="shared" si="1"/>
        <v>3.9103048709905548</v>
      </c>
      <c r="E128" s="10">
        <f t="shared" si="2"/>
        <v>8.1456315469504084</v>
      </c>
      <c r="F128" s="11">
        <f>表13[[#This Row],[置信上限]]-表13[[#This Row],[置信下限]]</f>
        <v>4.235326675959854</v>
      </c>
    </row>
    <row r="129" spans="1:6" x14ac:dyDescent="0.25">
      <c r="A129" s="8">
        <v>31259</v>
      </c>
      <c r="B129" s="6"/>
      <c r="C129" s="9">
        <f t="shared" si="0"/>
        <v>5.1235959785277396</v>
      </c>
      <c r="D129" s="10">
        <f t="shared" si="1"/>
        <v>2.9625399301582624</v>
      </c>
      <c r="E129" s="10">
        <f t="shared" si="2"/>
        <v>7.2846520268972164</v>
      </c>
      <c r="F129" s="11">
        <f>表13[[#This Row],[置信上限]]-表13[[#This Row],[置信下限]]</f>
        <v>4.3221120967389535</v>
      </c>
    </row>
    <row r="130" spans="1:6" x14ac:dyDescent="0.25">
      <c r="A130" s="8">
        <v>31290</v>
      </c>
      <c r="B130" s="6"/>
      <c r="C130" s="9">
        <f t="shared" si="0"/>
        <v>6.121038209236743</v>
      </c>
      <c r="D130" s="10">
        <f t="shared" si="1"/>
        <v>3.9171215883182642</v>
      </c>
      <c r="E130" s="10">
        <f t="shared" si="2"/>
        <v>8.324954830155221</v>
      </c>
      <c r="F130" s="11">
        <f>表13[[#This Row],[置信上限]]-表13[[#This Row],[置信下限]]</f>
        <v>4.4078332418369568</v>
      </c>
    </row>
    <row r="131" spans="1:6" x14ac:dyDescent="0.25">
      <c r="A131" s="8">
        <v>31321</v>
      </c>
      <c r="B131" s="6"/>
      <c r="C131" s="9">
        <f t="shared" si="0"/>
        <v>5.156172398522747</v>
      </c>
      <c r="D131" s="10">
        <f t="shared" si="1"/>
        <v>2.9098956778504226</v>
      </c>
      <c r="E131" s="10">
        <f t="shared" si="2"/>
        <v>7.4024491191950714</v>
      </c>
      <c r="F131" s="11">
        <f>表13[[#This Row],[置信上限]]-表13[[#This Row],[置信下限]]</f>
        <v>4.4925534413446488</v>
      </c>
    </row>
    <row r="132" spans="1:6" x14ac:dyDescent="0.25">
      <c r="A132" s="8">
        <v>31351</v>
      </c>
      <c r="B132" s="6"/>
      <c r="C132" s="9">
        <f t="shared" si="0"/>
        <v>7.0630904202699325</v>
      </c>
      <c r="D132" s="10">
        <f t="shared" si="1"/>
        <v>4.7749250950964655</v>
      </c>
      <c r="E132" s="10">
        <f t="shared" si="2"/>
        <v>9.3512557454433995</v>
      </c>
      <c r="F132" s="11">
        <f>表13[[#This Row],[置信上限]]-表13[[#This Row],[置信下限]]</f>
        <v>4.5763306503469341</v>
      </c>
    </row>
    <row r="133" spans="1:6" x14ac:dyDescent="0.25">
      <c r="A133" s="8">
        <v>31382</v>
      </c>
      <c r="B133" s="6"/>
      <c r="C133" s="9">
        <f t="shared" si="0"/>
        <v>7.3746940356233663</v>
      </c>
      <c r="D133" s="10">
        <f t="shared" si="1"/>
        <v>5.0450850062051398</v>
      </c>
      <c r="E133" s="10">
        <f t="shared" si="2"/>
        <v>9.7043030650415929</v>
      </c>
      <c r="F133" s="11">
        <f>表13[[#This Row],[置信上限]]-表13[[#This Row],[置信下限]]</f>
        <v>4.6592180588364531</v>
      </c>
    </row>
    <row r="134" spans="1:6" x14ac:dyDescent="0.25">
      <c r="A134" s="8">
        <v>31412</v>
      </c>
      <c r="B134" s="6"/>
      <c r="C134" s="9">
        <f t="shared" si="0"/>
        <v>7.8589650325591531</v>
      </c>
      <c r="D134" s="10">
        <f t="shared" si="1"/>
        <v>5.4883327246700837</v>
      </c>
      <c r="E134" s="10">
        <f t="shared" si="2"/>
        <v>10.229597340448223</v>
      </c>
      <c r="F134" s="11">
        <f>表13[[#This Row],[置信上限]]-表13[[#This Row],[置信下限]]</f>
        <v>4.7412646157781388</v>
      </c>
    </row>
    <row r="135" spans="1:6" x14ac:dyDescent="0.25">
      <c r="A135" s="8">
        <v>31443</v>
      </c>
      <c r="B135" s="6"/>
      <c r="C135" s="9">
        <f t="shared" si="0"/>
        <v>7.8422895731502926</v>
      </c>
      <c r="D135" s="10">
        <f t="shared" si="1"/>
        <v>5.4310318323397837</v>
      </c>
      <c r="E135" s="10">
        <f t="shared" si="2"/>
        <v>10.253547313960802</v>
      </c>
      <c r="F135" s="11">
        <f>表13[[#This Row],[置信上限]]-表13[[#This Row],[置信下限]]</f>
        <v>4.8225154816210178</v>
      </c>
    </row>
    <row r="136" spans="1:6" x14ac:dyDescent="0.25">
      <c r="A136" s="8">
        <v>31474</v>
      </c>
      <c r="B136" s="6"/>
      <c r="C136" s="9">
        <f t="shared" si="0"/>
        <v>9.376132505107984</v>
      </c>
      <c r="D136" s="10">
        <f t="shared" si="1"/>
        <v>6.9246262946954484</v>
      </c>
      <c r="E136" s="10">
        <f t="shared" si="2"/>
        <v>11.82763871552052</v>
      </c>
      <c r="F136" s="11">
        <f>表13[[#This Row],[置信上限]]-表13[[#This Row],[置信下限]]</f>
        <v>4.9030124208250712</v>
      </c>
    </row>
    <row r="137" spans="1:6" x14ac:dyDescent="0.25">
      <c r="A137" s="8">
        <v>31502</v>
      </c>
      <c r="B137" s="6"/>
      <c r="C137" s="9">
        <f t="shared" si="0"/>
        <v>10.273941472681511</v>
      </c>
      <c r="D137" s="10">
        <f t="shared" si="1"/>
        <v>7.78254440076861</v>
      </c>
      <c r="E137" s="10">
        <f t="shared" si="2"/>
        <v>12.76533854459441</v>
      </c>
      <c r="F137" s="11">
        <f>表13[[#This Row],[置信上限]]-表13[[#This Row],[置信下限]]</f>
        <v>4.9827941438258003</v>
      </c>
    </row>
    <row r="138" spans="1:6" x14ac:dyDescent="0.25">
      <c r="A138" s="8">
        <v>31533</v>
      </c>
      <c r="B138" s="6"/>
      <c r="C138" s="9">
        <f t="shared" si="0"/>
        <v>11.466476760780987</v>
      </c>
      <c r="D138" s="10">
        <f t="shared" si="1"/>
        <v>8.9355284577008387</v>
      </c>
      <c r="E138" s="10">
        <f t="shared" si="2"/>
        <v>13.997425063861135</v>
      </c>
      <c r="F138" s="11">
        <f>表13[[#This Row],[置信上限]]-表13[[#This Row],[置信下限]]</f>
        <v>5.0618966061602961</v>
      </c>
    </row>
    <row r="139" spans="1:6" x14ac:dyDescent="0.25">
      <c r="A139" s="8">
        <v>31563</v>
      </c>
      <c r="B139" s="6"/>
      <c r="C139" s="9">
        <f t="shared" si="0"/>
        <v>11.880599686970843</v>
      </c>
      <c r="D139" s="10">
        <f t="shared" si="1"/>
        <v>9.3104230514093107</v>
      </c>
      <c r="E139" s="10">
        <f t="shared" si="2"/>
        <v>14.450776322532375</v>
      </c>
      <c r="F139" s="11">
        <f>表13[[#This Row],[置信上限]]-表13[[#This Row],[置信下限]]</f>
        <v>5.1403532711230646</v>
      </c>
    </row>
    <row r="140" spans="1:6" x14ac:dyDescent="0.25">
      <c r="A140" s="8">
        <v>31594</v>
      </c>
      <c r="B140" s="6"/>
      <c r="C140" s="9">
        <f t="shared" si="0"/>
        <v>12.817293027145343</v>
      </c>
      <c r="D140" s="10">
        <f t="shared" si="1"/>
        <v>10.208195356529435</v>
      </c>
      <c r="E140" s="10">
        <f t="shared" si="2"/>
        <v>15.426390697761251</v>
      </c>
      <c r="F140" s="11">
        <f>表13[[#This Row],[置信上限]]-表13[[#This Row],[置信下限]]</f>
        <v>5.2181953412318158</v>
      </c>
    </row>
    <row r="141" spans="1:6" x14ac:dyDescent="0.25">
      <c r="A141" s="8">
        <v>31624</v>
      </c>
      <c r="B141" s="6"/>
      <c r="C141" s="9">
        <f t="shared" si="0"/>
        <v>13.089978149667852</v>
      </c>
      <c r="D141" s="10">
        <f t="shared" si="1"/>
        <v>10.442252168215841</v>
      </c>
      <c r="E141" s="10">
        <f t="shared" si="2"/>
        <v>15.737704131119862</v>
      </c>
      <c r="F141" s="11">
        <f>表13[[#This Row],[置信上限]]-表13[[#This Row],[置信下限]]</f>
        <v>5.2954519629040213</v>
      </c>
    </row>
    <row r="142" spans="1:6" x14ac:dyDescent="0.25">
      <c r="A142" s="8">
        <v>31655</v>
      </c>
      <c r="B142" s="6"/>
      <c r="C142" s="9">
        <f t="shared" si="0"/>
        <v>13.840340340804673</v>
      </c>
      <c r="D142" s="10">
        <f t="shared" si="1"/>
        <v>11.15426513678949</v>
      </c>
      <c r="E142" s="10">
        <f t="shared" si="2"/>
        <v>16.526415544819855</v>
      </c>
      <c r="F142" s="11">
        <f>表13[[#This Row],[置信上限]]-表13[[#This Row],[置信下限]]</f>
        <v>5.3721504080303646</v>
      </c>
    </row>
    <row r="143" spans="1:6" x14ac:dyDescent="0.25">
      <c r="A143" s="8">
        <v>31686</v>
      </c>
      <c r="B143" s="6"/>
      <c r="C143" s="9">
        <f t="shared" si="0"/>
        <v>13.665091376505028</v>
      </c>
      <c r="D143" s="10">
        <f t="shared" si="1"/>
        <v>10.940933258731434</v>
      </c>
      <c r="E143" s="10">
        <f t="shared" si="2"/>
        <v>16.389249494278623</v>
      </c>
      <c r="F143" s="11">
        <f>表13[[#This Row],[置信上限]]-表13[[#This Row],[置信下限]]</f>
        <v>5.448316235547189</v>
      </c>
    </row>
    <row r="144" spans="1:6" x14ac:dyDescent="0.25">
      <c r="A144" s="8">
        <v>31716</v>
      </c>
      <c r="B144" s="6"/>
      <c r="C144" s="9">
        <f t="shared" si="0"/>
        <v>15.897716887281186</v>
      </c>
      <c r="D144" s="10">
        <f t="shared" si="1"/>
        <v>13.135730169466171</v>
      </c>
      <c r="E144" s="10">
        <f t="shared" si="2"/>
        <v>18.659703605096201</v>
      </c>
      <c r="F144" s="11">
        <f>表13[[#This Row],[置信上限]]-表13[[#This Row],[置信下限]]</f>
        <v>5.5239734356300296</v>
      </c>
    </row>
    <row r="145" spans="1:6" x14ac:dyDescent="0.25">
      <c r="A145" s="8">
        <v>31747</v>
      </c>
      <c r="B145" s="6"/>
      <c r="C145" s="9">
        <f t="shared" si="0"/>
        <v>15.677780675128808</v>
      </c>
      <c r="D145" s="10">
        <f t="shared" si="1"/>
        <v>12.878208395761758</v>
      </c>
      <c r="E145" s="10">
        <f t="shared" si="2"/>
        <v>18.47735295449586</v>
      </c>
      <c r="F145" s="11">
        <f>表13[[#This Row],[置信上限]]-表13[[#This Row],[置信下限]]</f>
        <v>5.5991445587341016</v>
      </c>
    </row>
    <row r="146" spans="1:6" x14ac:dyDescent="0.25">
      <c r="A146" s="8">
        <v>31777</v>
      </c>
      <c r="B146" s="6"/>
      <c r="C146" s="9">
        <f t="shared" si="0"/>
        <v>14.472885109732598</v>
      </c>
      <c r="D146" s="10">
        <f t="shared" si="1"/>
        <v>11.635959694043247</v>
      </c>
      <c r="E146" s="10">
        <f t="shared" si="2"/>
        <v>17.309810525421948</v>
      </c>
      <c r="F146" s="11">
        <f>表13[[#This Row],[置信上限]]-表13[[#This Row],[置信下限]]</f>
        <v>5.6738508313787008</v>
      </c>
    </row>
    <row r="147" spans="1:6" x14ac:dyDescent="0.25">
      <c r="A147" s="8">
        <v>31808</v>
      </c>
      <c r="B147" s="6"/>
      <c r="C147" s="9">
        <f t="shared" si="0"/>
        <v>14.463903625447148</v>
      </c>
      <c r="D147" s="10">
        <f t="shared" si="1"/>
        <v>11.589847495297859</v>
      </c>
      <c r="E147" s="10">
        <f t="shared" si="2"/>
        <v>17.33795975559644</v>
      </c>
      <c r="F147" s="11">
        <f>表13[[#This Row],[置信上限]]-表13[[#This Row],[置信下限]]</f>
        <v>5.7481122602985817</v>
      </c>
    </row>
    <row r="148" spans="1:6" x14ac:dyDescent="0.25">
      <c r="A148" s="8">
        <v>31839</v>
      </c>
      <c r="B148" s="6"/>
      <c r="C148" s="9">
        <f t="shared" si="0"/>
        <v>14.277817639168919</v>
      </c>
      <c r="D148" s="10">
        <f t="shared" si="1"/>
        <v>11.366843775991025</v>
      </c>
      <c r="E148" s="10">
        <f t="shared" si="2"/>
        <v>17.188791502346813</v>
      </c>
      <c r="F148" s="11">
        <f>表13[[#This Row],[置信上限]]-表13[[#This Row],[置信下限]]</f>
        <v>5.8219477263557877</v>
      </c>
    </row>
    <row r="149" spans="1:6" x14ac:dyDescent="0.25">
      <c r="A149" s="8">
        <v>31867</v>
      </c>
      <c r="B149" s="6"/>
      <c r="C149" s="9">
        <f t="shared" si="0"/>
        <v>14.938735763117613</v>
      </c>
      <c r="D149" s="10">
        <f t="shared" si="1"/>
        <v>11.991048228411231</v>
      </c>
      <c r="E149" s="10">
        <f t="shared" si="2"/>
        <v>17.886423297823995</v>
      </c>
      <c r="F149" s="11">
        <f>表13[[#This Row],[置信上限]]-表13[[#This Row],[置信下限]]</f>
        <v>5.8953750694127649</v>
      </c>
    </row>
    <row r="150" spans="1:6" x14ac:dyDescent="0.25">
      <c r="A150" s="8">
        <v>31898</v>
      </c>
      <c r="B150" s="6"/>
      <c r="C150" s="9">
        <f t="shared" ref="C150:C185" si="3">_xlfn.FORECAST.ETS(A150,$B$2:$B$117,$A$2:$A$117,1,1)</f>
        <v>12.717529111991311</v>
      </c>
      <c r="D150" s="10">
        <f t="shared" ref="D150:D181" si="4">C150-_xlfn.FORECAST.ETS.CONFINT(A150,$B$2:$B$117,$A$2:$A$117,0.9,1,1)</f>
        <v>9.733323529388926</v>
      </c>
      <c r="E150" s="10">
        <f t="shared" ref="E150:E185" si="5">C150+_xlfn.FORECAST.ETS.CONFINT(A150,$B$2:$B$117,$A$2:$A$117,0.9,1,1)</f>
        <v>15.701734694593696</v>
      </c>
      <c r="F150" s="11">
        <f>表13[[#This Row],[置信上限]]-表13[[#This Row],[置信下限]]</f>
        <v>5.9684111652047704</v>
      </c>
    </row>
    <row r="151" spans="1:6" x14ac:dyDescent="0.25">
      <c r="A151" s="8">
        <v>31928</v>
      </c>
      <c r="B151" s="6"/>
      <c r="C151" s="9">
        <f t="shared" si="3"/>
        <v>12.945185313259254</v>
      </c>
      <c r="D151" s="10">
        <f t="shared" si="4"/>
        <v>9.9246493157033218</v>
      </c>
      <c r="E151" s="10">
        <f t="shared" si="5"/>
        <v>15.965721310815185</v>
      </c>
      <c r="F151" s="11">
        <f>表13[[#This Row],[置信上限]]-表13[[#This Row],[置信下限]]</f>
        <v>6.0410719951118637</v>
      </c>
    </row>
    <row r="152" spans="1:6" x14ac:dyDescent="0.25">
      <c r="A152" s="8">
        <v>31959</v>
      </c>
      <c r="B152" s="6"/>
      <c r="C152" s="9">
        <f t="shared" si="3"/>
        <v>11.768734898386901</v>
      </c>
      <c r="D152" s="10">
        <f t="shared" si="4"/>
        <v>8.6226569697400066</v>
      </c>
      <c r="E152" s="10">
        <f t="shared" si="5"/>
        <v>14.914812827033796</v>
      </c>
      <c r="F152" s="11">
        <f>表13[[#This Row],[置信上限]]-表13[[#This Row],[置信下限]]</f>
        <v>6.292155857293789</v>
      </c>
    </row>
    <row r="153" spans="1:6" x14ac:dyDescent="0.25">
      <c r="A153" s="8">
        <v>31989</v>
      </c>
      <c r="B153" s="6"/>
      <c r="C153" s="9">
        <f t="shared" si="3"/>
        <v>10.236002333813518</v>
      </c>
      <c r="D153" s="10">
        <f t="shared" si="4"/>
        <v>7.0549577714730454</v>
      </c>
      <c r="E153" s="10">
        <f t="shared" si="5"/>
        <v>13.417046896153991</v>
      </c>
      <c r="F153" s="11">
        <f>表13[[#This Row],[置信上限]]-表13[[#This Row],[置信下限]]</f>
        <v>6.3620891246809457</v>
      </c>
    </row>
    <row r="154" spans="1:6" x14ac:dyDescent="0.25">
      <c r="A154" s="8">
        <v>32020</v>
      </c>
      <c r="B154" s="6"/>
      <c r="C154" s="9">
        <f t="shared" si="3"/>
        <v>10.629295360260537</v>
      </c>
      <c r="D154" s="10">
        <f t="shared" si="4"/>
        <v>7.4134233934482232</v>
      </c>
      <c r="E154" s="10">
        <f t="shared" si="5"/>
        <v>13.845167327072851</v>
      </c>
      <c r="F154" s="11">
        <f>表13[[#This Row],[置信上限]]-表13[[#This Row],[置信下限]]</f>
        <v>6.4317439336246274</v>
      </c>
    </row>
    <row r="155" spans="1:6" x14ac:dyDescent="0.25">
      <c r="A155" s="8">
        <v>32051</v>
      </c>
      <c r="B155" s="6"/>
      <c r="C155" s="9">
        <f t="shared" si="3"/>
        <v>10.069207282448966</v>
      </c>
      <c r="D155" s="10">
        <f t="shared" si="4"/>
        <v>6.8186418330801617</v>
      </c>
      <c r="E155" s="10">
        <f t="shared" si="5"/>
        <v>13.319772731817771</v>
      </c>
      <c r="F155" s="11">
        <f>表13[[#This Row],[置信上限]]-表13[[#This Row],[置信下限]]</f>
        <v>6.5011308987376095</v>
      </c>
    </row>
    <row r="156" spans="1:6" x14ac:dyDescent="0.25">
      <c r="A156" s="8">
        <v>32081</v>
      </c>
      <c r="B156" s="6"/>
      <c r="C156" s="9">
        <f t="shared" si="3"/>
        <v>8.6617130058917873</v>
      </c>
      <c r="D156" s="10">
        <f t="shared" si="4"/>
        <v>5.3765829295919954</v>
      </c>
      <c r="E156" s="10">
        <f t="shared" si="5"/>
        <v>11.946843082191579</v>
      </c>
      <c r="F156" s="11">
        <f>表13[[#This Row],[置信上限]]-表13[[#This Row],[置信下限]]</f>
        <v>6.5702601525995838</v>
      </c>
    </row>
    <row r="157" spans="1:6" x14ac:dyDescent="0.25">
      <c r="A157" s="8">
        <v>32112</v>
      </c>
      <c r="B157" s="6"/>
      <c r="C157" s="9">
        <f t="shared" si="3"/>
        <v>7.9347538849880372</v>
      </c>
      <c r="D157" s="10">
        <f t="shared" si="4"/>
        <v>4.6151831975078137</v>
      </c>
      <c r="E157" s="10">
        <f t="shared" si="5"/>
        <v>11.25432457246826</v>
      </c>
      <c r="F157" s="11">
        <f>表13[[#This Row],[置信上限]]-表13[[#This Row],[置信下限]]</f>
        <v>6.6391413749604462</v>
      </c>
    </row>
    <row r="158" spans="1:6" x14ac:dyDescent="0.25">
      <c r="A158" s="8">
        <v>32142</v>
      </c>
      <c r="B158" s="6"/>
      <c r="C158" s="9">
        <f t="shared" si="3"/>
        <v>7.4625218719364348</v>
      </c>
      <c r="D158" s="10">
        <f t="shared" si="4"/>
        <v>4.108629962073147</v>
      </c>
      <c r="E158" s="10">
        <f t="shared" si="5"/>
        <v>10.816413781799723</v>
      </c>
      <c r="F158" s="11">
        <f>表13[[#This Row],[置信上限]]-表13[[#This Row],[置信下限]]</f>
        <v>6.7077838197265756</v>
      </c>
    </row>
    <row r="159" spans="1:6" x14ac:dyDescent="0.25">
      <c r="A159" s="8">
        <v>32173</v>
      </c>
      <c r="B159" s="6"/>
      <c r="C159" s="9">
        <f t="shared" si="3"/>
        <v>5.4068006392617862</v>
      </c>
      <c r="D159" s="10">
        <f t="shared" si="4"/>
        <v>2.0187024692959632</v>
      </c>
      <c r="E159" s="10">
        <f t="shared" si="5"/>
        <v>8.7948988092276092</v>
      </c>
      <c r="F159" s="11">
        <f>表13[[#This Row],[置信上限]]-表13[[#This Row],[置信下限]]</f>
        <v>6.7761963399316461</v>
      </c>
    </row>
    <row r="160" spans="1:6" x14ac:dyDescent="0.25">
      <c r="A160" s="8">
        <v>32204</v>
      </c>
      <c r="B160" s="6"/>
      <c r="C160" s="9">
        <f t="shared" si="3"/>
        <v>4.8951529201464874</v>
      </c>
      <c r="D160" s="10">
        <f t="shared" si="4"/>
        <v>1.4729592147103339</v>
      </c>
      <c r="E160" s="10">
        <f t="shared" si="5"/>
        <v>8.3173466255826405</v>
      </c>
      <c r="F160" s="11">
        <f>表13[[#This Row],[置信上限]]-表13[[#This Row],[置信下限]]</f>
        <v>6.8443874108723062</v>
      </c>
    </row>
    <row r="161" spans="1:6" x14ac:dyDescent="0.25">
      <c r="A161" s="8">
        <v>32233</v>
      </c>
      <c r="B161" s="6"/>
      <c r="C161" s="9">
        <f t="shared" si="3"/>
        <v>6.1376367262846374</v>
      </c>
      <c r="D161" s="10">
        <f t="shared" si="4"/>
        <v>2.6814541504995457</v>
      </c>
      <c r="E161" s="10">
        <f t="shared" si="5"/>
        <v>9.5938193020697291</v>
      </c>
      <c r="F161" s="11">
        <f>表13[[#This Row],[置信上限]]-表13[[#This Row],[置信下限]]</f>
        <v>6.9123651515701834</v>
      </c>
    </row>
    <row r="162" spans="1:6" x14ac:dyDescent="0.25">
      <c r="A162" s="8">
        <v>32264</v>
      </c>
      <c r="B162" s="6"/>
      <c r="C162" s="9">
        <f t="shared" si="3"/>
        <v>6.0693171081321005</v>
      </c>
      <c r="D162" s="10">
        <f t="shared" si="4"/>
        <v>2.5792484357794323</v>
      </c>
      <c r="E162" s="10">
        <f t="shared" si="5"/>
        <v>9.5593857804847691</v>
      </c>
      <c r="F162" s="11">
        <f>表13[[#This Row],[置信上限]]-表13[[#This Row],[置信下限]]</f>
        <v>6.9801373447053372</v>
      </c>
    </row>
    <row r="163" spans="1:6" x14ac:dyDescent="0.25">
      <c r="A163" s="8">
        <v>32294</v>
      </c>
      <c r="B163" s="6"/>
      <c r="C163" s="9">
        <f t="shared" si="3"/>
        <v>5.1649448776893587</v>
      </c>
      <c r="D163" s="10">
        <f t="shared" si="4"/>
        <v>1.6410891501135541</v>
      </c>
      <c r="E163" s="10">
        <f t="shared" si="5"/>
        <v>8.688800605265163</v>
      </c>
      <c r="F163" s="11">
        <f>表13[[#This Row],[置信上限]]-表13[[#This Row],[置信下限]]</f>
        <v>7.0477114551516085</v>
      </c>
    </row>
    <row r="164" spans="1:6" x14ac:dyDescent="0.25">
      <c r="A164" s="8">
        <v>32325</v>
      </c>
      <c r="B164" s="6"/>
      <c r="C164" s="9">
        <f t="shared" si="3"/>
        <v>6.1623871083983621</v>
      </c>
      <c r="D164" s="10">
        <f t="shared" si="4"/>
        <v>2.6048397847826679</v>
      </c>
      <c r="E164" s="10">
        <f t="shared" si="5"/>
        <v>9.7199344320140568</v>
      </c>
      <c r="F164" s="11">
        <f>表13[[#This Row],[置信上限]]-表13[[#This Row],[置信下限]]</f>
        <v>7.1150946472313894</v>
      </c>
    </row>
    <row r="165" spans="1:6" x14ac:dyDescent="0.25">
      <c r="A165" s="8">
        <v>32355</v>
      </c>
      <c r="B165" s="6"/>
      <c r="C165" s="9">
        <f t="shared" si="3"/>
        <v>5.1975212976843661</v>
      </c>
      <c r="D165" s="10">
        <f t="shared" si="4"/>
        <v>1.6063743972864568</v>
      </c>
      <c r="E165" s="10">
        <f t="shared" si="5"/>
        <v>8.7886681980822754</v>
      </c>
      <c r="F165" s="11">
        <f>表13[[#This Row],[置信上限]]-表13[[#This Row],[置信下限]]</f>
        <v>7.1822938007958186</v>
      </c>
    </row>
    <row r="166" spans="1:6" x14ac:dyDescent="0.25">
      <c r="A166" s="8">
        <v>32386</v>
      </c>
      <c r="B166" s="6"/>
      <c r="C166" s="9">
        <f t="shared" si="3"/>
        <v>7.1044393194315516</v>
      </c>
      <c r="D166" s="10">
        <f t="shared" si="4"/>
        <v>3.4797815563183767</v>
      </c>
      <c r="E166" s="10">
        <f t="shared" si="5"/>
        <v>10.729097082544726</v>
      </c>
      <c r="F166" s="11">
        <f>表13[[#This Row],[置信上限]]-表13[[#This Row],[置信下限]]</f>
        <v>7.2493155262263489</v>
      </c>
    </row>
    <row r="167" spans="1:6" x14ac:dyDescent="0.25">
      <c r="A167" s="8">
        <v>32417</v>
      </c>
      <c r="B167" s="6"/>
      <c r="C167" s="9">
        <f t="shared" si="3"/>
        <v>7.4160429347849854</v>
      </c>
      <c r="D167" s="10">
        <f t="shared" si="4"/>
        <v>3.7579598455627998</v>
      </c>
      <c r="E167" s="10">
        <f t="shared" si="5"/>
        <v>11.074126024007171</v>
      </c>
      <c r="F167" s="11">
        <f>表13[[#This Row],[置信上限]]-表13[[#This Row],[置信下限]]</f>
        <v>7.3161661784443712</v>
      </c>
    </row>
    <row r="168" spans="1:6" x14ac:dyDescent="0.25">
      <c r="A168" s="8">
        <v>32447</v>
      </c>
      <c r="B168" s="6"/>
      <c r="C168" s="9">
        <f t="shared" si="3"/>
        <v>7.9003139317207722</v>
      </c>
      <c r="D168" s="10">
        <f t="shared" si="4"/>
        <v>4.2088879967169941</v>
      </c>
      <c r="E168" s="10">
        <f t="shared" si="5"/>
        <v>11.59173986672455</v>
      </c>
      <c r="F168" s="11">
        <f>表13[[#This Row],[置信上限]]-表13[[#This Row],[置信下限]]</f>
        <v>7.3828518700075563</v>
      </c>
    </row>
    <row r="169" spans="1:6" x14ac:dyDescent="0.25">
      <c r="A169" s="8">
        <v>32478</v>
      </c>
      <c r="B169" s="6"/>
      <c r="C169" s="9">
        <f t="shared" si="3"/>
        <v>7.8836384723119117</v>
      </c>
      <c r="D169" s="10">
        <f t="shared" si="4"/>
        <v>4.1589492306297249</v>
      </c>
      <c r="E169" s="10">
        <f t="shared" si="5"/>
        <v>11.608327713994099</v>
      </c>
      <c r="F169" s="11">
        <f>表13[[#This Row],[置信上限]]-表13[[#This Row],[置信下限]]</f>
        <v>7.4493784833643737</v>
      </c>
    </row>
    <row r="170" spans="1:6" x14ac:dyDescent="0.25">
      <c r="A170" s="8">
        <v>32508</v>
      </c>
      <c r="B170" s="6"/>
      <c r="C170" s="9">
        <f t="shared" si="3"/>
        <v>9.4174814042696031</v>
      </c>
      <c r="D170" s="10">
        <f t="shared" si="4"/>
        <v>5.6596055631037903</v>
      </c>
      <c r="E170" s="10">
        <f t="shared" si="5"/>
        <v>13.175357245435416</v>
      </c>
      <c r="F170" s="11">
        <f>表13[[#This Row],[置信上限]]-表13[[#This Row],[置信下限]]</f>
        <v>7.5157516823316257</v>
      </c>
    </row>
    <row r="171" spans="1:6" x14ac:dyDescent="0.25">
      <c r="A171" s="8">
        <v>32539</v>
      </c>
      <c r="B171" s="6"/>
      <c r="C171" s="9">
        <f t="shared" si="3"/>
        <v>10.31529037184313</v>
      </c>
      <c r="D171" s="10">
        <f t="shared" si="4"/>
        <v>6.5243019104160416</v>
      </c>
      <c r="E171" s="10">
        <f t="shared" si="5"/>
        <v>14.106278833270217</v>
      </c>
      <c r="F171" s="11">
        <f>表13[[#This Row],[置信上限]]-表13[[#This Row],[置信下限]]</f>
        <v>7.5819769228541753</v>
      </c>
    </row>
    <row r="172" spans="1:6" x14ac:dyDescent="0.25">
      <c r="A172" s="8">
        <v>32570</v>
      </c>
      <c r="B172" s="6"/>
      <c r="C172" s="9">
        <f t="shared" si="3"/>
        <v>11.507825659942604</v>
      </c>
      <c r="D172" s="10">
        <f t="shared" si="4"/>
        <v>7.6837959283922839</v>
      </c>
      <c r="E172" s="10">
        <f t="shared" si="5"/>
        <v>15.331855391492924</v>
      </c>
      <c r="F172" s="11">
        <f>表13[[#This Row],[置信上限]]-表13[[#This Row],[置信下限]]</f>
        <v>7.6480594631006404</v>
      </c>
    </row>
    <row r="173" spans="1:6" x14ac:dyDescent="0.25">
      <c r="A173" s="8">
        <v>32598</v>
      </c>
      <c r="B173" s="6"/>
      <c r="C173" s="9">
        <f t="shared" si="3"/>
        <v>11.921948586132462</v>
      </c>
      <c r="D173" s="10">
        <f t="shared" si="4"/>
        <v>8.0649463996603075</v>
      </c>
      <c r="E173" s="10">
        <f t="shared" si="5"/>
        <v>15.778950772604617</v>
      </c>
      <c r="F173" s="11">
        <f>表13[[#This Row],[置信上限]]-表13[[#This Row],[置信下限]]</f>
        <v>7.7140043729443093</v>
      </c>
    </row>
    <row r="174" spans="1:6" x14ac:dyDescent="0.25">
      <c r="A174" s="8">
        <v>32629</v>
      </c>
      <c r="B174" s="6"/>
      <c r="C174" s="9">
        <f t="shared" si="3"/>
        <v>12.858641926306962</v>
      </c>
      <c r="D174" s="10">
        <f t="shared" si="4"/>
        <v>8.9687336548698724</v>
      </c>
      <c r="E174" s="10">
        <f t="shared" si="5"/>
        <v>16.748550197744052</v>
      </c>
      <c r="F174" s="11">
        <f>表13[[#This Row],[置信上限]]-表13[[#This Row],[置信下限]]</f>
        <v>7.7798165428741797</v>
      </c>
    </row>
    <row r="175" spans="1:6" x14ac:dyDescent="0.25">
      <c r="A175" s="8">
        <v>32659</v>
      </c>
      <c r="B175" s="6"/>
      <c r="C175" s="9">
        <f t="shared" si="3"/>
        <v>13.131327048829471</v>
      </c>
      <c r="D175" s="10">
        <f t="shared" si="4"/>
        <v>9.2085767026408742</v>
      </c>
      <c r="E175" s="10">
        <f t="shared" si="5"/>
        <v>17.054077395018069</v>
      </c>
      <c r="F175" s="11">
        <f>表13[[#This Row],[置信上限]]-表13[[#This Row],[置信下限]]</f>
        <v>7.8455006923771951</v>
      </c>
    </row>
    <row r="176" spans="1:6" x14ac:dyDescent="0.25">
      <c r="A176" s="8">
        <v>32690</v>
      </c>
      <c r="B176" s="6"/>
      <c r="C176" s="9">
        <f t="shared" si="3"/>
        <v>13.881689239966292</v>
      </c>
      <c r="D176" s="10">
        <f t="shared" si="4"/>
        <v>9.9261585510515857</v>
      </c>
      <c r="E176" s="10">
        <f t="shared" si="5"/>
        <v>17.837219928880998</v>
      </c>
      <c r="F176" s="11">
        <f>表13[[#This Row],[置信上限]]-表13[[#This Row],[置信下限]]</f>
        <v>7.9110613778294123</v>
      </c>
    </row>
    <row r="177" spans="1:6" x14ac:dyDescent="0.25">
      <c r="A177" s="8">
        <v>32720</v>
      </c>
      <c r="B177" s="6"/>
      <c r="C177" s="9">
        <f t="shared" si="3"/>
        <v>13.706440275666647</v>
      </c>
      <c r="D177" s="10">
        <f t="shared" si="4"/>
        <v>9.718188775701357</v>
      </c>
      <c r="E177" s="10">
        <f t="shared" si="5"/>
        <v>17.694691775631938</v>
      </c>
      <c r="F177" s="11">
        <f>表13[[#This Row],[置信上限]]-表13[[#This Row],[置信下限]]</f>
        <v>7.976502999930581</v>
      </c>
    </row>
    <row r="178" spans="1:6" x14ac:dyDescent="0.25">
      <c r="A178" s="8">
        <v>32751</v>
      </c>
      <c r="B178" s="6"/>
      <c r="C178" s="9">
        <f t="shared" si="3"/>
        <v>15.939065786442805</v>
      </c>
      <c r="D178" s="10">
        <f t="shared" si="4"/>
        <v>11.918150881085863</v>
      </c>
      <c r="E178" s="10">
        <f t="shared" si="5"/>
        <v>19.95998069179975</v>
      </c>
      <c r="F178" s="11">
        <f>表13[[#This Row],[置信上限]]-表13[[#This Row],[置信下限]]</f>
        <v>8.041829810713887</v>
      </c>
    </row>
    <row r="179" spans="1:6" x14ac:dyDescent="0.25">
      <c r="A179" s="8">
        <v>32782</v>
      </c>
      <c r="B179" s="6"/>
      <c r="C179" s="9">
        <f t="shared" si="3"/>
        <v>15.719129574290427</v>
      </c>
      <c r="D179" s="10">
        <f t="shared" si="4"/>
        <v>11.665606614210439</v>
      </c>
      <c r="E179" s="10">
        <f t="shared" si="5"/>
        <v>19.772652534370415</v>
      </c>
      <c r="F179" s="11">
        <f>表13[[#This Row],[置信上限]]-表13[[#This Row],[置信下限]]</f>
        <v>8.107045920159976</v>
      </c>
    </row>
    <row r="180" spans="1:6" x14ac:dyDescent="0.25">
      <c r="A180" s="8">
        <v>32812</v>
      </c>
      <c r="B180" s="6"/>
      <c r="C180" s="9">
        <f t="shared" si="3"/>
        <v>14.514234008894217</v>
      </c>
      <c r="D180" s="10">
        <f t="shared" si="4"/>
        <v>10.428156357673156</v>
      </c>
      <c r="E180" s="10">
        <f t="shared" si="5"/>
        <v>18.600311660115278</v>
      </c>
      <c r="F180" s="11">
        <f>表13[[#This Row],[置信上限]]-表13[[#This Row],[置信下限]]</f>
        <v>8.1721553024421212</v>
      </c>
    </row>
    <row r="181" spans="1:6" x14ac:dyDescent="0.25">
      <c r="A181" s="8">
        <v>32843</v>
      </c>
      <c r="B181" s="6"/>
      <c r="C181" s="9">
        <f t="shared" si="3"/>
        <v>14.505252524608768</v>
      </c>
      <c r="D181" s="10">
        <f t="shared" si="4"/>
        <v>10.386671623695175</v>
      </c>
      <c r="E181" s="10">
        <f t="shared" si="5"/>
        <v>18.62383342552236</v>
      </c>
      <c r="F181" s="11">
        <f>表13[[#This Row],[置信上限]]-表13[[#This Row],[置信下限]]</f>
        <v>8.2371618018271846</v>
      </c>
    </row>
    <row r="182" spans="1:6" x14ac:dyDescent="0.25">
      <c r="A182" s="8">
        <v>32873</v>
      </c>
      <c r="B182" s="6"/>
      <c r="C182" s="9">
        <f t="shared" si="3"/>
        <v>14.319166538330538</v>
      </c>
      <c r="D182" s="10">
        <f t="shared" ref="D182:D185" si="6">C182-_xlfn.FORECAST.ETS.CONFINT(A182,$B$2:$B$117,$A$2:$A$117,0.9,1,1)</f>
        <v>10.168131969202921</v>
      </c>
      <c r="E182" s="10">
        <f t="shared" si="5"/>
        <v>18.470201107458156</v>
      </c>
      <c r="F182" s="11">
        <f>表13[[#This Row],[置信上限]]-表13[[#This Row],[置信下限]]</f>
        <v>8.3020691382552343</v>
      </c>
    </row>
    <row r="183" spans="1:6" x14ac:dyDescent="0.25">
      <c r="A183" s="8">
        <v>32904</v>
      </c>
      <c r="B183" s="6"/>
      <c r="C183" s="9">
        <f t="shared" si="3"/>
        <v>14.980084662279232</v>
      </c>
      <c r="D183" s="10">
        <f t="shared" si="6"/>
        <v>10.796644205969866</v>
      </c>
      <c r="E183" s="10">
        <f t="shared" si="5"/>
        <v>19.163525118588598</v>
      </c>
      <c r="F183" s="11">
        <f>表13[[#This Row],[置信上限]]-表13[[#This Row],[置信下限]]</f>
        <v>8.3668809126187327</v>
      </c>
    </row>
    <row r="184" spans="1:6" x14ac:dyDescent="0.25">
      <c r="A184" s="8">
        <v>32935</v>
      </c>
      <c r="B184" s="6"/>
      <c r="C184" s="9">
        <f t="shared" si="3"/>
        <v>12.75887801115293</v>
      </c>
      <c r="D184" s="10">
        <f t="shared" si="6"/>
        <v>8.5430777052725304</v>
      </c>
      <c r="E184" s="10">
        <f t="shared" si="5"/>
        <v>16.97467831703333</v>
      </c>
      <c r="F184" s="11">
        <f>表13[[#This Row],[置信上限]]-表13[[#This Row],[置信下限]]</f>
        <v>8.4316006117607998</v>
      </c>
    </row>
    <row r="185" spans="1:6" x14ac:dyDescent="0.25">
      <c r="A185" s="8">
        <v>32963</v>
      </c>
      <c r="B185" s="6"/>
      <c r="C185" s="9">
        <f t="shared" si="3"/>
        <v>12.986534212420873</v>
      </c>
      <c r="D185" s="10">
        <f t="shared" si="6"/>
        <v>8.7384184058156134</v>
      </c>
      <c r="E185" s="10">
        <f t="shared" si="5"/>
        <v>17.234650019026134</v>
      </c>
      <c r="F185" s="11">
        <f>表13[[#This Row],[置信上限]]-表13[[#This Row],[置信下限]]</f>
        <v>8.4962316132105205</v>
      </c>
    </row>
    <row r="186" spans="1:6" x14ac:dyDescent="0.25">
      <c r="A186" s="1"/>
      <c r="C186" s="4"/>
      <c r="D186" s="5"/>
      <c r="E186" s="5"/>
      <c r="F186" s="3"/>
    </row>
    <row r="187" spans="1:6" x14ac:dyDescent="0.25">
      <c r="A187" s="1"/>
      <c r="C187" s="4"/>
      <c r="D187" s="5"/>
      <c r="E187" s="5"/>
      <c r="F187" s="3"/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3" sqref="B3"/>
    </sheetView>
  </sheetViews>
  <sheetFormatPr defaultRowHeight="12.75" x14ac:dyDescent="0.2"/>
  <cols>
    <col min="1" max="1" width="2.28515625" style="24" customWidth="1"/>
    <col min="2" max="256" width="9.140625" style="24"/>
    <col min="257" max="257" width="2.28515625" style="24" customWidth="1"/>
    <col min="258" max="512" width="9.140625" style="24"/>
    <col min="513" max="513" width="2.28515625" style="24" customWidth="1"/>
    <col min="514" max="768" width="9.140625" style="24"/>
    <col min="769" max="769" width="2.28515625" style="24" customWidth="1"/>
    <col min="770" max="1024" width="9.140625" style="24"/>
    <col min="1025" max="1025" width="2.28515625" style="24" customWidth="1"/>
    <col min="1026" max="1280" width="9.140625" style="24"/>
    <col min="1281" max="1281" width="2.28515625" style="24" customWidth="1"/>
    <col min="1282" max="1536" width="9.140625" style="24"/>
    <col min="1537" max="1537" width="2.28515625" style="24" customWidth="1"/>
    <col min="1538" max="1792" width="9.140625" style="24"/>
    <col min="1793" max="1793" width="2.28515625" style="24" customWidth="1"/>
    <col min="1794" max="2048" width="9.140625" style="24"/>
    <col min="2049" max="2049" width="2.28515625" style="24" customWidth="1"/>
    <col min="2050" max="2304" width="9.140625" style="24"/>
    <col min="2305" max="2305" width="2.28515625" style="24" customWidth="1"/>
    <col min="2306" max="2560" width="9.140625" style="24"/>
    <col min="2561" max="2561" width="2.28515625" style="24" customWidth="1"/>
    <col min="2562" max="2816" width="9.140625" style="24"/>
    <col min="2817" max="2817" width="2.28515625" style="24" customWidth="1"/>
    <col min="2818" max="3072" width="9.140625" style="24"/>
    <col min="3073" max="3073" width="2.28515625" style="24" customWidth="1"/>
    <col min="3074" max="3328" width="9.140625" style="24"/>
    <col min="3329" max="3329" width="2.28515625" style="24" customWidth="1"/>
    <col min="3330" max="3584" width="9.140625" style="24"/>
    <col min="3585" max="3585" width="2.28515625" style="24" customWidth="1"/>
    <col min="3586" max="3840" width="9.140625" style="24"/>
    <col min="3841" max="3841" width="2.28515625" style="24" customWidth="1"/>
    <col min="3842" max="4096" width="9.140625" style="24"/>
    <col min="4097" max="4097" width="2.28515625" style="24" customWidth="1"/>
    <col min="4098" max="4352" width="9.140625" style="24"/>
    <col min="4353" max="4353" width="2.28515625" style="24" customWidth="1"/>
    <col min="4354" max="4608" width="9.140625" style="24"/>
    <col min="4609" max="4609" width="2.28515625" style="24" customWidth="1"/>
    <col min="4610" max="4864" width="9.140625" style="24"/>
    <col min="4865" max="4865" width="2.28515625" style="24" customWidth="1"/>
    <col min="4866" max="5120" width="9.140625" style="24"/>
    <col min="5121" max="5121" width="2.28515625" style="24" customWidth="1"/>
    <col min="5122" max="5376" width="9.140625" style="24"/>
    <col min="5377" max="5377" width="2.28515625" style="24" customWidth="1"/>
    <col min="5378" max="5632" width="9.140625" style="24"/>
    <col min="5633" max="5633" width="2.28515625" style="24" customWidth="1"/>
    <col min="5634" max="5888" width="9.140625" style="24"/>
    <col min="5889" max="5889" width="2.28515625" style="24" customWidth="1"/>
    <col min="5890" max="6144" width="9.140625" style="24"/>
    <col min="6145" max="6145" width="2.28515625" style="24" customWidth="1"/>
    <col min="6146" max="6400" width="9.140625" style="24"/>
    <col min="6401" max="6401" width="2.28515625" style="24" customWidth="1"/>
    <col min="6402" max="6656" width="9.140625" style="24"/>
    <col min="6657" max="6657" width="2.28515625" style="24" customWidth="1"/>
    <col min="6658" max="6912" width="9.140625" style="24"/>
    <col min="6913" max="6913" width="2.28515625" style="24" customWidth="1"/>
    <col min="6914" max="7168" width="9.140625" style="24"/>
    <col min="7169" max="7169" width="2.28515625" style="24" customWidth="1"/>
    <col min="7170" max="7424" width="9.140625" style="24"/>
    <col min="7425" max="7425" width="2.28515625" style="24" customWidth="1"/>
    <col min="7426" max="7680" width="9.140625" style="24"/>
    <col min="7681" max="7681" width="2.28515625" style="24" customWidth="1"/>
    <col min="7682" max="7936" width="9.140625" style="24"/>
    <col min="7937" max="7937" width="2.28515625" style="24" customWidth="1"/>
    <col min="7938" max="8192" width="9.140625" style="24"/>
    <col min="8193" max="8193" width="2.28515625" style="24" customWidth="1"/>
    <col min="8194" max="8448" width="9.140625" style="24"/>
    <col min="8449" max="8449" width="2.28515625" style="24" customWidth="1"/>
    <col min="8450" max="8704" width="9.140625" style="24"/>
    <col min="8705" max="8705" width="2.28515625" style="24" customWidth="1"/>
    <col min="8706" max="8960" width="9.140625" style="24"/>
    <col min="8961" max="8961" width="2.28515625" style="24" customWidth="1"/>
    <col min="8962" max="9216" width="9.140625" style="24"/>
    <col min="9217" max="9217" width="2.28515625" style="24" customWidth="1"/>
    <col min="9218" max="9472" width="9.140625" style="24"/>
    <col min="9473" max="9473" width="2.28515625" style="24" customWidth="1"/>
    <col min="9474" max="9728" width="9.140625" style="24"/>
    <col min="9729" max="9729" width="2.28515625" style="24" customWidth="1"/>
    <col min="9730" max="9984" width="9.140625" style="24"/>
    <col min="9985" max="9985" width="2.28515625" style="24" customWidth="1"/>
    <col min="9986" max="10240" width="9.140625" style="24"/>
    <col min="10241" max="10241" width="2.28515625" style="24" customWidth="1"/>
    <col min="10242" max="10496" width="9.140625" style="24"/>
    <col min="10497" max="10497" width="2.28515625" style="24" customWidth="1"/>
    <col min="10498" max="10752" width="9.140625" style="24"/>
    <col min="10753" max="10753" width="2.28515625" style="24" customWidth="1"/>
    <col min="10754" max="11008" width="9.140625" style="24"/>
    <col min="11009" max="11009" width="2.28515625" style="24" customWidth="1"/>
    <col min="11010" max="11264" width="9.140625" style="24"/>
    <col min="11265" max="11265" width="2.28515625" style="24" customWidth="1"/>
    <col min="11266" max="11520" width="9.140625" style="24"/>
    <col min="11521" max="11521" width="2.28515625" style="24" customWidth="1"/>
    <col min="11522" max="11776" width="9.140625" style="24"/>
    <col min="11777" max="11777" width="2.28515625" style="24" customWidth="1"/>
    <col min="11778" max="12032" width="9.140625" style="24"/>
    <col min="12033" max="12033" width="2.28515625" style="24" customWidth="1"/>
    <col min="12034" max="12288" width="9.140625" style="24"/>
    <col min="12289" max="12289" width="2.28515625" style="24" customWidth="1"/>
    <col min="12290" max="12544" width="9.140625" style="24"/>
    <col min="12545" max="12545" width="2.28515625" style="24" customWidth="1"/>
    <col min="12546" max="12800" width="9.140625" style="24"/>
    <col min="12801" max="12801" width="2.28515625" style="24" customWidth="1"/>
    <col min="12802" max="13056" width="9.140625" style="24"/>
    <col min="13057" max="13057" width="2.28515625" style="24" customWidth="1"/>
    <col min="13058" max="13312" width="9.140625" style="24"/>
    <col min="13313" max="13313" width="2.28515625" style="24" customWidth="1"/>
    <col min="13314" max="13568" width="9.140625" style="24"/>
    <col min="13569" max="13569" width="2.28515625" style="24" customWidth="1"/>
    <col min="13570" max="13824" width="9.140625" style="24"/>
    <col min="13825" max="13825" width="2.28515625" style="24" customWidth="1"/>
    <col min="13826" max="14080" width="9.140625" style="24"/>
    <col min="14081" max="14081" width="2.28515625" style="24" customWidth="1"/>
    <col min="14082" max="14336" width="9.140625" style="24"/>
    <col min="14337" max="14337" width="2.28515625" style="24" customWidth="1"/>
    <col min="14338" max="14592" width="9.140625" style="24"/>
    <col min="14593" max="14593" width="2.28515625" style="24" customWidth="1"/>
    <col min="14594" max="14848" width="9.140625" style="24"/>
    <col min="14849" max="14849" width="2.28515625" style="24" customWidth="1"/>
    <col min="14850" max="15104" width="9.140625" style="24"/>
    <col min="15105" max="15105" width="2.28515625" style="24" customWidth="1"/>
    <col min="15106" max="15360" width="9.140625" style="24"/>
    <col min="15361" max="15361" width="2.28515625" style="24" customWidth="1"/>
    <col min="15362" max="15616" width="9.140625" style="24"/>
    <col min="15617" max="15617" width="2.28515625" style="24" customWidth="1"/>
    <col min="15618" max="15872" width="9.140625" style="24"/>
    <col min="15873" max="15873" width="2.28515625" style="24" customWidth="1"/>
    <col min="15874" max="16128" width="9.140625" style="24"/>
    <col min="16129" max="16129" width="2.28515625" style="24" customWidth="1"/>
    <col min="16130" max="16384" width="9.140625" style="24"/>
  </cols>
  <sheetData>
    <row r="2" spans="2:2" s="22" customFormat="1" ht="21" x14ac:dyDescent="0.35">
      <c r="B2" s="21" t="s">
        <v>19</v>
      </c>
    </row>
    <row r="4" spans="2:2" ht="15" x14ac:dyDescent="0.25">
      <c r="B4" s="23" t="s">
        <v>20</v>
      </c>
    </row>
    <row r="5" spans="2:2" x14ac:dyDescent="0.2">
      <c r="B5" s="25" t="s">
        <v>21</v>
      </c>
    </row>
    <row r="6" spans="2:2" x14ac:dyDescent="0.2">
      <c r="B6" s="26" t="s">
        <v>22</v>
      </c>
    </row>
    <row r="7" spans="2:2" x14ac:dyDescent="0.2">
      <c r="B7" s="26" t="s">
        <v>23</v>
      </c>
    </row>
    <row r="8" spans="2:2" x14ac:dyDescent="0.2">
      <c r="B8" s="27" t="s">
        <v>24</v>
      </c>
    </row>
    <row r="19" spans="2:2" x14ac:dyDescent="0.2">
      <c r="B19" s="28" t="s">
        <v>25</v>
      </c>
    </row>
    <row r="20" spans="2:2" x14ac:dyDescent="0.2">
      <c r="B20" s="28" t="s">
        <v>26</v>
      </c>
    </row>
    <row r="21" spans="2:2" ht="15" x14ac:dyDescent="0.2">
      <c r="B21" s="29" t="s">
        <v>27</v>
      </c>
    </row>
    <row r="23" spans="2:2" ht="15" x14ac:dyDescent="0.25">
      <c r="B23" s="30" t="s">
        <v>28</v>
      </c>
    </row>
    <row r="24" spans="2:2" ht="15" x14ac:dyDescent="0.25">
      <c r="B24" s="31" t="s">
        <v>29</v>
      </c>
    </row>
    <row r="25" spans="2:2" x14ac:dyDescent="0.2">
      <c r="B25" s="30" t="s">
        <v>30</v>
      </c>
    </row>
    <row r="26" spans="2:2" x14ac:dyDescent="0.2">
      <c r="B26" s="32" t="s">
        <v>31</v>
      </c>
    </row>
    <row r="27" spans="2:2" x14ac:dyDescent="0.2">
      <c r="B27" s="32"/>
    </row>
    <row r="28" spans="2:2" ht="15" x14ac:dyDescent="0.25">
      <c r="B28" s="31" t="s">
        <v>32</v>
      </c>
    </row>
    <row r="29" spans="2:2" x14ac:dyDescent="0.2">
      <c r="B29" s="32" t="s">
        <v>33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图4-7-3 </vt:lpstr>
      <vt:lpstr>图4-7-4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2015-11-27T02:18:43Z</dcterms:created>
  <dcterms:modified xsi:type="dcterms:W3CDTF">2016-08-17T03:18:26Z</dcterms:modified>
</cp:coreProperties>
</file>