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NT_fabrica_software\odoo16_Canella\cn006_proyectos_it\z_scripts_consola_varios\kpis_actualizados\"/>
    </mc:Choice>
  </mc:AlternateContent>
  <xr:revisionPtr revIDLastSave="0" documentId="13_ncr:1_{50C97288-37FF-4744-B8B2-2F83014327F7}" xr6:coauthVersionLast="47" xr6:coauthVersionMax="47" xr10:uidLastSave="{00000000-0000-0000-0000-000000000000}"/>
  <bookViews>
    <workbookView xWindow="-108" yWindow="-108" windowWidth="23256" windowHeight="12456" tabRatio="790" activeTab="1" xr2:uid="{00000000-000D-0000-FFFF-FFFF00000000}"/>
  </bookViews>
  <sheets>
    <sheet name="_odoo_data" sheetId="1" r:id="rId1"/>
    <sheet name="Hoja1" sheetId="2" r:id="rId2"/>
    <sheet name="Gerencia" sheetId="3" r:id="rId3"/>
    <sheet name="Informátcia" sheetId="4" r:id="rId4"/>
    <sheet name="Proyectos" sheetId="5" r:id="rId5"/>
  </sheets>
  <definedNames>
    <definedName name="NativeTimeline_Fecha_Gerencia">#N/A</definedName>
    <definedName name="NativeTimeline_Fecha_Gerencia1">#N/A</definedName>
    <definedName name="NativeTimeline_Fecha_Informática">#N/A</definedName>
    <definedName name="NativeTimeline_proy_cn006_fecha_entrega_informatica_oficial">#N/A</definedName>
    <definedName name="NativeTimeline_proy_cn006_fecha_entrega_informatica_oficial1">#N/A</definedName>
    <definedName name="NativeTimeline_proy_cn006_fecha_entrega_informatica_oficial2">#N/A</definedName>
    <definedName name="NativeTimeline_proy_cn006_fecha_gerencia_oficial">#N/A</definedName>
    <definedName name="NativeTimeline_proy_cn006_fecha_gerencia_oficial1">#N/A</definedName>
    <definedName name="SegmentaciónDeDatos_Asignado">#N/A</definedName>
    <definedName name="SegmentaciónDeDatos_Clasificación">#N/A</definedName>
    <definedName name="SegmentaciónDeDatos_Complejidad">#N/A</definedName>
    <definedName name="SegmentaciónDeDatos_Emergente">#N/A</definedName>
    <definedName name="SegmentaciónDeDatos_Importancia">#N/A</definedName>
    <definedName name="SegmentaciónDeDatos_proy_cn006_clasificacion_id_name">#N/A</definedName>
    <definedName name="SegmentaciónDeDatos_proy_cn006_emergente">#N/A</definedName>
    <definedName name="SegmentaciónDeDatos_Tamaño">#N/A</definedName>
    <definedName name="SegmentaciónDeDatos_Urgencia">#N/A</definedName>
  </definedNames>
  <calcPr calcId="191029"/>
  <pivotCaches>
    <pivotCache cacheId="15"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95" i="2" l="1"/>
  <c r="Z95" i="2"/>
  <c r="Y95" i="2"/>
  <c r="X95" i="2"/>
  <c r="W95" i="2"/>
  <c r="V95" i="2"/>
  <c r="U95" i="2"/>
  <c r="T95" i="2"/>
  <c r="S95" i="2"/>
  <c r="R95" i="2"/>
  <c r="Q95" i="2"/>
  <c r="N95" i="2"/>
  <c r="AA94" i="2"/>
  <c r="Z94" i="2"/>
  <c r="Y94" i="2"/>
  <c r="X94" i="2"/>
  <c r="W94" i="2"/>
  <c r="V94" i="2"/>
  <c r="U94" i="2"/>
  <c r="T94" i="2"/>
  <c r="S94" i="2"/>
  <c r="R94" i="2"/>
  <c r="Q94" i="2"/>
  <c r="N94" i="2"/>
  <c r="AA93" i="2"/>
  <c r="Z93" i="2"/>
  <c r="Y93" i="2"/>
  <c r="X93" i="2"/>
  <c r="W93" i="2"/>
  <c r="V93" i="2"/>
  <c r="U93" i="2"/>
  <c r="T93" i="2"/>
  <c r="S93" i="2"/>
  <c r="R93" i="2"/>
  <c r="Q93" i="2"/>
  <c r="N93" i="2"/>
  <c r="AA92" i="2"/>
  <c r="Z92" i="2"/>
  <c r="Y92" i="2"/>
  <c r="X92" i="2"/>
  <c r="W92" i="2"/>
  <c r="V92" i="2"/>
  <c r="U92" i="2"/>
  <c r="T92" i="2"/>
  <c r="S92" i="2"/>
  <c r="R92" i="2"/>
  <c r="Q92" i="2"/>
  <c r="N92" i="2"/>
  <c r="AA91" i="2"/>
  <c r="Z91" i="2"/>
  <c r="Y91" i="2"/>
  <c r="X91" i="2"/>
  <c r="W91" i="2"/>
  <c r="V91" i="2"/>
  <c r="U91" i="2"/>
  <c r="T91" i="2"/>
  <c r="S91" i="2"/>
  <c r="R91" i="2"/>
  <c r="Q91" i="2"/>
  <c r="N91" i="2"/>
  <c r="AA90" i="2"/>
  <c r="Z90" i="2"/>
  <c r="Y90" i="2"/>
  <c r="X90" i="2"/>
  <c r="W90" i="2"/>
  <c r="V90" i="2"/>
  <c r="U90" i="2"/>
  <c r="T90" i="2"/>
  <c r="S90" i="2"/>
  <c r="R90" i="2"/>
  <c r="Q90" i="2"/>
  <c r="N90" i="2"/>
  <c r="AA89" i="2"/>
  <c r="Z89" i="2"/>
  <c r="Y89" i="2"/>
  <c r="X89" i="2"/>
  <c r="W89" i="2"/>
  <c r="V89" i="2"/>
  <c r="U89" i="2"/>
  <c r="T89" i="2"/>
  <c r="S89" i="2"/>
  <c r="R89" i="2"/>
  <c r="Q89" i="2"/>
  <c r="N89" i="2"/>
  <c r="AA88" i="2"/>
  <c r="Z88" i="2"/>
  <c r="Y88" i="2"/>
  <c r="X88" i="2"/>
  <c r="W88" i="2"/>
  <c r="V88" i="2"/>
  <c r="U88" i="2"/>
  <c r="T88" i="2"/>
  <c r="S88" i="2"/>
  <c r="R88" i="2"/>
  <c r="Q88" i="2"/>
  <c r="N88" i="2"/>
  <c r="AA87" i="2"/>
  <c r="Z87" i="2"/>
  <c r="Y87" i="2"/>
  <c r="X87" i="2"/>
  <c r="W87" i="2"/>
  <c r="V87" i="2"/>
  <c r="U87" i="2"/>
  <c r="T87" i="2"/>
  <c r="S87" i="2"/>
  <c r="R87" i="2"/>
  <c r="Q87" i="2"/>
  <c r="N87" i="2"/>
  <c r="AA86" i="2"/>
  <c r="Z86" i="2"/>
  <c r="Y86" i="2"/>
  <c r="X86" i="2"/>
  <c r="W86" i="2"/>
  <c r="V86" i="2"/>
  <c r="U86" i="2"/>
  <c r="T86" i="2"/>
  <c r="S86" i="2"/>
  <c r="R86" i="2"/>
  <c r="Q86" i="2"/>
  <c r="N86" i="2"/>
  <c r="AA85" i="2"/>
  <c r="Z85" i="2"/>
  <c r="Y85" i="2"/>
  <c r="X85" i="2"/>
  <c r="W85" i="2"/>
  <c r="V85" i="2"/>
  <c r="U85" i="2"/>
  <c r="T85" i="2"/>
  <c r="S85" i="2"/>
  <c r="R85" i="2"/>
  <c r="Q85" i="2"/>
  <c r="N85" i="2"/>
  <c r="AA84" i="2"/>
  <c r="Z84" i="2"/>
  <c r="Y84" i="2"/>
  <c r="X84" i="2"/>
  <c r="W84" i="2"/>
  <c r="V84" i="2"/>
  <c r="U84" i="2"/>
  <c r="T84" i="2"/>
  <c r="S84" i="2"/>
  <c r="R84" i="2"/>
  <c r="Q84" i="2"/>
  <c r="N84" i="2"/>
  <c r="AA83" i="2"/>
  <c r="Z83" i="2"/>
  <c r="Y83" i="2"/>
  <c r="X83" i="2"/>
  <c r="W83" i="2"/>
  <c r="V83" i="2"/>
  <c r="U83" i="2"/>
  <c r="T83" i="2"/>
  <c r="S83" i="2"/>
  <c r="R83" i="2"/>
  <c r="Q83" i="2"/>
  <c r="N83" i="2"/>
  <c r="AA82" i="2"/>
  <c r="Z82" i="2"/>
  <c r="Y82" i="2"/>
  <c r="X82" i="2"/>
  <c r="W82" i="2"/>
  <c r="V82" i="2"/>
  <c r="U82" i="2"/>
  <c r="T82" i="2"/>
  <c r="S82" i="2"/>
  <c r="R82" i="2"/>
  <c r="Q82" i="2"/>
  <c r="N82" i="2"/>
  <c r="AA81" i="2"/>
  <c r="Z81" i="2"/>
  <c r="Y81" i="2"/>
  <c r="X81" i="2"/>
  <c r="W81" i="2"/>
  <c r="V81" i="2"/>
  <c r="U81" i="2"/>
  <c r="T81" i="2"/>
  <c r="S81" i="2"/>
  <c r="R81" i="2"/>
  <c r="Q81" i="2"/>
  <c r="N81" i="2"/>
  <c r="AA80" i="2"/>
  <c r="Z80" i="2"/>
  <c r="Y80" i="2"/>
  <c r="X80" i="2"/>
  <c r="W80" i="2"/>
  <c r="V80" i="2"/>
  <c r="U80" i="2"/>
  <c r="T80" i="2"/>
  <c r="S80" i="2"/>
  <c r="R80" i="2"/>
  <c r="Q80" i="2"/>
  <c r="N80" i="2"/>
  <c r="AA79" i="2"/>
  <c r="Z79" i="2"/>
  <c r="Y79" i="2"/>
  <c r="X79" i="2"/>
  <c r="W79" i="2"/>
  <c r="V79" i="2"/>
  <c r="U79" i="2"/>
  <c r="T79" i="2"/>
  <c r="S79" i="2"/>
  <c r="R79" i="2"/>
  <c r="Q79" i="2"/>
  <c r="N79" i="2"/>
  <c r="AA78" i="2"/>
  <c r="Z78" i="2"/>
  <c r="Y78" i="2"/>
  <c r="X78" i="2"/>
  <c r="W78" i="2"/>
  <c r="V78" i="2"/>
  <c r="U78" i="2"/>
  <c r="T78" i="2"/>
  <c r="S78" i="2"/>
  <c r="R78" i="2"/>
  <c r="Q78" i="2"/>
  <c r="N78" i="2"/>
  <c r="AA77" i="2"/>
  <c r="Z77" i="2"/>
  <c r="Y77" i="2"/>
  <c r="X77" i="2"/>
  <c r="W77" i="2"/>
  <c r="V77" i="2"/>
  <c r="U77" i="2"/>
  <c r="T77" i="2"/>
  <c r="S77" i="2"/>
  <c r="R77" i="2"/>
  <c r="Q77" i="2"/>
  <c r="N77" i="2"/>
  <c r="AA76" i="2"/>
  <c r="Z76" i="2"/>
  <c r="Y76" i="2"/>
  <c r="X76" i="2"/>
  <c r="W76" i="2"/>
  <c r="V76" i="2"/>
  <c r="U76" i="2"/>
  <c r="T76" i="2"/>
  <c r="S76" i="2"/>
  <c r="R76" i="2"/>
  <c r="Q76" i="2"/>
  <c r="N76" i="2"/>
  <c r="AA75" i="2"/>
  <c r="Z75" i="2"/>
  <c r="Y75" i="2"/>
  <c r="X75" i="2"/>
  <c r="W75" i="2"/>
  <c r="V75" i="2"/>
  <c r="U75" i="2"/>
  <c r="T75" i="2"/>
  <c r="S75" i="2"/>
  <c r="R75" i="2"/>
  <c r="Q75" i="2"/>
  <c r="N75" i="2"/>
  <c r="AA74" i="2"/>
  <c r="Z74" i="2"/>
  <c r="Y74" i="2"/>
  <c r="X74" i="2"/>
  <c r="W74" i="2"/>
  <c r="V74" i="2"/>
  <c r="U74" i="2"/>
  <c r="T74" i="2"/>
  <c r="S74" i="2"/>
  <c r="R74" i="2"/>
  <c r="Q74" i="2"/>
  <c r="N74" i="2"/>
  <c r="AA73" i="2"/>
  <c r="Z73" i="2"/>
  <c r="Y73" i="2"/>
  <c r="X73" i="2"/>
  <c r="W73" i="2"/>
  <c r="V73" i="2"/>
  <c r="U73" i="2"/>
  <c r="T73" i="2"/>
  <c r="S73" i="2"/>
  <c r="R73" i="2"/>
  <c r="Q73" i="2"/>
  <c r="N73" i="2"/>
  <c r="AA72" i="2"/>
  <c r="Z72" i="2"/>
  <c r="Y72" i="2"/>
  <c r="X72" i="2"/>
  <c r="W72" i="2"/>
  <c r="V72" i="2"/>
  <c r="U72" i="2"/>
  <c r="T72" i="2"/>
  <c r="S72" i="2"/>
  <c r="R72" i="2"/>
  <c r="Q72" i="2"/>
  <c r="N72" i="2"/>
  <c r="AA71" i="2"/>
  <c r="Z71" i="2"/>
  <c r="Y71" i="2"/>
  <c r="X71" i="2"/>
  <c r="W71" i="2"/>
  <c r="V71" i="2"/>
  <c r="U71" i="2"/>
  <c r="T71" i="2"/>
  <c r="S71" i="2"/>
  <c r="R71" i="2"/>
  <c r="Q71" i="2"/>
  <c r="N71" i="2"/>
  <c r="AA70" i="2"/>
  <c r="Z70" i="2"/>
  <c r="Y70" i="2"/>
  <c r="X70" i="2"/>
  <c r="W70" i="2"/>
  <c r="V70" i="2"/>
  <c r="U70" i="2"/>
  <c r="T70" i="2"/>
  <c r="S70" i="2"/>
  <c r="R70" i="2"/>
  <c r="Q70" i="2"/>
  <c r="N70" i="2"/>
  <c r="AA69" i="2"/>
  <c r="Z69" i="2"/>
  <c r="Y69" i="2"/>
  <c r="X69" i="2"/>
  <c r="W69" i="2"/>
  <c r="V69" i="2"/>
  <c r="U69" i="2"/>
  <c r="T69" i="2"/>
  <c r="S69" i="2"/>
  <c r="R69" i="2"/>
  <c r="Q69" i="2"/>
  <c r="N69" i="2"/>
  <c r="AA68" i="2"/>
  <c r="Z68" i="2"/>
  <c r="Y68" i="2"/>
  <c r="X68" i="2"/>
  <c r="W68" i="2"/>
  <c r="V68" i="2"/>
  <c r="U68" i="2"/>
  <c r="T68" i="2"/>
  <c r="S68" i="2"/>
  <c r="R68" i="2"/>
  <c r="Q68" i="2"/>
  <c r="N68" i="2"/>
  <c r="AA67" i="2"/>
  <c r="Z67" i="2"/>
  <c r="Y67" i="2"/>
  <c r="X67" i="2"/>
  <c r="W67" i="2"/>
  <c r="V67" i="2"/>
  <c r="U67" i="2"/>
  <c r="T67" i="2"/>
  <c r="S67" i="2"/>
  <c r="R67" i="2"/>
  <c r="Q67" i="2"/>
  <c r="N67" i="2"/>
  <c r="AA66" i="2"/>
  <c r="Z66" i="2"/>
  <c r="Y66" i="2"/>
  <c r="X66" i="2"/>
  <c r="W66" i="2"/>
  <c r="V66" i="2"/>
  <c r="U66" i="2"/>
  <c r="T66" i="2"/>
  <c r="S66" i="2"/>
  <c r="R66" i="2"/>
  <c r="Q66" i="2"/>
  <c r="N66" i="2"/>
  <c r="AA65" i="2"/>
  <c r="Z65" i="2"/>
  <c r="Y65" i="2"/>
  <c r="X65" i="2"/>
  <c r="W65" i="2"/>
  <c r="V65" i="2"/>
  <c r="U65" i="2"/>
  <c r="T65" i="2"/>
  <c r="S65" i="2"/>
  <c r="R65" i="2"/>
  <c r="Q65" i="2"/>
  <c r="N65" i="2"/>
  <c r="AA64" i="2"/>
  <c r="Z64" i="2"/>
  <c r="Y64" i="2"/>
  <c r="X64" i="2"/>
  <c r="W64" i="2"/>
  <c r="V64" i="2"/>
  <c r="U64" i="2"/>
  <c r="T64" i="2"/>
  <c r="S64" i="2"/>
  <c r="R64" i="2"/>
  <c r="Q64" i="2"/>
  <c r="N64" i="2"/>
  <c r="AA63" i="2"/>
  <c r="Z63" i="2"/>
  <c r="Y63" i="2"/>
  <c r="X63" i="2"/>
  <c r="W63" i="2"/>
  <c r="V63" i="2"/>
  <c r="U63" i="2"/>
  <c r="T63" i="2"/>
  <c r="S63" i="2"/>
  <c r="R63" i="2"/>
  <c r="Q63" i="2"/>
  <c r="N63" i="2"/>
  <c r="AA62" i="2"/>
  <c r="Z62" i="2"/>
  <c r="Y62" i="2"/>
  <c r="X62" i="2"/>
  <c r="W62" i="2"/>
  <c r="V62" i="2"/>
  <c r="U62" i="2"/>
  <c r="T62" i="2"/>
  <c r="S62" i="2"/>
  <c r="R62" i="2"/>
  <c r="Q62" i="2"/>
  <c r="N62" i="2"/>
  <c r="AA61" i="2"/>
  <c r="Z61" i="2"/>
  <c r="Y61" i="2"/>
  <c r="X61" i="2"/>
  <c r="W61" i="2"/>
  <c r="V61" i="2"/>
  <c r="U61" i="2"/>
  <c r="T61" i="2"/>
  <c r="S61" i="2"/>
  <c r="R61" i="2"/>
  <c r="Q61" i="2"/>
  <c r="N61" i="2"/>
  <c r="AA60" i="2"/>
  <c r="Z60" i="2"/>
  <c r="Y60" i="2"/>
  <c r="X60" i="2"/>
  <c r="W60" i="2"/>
  <c r="V60" i="2"/>
  <c r="U60" i="2"/>
  <c r="T60" i="2"/>
  <c r="S60" i="2"/>
  <c r="R60" i="2"/>
  <c r="Q60" i="2"/>
  <c r="N60" i="2"/>
  <c r="AA59" i="2"/>
  <c r="Z59" i="2"/>
  <c r="Y59" i="2"/>
  <c r="X59" i="2"/>
  <c r="W59" i="2"/>
  <c r="V59" i="2"/>
  <c r="U59" i="2"/>
  <c r="T59" i="2"/>
  <c r="S59" i="2"/>
  <c r="R59" i="2"/>
  <c r="Q59" i="2"/>
  <c r="N59" i="2"/>
  <c r="AA58" i="2"/>
  <c r="Z58" i="2"/>
  <c r="Y58" i="2"/>
  <c r="X58" i="2"/>
  <c r="W58" i="2"/>
  <c r="V58" i="2"/>
  <c r="U58" i="2"/>
  <c r="T58" i="2"/>
  <c r="S58" i="2"/>
  <c r="R58" i="2"/>
  <c r="Q58" i="2"/>
  <c r="N58" i="2"/>
  <c r="AA57" i="2"/>
  <c r="Z57" i="2"/>
  <c r="Y57" i="2"/>
  <c r="X57" i="2"/>
  <c r="W57" i="2"/>
  <c r="V57" i="2"/>
  <c r="U57" i="2"/>
  <c r="T57" i="2"/>
  <c r="S57" i="2"/>
  <c r="R57" i="2"/>
  <c r="Q57" i="2"/>
  <c r="N57" i="2"/>
  <c r="AA56" i="2"/>
  <c r="Z56" i="2"/>
  <c r="Y56" i="2"/>
  <c r="X56" i="2"/>
  <c r="W56" i="2"/>
  <c r="V56" i="2"/>
  <c r="U56" i="2"/>
  <c r="T56" i="2"/>
  <c r="S56" i="2"/>
  <c r="R56" i="2"/>
  <c r="Q56" i="2"/>
  <c r="N56" i="2"/>
  <c r="AA55" i="2"/>
  <c r="Z55" i="2"/>
  <c r="Y55" i="2"/>
  <c r="X55" i="2"/>
  <c r="W55" i="2"/>
  <c r="V55" i="2"/>
  <c r="U55" i="2"/>
  <c r="T55" i="2"/>
  <c r="S55" i="2"/>
  <c r="R55" i="2"/>
  <c r="Q55" i="2"/>
  <c r="N55" i="2"/>
  <c r="AA54" i="2"/>
  <c r="Z54" i="2"/>
  <c r="Y54" i="2"/>
  <c r="X54" i="2"/>
  <c r="W54" i="2"/>
  <c r="V54" i="2"/>
  <c r="U54" i="2"/>
  <c r="T54" i="2"/>
  <c r="S54" i="2"/>
  <c r="R54" i="2"/>
  <c r="Q54" i="2"/>
  <c r="N54" i="2"/>
  <c r="AA53" i="2"/>
  <c r="Z53" i="2"/>
  <c r="Y53" i="2"/>
  <c r="X53" i="2"/>
  <c r="W53" i="2"/>
  <c r="V53" i="2"/>
  <c r="U53" i="2"/>
  <c r="T53" i="2"/>
  <c r="S53" i="2"/>
  <c r="R53" i="2"/>
  <c r="Q53" i="2"/>
  <c r="N53" i="2"/>
  <c r="AA52" i="2"/>
  <c r="Z52" i="2"/>
  <c r="Y52" i="2"/>
  <c r="X52" i="2"/>
  <c r="W52" i="2"/>
  <c r="V52" i="2"/>
  <c r="U52" i="2"/>
  <c r="T52" i="2"/>
  <c r="S52" i="2"/>
  <c r="R52" i="2"/>
  <c r="Q52" i="2"/>
  <c r="N52" i="2"/>
  <c r="AA51" i="2"/>
  <c r="Z51" i="2"/>
  <c r="Y51" i="2"/>
  <c r="X51" i="2"/>
  <c r="W51" i="2"/>
  <c r="V51" i="2"/>
  <c r="U51" i="2"/>
  <c r="T51" i="2"/>
  <c r="S51" i="2"/>
  <c r="R51" i="2"/>
  <c r="Q51" i="2"/>
  <c r="N51" i="2"/>
  <c r="AA50" i="2"/>
  <c r="Z50" i="2"/>
  <c r="Y50" i="2"/>
  <c r="X50" i="2"/>
  <c r="W50" i="2"/>
  <c r="V50" i="2"/>
  <c r="U50" i="2"/>
  <c r="T50" i="2"/>
  <c r="S50" i="2"/>
  <c r="R50" i="2"/>
  <c r="Q50" i="2"/>
  <c r="N50" i="2"/>
  <c r="AA49" i="2"/>
  <c r="Z49" i="2"/>
  <c r="Y49" i="2"/>
  <c r="X49" i="2"/>
  <c r="W49" i="2"/>
  <c r="V49" i="2"/>
  <c r="U49" i="2"/>
  <c r="T49" i="2"/>
  <c r="S49" i="2"/>
  <c r="R49" i="2"/>
  <c r="Q49" i="2"/>
  <c r="N49" i="2"/>
  <c r="AA48" i="2"/>
  <c r="Z48" i="2"/>
  <c r="Y48" i="2"/>
  <c r="X48" i="2"/>
  <c r="W48" i="2"/>
  <c r="V48" i="2"/>
  <c r="U48" i="2"/>
  <c r="T48" i="2"/>
  <c r="S48" i="2"/>
  <c r="R48" i="2"/>
  <c r="Q48" i="2"/>
  <c r="N48" i="2"/>
  <c r="AA47" i="2"/>
  <c r="Z47" i="2"/>
  <c r="Y47" i="2"/>
  <c r="X47" i="2"/>
  <c r="W47" i="2"/>
  <c r="V47" i="2"/>
  <c r="U47" i="2"/>
  <c r="T47" i="2"/>
  <c r="S47" i="2"/>
  <c r="R47" i="2"/>
  <c r="Q47" i="2"/>
  <c r="N47" i="2"/>
  <c r="AA46" i="2"/>
  <c r="Z46" i="2"/>
  <c r="Y46" i="2"/>
  <c r="X46" i="2"/>
  <c r="W46" i="2"/>
  <c r="V46" i="2"/>
  <c r="U46" i="2"/>
  <c r="T46" i="2"/>
  <c r="S46" i="2"/>
  <c r="R46" i="2"/>
  <c r="Q46" i="2"/>
  <c r="N46" i="2"/>
  <c r="AA45" i="2"/>
  <c r="Z45" i="2"/>
  <c r="Y45" i="2"/>
  <c r="X45" i="2"/>
  <c r="W45" i="2"/>
  <c r="V45" i="2"/>
  <c r="U45" i="2"/>
  <c r="T45" i="2"/>
  <c r="S45" i="2"/>
  <c r="R45" i="2"/>
  <c r="Q45" i="2"/>
  <c r="N45" i="2"/>
  <c r="AA44" i="2"/>
  <c r="Z44" i="2"/>
  <c r="Y44" i="2"/>
  <c r="X44" i="2"/>
  <c r="W44" i="2"/>
  <c r="V44" i="2"/>
  <c r="U44" i="2"/>
  <c r="T44" i="2"/>
  <c r="S44" i="2"/>
  <c r="R44" i="2"/>
  <c r="Q44" i="2"/>
  <c r="N44" i="2"/>
  <c r="AA43" i="2"/>
  <c r="Z43" i="2"/>
  <c r="Y43" i="2"/>
  <c r="X43" i="2"/>
  <c r="W43" i="2"/>
  <c r="V43" i="2"/>
  <c r="U43" i="2"/>
  <c r="T43" i="2"/>
  <c r="S43" i="2"/>
  <c r="R43" i="2"/>
  <c r="Q43" i="2"/>
  <c r="N43" i="2"/>
  <c r="AA42" i="2"/>
  <c r="Z42" i="2"/>
  <c r="Y42" i="2"/>
  <c r="X42" i="2"/>
  <c r="W42" i="2"/>
  <c r="V42" i="2"/>
  <c r="U42" i="2"/>
  <c r="T42" i="2"/>
  <c r="S42" i="2"/>
  <c r="R42" i="2"/>
  <c r="Q42" i="2"/>
  <c r="N42" i="2"/>
  <c r="AA41" i="2"/>
  <c r="Z41" i="2"/>
  <c r="Y41" i="2"/>
  <c r="X41" i="2"/>
  <c r="W41" i="2"/>
  <c r="V41" i="2"/>
  <c r="U41" i="2"/>
  <c r="T41" i="2"/>
  <c r="S41" i="2"/>
  <c r="R41" i="2"/>
  <c r="Q41" i="2"/>
  <c r="N41" i="2"/>
  <c r="AA40" i="2"/>
  <c r="Z40" i="2"/>
  <c r="Y40" i="2"/>
  <c r="X40" i="2"/>
  <c r="W40" i="2"/>
  <c r="V40" i="2"/>
  <c r="U40" i="2"/>
  <c r="T40" i="2"/>
  <c r="S40" i="2"/>
  <c r="R40" i="2"/>
  <c r="Q40" i="2"/>
  <c r="N40" i="2"/>
  <c r="AA39" i="2"/>
  <c r="Z39" i="2"/>
  <c r="Y39" i="2"/>
  <c r="X39" i="2"/>
  <c r="W39" i="2"/>
  <c r="V39" i="2"/>
  <c r="U39" i="2"/>
  <c r="T39" i="2"/>
  <c r="S39" i="2"/>
  <c r="R39" i="2"/>
  <c r="Q39" i="2"/>
  <c r="N39" i="2"/>
  <c r="AA38" i="2"/>
  <c r="Z38" i="2"/>
  <c r="Y38" i="2"/>
  <c r="X38" i="2"/>
  <c r="W38" i="2"/>
  <c r="V38" i="2"/>
  <c r="U38" i="2"/>
  <c r="T38" i="2"/>
  <c r="S38" i="2"/>
  <c r="R38" i="2"/>
  <c r="Q38" i="2"/>
  <c r="N38" i="2"/>
  <c r="AA37" i="2"/>
  <c r="Z37" i="2"/>
  <c r="Y37" i="2"/>
  <c r="X37" i="2"/>
  <c r="W37" i="2"/>
  <c r="V37" i="2"/>
  <c r="U37" i="2"/>
  <c r="T37" i="2"/>
  <c r="S37" i="2"/>
  <c r="R37" i="2"/>
  <c r="Q37" i="2"/>
  <c r="N37" i="2"/>
  <c r="AA36" i="2"/>
  <c r="Z36" i="2"/>
  <c r="Y36" i="2"/>
  <c r="X36" i="2"/>
  <c r="W36" i="2"/>
  <c r="V36" i="2"/>
  <c r="U36" i="2"/>
  <c r="T36" i="2"/>
  <c r="S36" i="2"/>
  <c r="R36" i="2"/>
  <c r="Q36" i="2"/>
  <c r="N36" i="2"/>
  <c r="AA35" i="2"/>
  <c r="Z35" i="2"/>
  <c r="Y35" i="2"/>
  <c r="X35" i="2"/>
  <c r="W35" i="2"/>
  <c r="V35" i="2"/>
  <c r="U35" i="2"/>
  <c r="T35" i="2"/>
  <c r="S35" i="2"/>
  <c r="R35" i="2"/>
  <c r="Q35" i="2"/>
  <c r="N35" i="2"/>
  <c r="AA34" i="2"/>
  <c r="Z34" i="2"/>
  <c r="Y34" i="2"/>
  <c r="X34" i="2"/>
  <c r="W34" i="2"/>
  <c r="V34" i="2"/>
  <c r="U34" i="2"/>
  <c r="T34" i="2"/>
  <c r="S34" i="2"/>
  <c r="R34" i="2"/>
  <c r="Q34" i="2"/>
  <c r="N34" i="2"/>
  <c r="AA33" i="2"/>
  <c r="Z33" i="2"/>
  <c r="Y33" i="2"/>
  <c r="X33" i="2"/>
  <c r="W33" i="2"/>
  <c r="V33" i="2"/>
  <c r="U33" i="2"/>
  <c r="T33" i="2"/>
  <c r="S33" i="2"/>
  <c r="R33" i="2"/>
  <c r="Q33" i="2"/>
  <c r="N33" i="2"/>
  <c r="AA32" i="2"/>
  <c r="Z32" i="2"/>
  <c r="Y32" i="2"/>
  <c r="X32" i="2"/>
  <c r="W32" i="2"/>
  <c r="V32" i="2"/>
  <c r="U32" i="2"/>
  <c r="T32" i="2"/>
  <c r="S32" i="2"/>
  <c r="R32" i="2"/>
  <c r="Q32" i="2"/>
  <c r="N32" i="2"/>
  <c r="AA31" i="2"/>
  <c r="Z31" i="2"/>
  <c r="Y31" i="2"/>
  <c r="X31" i="2"/>
  <c r="W31" i="2"/>
  <c r="V31" i="2"/>
  <c r="U31" i="2"/>
  <c r="T31" i="2"/>
  <c r="S31" i="2"/>
  <c r="R31" i="2"/>
  <c r="Q31" i="2"/>
  <c r="N31" i="2"/>
  <c r="AA30" i="2"/>
  <c r="Z30" i="2"/>
  <c r="Y30" i="2"/>
  <c r="X30" i="2"/>
  <c r="W30" i="2"/>
  <c r="V30" i="2"/>
  <c r="U30" i="2"/>
  <c r="T30" i="2"/>
  <c r="S30" i="2"/>
  <c r="R30" i="2"/>
  <c r="Q30" i="2"/>
  <c r="N30" i="2"/>
  <c r="AA29" i="2"/>
  <c r="Z29" i="2"/>
  <c r="Y29" i="2"/>
  <c r="X29" i="2"/>
  <c r="W29" i="2"/>
  <c r="V29" i="2"/>
  <c r="U29" i="2"/>
  <c r="T29" i="2"/>
  <c r="S29" i="2"/>
  <c r="R29" i="2"/>
  <c r="Q29" i="2"/>
  <c r="N29" i="2"/>
  <c r="AA28" i="2"/>
  <c r="Z28" i="2"/>
  <c r="Y28" i="2"/>
  <c r="X28" i="2"/>
  <c r="W28" i="2"/>
  <c r="V28" i="2"/>
  <c r="U28" i="2"/>
  <c r="T28" i="2"/>
  <c r="S28" i="2"/>
  <c r="R28" i="2"/>
  <c r="Q28" i="2"/>
  <c r="N28" i="2"/>
  <c r="AA27" i="2"/>
  <c r="Z27" i="2"/>
  <c r="Y27" i="2"/>
  <c r="X27" i="2"/>
  <c r="W27" i="2"/>
  <c r="V27" i="2"/>
  <c r="U27" i="2"/>
  <c r="T27" i="2"/>
  <c r="S27" i="2"/>
  <c r="R27" i="2"/>
  <c r="Q27" i="2"/>
  <c r="N27" i="2"/>
  <c r="AA26" i="2"/>
  <c r="Z26" i="2"/>
  <c r="Y26" i="2"/>
  <c r="X26" i="2"/>
  <c r="W26" i="2"/>
  <c r="V26" i="2"/>
  <c r="U26" i="2"/>
  <c r="T26" i="2"/>
  <c r="S26" i="2"/>
  <c r="R26" i="2"/>
  <c r="Q26" i="2"/>
  <c r="N26" i="2"/>
  <c r="AA25" i="2"/>
  <c r="Z25" i="2"/>
  <c r="Y25" i="2"/>
  <c r="X25" i="2"/>
  <c r="W25" i="2"/>
  <c r="V25" i="2"/>
  <c r="U25" i="2"/>
  <c r="T25" i="2"/>
  <c r="S25" i="2"/>
  <c r="R25" i="2"/>
  <c r="Q25" i="2"/>
  <c r="N25" i="2"/>
  <c r="AA24" i="2"/>
  <c r="Z24" i="2"/>
  <c r="Y24" i="2"/>
  <c r="X24" i="2"/>
  <c r="W24" i="2"/>
  <c r="V24" i="2"/>
  <c r="U24" i="2"/>
  <c r="T24" i="2"/>
  <c r="S24" i="2"/>
  <c r="R24" i="2"/>
  <c r="Q24" i="2"/>
  <c r="N24" i="2"/>
  <c r="AA23" i="2"/>
  <c r="Z23" i="2"/>
  <c r="Y23" i="2"/>
  <c r="X23" i="2"/>
  <c r="W23" i="2"/>
  <c r="V23" i="2"/>
  <c r="U23" i="2"/>
  <c r="T23" i="2"/>
  <c r="S23" i="2"/>
  <c r="R23" i="2"/>
  <c r="Q23" i="2"/>
  <c r="N23" i="2"/>
  <c r="AA22" i="2"/>
  <c r="Z22" i="2"/>
  <c r="Y22" i="2"/>
  <c r="X22" i="2"/>
  <c r="W22" i="2"/>
  <c r="V22" i="2"/>
  <c r="U22" i="2"/>
  <c r="T22" i="2"/>
  <c r="S22" i="2"/>
  <c r="R22" i="2"/>
  <c r="Q22" i="2"/>
  <c r="N22" i="2"/>
  <c r="AA21" i="2"/>
  <c r="Z21" i="2"/>
  <c r="Y21" i="2"/>
  <c r="X21" i="2"/>
  <c r="W21" i="2"/>
  <c r="V21" i="2"/>
  <c r="U21" i="2"/>
  <c r="T21" i="2"/>
  <c r="S21" i="2"/>
  <c r="R21" i="2"/>
  <c r="Q21" i="2"/>
  <c r="N21" i="2"/>
  <c r="AA20" i="2"/>
  <c r="Z20" i="2"/>
  <c r="Y20" i="2"/>
  <c r="X20" i="2"/>
  <c r="W20" i="2"/>
  <c r="V20" i="2"/>
  <c r="U20" i="2"/>
  <c r="T20" i="2"/>
  <c r="S20" i="2"/>
  <c r="R20" i="2"/>
  <c r="Q20" i="2"/>
  <c r="N20" i="2"/>
  <c r="AA19" i="2"/>
  <c r="Z19" i="2"/>
  <c r="Y19" i="2"/>
  <c r="X19" i="2"/>
  <c r="W19" i="2"/>
  <c r="V19" i="2"/>
  <c r="U19" i="2"/>
  <c r="T19" i="2"/>
  <c r="S19" i="2"/>
  <c r="R19" i="2"/>
  <c r="Q19" i="2"/>
  <c r="N19" i="2"/>
  <c r="AA18" i="2"/>
  <c r="Z18" i="2"/>
  <c r="Y18" i="2"/>
  <c r="X18" i="2"/>
  <c r="W18" i="2"/>
  <c r="V18" i="2"/>
  <c r="U18" i="2"/>
  <c r="T18" i="2"/>
  <c r="S18" i="2"/>
  <c r="R18" i="2"/>
  <c r="Q18" i="2"/>
  <c r="N18" i="2"/>
  <c r="AA17" i="2"/>
  <c r="Z17" i="2"/>
  <c r="Y17" i="2"/>
  <c r="X17" i="2"/>
  <c r="W17" i="2"/>
  <c r="V17" i="2"/>
  <c r="U17" i="2"/>
  <c r="T17" i="2"/>
  <c r="S17" i="2"/>
  <c r="R17" i="2"/>
  <c r="Q17" i="2"/>
  <c r="N17" i="2"/>
  <c r="AA16" i="2"/>
  <c r="Z16" i="2"/>
  <c r="Y16" i="2"/>
  <c r="X16" i="2"/>
  <c r="W16" i="2"/>
  <c r="V16" i="2"/>
  <c r="U16" i="2"/>
  <c r="T16" i="2"/>
  <c r="S16" i="2"/>
  <c r="R16" i="2"/>
  <c r="Q16" i="2"/>
  <c r="N16" i="2"/>
  <c r="AA15" i="2"/>
  <c r="Z15" i="2"/>
  <c r="Y15" i="2"/>
  <c r="X15" i="2"/>
  <c r="W15" i="2"/>
  <c r="V15" i="2"/>
  <c r="U15" i="2"/>
  <c r="T15" i="2"/>
  <c r="S15" i="2"/>
  <c r="R15" i="2"/>
  <c r="Q15" i="2"/>
  <c r="N15" i="2"/>
  <c r="AA14" i="2"/>
  <c r="Z14" i="2"/>
  <c r="Y14" i="2"/>
  <c r="X14" i="2"/>
  <c r="W14" i="2"/>
  <c r="V14" i="2"/>
  <c r="U14" i="2"/>
  <c r="T14" i="2"/>
  <c r="S14" i="2"/>
  <c r="R14" i="2"/>
  <c r="Q14" i="2"/>
  <c r="N14" i="2"/>
  <c r="AA13" i="2"/>
  <c r="Z13" i="2"/>
  <c r="Y13" i="2"/>
  <c r="X13" i="2"/>
  <c r="W13" i="2"/>
  <c r="V13" i="2"/>
  <c r="U13" i="2"/>
  <c r="T13" i="2"/>
  <c r="S13" i="2"/>
  <c r="R13" i="2"/>
  <c r="Q13" i="2"/>
  <c r="N13" i="2"/>
  <c r="AA12" i="2"/>
  <c r="Z12" i="2"/>
  <c r="Y12" i="2"/>
  <c r="X12" i="2"/>
  <c r="W12" i="2"/>
  <c r="V12" i="2"/>
  <c r="U12" i="2"/>
  <c r="T12" i="2"/>
  <c r="S12" i="2"/>
  <c r="R12" i="2"/>
  <c r="Q12" i="2"/>
  <c r="N12" i="2"/>
  <c r="AA11" i="2"/>
  <c r="Z11" i="2"/>
  <c r="Y11" i="2"/>
  <c r="X11" i="2"/>
  <c r="W11" i="2"/>
  <c r="V11" i="2"/>
  <c r="U11" i="2"/>
  <c r="T11" i="2"/>
  <c r="S11" i="2"/>
  <c r="R11" i="2"/>
  <c r="Q11" i="2"/>
  <c r="N11" i="2"/>
  <c r="AA10" i="2"/>
  <c r="Z10" i="2"/>
  <c r="Y10" i="2"/>
  <c r="X10" i="2"/>
  <c r="W10" i="2"/>
  <c r="V10" i="2"/>
  <c r="U10" i="2"/>
  <c r="T10" i="2"/>
  <c r="S10" i="2"/>
  <c r="R10" i="2"/>
  <c r="Q10" i="2"/>
  <c r="N10" i="2"/>
  <c r="AA9" i="2"/>
  <c r="Z9" i="2"/>
  <c r="Y9" i="2"/>
  <c r="X9" i="2"/>
  <c r="W9" i="2"/>
  <c r="V9" i="2"/>
  <c r="U9" i="2"/>
  <c r="T9" i="2"/>
  <c r="S9" i="2"/>
  <c r="R9" i="2"/>
  <c r="Q9" i="2"/>
  <c r="N9" i="2"/>
  <c r="AA8" i="2"/>
  <c r="Z8" i="2"/>
  <c r="Y8" i="2"/>
  <c r="X8" i="2"/>
  <c r="W8" i="2"/>
  <c r="V8" i="2"/>
  <c r="U8" i="2"/>
  <c r="T8" i="2"/>
  <c r="S8" i="2"/>
  <c r="R8" i="2"/>
  <c r="Q8" i="2"/>
  <c r="N8" i="2"/>
  <c r="AA7" i="2"/>
  <c r="Z7" i="2"/>
  <c r="Y7" i="2"/>
  <c r="X7" i="2"/>
  <c r="W7" i="2"/>
  <c r="V7" i="2"/>
  <c r="U7" i="2"/>
  <c r="T7" i="2"/>
  <c r="S7" i="2"/>
  <c r="R7" i="2"/>
  <c r="Q7" i="2"/>
  <c r="N7" i="2"/>
  <c r="AA6" i="2"/>
  <c r="Z6" i="2"/>
  <c r="Y6" i="2"/>
  <c r="X6" i="2"/>
  <c r="W6" i="2"/>
  <c r="V6" i="2"/>
  <c r="U6" i="2"/>
  <c r="T6" i="2"/>
  <c r="S6" i="2"/>
  <c r="R6" i="2"/>
  <c r="Q6" i="2"/>
  <c r="N6" i="2"/>
  <c r="AA5" i="2"/>
  <c r="Z5" i="2"/>
  <c r="Y5" i="2"/>
  <c r="X5" i="2"/>
  <c r="W5" i="2"/>
  <c r="V5" i="2"/>
  <c r="U5" i="2"/>
  <c r="T5" i="2"/>
  <c r="S5" i="2"/>
  <c r="R5" i="2"/>
  <c r="Q5" i="2"/>
  <c r="N5" i="2"/>
  <c r="AA4" i="2"/>
  <c r="Z4" i="2"/>
  <c r="Y4" i="2"/>
  <c r="X4" i="2"/>
  <c r="W4" i="2"/>
  <c r="V4" i="2"/>
  <c r="U4" i="2"/>
  <c r="T4" i="2"/>
  <c r="S4" i="2"/>
  <c r="R4" i="2"/>
  <c r="Q4" i="2"/>
  <c r="N4" i="2"/>
</calcChain>
</file>

<file path=xl/sharedStrings.xml><?xml version="1.0" encoding="utf-8"?>
<sst xmlns="http://schemas.openxmlformats.org/spreadsheetml/2006/main" count="2997" uniqueCount="304">
  <si>
    <t>Proyecto ID</t>
  </si>
  <si>
    <t>STOD Ref.</t>
  </si>
  <si>
    <t>Proyecto</t>
  </si>
  <si>
    <t>Solicitante ID</t>
  </si>
  <si>
    <t>Solicitante</t>
  </si>
  <si>
    <t>Etapa ID</t>
  </si>
  <si>
    <t>Etapa</t>
  </si>
  <si>
    <t>Asignado ID</t>
  </si>
  <si>
    <t>Asignado</t>
  </si>
  <si>
    <t>Es único?</t>
  </si>
  <si>
    <t>Emergente</t>
  </si>
  <si>
    <t>Clasificación ID</t>
  </si>
  <si>
    <t>Clasificación</t>
  </si>
  <si>
    <t>Complejidad ID</t>
  </si>
  <si>
    <t>Complejidad</t>
  </si>
  <si>
    <t>Importancia ID</t>
  </si>
  <si>
    <t>Importancia</t>
  </si>
  <si>
    <t>Urgencia ID</t>
  </si>
  <si>
    <t>Urgencia</t>
  </si>
  <si>
    <t>Tamaño ID</t>
  </si>
  <si>
    <t>Tamaño</t>
  </si>
  <si>
    <t>Fecha Creación</t>
  </si>
  <si>
    <t>Fecha Inicio</t>
  </si>
  <si>
    <t>Fecha Informática</t>
  </si>
  <si>
    <t>Fecha Gerencia</t>
  </si>
  <si>
    <t>Fecha Cierre</t>
  </si>
  <si>
    <t>Descripción</t>
  </si>
  <si>
    <t>(275) PROCESO 
Cambios para grabar presupuestos pintura en SAP, reporte y validaciones</t>
  </si>
  <si>
    <t>DOUGLAS ALEJANDRO MALDONADO DUMAS</t>
  </si>
  <si>
    <t>40-DESARROLLO</t>
  </si>
  <si>
    <t>Carlos Rosales</t>
  </si>
  <si>
    <t>x</t>
  </si>
  <si>
    <t>1</t>
  </si>
  <si>
    <t>&lt;p&gt;PROCESO 
Cambios para grabar presupuestos pintura en SAP, reporte y validaciones&lt;/p&gt;</t>
  </si>
  <si>
    <t>(278) BI 
Configuración de puerta de enlace para Power BI para Douglas Maldonado</t>
  </si>
  <si>
    <t>20-ASIGNADO</t>
  </si>
  <si>
    <t>3</t>
  </si>
  <si>
    <t>&lt;p&gt;BI 
Configuración de puerta de enlace para Power BI para Douglas Maldonado&lt;/p&gt;</t>
  </si>
  <si>
    <t>(280) SOPORTE Soporte y Capacitación de plantilla con Framework REACT/C Sharp para implementarlo en el sistema de SCONWEB del Departamento de Servicio Técnico</t>
  </si>
  <si>
    <t>ALEJANDRO ALBERTO GARCIA ARRECIS</t>
  </si>
  <si>
    <t>Josue Eleazar Chet Cuellar</t>
  </si>
  <si>
    <t>&lt;p&gt;SOPORTE Soporte y Capacitación de plantilla con Framework REACT/C Sharp para implementarlo en el sistema de SCONWEB del Departamento de Servicio Técnico&lt;/p&gt;</t>
  </si>
  <si>
    <t>(281) PROCESO
Implementación de Contabilidad NIIF</t>
  </si>
  <si>
    <t>SANDRA JUDITH LOARCA HERNANDEZ de PEREZ</t>
  </si>
  <si>
    <t>&lt;p&gt;PROCESO
Implementación de Contabilidad NIIF&lt;/p&gt;</t>
  </si>
  <si>
    <t>(282) MEJORAS 
Mejoras al proceso de órdenes de entrega para sótano deben agregarse los campos indicados por Douglas Montoya</t>
  </si>
  <si>
    <t>DOUGLAS MONTOYA MONTAVES</t>
  </si>
  <si>
    <t>&lt;p&gt;MEJORAS 
Mejoras al proceso de órdenes de entrega para sótano deben agregarse los campos indicados por Douglas Montoya&lt;/p&gt;</t>
  </si>
  <si>
    <t>(283) CARGA DE DATOS
Clasificación de clientes para carga masiva de SAP solicitada por Rene Cotto</t>
  </si>
  <si>
    <t>ARNALDO RENE COTTO STREMS</t>
  </si>
  <si>
    <t>2</t>
  </si>
  <si>
    <t>&lt;p&gt;CARGA DE DATOS
Clasificación de clientes para carga masiva de SAP solicitada por Rene Cotto&lt;/p&gt;&lt;p&gt;PENDIENTE ASIGNAR LUIS GONZALEZ&lt;/p&gt;</t>
  </si>
  <si>
    <t>(284) PROCESO
Actualizacion de tablas de catálogos de SAP de acuerdo con 24 puntos que contiene el archivo enviado a Marisol Recinos</t>
  </si>
  <si>
    <t>AMABILIA MARISOL RECINOS ARGUETA</t>
  </si>
  <si>
    <t>&lt;p&gt;PROCESO
Actualizacion de tablas de catálogos de SAP de acuerdo con 24 puntos que contiene el archivo enviado a Marisol Recinos&lt;/p&gt;</t>
  </si>
  <si>
    <t>(285) PROCESO
Cubo para analisis de personal activo y retirado, para realizar un kpi de rotación de personal</t>
  </si>
  <si>
    <t>JOSE ROBERTO AGUIRRE CANELLA</t>
  </si>
  <si>
    <t>60-CERTIFICADO</t>
  </si>
  <si>
    <t>&lt;p&gt;PROCESO
Cubo para analisis de personal activo y retirado, para realizar un kpi de rotación de personal&lt;/p&gt;</t>
  </si>
  <si>
    <t>(286) PROCESO
Seguimiento a Cuadtratica para Vesa</t>
  </si>
  <si>
    <t>&lt;p&gt;PROCESO
Seguimiento a Cuadtratica para Vesa&lt;/p&gt;&lt;p&gt;PENDIENTE DE ASIGNAR LUIS GONZALEZ&lt;/p&gt;</t>
  </si>
  <si>
    <t>(287) MEJORAS 
Procesos de anulación en medios de pago SAP</t>
  </si>
  <si>
    <t>&lt;p&gt;MEJORAS 
Procesos de anulación en medios de pago SAP&lt;/p&gt;&lt;p&gt;PENDIENTE DE ASIGNAR LUIS GONZALEZ&lt;/p&gt;</t>
  </si>
  <si>
    <t>(288) REPORTE
Se debe integrar al reporte de corte de caja generado en SAP los datos del resumen que los cajeros manejan en un archivo Excel. Además, se deben agregar parámetros que permitan almacenar en la base de datos la información de las boletas de depósito realizadas por los cajeros al final del día, junto con los comentarios adjuntos.</t>
  </si>
  <si>
    <t>SULY DANIELA CHUN SANTOS de RIVERA</t>
  </si>
  <si>
    <t>50-IMPLEMENTACION</t>
  </si>
  <si>
    <t>Daniel Castillo</t>
  </si>
  <si>
    <t>&lt;p&gt;REPORTE
Se debe integrar al reporte de corte de caja generado en SAP los datos del resumen que los cajeros manejan en un archivo Excel. Además, se deben agregar parámetros que permitan almacenar en la base de datos la información de las boletas de depósito realizadas por los cajeros al final del día, junto con los comentarios adjuntos.&lt;/p&gt;</t>
  </si>
  <si>
    <t>(289) MEJORAS
Implementacion de Combos en GrafiPronto</t>
  </si>
  <si>
    <t>OLGA MARIA DE LA CRUZ VALLADARES GUILLEN de OVALLE</t>
  </si>
  <si>
    <t>&lt;p&gt;MEJORAS
Implementacion de Combos en GrafiPronto&lt;/p&gt;&lt;p&gt;PENDIENTE DE ASIGNAR LUIS GONZALEZ&lt;/p&gt;</t>
  </si>
  <si>
    <t>(291) PROCESO
Estandarización de las instancias SAP MAQUIPOS Y VESA</t>
  </si>
  <si>
    <t>MIGUEL EDUARDO PEREZ LOPEZ</t>
  </si>
  <si>
    <t>&lt;p&gt;PROCESO
Estandarización de las instancias SAP MAQUIPOS Y VESA&lt;/p&gt;&lt;p&gt;PENDIENTE DE ASIGNAR LUIS GONZALEZ&lt;/p&gt;</t>
  </si>
  <si>
    <t xml:space="preserve">(293) PROCESO
Seguimiento a Cuadtratica para Canella
</t>
  </si>
  <si>
    <t>&lt;p&gt;PROCESO
Seguimiento a Cuadtratica para Canella&lt;/p&gt;&lt;p&gt;PENNDIENTE DE ASIGNAR LUIS GONZALEZ&lt;/p&gt;</t>
  </si>
  <si>
    <t>(294) PROCESO
Implementación del Sistema de Inventario en tránsito VESA Y MAQUIPOS</t>
  </si>
  <si>
    <t>&lt;p&gt;PROCESO
Implementación del Sistema de Inventario en tránsito VESA Y MAQUIPOS&lt;/p&gt;&lt;p&gt;PENDIENTE DE ASIGNAR LUIS GONNZALEZ&lt;/p&gt;</t>
  </si>
  <si>
    <t>(300) REPORTE
Se solicita agregar a nuevo personal al reporte, además de que se presenta el inconveniente ya que no aparecen ciertos mecánicos dentro de los registros. El usuario comenta lo siguiente: "Me falta Kevin Raul España, Bryan Erickson Gomez Hernandez, y Anferny Antonio Lopez para que por favor sean agregados en ambos reportes</t>
  </si>
  <si>
    <t>GABRIEL EFRAIN MELENDEZ MARROQUIN</t>
  </si>
  <si>
    <t>&lt;p&gt;REPORTE
Se solicita agregar a nuevo personal al reporte, además de que se presenta el inconveniente ya que no aparecen ciertos mecánicos dentro de los registros. El usuario comenta lo siguiente: "Me falta Kevin Raul España, Bryan Erickson Gomez Hernandez, y Anferny Antonio Lopez para que por favor sean agregados en ambos reportes&lt;/p&gt;</t>
  </si>
  <si>
    <t>(305) PROCESO
Implementación de RPA para confirmación de boletas de deposito</t>
  </si>
  <si>
    <t>&lt;p&gt;PROCESO
Implementación de RPA para confirmación de boletas de deposito&lt;/p&gt;&lt;p&gt;&lt;br&gt;&lt;/p&gt;</t>
  </si>
  <si>
    <t>(309) PROCESO 
Implementación del Sistema de PinPads para el manejo de Cajas en Facturación Fase 1</t>
  </si>
  <si>
    <t>&lt;p&gt;PROCESO 
Implementación del Sistema de PinPads para el manejo de Cajas en Facturación Fase 1&lt;/p&gt;&lt;p&gt;PENDIENTE DE ASIGNAR MARVIN VARGAS&lt;/p&gt;</t>
  </si>
  <si>
    <t>(312) PROCESO
Conexión a SAP para  consultas de CQM Yamaha</t>
  </si>
  <si>
    <t>EDUARDO JACOBO ARA GÓMEZ</t>
  </si>
  <si>
    <t>&lt;p&gt;PROCESO
Conexión a SAP para  consultas de CQM Yamaha&lt;/p&gt;&lt;p&gt;PENDIENTE DE ASIGNAR MARVIN VARGAS&lt;/p&gt;</t>
  </si>
  <si>
    <t>(314) PROCESO
Tiendas en línea Motul-Interstate - Ipone, desarrollo de webservices con SAP</t>
  </si>
  <si>
    <t>&lt;p&gt;PROCESO
Tiendas en línea Motul-Interstate - Ipone, desarrollo de webservices con SAP&lt;/p&gt;&lt;p&gt;PENDIENTE DE ASIGNAR MARVINN VARGAS&lt;/p&gt;</t>
  </si>
  <si>
    <t>(315) PROCESO
Modificación al reporte de la IVE y el nombre del reporte IVE-INF-05, Carlos Rosales hizo los ultimos ajustes por la auditoria de la IVE.  Luis enviara un correo detallando los ajustes a realizar</t>
  </si>
  <si>
    <t>LUIS FERNANDO BARRIOS MATIAS</t>
  </si>
  <si>
    <t>Erick Estuardo Hernandez Andrino</t>
  </si>
  <si>
    <t>&lt;p&gt;PROCESO
Modificación al reporte de la IVE y el nombre del reporte IVE-INF-05, Carlos Rosales hizo los ultimos ajustes por la auditoria de la IVE.  Luis enviara un correo detallando los ajustes a realizar&lt;/p&gt;</t>
  </si>
  <si>
    <t>(316) PROCESO
Conexión a página web de distribuidores Canon y tienda en línea para interfaces con SAP</t>
  </si>
  <si>
    <t>JORGE LUIS MURALLES PAPPA</t>
  </si>
  <si>
    <t>&lt;p&gt;PROCESO
Conexión a página web de distribuidores Canon y tienda en línea para interfaces con SAP&lt;/p&gt;&lt;p&gt;PENDIENTE DE ASIGNAR MARVIN VARGAS&lt;/p&gt;</t>
  </si>
  <si>
    <t>(318) PROCESO
Seguimiento al proceso cotización de equipos y respuetos de Maquinaria, realizar webservices con SAP</t>
  </si>
  <si>
    <t>YESVI AVIGAIL ELIAS ORIZABAL</t>
  </si>
  <si>
    <t>&lt;p&gt;PROCESO
Seguimiento al proceso cotización de equipos y respuetos de Maquinaria, realizar webservices con SAP&lt;/p&gt;&lt;p&gt;PENDIENTE DE ASIGNAR MARVIN VARGAS&lt;/p&gt;</t>
  </si>
  <si>
    <t>(320) MEJORAS
2da fase de tablero de atención al clientes para cajas del departamento de Repuestos</t>
  </si>
  <si>
    <t>&lt;p&gt;MEJORAS
2da fase de tablero de atención al clientes para cajas del departamento de Repuestos&lt;/p&gt;&lt;p&gt;PENDIENTE DE ASIGNAR MARVIN VARGAS&lt;/p&gt;</t>
  </si>
  <si>
    <t>(322) CONSULTA EN SISTEMA DE PEDIDOS DISTRIBUIDORES - KRAS
Consulta de estados de cuenta por el cliente en la web. Desde la página de pedidos del distribuidor se podrá accesar a la página de estados de cuenta</t>
  </si>
  <si>
    <t>&lt;p&gt;CONSULTA EN SISTEMA DE PEDIDOS DISTRIBUIDORES - KRAS
Consulta de estados de cuenta por el cliente en la web. Desde la página de pedidos del distribuidor se podrá accesar a la página de estados de cuenta&lt;/p&gt;&lt;p&gt;PENDIENTE DE ASIGNAR MARVIN VARGAS&lt;/p&gt;</t>
  </si>
  <si>
    <t>(323) PROCESO
KPIS de rendimiento para personal de créditos y cobros</t>
  </si>
  <si>
    <t>RICARDO ALFONSO ESCOBEDO DACARET</t>
  </si>
  <si>
    <t>Gerson Castro</t>
  </si>
  <si>
    <t>&lt;p&gt;PROCESO
KPIS de rendimiento para personal de créditos y cobros&lt;/p&gt;</t>
  </si>
  <si>
    <t>(324) PROCESO
Seguimiento al proceso de entrega y preparación de vehículos, realizar webservices con SAP</t>
  </si>
  <si>
    <t>LUIS PEDRO LOPEZ RODAS</t>
  </si>
  <si>
    <t>&lt;p&gt;PROCESO
Seguimiento al proceso de entrega y preparación de vehículos, realizar webservices con SAP&lt;/p&gt;&lt;p&gt;PENDIENTE DE ASIGNAR MARVIN VARGAS&lt;/p&gt;</t>
  </si>
  <si>
    <t>(326) PROCESO
Conexión a SAP para retroalimentación de etapas de reparación de un vehículo</t>
  </si>
  <si>
    <t>&lt;p&gt;PROCESO
Conexión a SAP para retroalimentación de etapas de reparación de un vehículo&lt;/p&gt;&lt;p&gt;PENDIENTE DE ASIGNAR MARVIN VARGAS&lt;/p&gt;</t>
  </si>
  <si>
    <t>(331) WMS 
Implementación de WMS en Elisur. Las otras bodegas serán tickets adicionales (Bodega zona4, Taller Automotriz, Bodega Hyundai)</t>
  </si>
  <si>
    <t>CESAR ORLANDO MARTINEZ ABAL</t>
  </si>
  <si>
    <t>Jose Pablo Reyes Gonzalez</t>
  </si>
  <si>
    <t>&lt;p&gt;WMS 
Implementación de WMS en Elisur. Las otras bodegas serán tickets adicionales (Bodega zona4, Taller Automotriz, Bodega Hyundai)&lt;/p&gt;</t>
  </si>
  <si>
    <t>(337) ENSAMBLE DE MOTOS   - KRAS
Implementación del Módulo de Ensamble de Motocicletas en Elizur Fase 1</t>
  </si>
  <si>
    <t>&lt;p&gt;ENSAMBLE DE MOTOS   - KRAS
Implementación del Módulo de Ensamble de Motocicletas en Elizur Fase 1&lt;/p&gt;</t>
  </si>
  <si>
    <t>(341) PROCESO
Implementación de EVOLUTION sistema de RRHH</t>
  </si>
  <si>
    <t>MIRNA LISSETTE ARRECIS ROSALES</t>
  </si>
  <si>
    <t>Williams Galvan</t>
  </si>
  <si>
    <t>&lt;p&gt;PROCESO
Implementación de EVOLUTION sistema de RRHH&lt;/p&gt;</t>
  </si>
  <si>
    <t>(343) PROCESO
Implementación de SAP 10 para la Empresa Canella</t>
  </si>
  <si>
    <t>&lt;p&gt;PROCESO
Implementación de SAP 10 para la Empresa Canella&lt;/p&gt;</t>
  </si>
  <si>
    <t>(345) PROCESO
Seguimiento al Sistema SAP para mejorar la estabilidad, bloqueos y mejoras en redimiento. Identificar procesos clave y hacer un plan de trabajo</t>
  </si>
  <si>
    <t>&lt;p&gt;PROCESO
Seguimiento al Sistema SAP para mejorar la estabilidad, bloqueos y mejoras en redimiento. Identificar procesos clave y hacer un plan de trabajo&lt;/p&gt;</t>
  </si>
  <si>
    <t xml:space="preserve">(346) PANTALLA 
Creación de pantalla para cambiar códigos de artículos que tengan pase en el contrato, debido que a la hora de despachar no cuentan con el artículo.  </t>
  </si>
  <si>
    <t>Jose Andres Chajon Cueto</t>
  </si>
  <si>
    <t>&lt;p&gt;PANTALLA 
Creación de pantalla para cambiar códigos de artículos que tengan pase en el contrato, debido que a la hora de despachar no cuentan con el artículo.  &lt;/p&gt;</t>
  </si>
  <si>
    <t>(347) MODULO DE COMISIONES
Creación de modulo de comisiones con las indicaciones de Auditoría y Gerencia</t>
  </si>
  <si>
    <t>&lt;p&gt;MODULO DE COMISIONES
Creación de modulo de comisiones con las indicaciones de Auditoría y Gerencia&lt;/p&gt;</t>
  </si>
  <si>
    <t>(348) PROCESO
Necesitamos realizar un desarrollo en SAP, practicamente es que cuando un cliente con facturas en mora se ponga al día, el sistema lo desbloquee en automático sin la intervención de Créditos. Edward Garcia fue el solicitante</t>
  </si>
  <si>
    <t>&lt;p&gt;PROCESO
Necesitamos realizar un desarrollo en SAP, practicamente es que cuando un cliente con facturas en mora se ponga al día, el sistema lo desbloquee en automático sin la intervención de Créditos. Edward Garcia fue el solicitante&lt;/p&gt;</t>
  </si>
  <si>
    <t>(349) PROCESO 
Implementación tarifario de mano de obra Isuzu (Esto está detenido por Douglas porque necesita un reporte de líneas de vehículo de José Roberto para depurar las líneas en SAP)</t>
  </si>
  <si>
    <t>&lt;p&gt;PROCESO 
Implementación tarifario de mano de obra Isuzu (Esto está detenido por Douglas porque necesita un reporte de líneas de vehículo de José Roberto para depurar las líneas en SAP)&lt;/p&gt;</t>
  </si>
  <si>
    <t>(350) REPORTE
Realizar un reporte de Inventario con las columnas indicadas por Rene Cotto</t>
  </si>
  <si>
    <t>&lt;p&gt;REPORTE
Realizar un reporte de Inventario con las columnas indicadas por Rene Cotto&lt;/p&gt;</t>
  </si>
  <si>
    <t>(351) PROCESO 
Cambio de códigos de mano de obra en el módulo de contratos de mantenimiento para salir en vivo con el tarifario de mano de obra isuzu (en espera de listado de códigos de parte de Douglas).</t>
  </si>
  <si>
    <t>&lt;p&gt;PROCESO 
Cambio de códigos de mano de obra en el módulo de contratos de mantenimiento para salir en vivo con el tarifario de mano de obra isuzu (en espera de listado de códigos de parte de Douglas).&lt;/p&gt;</t>
  </si>
  <si>
    <t>(367) Mejoras al sistema SQM y STOD en la parte de registro de Leas y Cotizaciones para que no exista doble digitación</t>
  </si>
  <si>
    <t>MANUEL RAMIRO LOPEZ PIEDRASANTA</t>
  </si>
  <si>
    <t>10-COLA</t>
  </si>
  <si>
    <t>&lt;p&gt;Mejoras al sistema SQM y STOD en la parte de registro de Leas y Cotizaciones para que no exista doble digitación&lt;/p&gt;</t>
  </si>
  <si>
    <t>(368) Cerrar todas las ordenes abiertas de la División Soluciones de Oficina hasta el 30 de septiembre de 2024</t>
  </si>
  <si>
    <t>JUAN MANUEL SOTO GUTIERREZ</t>
  </si>
  <si>
    <t>&lt;p&gt;Cerrar todas las ordenes abiertas de la División Soluciones de Oficina hasta el 30 de septiembre de 2024&lt;/p&gt;</t>
  </si>
  <si>
    <t>(NT) Test 01 (CN006)</t>
  </si>
  <si>
    <t>Julio de León</t>
  </si>
  <si>
    <t>API</t>
  </si>
  <si>
    <t>(NT) Test Williams Galván</t>
  </si>
  <si>
    <t>JULIO RENE PAIZ ANDRADE</t>
  </si>
  <si>
    <t>ACTUALIZACION ESTADOS DE CUENTA DE BANCOS (CN006)</t>
  </si>
  <si>
    <t>Antonio Manuel Alejandro García González</t>
  </si>
  <si>
    <t>Actualización Masiva de Asientos Contables (CN006)</t>
  </si>
  <si>
    <t>AMI PAOLA YOC LOPEZ</t>
  </si>
  <si>
    <t>Actualizar campos de usuario que indicará el estado del documento en la orden de compra. (CN006)</t>
  </si>
  <si>
    <t>Ajuste de reporte de STOD MOVIL</t>
  </si>
  <si>
    <t>REPORTE</t>
  </si>
  <si>
    <t>MEDIA</t>
  </si>
  <si>
    <t>PEQUEÑO</t>
  </si>
  <si>
    <t>Ajustes a los libros fiscales en todos los SAP (CN006)</t>
  </si>
  <si>
    <t>Ajustes al reporte - REP - TableroDistribuicion Z13 - Entregas Pendientes (Caja)</t>
  </si>
  <si>
    <t>SOPORTE/CAPACITACION</t>
  </si>
  <si>
    <t>BAJA</t>
  </si>
  <si>
    <t>Ajustes de sistema estados de cuentas (CN006)</t>
  </si>
  <si>
    <t>30-ANALISIS</t>
  </si>
  <si>
    <t>Carlos Eduardo Galindo Miranda</t>
  </si>
  <si>
    <t>&lt;p&gt;Se necesita enviar un correo por el cual se avisara a los socios de negocio de distribución Yamaha que tiene un portal en el cual pueden ingresar para ver su estado de cuentas.&lt;/p&gt;</t>
  </si>
  <si>
    <t>Autorización de facturas de Proveedores externos</t>
  </si>
  <si>
    <t>ASTRID VICTORIA PEÑA DIEGUEZ</t>
  </si>
  <si>
    <t>Olga María Hinestroza Lima</t>
  </si>
  <si>
    <t>PROCESO</t>
  </si>
  <si>
    <t>MEDIANO</t>
  </si>
  <si>
    <t>Consultas para reconciliaciones operados en Banco Industrial (CN006)</t>
  </si>
  <si>
    <t>Corrección y Mejoras en el FEIC (CN006)</t>
  </si>
  <si>
    <t>&lt;p&gt;Corrección en la gramática de diferentes vistas del FEIC, junto con mejoras en los selectores y validaciones. Estas incluyen la implementación de reglas para evitar que los campos queden vacíos, asegurando así que no se interrumpa el proceso de guardado del formulario del FEIC.&lt;/p&gt;</t>
  </si>
  <si>
    <t>Creditos y Cobros Fase 2 - Cobro a domiciliario</t>
  </si>
  <si>
    <t>&lt;p&gt;
PROCESO Implementación del sistema de cobro de calle en ODOO. Luis Polanco fue el solicitante
&lt;/p&gt;</t>
  </si>
  <si>
    <t>Cubos de BI sobre plataforma de Ucontact para análisis de datos (CN006)</t>
  </si>
  <si>
    <t>Digitalización y clasificación de DUCAS e IPrimas (CN006)</t>
  </si>
  <si>
    <t>CARLOS JOSE REMBERTO CONTRERAS FLORIAN</t>
  </si>
  <si>
    <t>Implementación de Sistema de Contraseñas de Proveedores Locales (copia)</t>
  </si>
  <si>
    <t>ROSA SOFIA PIRIR FERNANDEZ de SANCHEZ</t>
  </si>
  <si>
    <t>Gerson Gabriel Flores Montúfar</t>
  </si>
  <si>
    <t>MEJORAS Ajustes a eSFA para que se muestre la trazabilidad de tiempo de atención de visitas al cliente (CN006)</t>
  </si>
  <si>
    <t>Mejora interface API SCON WEB (CN006)</t>
  </si>
  <si>
    <t>Obtención de Entrada de Mercancía y generación de factura (CN006)</t>
  </si>
  <si>
    <t>&lt;p&gt;
Obtención de Entrada de Mercancía, notificación automática a Proveedor para envío y validación de documentos, API para generación de factura desde SAP
&lt;/p&gt;</t>
  </si>
  <si>
    <t>PROCESO Automatización de carga extracto bancario de las cuentas BANRURAL para la empresa CANELLA - MT940(CN006)</t>
  </si>
  <si>
    <t>PROCESO Mejoras en los tiempos de impresión de facturas y certificación con Guatefacturas(CN006)</t>
  </si>
  <si>
    <t>PROCESO Plantilla para grabar extensiones e ISR(CN006)</t>
  </si>
  <si>
    <t>EDWARD ANTONY GARCIA ALVARADO</t>
  </si>
  <si>
    <t>Pagos por anticipo ( medios de pago).</t>
  </si>
  <si>
    <t>ANA CAROLINA PALACIOS GONZALEZ de MENENDEZ</t>
  </si>
  <si>
    <t>Proceso para cargas masivas de medios de pago (CN006)</t>
  </si>
  <si>
    <t>RPA Mr Credit - Envío de facturas (CN006)</t>
  </si>
  <si>
    <t>Reporte compras para Auditoria</t>
  </si>
  <si>
    <t>EMILIA LETICIA DIAZ MAZARIEGOS</t>
  </si>
  <si>
    <t>&lt;p&gt;Reporte de facturas de compras por servicios en SAP Canella, Maquipos y VESA, según modelo enviado.&lt;/p&gt;</t>
  </si>
  <si>
    <t>Reporte de interfaces</t>
  </si>
  <si>
    <t>WILLIAMS GIOVANNI GALVAN ESTRADA</t>
  </si>
  <si>
    <t>Reporte de inventario Motul (CN006)</t>
  </si>
  <si>
    <t>&lt;p&gt;
INDICADORES Consulta de ventas, KPI, clientes para utliizar en el celular
&lt;/p&gt;</t>
  </si>
  <si>
    <t>Reporte del detalle de usuario en entregas SAP (CN006)</t>
  </si>
  <si>
    <t>Reporte facturas Admin Seguridad (CN006)</t>
  </si>
  <si>
    <t>SEGUIMIENTO A PEDIDOS (TRACKING) - KRAS(CN006)</t>
  </si>
  <si>
    <t>&lt;p&gt;En una aplicación web los clientes deben poder ver sus pedidos con su respectivo estatus Pedido, Oferta, Orden, Entrega, Facturado, etc. &lt;/p&gt;</t>
  </si>
  <si>
    <t>Soporte (CN006)</t>
  </si>
  <si>
    <t>Soporte Carga de Excel a STOD (CN006)</t>
  </si>
  <si>
    <t>ALVARO LEONEL GUTIERREZ LOPEZ</t>
  </si>
  <si>
    <t>Soporte Contabilidad Corte de Caja</t>
  </si>
  <si>
    <t>NANCY ELIZABETH ALVARADO TOLEDO</t>
  </si>
  <si>
    <t>Soporte en creación Recibos de Pago</t>
  </si>
  <si>
    <t>JOSE LUIS PRADO PORTILLO</t>
  </si>
  <si>
    <t>Soporte enero (CN006)</t>
  </si>
  <si>
    <t>Soporte febrero (CN006)</t>
  </si>
  <si>
    <t>Soporte query saldo de cuenta</t>
  </si>
  <si>
    <t>KAREN SELENA MENDIZABAL LOPEZ</t>
  </si>
  <si>
    <t>Soporte y documentación de proyectos (CN006)</t>
  </si>
  <si>
    <t>Subdistribuidores Isuzu (CN006)</t>
  </si>
  <si>
    <t>Traslado de</t>
  </si>
  <si>
    <t>Traslado de sitio web Dashboard MOTUL</t>
  </si>
  <si>
    <t>&lt;p&gt;Se solicita trasladar el sitio web que contiene el Dashboard de ventas MOTUL ya que este no se encuentra operando actualmente.&lt;/p&gt;</t>
  </si>
  <si>
    <t>Agregar la opción "Depósitos Mixtos" al módulo de Recibos de Caja (CN006)</t>
  </si>
  <si>
    <t>Corrección de pantalla de gestión de correos de contratos de mantenimiento</t>
  </si>
  <si>
    <t>LEIDI PAOLA ESQUIVEL RAMIREZ</t>
  </si>
  <si>
    <t>Desarrollo de modulo de lavado de vehículos</t>
  </si>
  <si>
    <t>Implementación de Sistema de Contraseñas de Proveedores Locales</t>
  </si>
  <si>
    <t>&lt;p&gt;
Implementación del Sistema de Contraseñas de Proveedores Locales SAP/LASERFICHE
&lt;/p&gt;</t>
  </si>
  <si>
    <t>Optimización de creación y actualización de Proveedores (CN006)</t>
  </si>
  <si>
    <t>&lt;p&gt;
Proceso para creación proveedores con generación automática de código en SAP, alertas para actualización de datos y documentos, validación interna, almacenamiento y clasificación de expediente de proveedor.
&lt;/p&gt;</t>
  </si>
  <si>
    <t>Placas Yamaha (CN006)</t>
  </si>
  <si>
    <t>Reporte de Geolocalizacion interstate</t>
  </si>
  <si>
    <t>Reporte de SAP sobre las cajas de repuestos</t>
  </si>
  <si>
    <t>&lt;p&gt;Realizar un reporte sobre&amp;nbsp;
las cajas de repuestos y que contenga la siguiente información:&lt;/p&gt;&lt;ul&gt;
 &lt;li&gt;Fecha y hora de emisión
     de entrega &lt;/li&gt;
 &lt;li&gt;Nombre del cliente o
     código&lt;/li&gt;
 &lt;li&gt;Hora de &lt;u&gt;impresión&lt;/u&gt;
     de la entrega &lt;/li&gt;
 &lt;li&gt;Hora de &lt;u&gt;facturación
     de las entrega&lt;/u&gt; &lt;/li&gt;
 &lt;li&gt;Recuento de entregas &lt;u&gt;por
     encomiendas&lt;/u&gt;&lt;/li&gt;
&lt;/ul&gt;&lt;p&gt;
&lt;/p&gt;</t>
  </si>
  <si>
    <t>Reserva de vehículo - Isuzu Subdistribuidor</t>
  </si>
  <si>
    <t>Soporte Creditos y Cobros General</t>
  </si>
  <si>
    <t>&lt;p&gt;
SEGUIMIENTO Soporte al Sistema de Cobranza en ODOO. Edward Garcia fue el solicitante
&lt;/p&gt;</t>
  </si>
  <si>
    <t>Soporte PINPAD</t>
  </si>
  <si>
    <t>Conciliación bancaria MT940BI(CN006)</t>
  </si>
  <si>
    <t>&lt;p&gt;Carga de estado de cuenta MT940 banco industrial hacia SAP Canella&lt;/p&gt;</t>
  </si>
  <si>
    <t>Desarrollo de reporte de personal 2024 de Taller Isuzu (CN006)</t>
  </si>
  <si>
    <t>Implementación de WMS en Elizur (CN006)</t>
  </si>
  <si>
    <t>Proyecto GESCON (CN006)</t>
  </si>
  <si>
    <t>&lt;p&gt;
PROCESO Implementación y Renovación del nuevo Sistema de Contratos de Arrendamiento a una tecnología actualizada, revisión&amp;nbsp;y mejoras en los procesos, se agregara KPI y Gestión de las Cotizaciones, se cambiara nombre a la herramienta a GESCON
&lt;/p&gt;</t>
  </si>
  <si>
    <t>RPA de confirmación de boletas bancarias Créditos y Cobros</t>
  </si>
  <si>
    <t>&lt;p&gt;
PROCESO Se requiere desarrollar un sistema que facilite la validación masiva de boletas de transacciones bancarias, tomando como referencia el sistema de confirmación de boletas RPA implementado en el área de contabilidad. El nuevo sistema empleará las mismas validaciones y base de datos que el sistema de contabilidad, con el objetivo de eliminar la duplicidad de boletas, un problema recurrente en el proceso manual actual.
&lt;/p&gt;</t>
  </si>
  <si>
    <t>Sistema de encuestas Taller Isuzu (CN006)</t>
  </si>
  <si>
    <t>Soporte Carga masiva Contabilidad TC Credomatic</t>
  </si>
  <si>
    <t>MADELYN SUSANA BRAN OLIVAREZ</t>
  </si>
  <si>
    <t>Soporte RPA - Boletas</t>
  </si>
  <si>
    <t>&lt;p&gt;Seguimiento con problemas con las boletas de los bancos, problemas de estados de cuentas, cheques etc.&lt;/p&gt;</t>
  </si>
  <si>
    <t>Soporte impresión Yamaha (CN006)</t>
  </si>
  <si>
    <t>&lt;p&gt;Pruebas de impresión de lote de expedientes con personal del departamento de Placas ubicados en Yamaha Liberación, validando orden, expedientes completos, reimpresión y bitácora de estado de expedientes.&lt;/p&gt;</t>
  </si>
  <si>
    <t>&lt;p&gt;
PROCESO Automatizar las retenciones de IVA e ISR mediante un robot RPA. Para IVA, el robot accede a la SAT, recopila las facturas del Régimen General y Pequeño Contribuyente, las almacena en SAP, las compara, y si coinciden, genera la retención correspondiente. En el caso de ISR, el robot gestiona diferentes escenarios asigna dicho escenario a cada factura y luego le genera la retención, notifica a contabilidad y envía al proveedor un correo con el archivo PDF.
&lt;/p&gt;</t>
  </si>
  <si>
    <t>Optimizacion de Llamadas de Servicio (CN006)</t>
  </si>
  <si>
    <t>Soporte MT940 GYT</t>
  </si>
  <si>
    <t>Soporte de confirmación de boletas Enero (CN006)</t>
  </si>
  <si>
    <t>&lt;p&gt;
MEJORAS Traslado del módulo de pases de salida de SAP a STOD
&lt;/p&gt;</t>
  </si>
  <si>
    <t>Carga masiva de Activo Fijo (CN006)</t>
  </si>
  <si>
    <t>&lt;p&gt;
PROCESO Crear códigos de activos fijos por medio de un archivo Excel.&lt;/p&gt;</t>
  </si>
  <si>
    <t>Módulo de RECALL taller ISUZU (CN006)</t>
  </si>
  <si>
    <t>&lt;p&gt;
Ajustes al modulo de Recall con las indicaciones de Taller Automotriz
&lt;/p&gt;</t>
  </si>
  <si>
    <t>Sistema de Cubos ABC (CN006)</t>
  </si>
  <si>
    <t>Envío de correo en creación Pago Recibido en SAP (CN006)</t>
  </si>
  <si>
    <t>&lt;p&gt;Se debe enviar un correo a Edward Garcia notificando y adjuntando el PDF del pago recibido&amp;nbsp;cuando se crea en SAP Canella.&lt;/p&gt;</t>
  </si>
  <si>
    <t>Mejoras a SAP</t>
  </si>
  <si>
    <t>Soporte de ingreso de datos para presupuestos de pintura (CN006)</t>
  </si>
  <si>
    <t>cn006_stod_codigo</t>
  </si>
  <si>
    <t>cn006_emergente</t>
  </si>
  <si>
    <t>cn006_clasificacion</t>
  </si>
  <si>
    <t>cn006_grado_complejidad</t>
  </si>
  <si>
    <t>cn006_nivel_importancia_id</t>
  </si>
  <si>
    <t>cn006_nivel_urgencia_id</t>
  </si>
  <si>
    <t>cn006_tamano</t>
  </si>
  <si>
    <t>cn006_fecha_creacion_oficial</t>
  </si>
  <si>
    <t>cn006_fecha_inicio_oficial</t>
  </si>
  <si>
    <t>cn006_fecha_informatica_oficial</t>
  </si>
  <si>
    <t>cn006_fecha_gerencia_oficial</t>
  </si>
  <si>
    <t>{'cn006_stod_codigo': 275, 'cn006_emergente': False, 'cn006_clasificacion_id': 2, 'cn006_grado_complejidad_id': 2, 'cn006_nivel_importancia_id': 1, 'cn006_nivel_urgencia_id': 1, 'cn006_tamano_id': 2, 'cn006_fecha_creacion_oficial': '2025-01-01', 'cn006_fecha_inicio_oficial': '1900-01-01', 'cn006_fecha_entrega_informatica_oficial': '2025-01-31', 'cn006_fecha_gerencia_oficial': '2025-01-31'},</t>
  </si>
  <si>
    <t>X</t>
  </si>
  <si>
    <t>False</t>
  </si>
  <si>
    <t>True</t>
  </si>
  <si>
    <t>GRANDE</t>
  </si>
  <si>
    <t>0</t>
  </si>
  <si>
    <t>SOPORTE/CAPACITACIÓN</t>
  </si>
  <si>
    <t>PROYECTOS GERENCIA</t>
  </si>
  <si>
    <t>(Varios elementos)</t>
  </si>
  <si>
    <t>Cuenta de Es único?</t>
  </si>
  <si>
    <t>Etiquetas de columna</t>
  </si>
  <si>
    <t>Jan</t>
  </si>
  <si>
    <t>Feb</t>
  </si>
  <si>
    <t>Mar</t>
  </si>
  <si>
    <t>Apr</t>
  </si>
  <si>
    <t>May</t>
  </si>
  <si>
    <t>Jul</t>
  </si>
  <si>
    <t>Oct</t>
  </si>
  <si>
    <t>Total general</t>
  </si>
  <si>
    <t>Etiquetas de fila</t>
  </si>
  <si>
    <t>(en blanco)</t>
  </si>
  <si>
    <t>PROYECTOS INFORMÁTICA</t>
  </si>
  <si>
    <t>PROYECTOS</t>
  </si>
  <si>
    <t>&lt;2025-01-18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</si>
</sst>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x14ac:knownFonts="1">
    <font>
      <sz val="11"/>
      <color theme="1"/>
      <name val="Aptos Narrow"/>
      <family val="2"/>
      <scheme val="minor"/>
    </font>
    <font>
      <b/>
      <sz val="11"/>
      <color theme="0"/>
      <name val="Aptos Narrow"/>
      <family val="2"/>
      <scheme val="minor"/>
    </font>
  </fonts>
  <fills count="8">
    <fill>
      <patternFill patternType="none"/>
    </fill>
    <fill>
      <patternFill patternType="gray125"/>
    </fill>
    <fill>
      <patternFill patternType="solid">
        <fgColor theme="3"/>
        <bgColor indexed="64"/>
      </patternFill>
    </fill>
    <fill>
      <patternFill patternType="solid">
        <fgColor theme="6"/>
        <bgColor theme="6"/>
      </patternFill>
    </fill>
    <fill>
      <patternFill patternType="solid">
        <fgColor theme="6" tint="0.79998168889431442"/>
        <bgColor theme="6" tint="0.79998168889431442"/>
      </patternFill>
    </fill>
    <fill>
      <patternFill patternType="solid">
        <fgColor rgb="FFFFFF00"/>
        <bgColor indexed="64"/>
      </patternFill>
    </fill>
    <fill>
      <patternFill patternType="solid">
        <fgColor rgb="FFFFC000"/>
        <bgColor indexed="64"/>
      </patternFill>
    </fill>
    <fill>
      <patternFill patternType="solid">
        <fgColor rgb="FFFFFF00"/>
        <bgColor theme="6" tint="0.79998168889431442"/>
      </patternFill>
    </fill>
  </fills>
  <borders count="5">
    <border>
      <left/>
      <right/>
      <top/>
      <bottom/>
      <diagonal/>
    </border>
    <border>
      <left style="thin">
        <color theme="6" tint="0.39997558519241921"/>
      </left>
      <right/>
      <top style="thin">
        <color theme="6" tint="0.39997558519241921"/>
      </top>
      <bottom style="thin">
        <color theme="6" tint="0.39997558519241921"/>
      </bottom>
      <diagonal/>
    </border>
    <border>
      <left/>
      <right/>
      <top style="thin">
        <color theme="6" tint="0.39997558519241921"/>
      </top>
      <bottom style="thin">
        <color theme="6" tint="0.39997558519241921"/>
      </bottom>
      <diagonal/>
    </border>
    <border>
      <left style="thin">
        <color theme="6" tint="0.39997558519241921"/>
      </left>
      <right/>
      <top style="thin">
        <color theme="6" tint="0.39997558519241921"/>
      </top>
      <bottom/>
      <diagonal/>
    </border>
    <border>
      <left/>
      <right/>
      <top style="thin">
        <color theme="6" tint="0.39997558519241921"/>
      </top>
      <bottom/>
      <diagonal/>
    </border>
  </borders>
  <cellStyleXfs count="1">
    <xf numFmtId="0" fontId="0" fillId="0" borderId="0"/>
  </cellStyleXfs>
  <cellXfs count="28">
    <xf numFmtId="0" fontId="0" fillId="0" borderId="0" xfId="0"/>
    <xf numFmtId="0" fontId="0" fillId="0" borderId="0" xfId="0" pivotButton="1"/>
    <xf numFmtId="0" fontId="0" fillId="0" borderId="0" xfId="0" applyAlignment="1">
      <alignment horizontal="left"/>
    </xf>
    <xf numFmtId="0" fontId="1" fillId="2" borderId="0" xfId="0" applyFont="1" applyFill="1"/>
    <xf numFmtId="0" fontId="0" fillId="0" borderId="0" xfId="0" applyAlignment="1">
      <alignment horizontal="center"/>
    </xf>
    <xf numFmtId="164" fontId="0" fillId="0" borderId="0" xfId="0" applyNumberFormat="1"/>
    <xf numFmtId="0" fontId="0" fillId="0" borderId="1" xfId="0" applyBorder="1"/>
    <xf numFmtId="0" fontId="0" fillId="0" borderId="2" xfId="0" applyBorder="1"/>
    <xf numFmtId="0" fontId="1" fillId="3" borderId="3" xfId="0" applyFont="1" applyFill="1" applyBorder="1"/>
    <xf numFmtId="0" fontId="1" fillId="3" borderId="4" xfId="0" applyFont="1" applyFill="1" applyBorder="1"/>
    <xf numFmtId="0" fontId="0" fillId="4" borderId="3" xfId="0" applyFill="1" applyBorder="1"/>
    <xf numFmtId="0" fontId="0" fillId="4" borderId="4" xfId="0" applyFill="1" applyBorder="1"/>
    <xf numFmtId="164" fontId="0" fillId="4" borderId="4" xfId="0" applyNumberFormat="1" applyFill="1" applyBorder="1"/>
    <xf numFmtId="0" fontId="0" fillId="0" borderId="3" xfId="0" applyBorder="1"/>
    <xf numFmtId="0" fontId="0" fillId="0" borderId="4" xfId="0" applyBorder="1"/>
    <xf numFmtId="164" fontId="0" fillId="0" borderId="4" xfId="0" applyNumberFormat="1" applyBorder="1"/>
    <xf numFmtId="164" fontId="0" fillId="0" borderId="2" xfId="0" applyNumberFormat="1" applyBorder="1"/>
    <xf numFmtId="0" fontId="0" fillId="0" borderId="0" xfId="0" applyAlignment="1">
      <alignment wrapText="1"/>
    </xf>
    <xf numFmtId="0" fontId="0" fillId="5" borderId="0" xfId="0" applyFill="1" applyAlignment="1">
      <alignment horizontal="left"/>
    </xf>
    <xf numFmtId="0" fontId="0" fillId="6" borderId="0" xfId="0" applyFill="1" applyAlignment="1">
      <alignment horizontal="left"/>
    </xf>
    <xf numFmtId="0" fontId="0" fillId="4" borderId="0" xfId="0" applyFill="1"/>
    <xf numFmtId="0" fontId="0" fillId="0" borderId="0" xfId="0" applyNumberFormat="1" applyAlignment="1">
      <alignment horizontal="center"/>
    </xf>
    <xf numFmtId="0" fontId="0" fillId="5" borderId="0" xfId="0" applyNumberFormat="1" applyFill="1" applyAlignment="1">
      <alignment horizontal="center"/>
    </xf>
    <xf numFmtId="0" fontId="0" fillId="6" borderId="0" xfId="0" applyNumberFormat="1" applyFill="1" applyAlignment="1">
      <alignment horizontal="center"/>
    </xf>
    <xf numFmtId="0" fontId="0" fillId="7" borderId="3" xfId="0" applyFill="1" applyBorder="1"/>
    <xf numFmtId="0" fontId="0" fillId="7" borderId="4" xfId="0" applyFill="1" applyBorder="1"/>
    <xf numFmtId="164" fontId="0" fillId="7" borderId="4" xfId="0" applyNumberFormat="1" applyFill="1" applyBorder="1"/>
    <xf numFmtId="0" fontId="0" fillId="5" borderId="0" xfId="0" applyFill="1"/>
  </cellXfs>
  <cellStyles count="1">
    <cellStyle name="Normal" xfId="0" builtinId="0"/>
  </cellStyles>
  <dxfs count="24">
    <dxf>
      <fill>
        <patternFill patternType="solid">
          <bgColor rgb="FFFFFF00"/>
        </patternFill>
      </fill>
    </dxf>
    <dxf>
      <fill>
        <patternFill>
          <bgColor rgb="FFFFC000"/>
        </patternFill>
      </fill>
    </dxf>
    <dxf>
      <fill>
        <patternFill>
          <bgColor rgb="FFFFC000"/>
        </patternFill>
      </fill>
    </dxf>
    <dxf>
      <fill>
        <patternFill patternType="solid">
          <bgColor rgb="FFFFFF00"/>
        </patternFill>
      </fill>
    </dxf>
    <dxf>
      <fill>
        <patternFill patternType="solid">
          <bgColor rgb="FFFFFF00"/>
        </patternFill>
      </fill>
    </dxf>
    <dxf>
      <fill>
        <patternFill>
          <bgColor rgb="FFFFC000"/>
        </patternFill>
      </fill>
    </dxf>
    <dxf>
      <fill>
        <patternFill>
          <bgColor rgb="FFFFC0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0" formatCode="General"/>
    </dxf>
    <dxf>
      <alignment horizontal="center"/>
    </dxf>
    <dxf>
      <alignment horizontal="center"/>
    </dxf>
    <dxf>
      <numFmt numFmtId="166" formatCode="[hh]:mm"/>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lj153 Julio de León" refreshedDate="45705.704070717591" createdVersion="8" refreshedVersion="8" minRefreshableVersion="3" recordCount="368" xr:uid="{00000000-000A-0000-FFFF-FFFF2F000000}">
  <cacheSource type="worksheet">
    <worksheetSource name="_tbl_odoo_data"/>
  </cacheSource>
  <cacheFields count="29">
    <cacheField name="Proyecto ID" numFmtId="0">
      <sharedItems containsSemiMixedTypes="0" containsString="0" containsNumber="1" containsInteger="1" minValue="8245" maxValue="8449"/>
    </cacheField>
    <cacheField name="STOD Ref." numFmtId="0">
      <sharedItems containsSemiMixedTypes="0" containsString="0" containsNumber="1" containsInteger="1" minValue="0" maxValue="374" count="92">
        <n v="0"/>
        <n v="275"/>
        <n v="276"/>
        <n v="277"/>
        <n v="278"/>
        <n v="279"/>
        <n v="280"/>
        <n v="281"/>
        <n v="282"/>
        <n v="283"/>
        <n v="284"/>
        <n v="285"/>
        <n v="286"/>
        <n v="287"/>
        <n v="288"/>
        <n v="289"/>
        <n v="290"/>
        <n v="291"/>
        <n v="292"/>
        <n v="293"/>
        <n v="294"/>
        <n v="296"/>
        <n v="298"/>
        <n v="299"/>
        <n v="300"/>
        <n v="301"/>
        <n v="302"/>
        <n v="303"/>
        <n v="304"/>
        <n v="305"/>
        <n v="307"/>
        <n v="308"/>
        <n v="309"/>
        <n v="310"/>
        <n v="312"/>
        <n v="314"/>
        <n v="315"/>
        <n v="316"/>
        <n v="317"/>
        <n v="318"/>
        <n v="319"/>
        <n v="320"/>
        <n v="321"/>
        <n v="322"/>
        <n v="323"/>
        <n v="324"/>
        <n v="325"/>
        <n v="326"/>
        <n v="327"/>
        <n v="329"/>
        <n v="330"/>
        <n v="331"/>
        <n v="332"/>
        <n v="333"/>
        <n v="334"/>
        <n v="335"/>
        <n v="336"/>
        <n v="337"/>
        <n v="338"/>
        <n v="339"/>
        <n v="340"/>
        <n v="341"/>
        <n v="342"/>
        <n v="343"/>
        <n v="344"/>
        <n v="345"/>
        <n v="346"/>
        <n v="347"/>
        <n v="348"/>
        <n v="349"/>
        <n v="350"/>
        <n v="351"/>
        <n v="352"/>
        <n v="353"/>
        <n v="354"/>
        <n v="359"/>
        <n v="360"/>
        <n v="361"/>
        <n v="362"/>
        <n v="363"/>
        <n v="366"/>
        <n v="367"/>
        <n v="368"/>
        <n v="369"/>
        <n v="370"/>
        <n v="371"/>
        <n v="372"/>
        <n v="373"/>
        <n v="374"/>
        <n v="295" u="1"/>
        <n v="328" u="1"/>
        <n v="297" u="1"/>
      </sharedItems>
    </cacheField>
    <cacheField name="Proyecto" numFmtId="0">
      <sharedItems longText="1"/>
    </cacheField>
    <cacheField name="Solicitante ID" numFmtId="0">
      <sharedItems containsString="0" containsBlank="1" containsNumber="1" containsInteger="1" minValue="246832" maxValue="293171"/>
    </cacheField>
    <cacheField name="Solicitante" numFmtId="0">
      <sharedItems containsBlank="1"/>
    </cacheField>
    <cacheField name="Etapa ID" numFmtId="0">
      <sharedItems containsSemiMixedTypes="0" containsString="0" containsNumber="1" containsInteger="1" minValue="21" maxValue="30"/>
    </cacheField>
    <cacheField name="Etapa" numFmtId="0">
      <sharedItems count="6">
        <s v="60-CERTIFICADO"/>
        <s v="50-IMPLEMENTACION"/>
        <s v="40-DESARROLLO"/>
        <s v="10-COLA"/>
        <s v="20-ASIGNADO"/>
        <s v="30-ANALISIS"/>
      </sharedItems>
    </cacheField>
    <cacheField name="Asignado ID" numFmtId="0">
      <sharedItems containsString="0" containsBlank="1" containsNumber="1" containsInteger="1" minValue="195" maxValue="3234"/>
    </cacheField>
    <cacheField name="Asignado" numFmtId="0">
      <sharedItems containsBlank="1" count="14">
        <s v="Olga María Hinestroza Lima"/>
        <s v="Antonio Manuel Alejandro García González"/>
        <s v="Gerson Gabriel Flores Montúfar"/>
        <s v="Daniel Castillo"/>
        <s v="Gerson Castro"/>
        <s v="Julio de León"/>
        <s v="Williams Galvan"/>
        <s v="Carlos Rosales"/>
        <s v="Josue Eleazar Chet Cuellar"/>
        <s v="Jose Pablo Reyes Gonzalez"/>
        <m/>
        <s v="Carlos Eduardo Galindo Miranda"/>
        <s v="Erick Estuardo Hernandez Andrino"/>
        <s v="Jose Andres Chajon Cueto"/>
      </sharedItems>
    </cacheField>
    <cacheField name="Es único?" numFmtId="0">
      <sharedItems containsBlank="1"/>
    </cacheField>
    <cacheField name="Emergente" numFmtId="0">
      <sharedItems/>
    </cacheField>
    <cacheField name="Clasificación ID" numFmtId="0">
      <sharedItems containsString="0" containsBlank="1" containsNumber="1" containsInteger="1" minValue="1" maxValue="4"/>
    </cacheField>
    <cacheField name="Clasificación" numFmtId="0">
      <sharedItems containsBlank="1"/>
    </cacheField>
    <cacheField name="Complejidad ID" numFmtId="0">
      <sharedItems containsString="0" containsBlank="1" containsNumber="1" containsInteger="1" minValue="1" maxValue="2"/>
    </cacheField>
    <cacheField name="Complejidad" numFmtId="0">
      <sharedItems containsBlank="1"/>
    </cacheField>
    <cacheField name="Importancia ID" numFmtId="0">
      <sharedItems containsString="0" containsBlank="1" containsNumber="1" containsInteger="1" minValue="1" maxValue="3"/>
    </cacheField>
    <cacheField name="Importancia" numFmtId="0">
      <sharedItems containsBlank="1"/>
    </cacheField>
    <cacheField name="Urgencia ID" numFmtId="0">
      <sharedItems containsString="0" containsBlank="1" containsNumber="1" containsInteger="1" minValue="1" maxValue="3"/>
    </cacheField>
    <cacheField name="Urgencia" numFmtId="0">
      <sharedItems containsBlank="1"/>
    </cacheField>
    <cacheField name="Tamaño ID" numFmtId="0">
      <sharedItems containsString="0" containsBlank="1" containsNumber="1" containsInteger="1" minValue="1" maxValue="2"/>
    </cacheField>
    <cacheField name="Tamaño" numFmtId="0">
      <sharedItems containsBlank="1"/>
    </cacheField>
    <cacheField name="Fecha Creación" numFmtId="164">
      <sharedItems containsNonDate="0" containsDate="1" containsString="0" containsBlank="1" minDate="2024-12-27T00:00:00" maxDate="2025-02-18T00:00:00"/>
    </cacheField>
    <cacheField name="Fecha Inicio" numFmtId="164">
      <sharedItems containsNonDate="0" containsDate="1" containsString="0" containsBlank="1" minDate="1899-12-31T00:00:00" maxDate="2025-02-18T00:00:00"/>
    </cacheField>
    <cacheField name="Fecha Informática" numFmtId="164">
      <sharedItems containsNonDate="0" containsDate="1" containsString="0" containsBlank="1" minDate="2025-01-15T00:00:00" maxDate="2025-11-01T00:00:00"/>
    </cacheField>
    <cacheField name="Fecha Gerencia" numFmtId="164">
      <sharedItems containsNonDate="0" containsDate="1" containsString="0" containsBlank="1" minDate="1899-12-31T00:00:00" maxDate="2025-10-31T00:00:00" count="33">
        <d v="2025-01-31T00:00:00"/>
        <d v="2025-02-05T00:00:00"/>
        <d v="2025-02-10T00:00:00"/>
        <d v="2025-02-11T00:00:00"/>
        <d v="2025-02-12T00:00:00"/>
        <d v="2025-02-13T00:00:00"/>
        <d v="2025-02-14T00:00:00"/>
        <d v="2025-02-28T00:00:00"/>
        <m/>
        <d v="2025-10-30T00:00:00"/>
        <d v="2025-03-28T00:00:00"/>
        <d v="2025-04-30T00:00:00"/>
        <d v="2025-04-14T00:00:00"/>
        <d v="2025-04-28T00:00:00"/>
        <d v="2025-05-14T00:00:00"/>
        <d v="2025-03-10T00:00:00"/>
        <d v="2025-04-10T00:00:00"/>
        <d v="2025-02-24T00:00:00"/>
        <d v="2025-03-31T00:00:00"/>
        <d v="2025-03-24T00:00:00"/>
        <d v="2025-07-31T00:00:00"/>
        <d v="2025-04-13T00:00:00"/>
        <d v="2025-05-13T00:00:00"/>
        <d v="2025-01-27T00:00:00"/>
        <d v="2025-02-06T00:00:00"/>
        <d v="2025-03-07T00:00:00"/>
        <d v="2025-02-07T00:00:00"/>
        <d v="2025-01-18T00:00:00"/>
        <d v="1899-12-31T00:00:00" u="1"/>
        <d v="2025-01-22T00:00:00" u="1"/>
        <d v="2025-05-30T00:00:00" u="1"/>
        <d v="2025-03-15T00:00:00" u="1"/>
        <d v="2025-01-29T00:00:00" u="1"/>
      </sharedItems>
      <fieldGroup par="28"/>
    </cacheField>
    <cacheField name="Fecha Cierre" numFmtId="164">
      <sharedItems containsNonDate="0" containsDate="1" containsString="0" containsBlank="1" minDate="2025-01-31T00:00:00" maxDate="2025-03-02T00:00:00"/>
    </cacheField>
    <cacheField name="Descripción" numFmtId="0">
      <sharedItems longText="1"/>
    </cacheField>
    <cacheField name="Días (Fecha Gerencia)" numFmtId="0" databaseField="0">
      <fieldGroup base="24">
        <rangePr groupBy="days" startDate="2025-01-18T00:00:00" endDate="2025-10-31T00:00:00"/>
        <groupItems count="368">
          <s v="&lt;2025-01-18"/>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025-10-31"/>
        </groupItems>
      </fieldGroup>
    </cacheField>
    <cacheField name="Meses (Fecha Gerencia)" numFmtId="0" databaseField="0">
      <fieldGroup base="24">
        <rangePr groupBy="months" startDate="2025-01-18T00:00:00" endDate="2025-10-31T00:00:00"/>
        <groupItems count="14">
          <s v="&lt;2025-01-18"/>
          <s v="Jan"/>
          <s v="Feb"/>
          <s v="Mar"/>
          <s v="Apr"/>
          <s v="May"/>
          <s v="Jun"/>
          <s v="Jul"/>
          <s v="Aug"/>
          <s v="Sep"/>
          <s v="Oct"/>
          <s v="Nov"/>
          <s v="Dec"/>
          <s v="&gt;2025-10-31"/>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8">
  <r>
    <n v="8290"/>
    <x v="0"/>
    <s v="Soporte enero (CN006)"/>
    <m/>
    <m/>
    <n v="21"/>
    <x v="0"/>
    <n v="3201"/>
    <x v="0"/>
    <s v="x"/>
    <b v="0"/>
    <n v="4"/>
    <s v="SOPORTE/CAPACITACION"/>
    <n v="1"/>
    <s v="BAJA"/>
    <n v="2"/>
    <s v="2"/>
    <n v="3"/>
    <s v="3"/>
    <n v="2"/>
    <s v="MEDIANO"/>
    <d v="2025-01-01T00:00:00"/>
    <d v="2025-01-01T00:00:00"/>
    <d v="2025-01-31T00:00:00"/>
    <x v="0"/>
    <d v="2025-01-31T00:00:00"/>
    <b v="0"/>
  </r>
  <r>
    <n v="8309"/>
    <x v="0"/>
    <s v="Soporte Carga de Excel a STOD (CN006)"/>
    <n v="247417"/>
    <s v="ALVARO LEONEL GUTIERREZ LOPEZ"/>
    <n v="21"/>
    <x v="0"/>
    <n v="3202"/>
    <x v="1"/>
    <s v="x"/>
    <b v="0"/>
    <n v="4"/>
    <s v="SOPORTE/CAPACITACION"/>
    <n v="1"/>
    <s v="BAJA"/>
    <n v="1"/>
    <s v="1"/>
    <n v="2"/>
    <s v="2"/>
    <n v="1"/>
    <s v="PEQUEÑO"/>
    <d v="2025-02-04T00:00:00"/>
    <d v="2025-02-04T00:00:00"/>
    <d v="2025-02-05T00:00:00"/>
    <x v="1"/>
    <d v="2025-02-05T00:00:00"/>
    <b v="0"/>
  </r>
  <r>
    <n v="8321"/>
    <x v="0"/>
    <s v="Soporte Contabilidad Corte de Caja"/>
    <n v="247804"/>
    <s v="NANCY ELIZABETH ALVARADO TOLEDO"/>
    <n v="22"/>
    <x v="1"/>
    <n v="3204"/>
    <x v="2"/>
    <s v="x"/>
    <b v="0"/>
    <m/>
    <m/>
    <m/>
    <m/>
    <m/>
    <m/>
    <m/>
    <m/>
    <m/>
    <m/>
    <d v="2025-02-10T00:00:00"/>
    <d v="2025-02-10T00:00:00"/>
    <d v="2025-02-10T00:00:00"/>
    <x v="2"/>
    <d v="2025-02-10T00:00:00"/>
    <b v="0"/>
  </r>
  <r>
    <n v="8320"/>
    <x v="0"/>
    <s v="Soporte Carga masiva Contabilidad TC Credomatic"/>
    <n v="289036"/>
    <s v="MADELYN SUSANA BRAN OLIVAREZ"/>
    <n v="22"/>
    <x v="1"/>
    <n v="3204"/>
    <x v="2"/>
    <s v="x"/>
    <b v="0"/>
    <n v="4"/>
    <s v="SOPORTE/CAPACITACION"/>
    <n v="1"/>
    <s v="BAJA"/>
    <n v="2"/>
    <s v="2"/>
    <n v="2"/>
    <s v="2"/>
    <n v="1"/>
    <s v="PEQUEÑO"/>
    <d v="2025-02-11T00:00:00"/>
    <d v="2025-02-11T00:00:00"/>
    <d v="2025-02-11T00:00:00"/>
    <x v="3"/>
    <d v="2025-02-11T00:00:00"/>
    <b v="0"/>
  </r>
  <r>
    <n v="8324"/>
    <x v="0"/>
    <s v="Soporte query saldo de cuenta"/>
    <n v="246832"/>
    <s v="KAREN SELENA MENDIZABAL LOPEZ"/>
    <n v="22"/>
    <x v="1"/>
    <n v="3204"/>
    <x v="2"/>
    <s v="x"/>
    <b v="0"/>
    <n v="4"/>
    <s v="SOPORTE/CAPACITACION"/>
    <m/>
    <m/>
    <m/>
    <m/>
    <m/>
    <m/>
    <m/>
    <m/>
    <d v="2025-02-12T00:00:00"/>
    <d v="2025-02-12T00:00:00"/>
    <d v="2025-02-12T00:00:00"/>
    <x v="4"/>
    <d v="2025-02-12T00:00:00"/>
    <b v="0"/>
  </r>
  <r>
    <n v="8322"/>
    <x v="0"/>
    <s v="Soporte PINPAD"/>
    <n v="289006"/>
    <s v="SULY DANIELA CHUN SANTOS de RIVERA"/>
    <n v="22"/>
    <x v="1"/>
    <n v="3204"/>
    <x v="2"/>
    <s v="x"/>
    <b v="0"/>
    <m/>
    <m/>
    <m/>
    <m/>
    <m/>
    <m/>
    <m/>
    <m/>
    <m/>
    <m/>
    <d v="2025-02-12T00:00:00"/>
    <d v="2025-02-12T00:00:00"/>
    <d v="2025-02-12T00:00:00"/>
    <x v="4"/>
    <d v="2025-02-12T00:00:00"/>
    <b v="0"/>
  </r>
  <r>
    <n v="8323"/>
    <x v="0"/>
    <s v="Soporte MT940 GYT"/>
    <n v="247417"/>
    <s v="ALVARO LEONEL GUTIERREZ LOPEZ"/>
    <n v="22"/>
    <x v="1"/>
    <n v="3204"/>
    <x v="2"/>
    <s v="x"/>
    <b v="0"/>
    <n v="4"/>
    <s v="SOPORTE/CAPACITACION"/>
    <m/>
    <m/>
    <m/>
    <m/>
    <m/>
    <m/>
    <m/>
    <m/>
    <d v="2025-02-12T00:00:00"/>
    <d v="2025-02-12T00:00:00"/>
    <d v="2025-02-12T00:00:00"/>
    <x v="4"/>
    <d v="2025-02-12T00:00:00"/>
    <b v="0"/>
  </r>
  <r>
    <n v="8335"/>
    <x v="0"/>
    <s v="Pagos por anticipo ( medios de pago)."/>
    <n v="247884"/>
    <s v="ANA CAROLINA PALACIOS GONZALEZ de MENENDEZ"/>
    <n v="22"/>
    <x v="1"/>
    <n v="3204"/>
    <x v="2"/>
    <s v="x"/>
    <b v="0"/>
    <n v="3"/>
    <s v="REPORTE"/>
    <m/>
    <m/>
    <m/>
    <m/>
    <m/>
    <m/>
    <m/>
    <m/>
    <d v="2025-02-13T00:00:00"/>
    <d v="2025-02-13T00:00:00"/>
    <d v="2025-02-13T00:00:00"/>
    <x v="5"/>
    <d v="2025-02-13T00:00:00"/>
    <b v="0"/>
  </r>
  <r>
    <n v="8336"/>
    <x v="0"/>
    <s v="Soporte en creación Recibos de Pago"/>
    <n v="247897"/>
    <s v="JOSE LUIS PRADO PORTILLO"/>
    <n v="21"/>
    <x v="0"/>
    <n v="3202"/>
    <x v="1"/>
    <s v="x"/>
    <b v="1"/>
    <n v="4"/>
    <s v="SOPORTE/CAPACITACION"/>
    <n v="1"/>
    <s v="BAJA"/>
    <n v="2"/>
    <s v="2"/>
    <n v="2"/>
    <s v="2"/>
    <n v="1"/>
    <s v="PEQUEÑO"/>
    <d v="2025-02-13T00:00:00"/>
    <d v="2025-02-13T00:00:00"/>
    <d v="2025-02-13T00:00:00"/>
    <x v="5"/>
    <d v="2025-02-13T00:00:00"/>
    <b v="0"/>
  </r>
  <r>
    <n v="8334"/>
    <x v="0"/>
    <s v="Traslado de sitio web Dashboard MOTUL"/>
    <n v="247857"/>
    <s v="ARNALDO RENE COTTO STREMS"/>
    <n v="22"/>
    <x v="1"/>
    <n v="195"/>
    <x v="3"/>
    <s v="x"/>
    <b v="1"/>
    <n v="2"/>
    <s v="PROCESO"/>
    <n v="2"/>
    <s v="MEDIA"/>
    <n v="2"/>
    <s v="2"/>
    <n v="2"/>
    <s v="2"/>
    <n v="2"/>
    <s v="MEDIANO"/>
    <d v="2025-02-01T00:00:00"/>
    <d v="2025-02-01T00:00:00"/>
    <d v="2025-02-14T00:00:00"/>
    <x v="6"/>
    <m/>
    <s v="&lt;p&gt;Se solicita trasladar el sitio web que contiene el Dashboard de ventas MOTUL ya que este no se encuentra operando actualmente.&lt;/p&gt;"/>
  </r>
  <r>
    <n v="8326"/>
    <x v="0"/>
    <s v="Ajustes al reporte - REP - TableroDistribuicion Z13 - Entregas Pendientes (Caja)"/>
    <n v="289006"/>
    <s v="SULY DANIELA CHUN SANTOS de RIVERA"/>
    <n v="30"/>
    <x v="2"/>
    <n v="3202"/>
    <x v="1"/>
    <s v="x"/>
    <b v="1"/>
    <n v="4"/>
    <s v="SOPORTE/CAPACITACION"/>
    <n v="1"/>
    <s v="BAJA"/>
    <n v="2"/>
    <s v="2"/>
    <n v="2"/>
    <s v="2"/>
    <n v="1"/>
    <s v="PEQUEÑO"/>
    <d v="2025-02-06T00:00:00"/>
    <d v="2025-02-13T00:00:00"/>
    <d v="2025-02-28T00:00:00"/>
    <x v="7"/>
    <m/>
    <b v="0"/>
  </r>
  <r>
    <n v="8314"/>
    <x v="0"/>
    <s v="Soporte febrero (CN006)"/>
    <m/>
    <m/>
    <n v="22"/>
    <x v="1"/>
    <n v="3201"/>
    <x v="0"/>
    <s v="x"/>
    <b v="0"/>
    <n v="4"/>
    <s v="SOPORTE/CAPACITACION"/>
    <n v="1"/>
    <s v="BAJA"/>
    <n v="2"/>
    <s v="2"/>
    <n v="3"/>
    <s v="3"/>
    <n v="1"/>
    <s v="PEQUEÑO"/>
    <d v="2025-02-01T00:00:00"/>
    <d v="2025-02-01T00:00:00"/>
    <d v="2025-02-28T00:00:00"/>
    <x v="7"/>
    <m/>
    <b v="0"/>
  </r>
  <r>
    <n v="8317"/>
    <x v="0"/>
    <s v="Soporte RPA - Boletas"/>
    <m/>
    <m/>
    <n v="22"/>
    <x v="1"/>
    <n v="2767"/>
    <x v="4"/>
    <s v="x"/>
    <b v="0"/>
    <m/>
    <m/>
    <m/>
    <m/>
    <m/>
    <m/>
    <m/>
    <m/>
    <m/>
    <m/>
    <d v="2025-02-06T00:00:00"/>
    <m/>
    <d v="2025-02-28T00:00:00"/>
    <x v="7"/>
    <m/>
    <s v="&lt;p&gt;Seguimiento con problemas con las boletas de los bancos, problemas de estados de cuentas, cheques etc.&lt;/p&gt;"/>
  </r>
  <r>
    <n v="8245"/>
    <x v="0"/>
    <s v="(NT) Test 01 (CN006)"/>
    <m/>
    <m/>
    <n v="29"/>
    <x v="3"/>
    <n v="252"/>
    <x v="5"/>
    <s v="x"/>
    <b v="0"/>
    <n v="1"/>
    <s v="API"/>
    <m/>
    <m/>
    <m/>
    <m/>
    <m/>
    <m/>
    <m/>
    <m/>
    <m/>
    <m/>
    <m/>
    <x v="8"/>
    <m/>
    <b v="0"/>
  </r>
  <r>
    <n v="8329"/>
    <x v="0"/>
    <s v="(NT) Test Williams Galván"/>
    <n v="247047"/>
    <s v="JULIO RENE PAIZ ANDRADE"/>
    <n v="29"/>
    <x v="3"/>
    <n v="312"/>
    <x v="6"/>
    <s v="x"/>
    <b v="1"/>
    <m/>
    <m/>
    <m/>
    <m/>
    <m/>
    <m/>
    <m/>
    <m/>
    <m/>
    <m/>
    <m/>
    <m/>
    <m/>
    <x v="8"/>
    <m/>
    <b v="0"/>
  </r>
  <r>
    <n v="8325"/>
    <x v="0"/>
    <s v="Ajuste de reporte de STOD MOVIL"/>
    <n v="247857"/>
    <s v="ARNALDO RENE COTTO STREMS"/>
    <n v="29"/>
    <x v="3"/>
    <n v="252"/>
    <x v="5"/>
    <s v="x"/>
    <b v="1"/>
    <n v="3"/>
    <s v="REPORTE"/>
    <n v="2"/>
    <s v="MEDIA"/>
    <n v="2"/>
    <s v="2"/>
    <n v="2"/>
    <s v="2"/>
    <n v="1"/>
    <s v="PEQUEÑO"/>
    <d v="2025-02-11T00:00:00"/>
    <d v="2025-02-17T00:00:00"/>
    <m/>
    <x v="8"/>
    <m/>
    <b v="0"/>
  </r>
  <r>
    <n v="8327"/>
    <x v="0"/>
    <s v="Autorización de facturas de Proveedores externos"/>
    <n v="247791"/>
    <s v="ASTRID VICTORIA PEÑA DIEGUEZ"/>
    <n v="29"/>
    <x v="3"/>
    <n v="3201"/>
    <x v="0"/>
    <s v="x"/>
    <b v="0"/>
    <n v="2"/>
    <s v="PROCESO"/>
    <n v="2"/>
    <s v="MEDIA"/>
    <n v="2"/>
    <s v="2"/>
    <n v="2"/>
    <s v="2"/>
    <n v="2"/>
    <s v="MEDIANO"/>
    <d v="2025-02-01T00:00:00"/>
    <m/>
    <m/>
    <x v="8"/>
    <m/>
    <b v="0"/>
  </r>
  <r>
    <n v="8313"/>
    <x v="0"/>
    <s v="Implementación de Sistema de Contraseñas de Proveedores Locales (copia)"/>
    <n v="254970"/>
    <s v="ROSA SOFIA PIRIR FERNANDEZ de SANCHEZ"/>
    <n v="21"/>
    <x v="0"/>
    <n v="3204"/>
    <x v="2"/>
    <s v="x"/>
    <b v="0"/>
    <n v="4"/>
    <s v="SOPORTE/CAPACITACION"/>
    <n v="2"/>
    <s v="MEDIA"/>
    <n v="2"/>
    <s v="2"/>
    <n v="2"/>
    <s v="2"/>
    <n v="1"/>
    <s v="PEQUEÑO"/>
    <d v="2025-02-05T00:00:00"/>
    <d v="2025-02-05T00:00:00"/>
    <m/>
    <x v="8"/>
    <m/>
    <b v="0"/>
  </r>
  <r>
    <n v="8448"/>
    <x v="0"/>
    <s v="Reporte compras para Auditoria"/>
    <n v="247647"/>
    <s v="EMILIA LETICIA DIAZ MAZARIEGOS"/>
    <n v="30"/>
    <x v="2"/>
    <n v="3233"/>
    <x v="7"/>
    <s v="x"/>
    <b v="1"/>
    <n v="3"/>
    <s v="REPORTE"/>
    <n v="2"/>
    <s v="MEDIA"/>
    <n v="1"/>
    <s v="1"/>
    <n v="1"/>
    <s v="1"/>
    <n v="2"/>
    <s v="MEDIANO"/>
    <d v="2025-02-10T00:00:00"/>
    <d v="2025-02-11T00:00:00"/>
    <d v="2025-02-18T00:00:00"/>
    <x v="8"/>
    <m/>
    <s v="&lt;p&gt;Reporte de facturas de compras por servicios en SAP Canella, Maquipos y VESA, según modelo enviado.&lt;/p&gt;"/>
  </r>
  <r>
    <n v="8447"/>
    <x v="0"/>
    <s v="Reporte de interfaces"/>
    <n v="289030"/>
    <s v="WILLIAMS GIOVANNI GALVAN ESTRADA"/>
    <n v="29"/>
    <x v="3"/>
    <n v="3198"/>
    <x v="8"/>
    <s v="x"/>
    <b v="1"/>
    <n v="3"/>
    <s v="REPORTE"/>
    <n v="1"/>
    <s v="BAJA"/>
    <n v="2"/>
    <s v="2"/>
    <n v="1"/>
    <s v="1"/>
    <n v="1"/>
    <s v="PEQUEÑO"/>
    <d v="2025-02-17T00:00:00"/>
    <d v="2025-02-17T00:00:00"/>
    <d v="2025-02-17T00:00:00"/>
    <x v="8"/>
    <m/>
    <b v="0"/>
  </r>
  <r>
    <n v="8284"/>
    <x v="0"/>
    <s v="Reporte del detalle de usuario en entregas SAP (CN006)"/>
    <m/>
    <m/>
    <n v="21"/>
    <x v="0"/>
    <n v="3198"/>
    <x v="8"/>
    <s v="x"/>
    <b v="0"/>
    <m/>
    <m/>
    <m/>
    <m/>
    <m/>
    <m/>
    <m/>
    <m/>
    <m/>
    <m/>
    <m/>
    <m/>
    <m/>
    <x v="8"/>
    <m/>
    <b v="0"/>
  </r>
  <r>
    <n v="8289"/>
    <x v="0"/>
    <s v="Soporte (CN006)"/>
    <m/>
    <m/>
    <n v="28"/>
    <x v="4"/>
    <n v="3203"/>
    <x v="9"/>
    <s v="x"/>
    <b v="0"/>
    <m/>
    <m/>
    <m/>
    <m/>
    <m/>
    <m/>
    <m/>
    <m/>
    <m/>
    <m/>
    <d v="2025-02-03T00:00:00"/>
    <d v="2025-02-03T00:00:00"/>
    <m/>
    <x v="8"/>
    <m/>
    <b v="0"/>
  </r>
  <r>
    <n v="8307"/>
    <x v="0"/>
    <s v="Soporte y documentación de proyectos (CN006)"/>
    <m/>
    <m/>
    <n v="30"/>
    <x v="2"/>
    <n v="195"/>
    <x v="3"/>
    <s v="x"/>
    <b v="0"/>
    <m/>
    <m/>
    <m/>
    <m/>
    <m/>
    <m/>
    <m/>
    <m/>
    <m/>
    <m/>
    <m/>
    <m/>
    <m/>
    <x v="8"/>
    <m/>
    <b v="0"/>
  </r>
  <r>
    <n v="8449"/>
    <x v="0"/>
    <s v="Reserva de vehículo - Isuzu Subdistribuidor"/>
    <n v="247791"/>
    <s v="ASTRID VICTORIA PEÑA DIEGUEZ"/>
    <n v="28"/>
    <x v="4"/>
    <n v="3201"/>
    <x v="0"/>
    <s v="x"/>
    <b v="0"/>
    <n v="2"/>
    <s v="PROCESO"/>
    <n v="2"/>
    <s v="MEDIA"/>
    <n v="2"/>
    <s v="2"/>
    <n v="2"/>
    <s v="2"/>
    <n v="1"/>
    <s v="PEQUEÑO"/>
    <d v="2025-02-17T00:00:00"/>
    <m/>
    <m/>
    <x v="8"/>
    <m/>
    <b v="0"/>
  </r>
  <r>
    <n v="8392"/>
    <x v="1"/>
    <s v="(275) PROCESO _x000a_Cambios para grabar presupuestos pintura en SAP, reporte y validaciones"/>
    <n v="247828"/>
    <s v="DOUGLAS ALEJANDRO MALDONADO DUMAS"/>
    <n v="30"/>
    <x v="2"/>
    <n v="3233"/>
    <x v="7"/>
    <s v="x"/>
    <b v="0"/>
    <m/>
    <m/>
    <m/>
    <m/>
    <n v="1"/>
    <s v="1"/>
    <n v="1"/>
    <s v="1"/>
    <m/>
    <m/>
    <d v="2025-01-01T00:00:00"/>
    <d v="1899-12-31T00:00:00"/>
    <d v="2025-01-31T00:00:00"/>
    <x v="0"/>
    <m/>
    <s v="&lt;p&gt;PROCESO _x000a_Cambios para grabar presupuestos pintura en SAP, reporte y validaciones&lt;/p&gt;"/>
  </r>
  <r>
    <n v="8246"/>
    <x v="2"/>
    <s v="Proyecto GESCON (CN006)"/>
    <n v="247888"/>
    <s v="JUAN MANUEL SOTO GUTIERREZ"/>
    <n v="30"/>
    <x v="2"/>
    <n v="3198"/>
    <x v="8"/>
    <s v="x"/>
    <b v="0"/>
    <m/>
    <m/>
    <m/>
    <m/>
    <n v="1"/>
    <s v="1"/>
    <n v="1"/>
    <s v="1"/>
    <m/>
    <m/>
    <d v="2025-01-01T00:00:00"/>
    <d v="1899-12-31T00:00:00"/>
    <d v="2025-10-31T00:00:00"/>
    <x v="9"/>
    <m/>
    <s v="&lt;p&gt;_x000a_PROCESO Implementación y Renovación del nuevo Sistema de Contratos de Arrendamiento a una tecnología actualizada, revisión&amp;nbsp;y mejoras en los procesos, se agregara KPI y Gestión de las Cotizaciones, se cambiara nombre a la herramienta a GESCON_x000a__x000a_&lt;/p&gt;"/>
  </r>
  <r>
    <n v="8248"/>
    <x v="3"/>
    <s v="Reporte de inventario Motul (CN006)"/>
    <n v="247857"/>
    <s v="ARNALDO RENE COTTO STREMS"/>
    <n v="21"/>
    <x v="0"/>
    <n v="3198"/>
    <x v="8"/>
    <s v="x"/>
    <b v="0"/>
    <m/>
    <m/>
    <m/>
    <m/>
    <n v="1"/>
    <s v="1"/>
    <n v="2"/>
    <s v="2"/>
    <m/>
    <m/>
    <d v="2025-01-01T00:00:00"/>
    <d v="1899-12-31T00:00:00"/>
    <d v="2025-01-31T00:00:00"/>
    <x v="0"/>
    <m/>
    <s v="&lt;p&gt;_x000a_INDICADORES Consulta de ventas, KPI, clientes para utliizar en el celular_x000a__x000a_&lt;/p&gt;"/>
  </r>
  <r>
    <n v="8395"/>
    <x v="4"/>
    <s v="(278) BI _x000a_Configuración de puerta de enlace para Power BI para Douglas Maldonado"/>
    <n v="247828"/>
    <s v="DOUGLAS ALEJANDRO MALDONADO DUMAS"/>
    <n v="28"/>
    <x v="4"/>
    <n v="3233"/>
    <x v="7"/>
    <s v="x"/>
    <b v="1"/>
    <m/>
    <m/>
    <m/>
    <m/>
    <n v="1"/>
    <s v="1"/>
    <n v="3"/>
    <s v="3"/>
    <m/>
    <m/>
    <d v="2025-01-01T00:00:00"/>
    <d v="1899-12-31T00:00:00"/>
    <d v="2025-01-28T00:00:00"/>
    <x v="7"/>
    <m/>
    <s v="&lt;p&gt;BI _x000a_Configuración de puerta de enlace para Power BI para Douglas Maldonado&lt;/p&gt;"/>
  </r>
  <r>
    <n v="8250"/>
    <x v="5"/>
    <s v="Mejora interface API SCON WEB (CN006)"/>
    <m/>
    <m/>
    <n v="29"/>
    <x v="3"/>
    <n v="3198"/>
    <x v="8"/>
    <s v="x"/>
    <b v="0"/>
    <m/>
    <m/>
    <m/>
    <m/>
    <n v="1"/>
    <s v="1"/>
    <n v="3"/>
    <s v="3"/>
    <m/>
    <m/>
    <d v="2025-01-01T00:00:00"/>
    <d v="1899-12-31T00:00:00"/>
    <d v="2025-02-28T00:00:00"/>
    <x v="7"/>
    <m/>
    <b v="0"/>
  </r>
  <r>
    <n v="8396"/>
    <x v="6"/>
    <s v="(280) SOPORTE Soporte y Capacitación de plantilla con Framework REACT/C Sharp para implementarlo en el sistema de SCONWEB del Departamento de Servicio Técnico"/>
    <n v="247541"/>
    <s v="ALEJANDRO ALBERTO GARCIA ARRECIS"/>
    <n v="28"/>
    <x v="4"/>
    <n v="3198"/>
    <x v="8"/>
    <s v="x"/>
    <b v="0"/>
    <m/>
    <m/>
    <m/>
    <m/>
    <n v="3"/>
    <s v="3"/>
    <n v="3"/>
    <s v="3"/>
    <m/>
    <m/>
    <d v="2025-01-01T00:00:00"/>
    <d v="1899-12-31T00:00:00"/>
    <d v="2025-03-28T00:00:00"/>
    <x v="10"/>
    <m/>
    <s v="&lt;p&gt;SOPORTE Soporte y Capacitación de plantilla con Framework REACT/C Sharp para implementarlo en el sistema de SCONWEB del Departamento de Servicio Técnico&lt;/p&gt;"/>
  </r>
  <r>
    <n v="8397"/>
    <x v="7"/>
    <s v="(281) PROCESO_x000a_Implementación de Contabilidad NIIF"/>
    <n v="247795"/>
    <s v="SANDRA JUDITH LOARCA HERNANDEZ de PEREZ"/>
    <n v="28"/>
    <x v="4"/>
    <n v="3233"/>
    <x v="7"/>
    <s v="x"/>
    <b v="0"/>
    <m/>
    <m/>
    <m/>
    <m/>
    <n v="1"/>
    <s v="1"/>
    <n v="1"/>
    <s v="1"/>
    <m/>
    <m/>
    <d v="2025-01-01T00:00:00"/>
    <d v="1899-12-31T00:00:00"/>
    <d v="2025-03-28T00:00:00"/>
    <x v="10"/>
    <m/>
    <s v="&lt;p&gt;PROCESO_x000a_Implementación de Contabilidad NIIF&lt;/p&gt;"/>
  </r>
  <r>
    <n v="8398"/>
    <x v="8"/>
    <s v="(282) MEJORAS _x000a_Mejoras al proceso de órdenes de entrega para sótano deben agregarse los campos indicados por Douglas Montoya"/>
    <n v="247556"/>
    <s v="DOUGLAS MONTOYA MONTAVES"/>
    <n v="28"/>
    <x v="4"/>
    <n v="3233"/>
    <x v="7"/>
    <s v="x"/>
    <b v="0"/>
    <m/>
    <m/>
    <m/>
    <m/>
    <n v="1"/>
    <s v="1"/>
    <n v="3"/>
    <s v="3"/>
    <m/>
    <m/>
    <d v="2025-01-01T00:00:00"/>
    <d v="1899-12-31T00:00:00"/>
    <d v="2025-02-28T00:00:00"/>
    <x v="7"/>
    <m/>
    <s v="&lt;p&gt;MEJORAS _x000a_Mejoras al proceso de órdenes de entrega para sótano deben agregarse los campos indicados por Douglas Montoya&lt;/p&gt;"/>
  </r>
  <r>
    <n v="8399"/>
    <x v="9"/>
    <s v="(283) CARGA DE DATOS_x000a_Clasificación de clientes para carga masiva de SAP solicitada por Rene Cotto"/>
    <n v="247857"/>
    <s v="ARNALDO RENE COTTO STREMS"/>
    <n v="28"/>
    <x v="4"/>
    <m/>
    <x v="10"/>
    <s v="x"/>
    <b v="0"/>
    <m/>
    <m/>
    <m/>
    <m/>
    <n v="1"/>
    <s v="1"/>
    <n v="2"/>
    <s v="2"/>
    <m/>
    <m/>
    <d v="2025-01-01T00:00:00"/>
    <d v="1899-12-31T00:00:00"/>
    <d v="2025-01-31T00:00:00"/>
    <x v="0"/>
    <m/>
    <s v="&lt;p&gt;CARGA DE DATOS_x000a_Clasificación de clientes para carga masiva de SAP solicitada por Rene Cotto&lt;/p&gt;&lt;p&gt;PENDIENTE ASIGNAR LUIS GONZALEZ&lt;/p&gt;"/>
  </r>
  <r>
    <n v="8400"/>
    <x v="10"/>
    <s v="(284) PROCESO_x000a_Actualizacion de tablas de catálogos de SAP de acuerdo con 24 puntos que contiene el archivo enviado a Marisol Recinos"/>
    <n v="247885"/>
    <s v="AMABILIA MARISOL RECINOS ARGUETA"/>
    <n v="28"/>
    <x v="4"/>
    <n v="3233"/>
    <x v="7"/>
    <s v="x"/>
    <b v="0"/>
    <m/>
    <m/>
    <m/>
    <m/>
    <n v="1"/>
    <s v="1"/>
    <n v="1"/>
    <s v="1"/>
    <m/>
    <m/>
    <d v="2025-01-01T00:00:00"/>
    <d v="1899-12-31T00:00:00"/>
    <d v="2025-04-30T00:00:00"/>
    <x v="11"/>
    <m/>
    <s v="&lt;p&gt;PROCESO_x000a_Actualizacion de tablas de catálogos de SAP de acuerdo con 24 puntos que contiene el archivo enviado a Marisol Recinos&lt;/p&gt;"/>
  </r>
  <r>
    <n v="8401"/>
    <x v="11"/>
    <s v="(285) PROCESO_x000a_Cubo para analisis de personal activo y retirado, para realizar un kpi de rotación de personal"/>
    <n v="247277"/>
    <s v="JOSE ROBERTO AGUIRRE CANELLA"/>
    <n v="21"/>
    <x v="0"/>
    <n v="3233"/>
    <x v="7"/>
    <s v="x"/>
    <b v="0"/>
    <m/>
    <m/>
    <m/>
    <m/>
    <n v="1"/>
    <s v="1"/>
    <n v="1"/>
    <s v="1"/>
    <m/>
    <m/>
    <d v="2025-01-01T00:00:00"/>
    <d v="1899-12-31T00:00:00"/>
    <d v="2025-01-31T00:00:00"/>
    <x v="0"/>
    <m/>
    <s v="&lt;p&gt;PROCESO_x000a_Cubo para analisis de personal activo y retirado, para realizar un kpi de rotación de personal&lt;/p&gt;"/>
  </r>
  <r>
    <n v="8402"/>
    <x v="12"/>
    <s v="(286) PROCESO_x000a_Seguimiento a Cuadtratica para Vesa"/>
    <n v="247795"/>
    <s v="SANDRA JUDITH LOARCA HERNANDEZ de PEREZ"/>
    <n v="28"/>
    <x v="4"/>
    <m/>
    <x v="10"/>
    <s v="x"/>
    <b v="0"/>
    <m/>
    <m/>
    <m/>
    <m/>
    <n v="2"/>
    <s v="2"/>
    <n v="2"/>
    <s v="2"/>
    <m/>
    <m/>
    <d v="2025-01-01T00:00:00"/>
    <d v="1899-12-31T00:00:00"/>
    <d v="2025-02-28T00:00:00"/>
    <x v="7"/>
    <m/>
    <s v="&lt;p&gt;PROCESO_x000a_Seguimiento a Cuadtratica para Vesa&lt;/p&gt;&lt;p&gt;PENDIENTE DE ASIGNAR LUIS GONZALEZ&lt;/p&gt;"/>
  </r>
  <r>
    <n v="8403"/>
    <x v="13"/>
    <s v="(287) MEJORAS _x000a_Procesos de anulación en medios de pago SAP"/>
    <n v="289004"/>
    <s v="DOUGLAS MONTOYA MONTAVES"/>
    <n v="28"/>
    <x v="4"/>
    <m/>
    <x v="10"/>
    <s v="x"/>
    <b v="0"/>
    <m/>
    <m/>
    <m/>
    <m/>
    <n v="2"/>
    <s v="2"/>
    <n v="2"/>
    <s v="2"/>
    <m/>
    <m/>
    <d v="2025-01-01T00:00:00"/>
    <d v="1899-12-31T00:00:00"/>
    <d v="2025-02-28T00:00:00"/>
    <x v="7"/>
    <m/>
    <s v="&lt;p&gt;MEJORAS _x000a_Procesos de anulación en medios de pago SAP&lt;/p&gt;&lt;p&gt;PENDIENTE DE ASIGNAR LUIS GONZALEZ&lt;/p&gt;"/>
  </r>
  <r>
    <n v="8404"/>
    <x v="14"/>
    <s v="(288) REPORTE_x000a_Se debe integrar al reporte de corte de caja generado en SAP los datos del resumen que los cajeros manejan en un archivo Excel. Además, se deben agregar parámetros que permitan almacenar en la base de datos la información de las boletas de depósito realizadas por los cajeros al final del día, junto con los comentarios adjuntos."/>
    <n v="289006"/>
    <s v="SULY DANIELA CHUN SANTOS de RIVERA"/>
    <n v="22"/>
    <x v="1"/>
    <n v="195"/>
    <x v="3"/>
    <s v="x"/>
    <b v="1"/>
    <m/>
    <m/>
    <m/>
    <m/>
    <n v="1"/>
    <s v="1"/>
    <n v="1"/>
    <s v="1"/>
    <m/>
    <m/>
    <d v="2025-01-01T00:00:00"/>
    <d v="1899-12-31T00:00:00"/>
    <d v="2025-01-31T00:00:00"/>
    <x v="10"/>
    <m/>
    <s v="&lt;p&gt;REPORTE_x000a_Se debe integrar al reporte de corte de caja generado en SAP los datos del resumen que los cajeros manejan en un archivo Excel. Además, se deben agregar parámetros que permitan almacenar en la base de datos la información de las boletas de depósito realizadas por los cajeros al final del día, junto con los comentarios adjuntos.&lt;/p&gt;"/>
  </r>
  <r>
    <n v="8333"/>
    <x v="14"/>
    <s v="Traslado de"/>
    <n v="289006"/>
    <s v="SULY DANIELA CHUN SANTOS de RIVERA"/>
    <n v="30"/>
    <x v="2"/>
    <n v="195"/>
    <x v="3"/>
    <s v="x"/>
    <b v="1"/>
    <m/>
    <m/>
    <m/>
    <m/>
    <n v="1"/>
    <s v="1"/>
    <n v="1"/>
    <s v="1"/>
    <m/>
    <m/>
    <d v="2025-01-01T00:00:00"/>
    <d v="1899-12-31T00:00:00"/>
    <d v="2025-01-31T00:00:00"/>
    <x v="10"/>
    <m/>
    <b v="0"/>
  </r>
  <r>
    <n v="8405"/>
    <x v="15"/>
    <s v="(289) MEJORAS_x000a_Implementacion de Combos en GrafiPronto"/>
    <n v="247729"/>
    <s v="OLGA MARIA DE LA CRUZ VALLADARES GUILLEN de OVALLE"/>
    <n v="28"/>
    <x v="4"/>
    <m/>
    <x v="10"/>
    <s v="x"/>
    <b v="0"/>
    <m/>
    <m/>
    <m/>
    <m/>
    <n v="3"/>
    <s v="3"/>
    <n v="3"/>
    <s v="3"/>
    <m/>
    <m/>
    <d v="2025-01-01T00:00:00"/>
    <d v="1899-12-31T00:00:00"/>
    <d v="2025-03-28T00:00:00"/>
    <x v="10"/>
    <m/>
    <s v="&lt;p&gt;MEJORAS_x000a_Implementacion de Combos en GrafiPronto&lt;/p&gt;&lt;p&gt;PENDIENTE DE ASIGNAR LUIS GONZALEZ&lt;/p&gt;"/>
  </r>
  <r>
    <n v="8269"/>
    <x v="16"/>
    <s v="Módulo de RECALL taller ISUZU (CN006)"/>
    <n v="247828"/>
    <s v="DOUGLAS ALEJANDRO MALDONADO DUMAS"/>
    <n v="21"/>
    <x v="0"/>
    <n v="195"/>
    <x v="3"/>
    <s v="x"/>
    <b v="0"/>
    <m/>
    <m/>
    <m/>
    <m/>
    <n v="1"/>
    <s v="1"/>
    <n v="1"/>
    <s v="1"/>
    <m/>
    <m/>
    <d v="2025-01-01T00:00:00"/>
    <d v="1899-12-31T00:00:00"/>
    <d v="2025-01-31T00:00:00"/>
    <x v="0"/>
    <m/>
    <s v="&lt;p&gt;_x000a_Ajustes al modulo de Recall con las indicaciones de Taller Automotriz_x000a__x000a_&lt;/p&gt;"/>
  </r>
  <r>
    <n v="8406"/>
    <x v="17"/>
    <s v="(291) PROCESO_x000a_Estandarización de las instancias SAP MAQUIPOS Y VESA"/>
    <n v="247393"/>
    <s v="MIGUEL EDUARDO PEREZ LOPEZ"/>
    <n v="28"/>
    <x v="4"/>
    <m/>
    <x v="10"/>
    <s v="x"/>
    <b v="0"/>
    <m/>
    <m/>
    <m/>
    <m/>
    <n v="3"/>
    <s v="3"/>
    <n v="3"/>
    <s v="3"/>
    <m/>
    <m/>
    <d v="2025-01-01T00:00:00"/>
    <d v="1899-12-31T00:00:00"/>
    <d v="2025-04-14T00:00:00"/>
    <x v="12"/>
    <m/>
    <s v="&lt;p&gt;PROCESO_x000a_Estandarización de las instancias SAP MAQUIPOS Y VESA&lt;/p&gt;&lt;p&gt;PENDIENTE DE ASIGNAR LUIS GONZALEZ&lt;/p&gt;"/>
  </r>
  <r>
    <n v="8303"/>
    <x v="18"/>
    <s v="Sistema de encuestas Taller Isuzu (CN006)"/>
    <m/>
    <m/>
    <n v="21"/>
    <x v="0"/>
    <n v="195"/>
    <x v="3"/>
    <s v="x"/>
    <b v="0"/>
    <m/>
    <m/>
    <m/>
    <m/>
    <n v="1"/>
    <s v="1"/>
    <n v="2"/>
    <s v="2"/>
    <m/>
    <m/>
    <d v="2025-01-01T00:00:00"/>
    <d v="1899-12-31T00:00:00"/>
    <d v="2025-01-31T00:00:00"/>
    <x v="0"/>
    <m/>
    <b v="0"/>
  </r>
  <r>
    <n v="8407"/>
    <x v="19"/>
    <s v="(293) PROCESO_x000a_Seguimiento a Cuadtratica para Canella_x000a_"/>
    <n v="247795"/>
    <s v="SANDRA JUDITH LOARCA HERNANDEZ de PEREZ"/>
    <n v="28"/>
    <x v="4"/>
    <m/>
    <x v="10"/>
    <s v="x"/>
    <b v="0"/>
    <m/>
    <m/>
    <m/>
    <m/>
    <n v="2"/>
    <s v="2"/>
    <n v="2"/>
    <s v="2"/>
    <m/>
    <m/>
    <d v="2025-01-01T00:00:00"/>
    <d v="1899-12-31T00:00:00"/>
    <d v="2025-03-28T00:00:00"/>
    <x v="13"/>
    <m/>
    <s v="&lt;p&gt;PROCESO_x000a_Seguimiento a Cuadtratica para Canella&lt;/p&gt;&lt;p&gt;PENNDIENTE DE ASIGNAR LUIS GONZALEZ&lt;/p&gt;"/>
  </r>
  <r>
    <n v="8408"/>
    <x v="20"/>
    <s v="(294) PROCESO_x000a_Implementación del Sistema de Inventario en tránsito VESA Y MAQUIPOS"/>
    <n v="247795"/>
    <s v="SANDRA JUDITH LOARCA HERNANDEZ de PEREZ"/>
    <n v="28"/>
    <x v="4"/>
    <m/>
    <x v="10"/>
    <s v="x"/>
    <b v="0"/>
    <m/>
    <m/>
    <m/>
    <m/>
    <n v="1"/>
    <s v="1"/>
    <n v="2"/>
    <s v="2"/>
    <m/>
    <m/>
    <d v="2025-01-01T00:00:00"/>
    <d v="1899-12-31T00:00:00"/>
    <d v="2025-04-14T00:00:00"/>
    <x v="14"/>
    <m/>
    <s v="&lt;p&gt;PROCESO_x000a_Implementación del Sistema de Inventario en tránsito VESA Y MAQUIPOS&lt;/p&gt;&lt;p&gt;PENDIENTE DE ASIGNAR LUIS GONNZALEZ&lt;/p&gt;"/>
  </r>
  <r>
    <n v="8263"/>
    <x v="21"/>
    <s v="ACTUALIZACION ESTADOS DE CUENTA DE BANCOS (CN006)"/>
    <m/>
    <m/>
    <n v="29"/>
    <x v="3"/>
    <n v="3202"/>
    <x v="1"/>
    <s v="x"/>
    <b v="0"/>
    <m/>
    <m/>
    <m/>
    <m/>
    <n v="3"/>
    <s v="3"/>
    <n v="1"/>
    <s v="1"/>
    <m/>
    <m/>
    <d v="2025-01-01T00:00:00"/>
    <d v="1899-12-31T00:00:00"/>
    <d v="2025-03-14T00:00:00"/>
    <x v="12"/>
    <m/>
    <b v="0"/>
  </r>
  <r>
    <n v="8259"/>
    <x v="22"/>
    <s v="Actualizar campos de usuario que indicará el estado del documento en la orden de compra. (CN006)"/>
    <n v="247002"/>
    <s v="AMI PAOLA YOC LOPEZ"/>
    <n v="22"/>
    <x v="1"/>
    <n v="3202"/>
    <x v="1"/>
    <s v="x"/>
    <b v="0"/>
    <m/>
    <m/>
    <m/>
    <m/>
    <n v="1"/>
    <s v="1"/>
    <n v="1"/>
    <s v="1"/>
    <m/>
    <m/>
    <d v="2025-01-01T00:00:00"/>
    <d v="1899-12-31T00:00:00"/>
    <d v="2025-02-03T00:00:00"/>
    <x v="0"/>
    <m/>
    <b v="0"/>
  </r>
  <r>
    <n v="8260"/>
    <x v="23"/>
    <s v="Agregar la opción &quot;Depósitos Mixtos&quot; al módulo de Recibos de Caja (CN006)"/>
    <m/>
    <m/>
    <n v="22"/>
    <x v="1"/>
    <n v="3202"/>
    <x v="1"/>
    <s v="x"/>
    <b v="0"/>
    <m/>
    <m/>
    <m/>
    <m/>
    <n v="1"/>
    <s v="1"/>
    <n v="1"/>
    <s v="1"/>
    <m/>
    <m/>
    <d v="2025-01-01T00:00:00"/>
    <d v="1899-12-31T00:00:00"/>
    <d v="2025-02-14T00:00:00"/>
    <x v="6"/>
    <m/>
    <b v="0"/>
  </r>
  <r>
    <n v="8410"/>
    <x v="24"/>
    <s v="(300) REPORTE_x000a_Se solicita agregar a nuevo personal al reporte, además de que se presenta el inconveniente ya que no aparecen ciertos mecánicos dentro de los registros. El usuario comenta lo siguiente: &quot;Me falta Kevin Raul España, Bryan Erickson Gomez Hernandez, y Anferny Antonio Lopez para que por favor sean agregados en ambos reportes"/>
    <n v="293171"/>
    <s v="GABRIEL EFRAIN MELENDEZ MARROQUIN"/>
    <n v="21"/>
    <x v="0"/>
    <n v="195"/>
    <x v="3"/>
    <s v="x"/>
    <b v="1"/>
    <m/>
    <m/>
    <m/>
    <m/>
    <n v="1"/>
    <s v="1"/>
    <n v="2"/>
    <s v="2"/>
    <m/>
    <m/>
    <d v="2025-01-01T00:00:00"/>
    <d v="1899-12-31T00:00:00"/>
    <d v="2025-03-10T00:00:00"/>
    <x v="15"/>
    <m/>
    <s v="&lt;p&gt;REPORTE_x000a_Se solicita agregar a nuevo personal al reporte, además de que se presenta el inconveniente ya que no aparecen ciertos mecánicos dentro de los registros. El usuario comenta lo siguiente: &quot;Me falta Kevin Raul España, Bryan Erickson Gomez Hernandez, y Anferny Antonio Lopez para que por favor sean agregados en ambos reportes&lt;/p&gt;"/>
  </r>
  <r>
    <n v="8264"/>
    <x v="25"/>
    <s v="Ajustes a los libros fiscales en todos los SAP (CN006)"/>
    <m/>
    <m/>
    <n v="29"/>
    <x v="3"/>
    <n v="3202"/>
    <x v="1"/>
    <s v="x"/>
    <b v="0"/>
    <m/>
    <m/>
    <m/>
    <m/>
    <n v="3"/>
    <s v="3"/>
    <n v="3"/>
    <s v="3"/>
    <m/>
    <m/>
    <d v="2025-01-01T00:00:00"/>
    <d v="1899-12-31T00:00:00"/>
    <d v="2025-03-28T00:00:00"/>
    <x v="14"/>
    <m/>
    <b v="0"/>
  </r>
  <r>
    <n v="8262"/>
    <x v="26"/>
    <s v="Proceso para cargas masivas de medios de pago (CN006)"/>
    <m/>
    <m/>
    <n v="29"/>
    <x v="3"/>
    <n v="3202"/>
    <x v="1"/>
    <s v="x"/>
    <b v="0"/>
    <m/>
    <m/>
    <m/>
    <m/>
    <n v="3"/>
    <s v="3"/>
    <n v="1"/>
    <s v="1"/>
    <m/>
    <m/>
    <d v="2025-01-01T00:00:00"/>
    <d v="1899-12-31T00:00:00"/>
    <d v="2025-02-28T00:00:00"/>
    <x v="15"/>
    <m/>
    <b v="0"/>
  </r>
  <r>
    <n v="8330"/>
    <x v="27"/>
    <s v="Desarrollo de modulo de lavado de vehículos"/>
    <n v="247614"/>
    <s v="LEIDI PAOLA ESQUIVEL RAMIREZ"/>
    <n v="30"/>
    <x v="2"/>
    <n v="195"/>
    <x v="3"/>
    <s v="x"/>
    <b v="0"/>
    <m/>
    <m/>
    <m/>
    <m/>
    <n v="1"/>
    <s v="1"/>
    <n v="1"/>
    <s v="1"/>
    <m/>
    <m/>
    <d v="2025-01-01T00:00:00"/>
    <d v="1899-12-31T00:00:00"/>
    <d v="2025-02-28T00:00:00"/>
    <x v="13"/>
    <m/>
    <b v="0"/>
  </r>
  <r>
    <n v="8261"/>
    <x v="28"/>
    <s v="Consultas para reconciliaciones operados en Banco Industrial (CN006)"/>
    <n v="247795"/>
    <s v="SANDRA JUDITH LOARCA HERNANDEZ de PEREZ"/>
    <n v="21"/>
    <x v="0"/>
    <n v="3202"/>
    <x v="1"/>
    <s v="x"/>
    <b v="0"/>
    <m/>
    <m/>
    <m/>
    <m/>
    <n v="1"/>
    <s v="1"/>
    <n v="3"/>
    <s v="3"/>
    <m/>
    <m/>
    <d v="2025-01-01T00:00:00"/>
    <d v="1899-12-31T00:00:00"/>
    <d v="2025-02-14T00:00:00"/>
    <x v="14"/>
    <d v="2025-02-04T00:00:00"/>
    <b v="0"/>
  </r>
  <r>
    <n v="8411"/>
    <x v="29"/>
    <s v="(305) PROCESO_x000a_Implementación de RPA para confirmación de boletas de deposito"/>
    <n v="247795"/>
    <s v="SANDRA JUDITH LOARCA HERNANDEZ de PEREZ"/>
    <n v="28"/>
    <x v="4"/>
    <n v="195"/>
    <x v="3"/>
    <s v="x"/>
    <b v="0"/>
    <m/>
    <m/>
    <m/>
    <m/>
    <n v="1"/>
    <s v="1"/>
    <n v="1"/>
    <s v="1"/>
    <m/>
    <m/>
    <d v="2025-01-01T00:00:00"/>
    <d v="1899-12-31T00:00:00"/>
    <d v="2025-03-10T00:00:00"/>
    <x v="16"/>
    <m/>
    <s v="&lt;p&gt;PROCESO_x000a_Implementación de RPA para confirmación de boletas de deposito&lt;/p&gt;&lt;p&gt;&lt;br&gt;&lt;/p&gt;"/>
  </r>
  <r>
    <n v="8258"/>
    <x v="30"/>
    <s v="Envío de correo en creación Pago Recibido en SAP (CN006)"/>
    <n v="247722"/>
    <s v="RICARDO ALFONSO ESCOBEDO DACARET"/>
    <n v="30"/>
    <x v="2"/>
    <n v="3202"/>
    <x v="1"/>
    <s v="x"/>
    <b v="1"/>
    <m/>
    <m/>
    <m/>
    <m/>
    <n v="1"/>
    <s v="1"/>
    <n v="2"/>
    <s v="2"/>
    <m/>
    <m/>
    <d v="2025-01-01T00:00:00"/>
    <d v="1899-12-31T00:00:00"/>
    <d v="2025-01-31T00:00:00"/>
    <x v="13"/>
    <m/>
    <s v="&lt;p&gt;Se debe enviar un correo a Edward Garcia notificando y adjuntando el PDF del pago recibido&amp;nbsp;cuando se crea en SAP Canella.&lt;/p&gt;"/>
  </r>
  <r>
    <n v="8252"/>
    <x v="31"/>
    <s v="Carga masiva de Activo Fijo (CN006)"/>
    <n v="247795"/>
    <s v="SANDRA JUDITH LOARCA HERNANDEZ de PEREZ"/>
    <n v="30"/>
    <x v="2"/>
    <n v="3200"/>
    <x v="11"/>
    <s v="x"/>
    <b v="0"/>
    <m/>
    <m/>
    <m/>
    <m/>
    <n v="1"/>
    <s v="1"/>
    <n v="3"/>
    <s v="3"/>
    <m/>
    <m/>
    <d v="2025-01-01T00:00:00"/>
    <d v="1899-12-31T00:00:00"/>
    <d v="2025-02-28T00:00:00"/>
    <x v="15"/>
    <m/>
    <s v="&lt;p&gt;_x000a_PROCESO Crear códigos de activos fijos por medio de un archivo Excel.&lt;/p&gt;"/>
  </r>
  <r>
    <n v="8412"/>
    <x v="32"/>
    <s v="(309) PROCESO _x000a_Implementación del Sistema de PinPads para el manejo de Cajas en Facturación Fase 1"/>
    <n v="247795"/>
    <s v="SANDRA JUDITH LOARCA HERNANDEZ de PEREZ"/>
    <n v="21"/>
    <x v="0"/>
    <m/>
    <x v="10"/>
    <s v="x"/>
    <b v="0"/>
    <m/>
    <m/>
    <m/>
    <m/>
    <n v="1"/>
    <s v="1"/>
    <n v="1"/>
    <s v="1"/>
    <m/>
    <m/>
    <d v="2025-01-01T00:00:00"/>
    <d v="1899-12-31T00:00:00"/>
    <d v="2025-01-31T00:00:00"/>
    <x v="0"/>
    <m/>
    <s v="&lt;p&gt;PROCESO _x000a_Implementación del Sistema de PinPads para el manejo de Cajas en Facturación Fase 1&lt;/p&gt;&lt;p&gt;PENDIENTE DE ASIGNAR MARVIN VARGAS&lt;/p&gt;"/>
  </r>
  <r>
    <n v="8253"/>
    <x v="33"/>
    <s v="Ajustes de sistema estados de cuentas (CN006)"/>
    <m/>
    <m/>
    <n v="27"/>
    <x v="5"/>
    <n v="3200"/>
    <x v="11"/>
    <s v="x"/>
    <b v="0"/>
    <m/>
    <m/>
    <m/>
    <m/>
    <n v="1"/>
    <s v="1"/>
    <n v="2"/>
    <s v="2"/>
    <m/>
    <m/>
    <d v="2025-01-01T00:00:00"/>
    <d v="1899-12-31T00:00:00"/>
    <d v="2025-02-24T00:00:00"/>
    <x v="17"/>
    <m/>
    <s v="&lt;p&gt;Se necesita enviar un correo por el cual se avisara a los socios de negocio de distribución Yamaha que tiene un portal en el cual pueden ingresar para ver su estado de cuentas.&lt;/p&gt;"/>
  </r>
  <r>
    <n v="8413"/>
    <x v="34"/>
    <s v="(312) PROCESO_x000a_Conexión a SAP para  consultas de CQM Yamaha"/>
    <n v="247807"/>
    <s v="EDUARDO JACOBO ARA GÓMEZ"/>
    <n v="28"/>
    <x v="4"/>
    <m/>
    <x v="10"/>
    <s v="x"/>
    <b v="1"/>
    <m/>
    <m/>
    <m/>
    <m/>
    <n v="2"/>
    <s v="2"/>
    <n v="2"/>
    <s v="2"/>
    <m/>
    <m/>
    <d v="2025-01-01T00:00:00"/>
    <d v="1899-12-31T00:00:00"/>
    <d v="2025-01-31T00:00:00"/>
    <x v="14"/>
    <m/>
    <s v="&lt;p&gt;PROCESO_x000a_Conexión a SAP para  consultas de CQM Yamaha&lt;/p&gt;&lt;p&gt;PENDIENTE DE ASIGNAR MARVIN VARGAS&lt;/p&gt;"/>
  </r>
  <r>
    <n v="8414"/>
    <x v="35"/>
    <s v="(314) PROCESO_x000a_Tiendas en línea Motul-Interstate - Ipone, desarrollo de webservices con SAP"/>
    <n v="247857"/>
    <s v="ARNALDO RENE COTTO STREMS"/>
    <n v="28"/>
    <x v="4"/>
    <m/>
    <x v="10"/>
    <s v="x"/>
    <b v="0"/>
    <m/>
    <m/>
    <m/>
    <m/>
    <n v="2"/>
    <s v="2"/>
    <n v="2"/>
    <s v="2"/>
    <m/>
    <m/>
    <d v="2025-01-01T00:00:00"/>
    <d v="1899-12-31T00:00:00"/>
    <d v="2025-02-14T00:00:00"/>
    <x v="15"/>
    <m/>
    <s v="&lt;p&gt;PROCESO_x000a_Tiendas en línea Motul-Interstate - Ipone, desarrollo de webservices con SAP&lt;/p&gt;&lt;p&gt;PENDIENTE DE ASIGNAR MARVINN VARGAS&lt;/p&gt;"/>
  </r>
  <r>
    <n v="8415"/>
    <x v="36"/>
    <s v="(315) PROCESO_x000a_Modificación al reporte de la IVE y el nombre del reporte IVE-INF-05, Carlos Rosales hizo los ultimos ajustes por la auditoria de la IVE.  Luis enviara un correo detallando los ajustes a realizar"/>
    <n v="247651"/>
    <s v="LUIS FERNANDO BARRIOS MATIAS"/>
    <n v="21"/>
    <x v="0"/>
    <n v="3199"/>
    <x v="12"/>
    <s v="x"/>
    <b v="0"/>
    <m/>
    <m/>
    <m/>
    <m/>
    <n v="1"/>
    <s v="1"/>
    <n v="3"/>
    <s v="3"/>
    <m/>
    <m/>
    <d v="2025-01-01T00:00:00"/>
    <d v="1899-12-31T00:00:00"/>
    <d v="2025-02-28T00:00:00"/>
    <x v="15"/>
    <m/>
    <s v="&lt;p&gt;PROCESO_x000a_Modificación al reporte de la IVE y el nombre del reporte IVE-INF-05, Carlos Rosales hizo los ultimos ajustes por la auditoria de la IVE.  Luis enviara un correo detallando los ajustes a realizar&lt;/p&gt;"/>
  </r>
  <r>
    <n v="8416"/>
    <x v="37"/>
    <s v="(316) PROCESO_x000a_Conexión a página web de distribuidores Canon y tienda en línea para interfaces con SAP"/>
    <n v="247770"/>
    <s v="JORGE LUIS MURALLES PAPPA"/>
    <n v="28"/>
    <x v="4"/>
    <m/>
    <x v="10"/>
    <s v="x"/>
    <b v="0"/>
    <m/>
    <m/>
    <m/>
    <m/>
    <n v="2"/>
    <s v="2"/>
    <n v="2"/>
    <s v="2"/>
    <m/>
    <m/>
    <d v="2025-01-01T00:00:00"/>
    <d v="1899-12-31T00:00:00"/>
    <d v="2025-02-14T00:00:00"/>
    <x v="15"/>
    <m/>
    <s v="&lt;p&gt;PROCESO_x000a_Conexión a página web de distribuidores Canon y tienda en línea para interfaces con SAP&lt;/p&gt;&lt;p&gt;PENDIENTE DE ASIGNAR MARVIN VARGAS&lt;/p&gt;"/>
  </r>
  <r>
    <n v="8271"/>
    <x v="38"/>
    <s v="Creditos y Cobros Fase 2 - Cobro a domiciliario"/>
    <m/>
    <m/>
    <n v="22"/>
    <x v="1"/>
    <n v="2767"/>
    <x v="4"/>
    <s v="x"/>
    <b v="0"/>
    <m/>
    <m/>
    <m/>
    <m/>
    <n v="1"/>
    <s v="1"/>
    <n v="1"/>
    <s v="1"/>
    <m/>
    <m/>
    <d v="2025-01-01T00:00:00"/>
    <d v="1899-12-31T00:00:00"/>
    <d v="2025-02-14T00:00:00"/>
    <x v="6"/>
    <m/>
    <s v="&lt;p&gt;_x000a_PROCESO Automatizar las retenciones de IVA e ISR mediante un robot RPA. Para IVA, el robot accede a la SAT, recopila las facturas del Régimen General y Pequeño Contribuyente, las almacena en SAP, las compara, y si coinciden, genera la retención correspondiente. En el caso de ISR, el robot gestiona diferentes escenarios asigna dicho escenario a cada factura y luego le genera la retención, notifica a contabilidad y envía al proveedor un correo con el archivo PDF._x000a__x000a_&lt;/p&gt;"/>
  </r>
  <r>
    <n v="8418"/>
    <x v="39"/>
    <s v="(318) PROCESO_x000a_Seguimiento al proceso cotización de equipos y respuetos de Maquinaria, realizar webservices con SAP"/>
    <n v="247068"/>
    <s v="YESVI AVIGAIL ELIAS ORIZABAL"/>
    <n v="28"/>
    <x v="4"/>
    <m/>
    <x v="10"/>
    <s v="x"/>
    <b v="0"/>
    <m/>
    <m/>
    <m/>
    <m/>
    <n v="2"/>
    <s v="2"/>
    <n v="2"/>
    <s v="2"/>
    <m/>
    <m/>
    <d v="2025-01-02T00:00:00"/>
    <d v="1899-12-31T00:00:00"/>
    <d v="2025-02-24T00:00:00"/>
    <x v="17"/>
    <m/>
    <s v="&lt;p&gt;PROCESO_x000a_Seguimiento al proceso cotización de equipos y respuetos de Maquinaria, realizar webservices con SAP&lt;/p&gt;&lt;p&gt;PENDIENTE DE ASIGNAR MARVIN VARGAS&lt;/p&gt;"/>
  </r>
  <r>
    <n v="8331"/>
    <x v="40"/>
    <s v="SEGUIMIENTO A PEDIDOS (TRACKING) - KRAS(CN006)"/>
    <n v="247857"/>
    <s v="ARNALDO RENE COTTO STREMS"/>
    <n v="28"/>
    <x v="4"/>
    <n v="2767"/>
    <x v="4"/>
    <s v="x"/>
    <b v="0"/>
    <m/>
    <m/>
    <m/>
    <m/>
    <n v="1"/>
    <s v="1"/>
    <n v="1"/>
    <s v="1"/>
    <m/>
    <m/>
    <d v="2025-01-01T00:00:00"/>
    <d v="1899-12-31T00:00:00"/>
    <d v="2025-03-28T00:00:00"/>
    <x v="13"/>
    <m/>
    <s v="&lt;p&gt;En una aplicación web los clientes deben poder ver sus pedidos con su respectivo estatus Pedido, Oferta, Orden, Entrega, Facturado, etc. &lt;/p&gt;"/>
  </r>
  <r>
    <n v="8419"/>
    <x v="41"/>
    <s v="(320) MEJORAS_x000a_2da fase de tablero de atención al clientes para cajas del departamento de Repuestos"/>
    <n v="247556"/>
    <s v="DOUGLAS MONTOYA MONTAVES"/>
    <n v="28"/>
    <x v="4"/>
    <m/>
    <x v="10"/>
    <s v="x"/>
    <b v="0"/>
    <m/>
    <m/>
    <m/>
    <m/>
    <n v="3"/>
    <s v="3"/>
    <n v="3"/>
    <s v="3"/>
    <m/>
    <m/>
    <d v="2025-01-01T00:00:00"/>
    <d v="1899-12-31T00:00:00"/>
    <d v="2025-04-14T00:00:00"/>
    <x v="12"/>
    <m/>
    <s v="&lt;p&gt;MEJORAS_x000a_2da fase de tablero de atención al clientes para cajas del departamento de Repuestos&lt;/p&gt;&lt;p&gt;PENDIENTE DE ASIGNAR MARVIN VARGAS&lt;/p&gt;"/>
  </r>
  <r>
    <n v="8270"/>
    <x v="42"/>
    <s v="Creditos y Cobros Fase 2 - Cobro a domiciliario"/>
    <m/>
    <m/>
    <n v="22"/>
    <x v="1"/>
    <n v="2767"/>
    <x v="4"/>
    <s v="x"/>
    <b v="0"/>
    <m/>
    <m/>
    <m/>
    <m/>
    <n v="1"/>
    <s v="1"/>
    <n v="1"/>
    <s v="1"/>
    <m/>
    <m/>
    <d v="2025-01-01T00:00:00"/>
    <d v="1899-12-31T00:00:00"/>
    <d v="2025-01-31T00:00:00"/>
    <x v="0"/>
    <m/>
    <s v="&lt;p&gt;_x000a_PROCESO Implementación del sistema de cobro de calle en ODOO. Luis Polanco fue el solicitante_x000a__x000a_&lt;/p&gt;"/>
  </r>
  <r>
    <n v="8420"/>
    <x v="43"/>
    <s v="(322) CONSULTA EN SISTEMA DE PEDIDOS DISTRIBUIDORES - KRAS_x000a_Consulta de estados de cuenta por el cliente en la web. Desde la página de pedidos del distribuidor se podrá accesar a la página de estados de cuenta"/>
    <n v="247857"/>
    <s v="ARNALDO RENE COTTO STREMS"/>
    <n v="28"/>
    <x v="4"/>
    <m/>
    <x v="10"/>
    <s v="x"/>
    <b v="0"/>
    <m/>
    <m/>
    <m/>
    <m/>
    <n v="3"/>
    <s v="3"/>
    <n v="1"/>
    <s v="1"/>
    <m/>
    <m/>
    <d v="2025-01-01T00:00:00"/>
    <d v="1899-12-31T00:00:00"/>
    <d v="2025-04-14T00:00:00"/>
    <x v="12"/>
    <m/>
    <s v="&lt;p&gt;CONSULTA EN SISTEMA DE PEDIDOS DISTRIBUIDORES - KRAS_x000a_Consulta de estados de cuenta por el cliente en la web. Desde la página de pedidos del distribuidor se podrá accesar a la página de estados de cuenta&lt;/p&gt;&lt;p&gt;PENDIENTE DE ASIGNAR MARVIN VARGAS&lt;/p&gt;"/>
  </r>
  <r>
    <n v="8421"/>
    <x v="44"/>
    <s v="(323) PROCESO_x000a_KPIS de rendimiento para personal de créditos y cobros"/>
    <n v="247722"/>
    <s v="RICARDO ALFONSO ESCOBEDO DACARET"/>
    <n v="28"/>
    <x v="4"/>
    <n v="2767"/>
    <x v="4"/>
    <s v="x"/>
    <b v="0"/>
    <m/>
    <m/>
    <m/>
    <m/>
    <n v="1"/>
    <s v="1"/>
    <n v="3"/>
    <s v="3"/>
    <m/>
    <m/>
    <d v="2025-01-01T00:00:00"/>
    <d v="1899-12-31T00:00:00"/>
    <d v="2025-03-28T00:00:00"/>
    <x v="13"/>
    <m/>
    <s v="&lt;p&gt;PROCESO_x000a_KPIS de rendimiento para personal de créditos y cobros&lt;/p&gt;"/>
  </r>
  <r>
    <n v="8422"/>
    <x v="45"/>
    <s v="(324) PROCESO_x000a_Seguimiento al proceso de entrega y preparación de vehículos, realizar webservices con SAP"/>
    <n v="247374"/>
    <s v="LUIS PEDRO LOPEZ RODAS"/>
    <n v="28"/>
    <x v="4"/>
    <m/>
    <x v="10"/>
    <s v="x"/>
    <b v="0"/>
    <m/>
    <m/>
    <m/>
    <m/>
    <n v="2"/>
    <s v="2"/>
    <n v="2"/>
    <s v="2"/>
    <m/>
    <m/>
    <d v="2025-01-01T00:00:00"/>
    <d v="1899-12-31T00:00:00"/>
    <d v="2025-03-28T00:00:00"/>
    <x v="14"/>
    <m/>
    <s v="&lt;p&gt;PROCESO_x000a_Seguimiento al proceso de entrega y preparación de vehículos, realizar webservices con SAP&lt;/p&gt;&lt;p&gt;PENDIENTE DE ASIGNAR MARVIN VARGAS&lt;/p&gt;"/>
  </r>
  <r>
    <n v="8316"/>
    <x v="46"/>
    <s v="Soporte Creditos y Cobros General"/>
    <m/>
    <m/>
    <n v="22"/>
    <x v="1"/>
    <n v="2767"/>
    <x v="4"/>
    <s v="x"/>
    <b v="1"/>
    <m/>
    <m/>
    <m/>
    <m/>
    <n v="1"/>
    <s v="1"/>
    <n v="1"/>
    <s v="1"/>
    <m/>
    <m/>
    <d v="2025-01-01T00:00:00"/>
    <d v="1899-12-31T00:00:00"/>
    <d v="2025-01-31T00:00:00"/>
    <x v="16"/>
    <m/>
    <s v="&lt;p&gt;_x000a_SEGUIMIENTO Soporte al Sistema de Cobranza en ODOO. Edward Garcia fue el solicitante_x000a__x000a_&lt;/p&gt;"/>
  </r>
  <r>
    <n v="8423"/>
    <x v="47"/>
    <s v="(326) PROCESO_x000a_Conexión a SAP para retroalimentación de etapas de reparación de un vehículo"/>
    <n v="247828"/>
    <s v="DOUGLAS ALEJANDRO MALDONADO DUMAS"/>
    <n v="28"/>
    <x v="4"/>
    <m/>
    <x v="10"/>
    <s v="x"/>
    <b v="0"/>
    <m/>
    <m/>
    <m/>
    <m/>
    <n v="2"/>
    <s v="2"/>
    <n v="2"/>
    <s v="2"/>
    <m/>
    <m/>
    <d v="2025-01-01T00:00:00"/>
    <d v="1899-12-31T00:00:00"/>
    <d v="2025-03-28T00:00:00"/>
    <x v="12"/>
    <m/>
    <s v="&lt;p&gt;PROCESO_x000a_Conexión a SAP para retroalimentación de etapas de reparación de un vehículo&lt;/p&gt;&lt;p&gt;PENDIENTE DE ASIGNAR MARVIN VARGAS&lt;/p&gt;"/>
  </r>
  <r>
    <n v="8287"/>
    <x v="48"/>
    <s v="Implementación de Sistema de Contraseñas de Proveedores Locales"/>
    <n v="247795"/>
    <s v="SANDRA JUDITH LOARCA HERNANDEZ de PEREZ"/>
    <n v="22"/>
    <x v="1"/>
    <n v="3201"/>
    <x v="0"/>
    <s v="x"/>
    <b v="0"/>
    <m/>
    <m/>
    <m/>
    <m/>
    <n v="1"/>
    <s v="1"/>
    <n v="1"/>
    <s v="1"/>
    <m/>
    <m/>
    <d v="2025-01-01T00:00:00"/>
    <d v="1899-12-31T00:00:00"/>
    <d v="2025-02-14T00:00:00"/>
    <x v="6"/>
    <m/>
    <s v="&lt;p&gt;_x000a_Implementación del Sistema de Contraseñas de Proveedores Locales SAP/LASERFICHE_x000a__x000a_&lt;/p&gt;"/>
  </r>
  <r>
    <n v="8288"/>
    <x v="49"/>
    <s v="Cubos de BI sobre plataforma de Ucontact para análisis de datos (CN006)"/>
    <m/>
    <m/>
    <n v="29"/>
    <x v="3"/>
    <n v="3201"/>
    <x v="0"/>
    <s v="x"/>
    <b v="0"/>
    <m/>
    <m/>
    <m/>
    <m/>
    <n v="2"/>
    <s v="2"/>
    <n v="2"/>
    <s v="2"/>
    <m/>
    <m/>
    <d v="2025-01-01T00:00:00"/>
    <d v="1899-12-31T00:00:00"/>
    <d v="2025-02-14T00:00:00"/>
    <x v="15"/>
    <m/>
    <b v="0"/>
  </r>
  <r>
    <n v="8328"/>
    <x v="50"/>
    <s v="PROCESO Plantilla para grabar extensiones e ISR(CN006)"/>
    <n v="246933"/>
    <s v="EDWARD ANTONY GARCIA ALVARADO"/>
    <n v="28"/>
    <x v="4"/>
    <n v="2767"/>
    <x v="4"/>
    <s v="x"/>
    <b v="0"/>
    <m/>
    <m/>
    <m/>
    <m/>
    <n v="1"/>
    <s v="1"/>
    <n v="2"/>
    <s v="2"/>
    <m/>
    <m/>
    <d v="2025-01-01T00:00:00"/>
    <d v="1899-12-31T00:00:00"/>
    <d v="2025-03-28T00:00:00"/>
    <x v="10"/>
    <m/>
    <b v="0"/>
  </r>
  <r>
    <n v="8426"/>
    <x v="51"/>
    <s v="(331) WMS _x000a_Implementación de WMS en Elisur. Las otras bodegas serán tickets adicionales (Bodega zona4, Taller Automotriz, Bodega Hyundai)"/>
    <n v="289092"/>
    <s v="CESAR ORLANDO MARTINEZ ABAL"/>
    <n v="21"/>
    <x v="0"/>
    <n v="3203"/>
    <x v="9"/>
    <s v="x"/>
    <b v="1"/>
    <m/>
    <m/>
    <m/>
    <m/>
    <n v="1"/>
    <s v="1"/>
    <n v="1"/>
    <s v="1"/>
    <m/>
    <m/>
    <d v="2025-01-01T00:00:00"/>
    <d v="1899-12-31T00:00:00"/>
    <d v="2025-01-31T00:00:00"/>
    <x v="12"/>
    <m/>
    <s v="&lt;p&gt;WMS _x000a_Implementación de WMS en Elisur. Las otras bodegas serán tickets adicionales (Bodega zona4, Taller Automotriz, Bodega Hyundai)&lt;/p&gt;"/>
  </r>
  <r>
    <n v="8304"/>
    <x v="52"/>
    <s v="RPA de confirmación de boletas bancarias Créditos y Cobros"/>
    <n v="247722"/>
    <s v="RICARDO ALFONSO ESCOBEDO DACARET"/>
    <n v="30"/>
    <x v="2"/>
    <n v="195"/>
    <x v="3"/>
    <s v="x"/>
    <b v="0"/>
    <m/>
    <m/>
    <m/>
    <m/>
    <n v="1"/>
    <s v="1"/>
    <n v="2"/>
    <s v="2"/>
    <m/>
    <m/>
    <d v="2025-01-01T00:00:00"/>
    <d v="1899-12-31T00:00:00"/>
    <d v="2025-02-14T00:00:00"/>
    <x v="15"/>
    <m/>
    <s v="&lt;p&gt;_x000a_PROCESO Se requiere desarrollar un sistema que facilite la validación masiva de boletas de transacciones bancarias, tomando como referencia el sistema de confirmación de boletas RPA implementado en el área de contabilidad. El nuevo sistema empleará las mismas validaciones y base de datos que el sistema de contabilidad, con el objetivo de eliminar la duplicidad de boletas, un problema recurrente en el proceso manual actual._x000a__x000a_&lt;/p&gt;"/>
  </r>
  <r>
    <n v="8265"/>
    <x v="53"/>
    <s v="Implementación de WMS en Elizur (CN006)"/>
    <m/>
    <m/>
    <n v="21"/>
    <x v="0"/>
    <n v="3203"/>
    <x v="9"/>
    <s v="x"/>
    <b v="0"/>
    <m/>
    <m/>
    <m/>
    <m/>
    <n v="1"/>
    <s v="1"/>
    <n v="2"/>
    <s v="2"/>
    <m/>
    <m/>
    <d v="2025-01-01T00:00:00"/>
    <d v="1899-12-31T00:00:00"/>
    <d v="2025-01-31T00:00:00"/>
    <x v="0"/>
    <m/>
    <b v="0"/>
  </r>
  <r>
    <n v="8276"/>
    <x v="54"/>
    <s v="Optimizacion de Llamadas de Servicio (CN006)"/>
    <m/>
    <m/>
    <n v="21"/>
    <x v="0"/>
    <n v="3203"/>
    <x v="9"/>
    <s v="x"/>
    <b v="1"/>
    <m/>
    <m/>
    <m/>
    <m/>
    <n v="1"/>
    <s v="1"/>
    <n v="3"/>
    <s v="3"/>
    <m/>
    <m/>
    <d v="2025-01-01T00:00:00"/>
    <d v="1899-12-31T00:00:00"/>
    <d v="2025-01-31T00:00:00"/>
    <x v="18"/>
    <m/>
    <b v="0"/>
  </r>
  <r>
    <n v="8268"/>
    <x v="55"/>
    <s v="Conciliación bancaria MT940BI(CN006)"/>
    <n v="247417"/>
    <s v="ALVARO LEONEL GUTIERREZ LOPEZ"/>
    <n v="21"/>
    <x v="0"/>
    <n v="3204"/>
    <x v="2"/>
    <s v="x"/>
    <b v="0"/>
    <m/>
    <m/>
    <m/>
    <m/>
    <n v="1"/>
    <s v="1"/>
    <n v="1"/>
    <s v="1"/>
    <m/>
    <m/>
    <d v="2025-01-01T00:00:00"/>
    <d v="1899-12-31T00:00:00"/>
    <d v="2025-01-31T00:00:00"/>
    <x v="0"/>
    <m/>
    <s v="&lt;p&gt;Carga de estado de cuenta MT940 banco industrial hacia SAP Canella&lt;/p&gt;"/>
  </r>
  <r>
    <n v="8277"/>
    <x v="56"/>
    <s v="Mejoras a SAP"/>
    <m/>
    <m/>
    <n v="30"/>
    <x v="2"/>
    <n v="3203"/>
    <x v="9"/>
    <s v="x"/>
    <b v="0"/>
    <m/>
    <m/>
    <m/>
    <m/>
    <n v="3"/>
    <s v="3"/>
    <n v="2"/>
    <s v="2"/>
    <m/>
    <m/>
    <d v="2025-01-01T00:00:00"/>
    <d v="1899-12-31T00:00:00"/>
    <d v="2025-02-28T00:00:00"/>
    <x v="7"/>
    <m/>
    <b v="0"/>
  </r>
  <r>
    <n v="8428"/>
    <x v="57"/>
    <s v="(337) ENSAMBLE DE MOTOS   - KRAS_x000a_Implementación del Módulo de Ensamble de Motocicletas en Elizur Fase 1"/>
    <n v="289092"/>
    <s v="CESAR ORLANDO MARTINEZ ABAL"/>
    <n v="21"/>
    <x v="0"/>
    <n v="3203"/>
    <x v="9"/>
    <s v="x"/>
    <b v="1"/>
    <m/>
    <m/>
    <m/>
    <m/>
    <n v="1"/>
    <s v="1"/>
    <n v="1"/>
    <s v="1"/>
    <m/>
    <m/>
    <d v="2025-01-01T00:00:00"/>
    <d v="1899-12-31T00:00:00"/>
    <d v="2025-01-24T00:00:00"/>
    <x v="19"/>
    <m/>
    <s v="&lt;p&gt;ENSAMBLE DE MOTOS   - KRAS_x000a_Implementación del Módulo de Ensamble de Motocicletas en Elizur Fase 1&lt;/p&gt;"/>
  </r>
  <r>
    <n v="8273"/>
    <x v="58"/>
    <s v="Reporte de Geolocalizacion interstate"/>
    <n v="247857"/>
    <s v="ARNALDO RENE COTTO STREMS"/>
    <n v="21"/>
    <x v="0"/>
    <n v="3204"/>
    <x v="2"/>
    <s v="x"/>
    <b v="0"/>
    <m/>
    <m/>
    <m/>
    <m/>
    <n v="1"/>
    <s v="1"/>
    <n v="1"/>
    <s v="1"/>
    <m/>
    <m/>
    <d v="2025-01-01T00:00:00"/>
    <d v="1899-12-31T00:00:00"/>
    <d v="2025-01-31T00:00:00"/>
    <x v="0"/>
    <m/>
    <b v="0"/>
  </r>
  <r>
    <n v="8278"/>
    <x v="59"/>
    <s v="Sistema de Cubos ABC (CN006)"/>
    <m/>
    <m/>
    <n v="28"/>
    <x v="4"/>
    <n v="3203"/>
    <x v="9"/>
    <s v="x"/>
    <b v="0"/>
    <m/>
    <m/>
    <m/>
    <m/>
    <n v="1"/>
    <s v="1"/>
    <n v="2"/>
    <s v="2"/>
    <m/>
    <m/>
    <d v="2025-01-01T00:00:00"/>
    <d v="1899-12-31T00:00:00"/>
    <d v="2025-02-28T00:00:00"/>
    <x v="7"/>
    <m/>
    <b v="0"/>
  </r>
  <r>
    <n v="8280"/>
    <x v="60"/>
    <s v="MEJORAS Ajustes a eSFA para que se muestre la trazabilidad de tiempo de atención de visitas al cliente (CN006)"/>
    <m/>
    <m/>
    <n v="29"/>
    <x v="3"/>
    <n v="3204"/>
    <x v="2"/>
    <s v="x"/>
    <b v="0"/>
    <m/>
    <m/>
    <m/>
    <m/>
    <n v="1"/>
    <s v="1"/>
    <n v="1"/>
    <s v="1"/>
    <m/>
    <m/>
    <d v="2025-01-01T00:00:00"/>
    <d v="1899-12-31T00:00:00"/>
    <d v="2025-02-28T00:00:00"/>
    <x v="7"/>
    <m/>
    <b v="0"/>
  </r>
  <r>
    <n v="8429"/>
    <x v="61"/>
    <s v="(341) PROCESO_x000a_Implementación de EVOLUTION sistema de RRHH"/>
    <n v="247904"/>
    <s v="MIRNA LISSETTE ARRECIS ROSALES"/>
    <n v="28"/>
    <x v="4"/>
    <n v="312"/>
    <x v="6"/>
    <s v="x"/>
    <b v="0"/>
    <m/>
    <m/>
    <m/>
    <m/>
    <n v="1"/>
    <s v="1"/>
    <n v="1"/>
    <s v="1"/>
    <m/>
    <m/>
    <d v="2025-01-01T00:00:00"/>
    <d v="1899-12-31T00:00:00"/>
    <d v="2025-07-31T00:00:00"/>
    <x v="20"/>
    <m/>
    <s v="&lt;p&gt;PROCESO_x000a_Implementación de EVOLUTION sistema de RRHH&lt;/p&gt;"/>
  </r>
  <r>
    <n v="8306"/>
    <x v="62"/>
    <s v="PROCESO Mejoras en los tiempos de impresión de facturas y certificación con Guatefacturas(CN006)"/>
    <m/>
    <m/>
    <n v="29"/>
    <x v="3"/>
    <n v="3204"/>
    <x v="2"/>
    <s v="x"/>
    <b v="0"/>
    <m/>
    <m/>
    <m/>
    <m/>
    <n v="1"/>
    <s v="1"/>
    <n v="3"/>
    <s v="3"/>
    <m/>
    <m/>
    <d v="2025-01-01T00:00:00"/>
    <d v="1899-12-31T00:00:00"/>
    <d v="2025-03-28T00:00:00"/>
    <x v="10"/>
    <m/>
    <b v="0"/>
  </r>
  <r>
    <n v="8430"/>
    <x v="63"/>
    <s v="(343) PROCESO_x000a_Implementación de SAP 10 para la Empresa Canella"/>
    <n v="247885"/>
    <s v="AMABILIA MARISOL RECINOS ARGUETA"/>
    <n v="28"/>
    <x v="4"/>
    <n v="312"/>
    <x v="6"/>
    <s v="x"/>
    <b v="0"/>
    <m/>
    <m/>
    <m/>
    <m/>
    <n v="1"/>
    <s v="1"/>
    <n v="1"/>
    <s v="1"/>
    <m/>
    <m/>
    <d v="2025-01-01T00:00:00"/>
    <d v="1899-12-31T00:00:00"/>
    <d v="2025-04-13T00:00:00"/>
    <x v="21"/>
    <m/>
    <s v="&lt;p&gt;PROCESO_x000a_Implementación de SAP 10 para la Empresa Canella&lt;/p&gt;"/>
  </r>
  <r>
    <n v="8305"/>
    <x v="64"/>
    <s v="PROCESO Automatización de carga extracto bancario de las cuentas BANRURAL para la empresa CANELLA - MT940(CN006)"/>
    <m/>
    <m/>
    <n v="30"/>
    <x v="2"/>
    <n v="3204"/>
    <x v="2"/>
    <s v="x"/>
    <b v="0"/>
    <m/>
    <m/>
    <m/>
    <m/>
    <n v="1"/>
    <s v="1"/>
    <n v="3"/>
    <s v="3"/>
    <m/>
    <m/>
    <d v="2025-01-01T00:00:00"/>
    <d v="1899-12-31T00:00:00"/>
    <d v="2025-02-28T00:00:00"/>
    <x v="15"/>
    <m/>
    <b v="0"/>
  </r>
  <r>
    <n v="8431"/>
    <x v="65"/>
    <s v="(345) PROCESO_x000a_Seguimiento al Sistema SAP para mejorar la estabilidad, bloqueos y mejoras en redimiento. Identificar procesos clave y hacer un plan de trabajo"/>
    <n v="247885"/>
    <s v="AMABILIA MARISOL RECINOS ARGUETA"/>
    <n v="28"/>
    <x v="4"/>
    <n v="312"/>
    <x v="6"/>
    <s v="x"/>
    <b v="0"/>
    <m/>
    <m/>
    <m/>
    <m/>
    <n v="1"/>
    <s v="1"/>
    <n v="1"/>
    <s v="1"/>
    <m/>
    <m/>
    <d v="2025-01-01T00:00:00"/>
    <d v="1899-12-31T00:00:00"/>
    <d v="2025-04-13T00:00:00"/>
    <x v="22"/>
    <m/>
    <s v="&lt;p&gt;PROCESO_x000a_Seguimiento al Sistema SAP para mejorar la estabilidad, bloqueos y mejoras en redimiento. Identificar procesos clave y hacer un plan de trabajo&lt;/p&gt;"/>
  </r>
  <r>
    <n v="8432"/>
    <x v="66"/>
    <s v="(346) PANTALLA _x000a_Creación de pantalla para cambiar códigos de artículos que tengan pase en el contrato, debido que a la hora de despachar no cuentan con el artículo.  "/>
    <n v="247828"/>
    <s v="DOUGLAS ALEJANDRO MALDONADO DUMAS"/>
    <n v="21"/>
    <x v="0"/>
    <n v="3234"/>
    <x v="13"/>
    <s v="x"/>
    <b v="0"/>
    <m/>
    <m/>
    <m/>
    <m/>
    <n v="1"/>
    <s v="1"/>
    <n v="1"/>
    <s v="1"/>
    <m/>
    <m/>
    <d v="2025-01-01T00:00:00"/>
    <d v="1899-12-31T00:00:00"/>
    <d v="2025-01-31T00:00:00"/>
    <x v="0"/>
    <m/>
    <s v="&lt;p&gt;PANTALLA _x000a_Creación de pantalla para cambiar códigos de artículos que tengan pase en el contrato, debido que a la hora de despachar no cuentan con el artículo.  &lt;/p&gt;"/>
  </r>
  <r>
    <n v="8433"/>
    <x v="67"/>
    <s v="(347) MODULO DE COMISIONES_x000a_Creación de modulo de comisiones con las indicaciones de Auditoría y Gerencia"/>
    <n v="247857"/>
    <s v="ARNALDO RENE COTTO STREMS"/>
    <n v="28"/>
    <x v="4"/>
    <n v="3234"/>
    <x v="13"/>
    <s v="x"/>
    <b v="0"/>
    <m/>
    <m/>
    <m/>
    <m/>
    <n v="3"/>
    <s v="3"/>
    <n v="1"/>
    <s v="1"/>
    <m/>
    <m/>
    <d v="2025-01-01T00:00:00"/>
    <d v="1899-12-31T00:00:00"/>
    <d v="2025-02-28T00:00:00"/>
    <x v="12"/>
    <m/>
    <s v="&lt;p&gt;MODULO DE COMISIONES_x000a_Creación de modulo de comisiones con las indicaciones de Auditoría y Gerencia&lt;/p&gt;"/>
  </r>
  <r>
    <n v="8434"/>
    <x v="68"/>
    <s v="(348) PROCESO_x000a_Necesitamos realizar un desarrollo en SAP, practicamente es que cuando un cliente con facturas en mora se ponga al día, el sistema lo desbloquee en automático sin la intervención de Créditos. Edward Garcia fue el solicitante"/>
    <n v="247722"/>
    <s v="RICARDO ALFONSO ESCOBEDO DACARET"/>
    <n v="21"/>
    <x v="0"/>
    <n v="3234"/>
    <x v="13"/>
    <s v="x"/>
    <b v="0"/>
    <m/>
    <m/>
    <m/>
    <m/>
    <n v="1"/>
    <s v="1"/>
    <n v="1"/>
    <s v="1"/>
    <m/>
    <m/>
    <d v="2025-01-01T00:00:00"/>
    <d v="1899-12-31T00:00:00"/>
    <d v="2025-01-31T00:00:00"/>
    <x v="0"/>
    <m/>
    <s v="&lt;p&gt;PROCESO_x000a_Necesitamos realizar un desarrollo en SAP, practicamente es que cuando un cliente con facturas en mora se ponga al día, el sistema lo desbloquee en automático sin la intervención de Créditos. Edward Garcia fue el solicitante&lt;/p&gt;"/>
  </r>
  <r>
    <n v="8435"/>
    <x v="69"/>
    <s v="(349) PROCESO _x000a_Implementación tarifario de mano de obra Isuzu (Esto está detenido por Douglas porque necesita un reporte de líneas de vehículo de José Roberto para depurar las líneas en SAP)"/>
    <n v="247828"/>
    <s v="DOUGLAS ALEJANDRO MALDONADO DUMAS"/>
    <n v="28"/>
    <x v="4"/>
    <n v="3234"/>
    <x v="13"/>
    <s v="x"/>
    <b v="0"/>
    <m/>
    <m/>
    <m/>
    <m/>
    <n v="3"/>
    <s v="3"/>
    <n v="3"/>
    <s v="3"/>
    <m/>
    <m/>
    <d v="2025-01-01T00:00:00"/>
    <d v="1899-12-31T00:00:00"/>
    <d v="2025-03-10T00:00:00"/>
    <x v="15"/>
    <m/>
    <s v="&lt;p&gt;PROCESO _x000a_Implementación tarifario de mano de obra Isuzu (Esto está detenido por Douglas porque necesita un reporte de líneas de vehículo de José Roberto para depurar las líneas en SAP)&lt;/p&gt;"/>
  </r>
  <r>
    <n v="8436"/>
    <x v="70"/>
    <s v="(350) REPORTE_x000a_Realizar un reporte de Inventario con las columnas indicadas por Rene Cotto"/>
    <n v="247857"/>
    <s v="ARNALDO RENE COTTO STREMS"/>
    <n v="28"/>
    <x v="4"/>
    <n v="3234"/>
    <x v="13"/>
    <s v="x"/>
    <b v="0"/>
    <m/>
    <m/>
    <m/>
    <m/>
    <n v="1"/>
    <s v="1"/>
    <n v="1"/>
    <s v="1"/>
    <m/>
    <m/>
    <d v="2025-01-01T00:00:00"/>
    <d v="1899-12-31T00:00:00"/>
    <d v="2025-02-14T00:00:00"/>
    <x v="6"/>
    <m/>
    <s v="&lt;p&gt;REPORTE_x000a_Realizar un reporte de Inventario con las columnas indicadas por Rene Cotto&lt;/p&gt;"/>
  </r>
  <r>
    <n v="8437"/>
    <x v="71"/>
    <s v="(351) PROCESO _x000a_Cambio de códigos de mano de obra en el módulo de contratos de mantenimiento para salir en vivo con el tarifario de mano de obra isuzu (en espera de listado de códigos de parte de Douglas)."/>
    <n v="247828"/>
    <s v="DOUGLAS ALEJANDRO MALDONADO DUMAS"/>
    <n v="28"/>
    <x v="4"/>
    <n v="3234"/>
    <x v="13"/>
    <s v="x"/>
    <b v="0"/>
    <m/>
    <m/>
    <m/>
    <m/>
    <n v="3"/>
    <s v="3"/>
    <n v="1"/>
    <s v="1"/>
    <m/>
    <m/>
    <d v="2025-01-01T00:00:00"/>
    <d v="1899-12-31T00:00:00"/>
    <d v="2025-02-28T00:00:00"/>
    <x v="16"/>
    <m/>
    <s v="&lt;p&gt;PROCESO _x000a_Cambio de códigos de mano de obra en el módulo de contratos de mantenimiento para salir en vivo con el tarifario de mano de obra isuzu (en espera de listado de códigos de parte de Douglas).&lt;/p&gt;"/>
  </r>
  <r>
    <n v="8254"/>
    <x v="72"/>
    <s v="Placas Yamaha (CN006)"/>
    <m/>
    <m/>
    <n v="21"/>
    <x v="0"/>
    <n v="3201"/>
    <x v="0"/>
    <s v="x"/>
    <b v="0"/>
    <m/>
    <m/>
    <m/>
    <m/>
    <n v="1"/>
    <s v="1"/>
    <n v="1"/>
    <s v="1"/>
    <m/>
    <m/>
    <d v="2025-01-01T00:00:00"/>
    <d v="1899-12-31T00:00:00"/>
    <d v="2025-01-31T00:00:00"/>
    <x v="0"/>
    <m/>
    <b v="0"/>
  </r>
  <r>
    <n v="8286"/>
    <x v="73"/>
    <s v="Obtención de Entrada de Mercancía y generación de factura (CN006)"/>
    <n v="247795"/>
    <s v="SANDRA JUDITH LOARCA HERNANDEZ de PEREZ"/>
    <n v="28"/>
    <x v="4"/>
    <n v="3201"/>
    <x v="0"/>
    <s v="x"/>
    <b v="0"/>
    <m/>
    <m/>
    <m/>
    <m/>
    <n v="1"/>
    <s v="1"/>
    <n v="1"/>
    <s v="1"/>
    <m/>
    <m/>
    <d v="2025-01-01T00:00:00"/>
    <d v="1899-12-31T00:00:00"/>
    <d v="2025-01-31T00:00:00"/>
    <x v="0"/>
    <m/>
    <s v="&lt;p&gt;_x000a_Obtención de Entrada de Mercancía, notificación automática a Proveedor para envío y validación de documentos, API para generación de factura desde SAP_x000a__x000a_&lt;/p&gt;"/>
  </r>
  <r>
    <n v="8293"/>
    <x v="74"/>
    <s v="Subdistribuidores Isuzu (CN006)"/>
    <n v="247791"/>
    <s v="ASTRID VICTORIA PEÑA DIEGUEZ"/>
    <n v="27"/>
    <x v="5"/>
    <n v="3201"/>
    <x v="0"/>
    <s v="x"/>
    <b v="0"/>
    <m/>
    <m/>
    <m/>
    <m/>
    <n v="1"/>
    <s v="1"/>
    <n v="1"/>
    <s v="1"/>
    <m/>
    <m/>
    <d v="2025-01-01T00:00:00"/>
    <d v="1899-12-31T00:00:00"/>
    <d v="2025-03-31T00:00:00"/>
    <x v="18"/>
    <m/>
    <b v="0"/>
  </r>
  <r>
    <n v="8255"/>
    <x v="75"/>
    <s v="Reporte facturas Admin Seguridad (CN006)"/>
    <m/>
    <m/>
    <n v="21"/>
    <x v="0"/>
    <n v="3201"/>
    <x v="0"/>
    <s v="x"/>
    <b v="1"/>
    <m/>
    <m/>
    <m/>
    <m/>
    <n v="1"/>
    <s v="1"/>
    <n v="1"/>
    <s v="1"/>
    <m/>
    <m/>
    <d v="2025-01-20T00:00:00"/>
    <d v="1899-12-31T00:00:00"/>
    <d v="2025-01-31T00:00:00"/>
    <x v="0"/>
    <m/>
    <b v="0"/>
  </r>
  <r>
    <n v="8292"/>
    <x v="76"/>
    <s v="Digitalización y clasificación de DUCAS e IPrimas (CN006)"/>
    <n v="246895"/>
    <s v="CARLOS JOSE REMBERTO CONTRERAS FLORIAN"/>
    <n v="29"/>
    <x v="3"/>
    <n v="3201"/>
    <x v="0"/>
    <s v="x"/>
    <b v="0"/>
    <m/>
    <m/>
    <m/>
    <m/>
    <n v="1"/>
    <s v="1"/>
    <n v="2"/>
    <s v="2"/>
    <m/>
    <m/>
    <d v="2025-02-10T00:00:00"/>
    <d v="1899-12-31T00:00:00"/>
    <d v="2025-03-31T00:00:00"/>
    <x v="18"/>
    <m/>
    <b v="0"/>
  </r>
  <r>
    <n v="8294"/>
    <x v="77"/>
    <s v="Optimización de creación y actualización de Proveedores (CN006)"/>
    <n v="247556"/>
    <s v="DOUGLAS MONTOYA MONTAVES"/>
    <n v="27"/>
    <x v="5"/>
    <n v="3201"/>
    <x v="0"/>
    <s v="x"/>
    <b v="0"/>
    <m/>
    <m/>
    <m/>
    <m/>
    <n v="1"/>
    <s v="1"/>
    <n v="1"/>
    <s v="1"/>
    <m/>
    <m/>
    <d v="2025-01-30T00:00:00"/>
    <d v="1899-12-31T00:00:00"/>
    <d v="2025-04-30T00:00:00"/>
    <x v="11"/>
    <m/>
    <s v="&lt;p&gt;_x000a_Proceso para creación proveedores con generación automática de código en SAP, alertas para actualización de datos y documentos, validación interna, almacenamiento y clasificación de expediente de proveedor._x000a__x000a_&lt;/p&gt;"/>
  </r>
  <r>
    <n v="8256"/>
    <x v="78"/>
    <s v="Actualización Masiva de Asientos Contables (CN006)"/>
    <n v="247002"/>
    <s v="AMI PAOLA YOC LOPEZ"/>
    <n v="21"/>
    <x v="0"/>
    <n v="3202"/>
    <x v="1"/>
    <s v="x"/>
    <b v="1"/>
    <m/>
    <m/>
    <m/>
    <m/>
    <n v="1"/>
    <s v="1"/>
    <n v="2"/>
    <s v="2"/>
    <m/>
    <m/>
    <d v="2025-01-20T00:00:00"/>
    <d v="1899-12-31T00:00:00"/>
    <d v="2025-01-24T00:00:00"/>
    <x v="23"/>
    <d v="2025-03-01T00:00:00"/>
    <b v="0"/>
  </r>
  <r>
    <n v="8247"/>
    <x v="79"/>
    <s v="Corrección y Mejoras en el FEIC (CN006)"/>
    <n v="247651"/>
    <s v="LUIS FERNANDO BARRIOS MATIAS"/>
    <n v="28"/>
    <x v="4"/>
    <n v="3199"/>
    <x v="12"/>
    <s v="x"/>
    <b v="0"/>
    <m/>
    <m/>
    <m/>
    <m/>
    <n v="2"/>
    <s v="2"/>
    <n v="2"/>
    <s v="2"/>
    <m/>
    <m/>
    <d v="2025-01-22T00:00:00"/>
    <d v="1899-12-31T00:00:00"/>
    <d v="2025-02-05T00:00:00"/>
    <x v="24"/>
    <m/>
    <s v="&lt;p&gt;Corrección en la gramática de diferentes vistas del FEIC, junto con mejoras en los selectores y validaciones. Estas incluyen la implementación de reglas para evitar que los campos queden vacíos, asegurando así que no se interrumpa el proceso de guardado del formulario del FEIC.&lt;/p&gt;"/>
  </r>
  <r>
    <n v="8301"/>
    <x v="80"/>
    <s v="Desarrollo de reporte de personal 2024 de Taller Isuzu (CN006)"/>
    <m/>
    <m/>
    <n v="22"/>
    <x v="1"/>
    <n v="195"/>
    <x v="3"/>
    <s v="x"/>
    <b v="1"/>
    <m/>
    <m/>
    <m/>
    <m/>
    <m/>
    <m/>
    <n v="1"/>
    <s v="1"/>
    <m/>
    <m/>
    <d v="2025-01-01T00:00:00"/>
    <d v="1899-12-31T00:00:00"/>
    <d v="2025-01-31T00:00:00"/>
    <x v="0"/>
    <m/>
    <b v="0"/>
  </r>
  <r>
    <n v="8443"/>
    <x v="81"/>
    <s v="(367) Mejoras al sistema SQM y STOD en la parte de registro de Leas y Cotizaciones para que no exista doble digitación"/>
    <n v="247605"/>
    <s v="MANUEL RAMIRO LOPEZ PIEDRASANTA"/>
    <n v="29"/>
    <x v="3"/>
    <m/>
    <x v="10"/>
    <s v="x"/>
    <b v="0"/>
    <m/>
    <m/>
    <m/>
    <m/>
    <n v="2"/>
    <s v="2"/>
    <n v="2"/>
    <s v="2"/>
    <m/>
    <m/>
    <d v="2025-01-28T00:00:00"/>
    <d v="1899-12-31T00:00:00"/>
    <d v="2025-02-28T00:00:00"/>
    <x v="25"/>
    <m/>
    <s v="&lt;p&gt;Mejoras al sistema SQM y STOD en la parte de registro de Leas y Cotizaciones para que no exista doble digitación&lt;/p&gt;"/>
  </r>
  <r>
    <n v="8444"/>
    <x v="82"/>
    <s v="(368) Cerrar todas las ordenes abiertas de la División Soluciones de Oficina hasta el 30 de septiembre de 2024"/>
    <n v="247888"/>
    <s v="JUAN MANUEL SOTO GUTIERREZ"/>
    <n v="28"/>
    <x v="4"/>
    <n v="3233"/>
    <x v="7"/>
    <s v="x"/>
    <b v="0"/>
    <m/>
    <m/>
    <m/>
    <m/>
    <n v="1"/>
    <s v="1"/>
    <n v="1"/>
    <s v="1"/>
    <m/>
    <m/>
    <d v="2024-12-27T00:00:00"/>
    <d v="1899-12-31T00:00:00"/>
    <d v="2025-02-07T00:00:00"/>
    <x v="26"/>
    <m/>
    <s v="&lt;p&gt;Cerrar todas las ordenes abiertas de la División Soluciones de Oficina hasta el 30 de septiembre de 2024&lt;/p&gt;"/>
  </r>
  <r>
    <n v="8281"/>
    <x v="83"/>
    <s v="Reporte de SAP sobre las cajas de repuestos"/>
    <n v="289006"/>
    <s v="SULY DANIELA CHUN SANTOS de RIVERA"/>
    <n v="21"/>
    <x v="0"/>
    <n v="3200"/>
    <x v="11"/>
    <s v="x"/>
    <b v="0"/>
    <m/>
    <m/>
    <m/>
    <m/>
    <n v="2"/>
    <s v="2"/>
    <n v="2"/>
    <s v="2"/>
    <m/>
    <m/>
    <d v="2025-01-28T00:00:00"/>
    <d v="1899-12-31T00:00:00"/>
    <d v="2025-02-12T00:00:00"/>
    <x v="4"/>
    <m/>
    <s v="&lt;p&gt;Realizar un reporte sobre&amp;nbsp;_x000a_las cajas de repuestos y que contenga la siguiente información:&lt;/p&gt;&lt;ul&gt;_x000a_ &lt;li&gt;Fecha y hora de emisión_x000a_     de entrega &lt;/li&gt;_x000a_ &lt;li&gt;Nombre del cliente o_x000a_     código&lt;/li&gt;_x000a_ &lt;li&gt;Hora de &lt;u&gt;impresión&lt;/u&gt;_x000a_     de la entrega &lt;/li&gt;_x000a_ &lt;li&gt;Hora de &lt;u&gt;facturación_x000a_     de las entrega&lt;/u&gt; &lt;/li&gt;_x000a_ &lt;li&gt;Recuento de entregas &lt;u&gt;por_x000a_     encomiendas&lt;/u&gt;&lt;/li&gt;_x000a_&lt;/ul&gt;&lt;p&gt;_x000a__x000a__x000a__x000a__x000a__x000a_&lt;/p&gt;"/>
  </r>
  <r>
    <n v="8299"/>
    <x v="84"/>
    <s v="Corrección de pantalla de gestión de correos de contratos de mantenimiento"/>
    <n v="247614"/>
    <s v="LEIDI PAOLA ESQUIVEL RAMIREZ"/>
    <n v="21"/>
    <x v="0"/>
    <n v="195"/>
    <x v="3"/>
    <s v="x"/>
    <b v="1"/>
    <m/>
    <m/>
    <m/>
    <m/>
    <m/>
    <m/>
    <n v="2"/>
    <s v="2"/>
    <m/>
    <m/>
    <d v="2025-01-21T00:00:00"/>
    <d v="1899-12-31T00:00:00"/>
    <d v="2025-01-21T00:00:00"/>
    <x v="0"/>
    <d v="2025-02-07T00:00:00"/>
    <b v="0"/>
  </r>
  <r>
    <n v="8300"/>
    <x v="85"/>
    <s v="Soporte de ingreso de datos para presupuestos de pintura (CN006)"/>
    <m/>
    <m/>
    <n v="21"/>
    <x v="0"/>
    <n v="195"/>
    <x v="3"/>
    <s v="x"/>
    <b v="1"/>
    <m/>
    <m/>
    <m/>
    <m/>
    <m/>
    <m/>
    <n v="1"/>
    <s v="1"/>
    <m/>
    <m/>
    <d v="2025-01-06T00:00:00"/>
    <d v="1899-12-31T00:00:00"/>
    <d v="2025-01-31T00:00:00"/>
    <x v="0"/>
    <m/>
    <b v="0"/>
  </r>
  <r>
    <n v="8298"/>
    <x v="86"/>
    <s v="Soporte de confirmación de boletas Enero (CN006)"/>
    <n v="293171"/>
    <s v="GABRIEL EFRAIN MELENDEZ MARROQUIN"/>
    <n v="21"/>
    <x v="0"/>
    <n v="195"/>
    <x v="3"/>
    <s v="x"/>
    <b v="1"/>
    <m/>
    <m/>
    <m/>
    <m/>
    <m/>
    <m/>
    <n v="1"/>
    <s v="1"/>
    <m/>
    <m/>
    <d v="2025-01-16T00:00:00"/>
    <d v="1899-12-31T00:00:00"/>
    <d v="2025-01-18T00:00:00"/>
    <x v="27"/>
    <d v="2025-02-12T00:00:00"/>
    <s v="&lt;p&gt;_x000a_MEJORAS Traslado del módulo de pases de salida de SAP a STOD_x000a__x000a_&lt;/p&gt;"/>
  </r>
  <r>
    <n v="8297"/>
    <x v="87"/>
    <s v="RPA Mr Credit - Envío de facturas (CN006)"/>
    <m/>
    <m/>
    <n v="21"/>
    <x v="0"/>
    <n v="195"/>
    <x v="3"/>
    <s v="x"/>
    <b v="1"/>
    <m/>
    <m/>
    <m/>
    <m/>
    <m/>
    <m/>
    <n v="1"/>
    <s v="1"/>
    <m/>
    <m/>
    <d v="2025-01-01T00:00:00"/>
    <d v="1899-12-31T00:00:00"/>
    <d v="2025-01-15T00:00:00"/>
    <x v="27"/>
    <m/>
    <b v="0"/>
  </r>
  <r>
    <n v="8291"/>
    <x v="88"/>
    <s v="Soporte impresión Yamaha (CN006)"/>
    <n v="247807"/>
    <s v="EDUARDO JACOBO ARA GÓMEZ"/>
    <n v="22"/>
    <x v="1"/>
    <n v="3201"/>
    <x v="0"/>
    <s v="x"/>
    <b v="0"/>
    <m/>
    <m/>
    <m/>
    <m/>
    <n v="3"/>
    <s v="3"/>
    <n v="2"/>
    <s v="2"/>
    <m/>
    <m/>
    <d v="2025-01-31T00:00:00"/>
    <d v="1899-12-31T00:00:00"/>
    <d v="2025-02-28T00:00:00"/>
    <x v="7"/>
    <m/>
    <s v="&lt;p&gt;Pruebas de impresión de lote de expedientes con personal del departamento de Placas ubicados en Yamaha Liberación, validando orden, expedientes completos, reimpresión y bitácora de estado de expedientes.&lt;/p&gt;"/>
  </r>
  <r>
    <n v="8309"/>
    <x v="0"/>
    <s v="Soporte Carga de Excel a STOD (CN006)"/>
    <n v="247417"/>
    <s v="ALVARO LEONEL GUTIERREZ LOPEZ"/>
    <n v="21"/>
    <x v="0"/>
    <n v="3202"/>
    <x v="1"/>
    <m/>
    <b v="0"/>
    <n v="4"/>
    <s v="SOPORTE/CAPACITACION"/>
    <n v="1"/>
    <s v="BAJA"/>
    <n v="1"/>
    <s v="1"/>
    <n v="2"/>
    <s v="2"/>
    <n v="1"/>
    <s v="PEQUEÑO"/>
    <d v="2025-02-04T00:00:00"/>
    <d v="2025-02-04T00:00:00"/>
    <d v="2025-02-05T00:00:00"/>
    <x v="1"/>
    <d v="2025-02-05T00:00:00"/>
    <b v="0"/>
  </r>
  <r>
    <n v="8309"/>
    <x v="0"/>
    <s v="Soporte Carga de Excel a STOD (CN006)"/>
    <n v="247417"/>
    <s v="ALVARO LEONEL GUTIERREZ LOPEZ"/>
    <n v="21"/>
    <x v="0"/>
    <n v="3202"/>
    <x v="1"/>
    <m/>
    <b v="0"/>
    <n v="4"/>
    <s v="SOPORTE/CAPACITACION"/>
    <n v="1"/>
    <s v="BAJA"/>
    <n v="1"/>
    <s v="1"/>
    <n v="2"/>
    <s v="2"/>
    <n v="1"/>
    <s v="PEQUEÑO"/>
    <d v="2025-02-04T00:00:00"/>
    <d v="2025-02-04T00:00:00"/>
    <d v="2025-02-05T00:00:00"/>
    <x v="1"/>
    <d v="2025-02-05T00:00:00"/>
    <b v="0"/>
  </r>
  <r>
    <n v="8320"/>
    <x v="0"/>
    <s v="Soporte Carga masiva Contabilidad TC Credomatic"/>
    <n v="289036"/>
    <s v="MADELYN SUSANA BRAN OLIVAREZ"/>
    <n v="22"/>
    <x v="1"/>
    <n v="3204"/>
    <x v="2"/>
    <m/>
    <b v="0"/>
    <n v="4"/>
    <s v="SOPORTE/CAPACITACION"/>
    <n v="1"/>
    <s v="BAJA"/>
    <n v="2"/>
    <s v="2"/>
    <n v="2"/>
    <s v="2"/>
    <n v="1"/>
    <s v="PEQUEÑO"/>
    <d v="2025-02-11T00:00:00"/>
    <d v="2025-02-11T00:00:00"/>
    <d v="2025-02-11T00:00:00"/>
    <x v="3"/>
    <d v="2025-02-11T00:00:00"/>
    <b v="0"/>
  </r>
  <r>
    <n v="8322"/>
    <x v="0"/>
    <s v="Soporte PINPAD"/>
    <n v="289006"/>
    <s v="SULY DANIELA CHUN SANTOS de RIVERA"/>
    <n v="22"/>
    <x v="1"/>
    <n v="3204"/>
    <x v="2"/>
    <m/>
    <b v="0"/>
    <m/>
    <m/>
    <m/>
    <m/>
    <m/>
    <m/>
    <m/>
    <m/>
    <m/>
    <m/>
    <d v="2025-02-12T00:00:00"/>
    <d v="2025-02-12T00:00:00"/>
    <d v="2025-02-12T00:00:00"/>
    <x v="4"/>
    <d v="2025-02-12T00:00:00"/>
    <b v="0"/>
  </r>
  <r>
    <n v="8335"/>
    <x v="0"/>
    <s v="Pagos por anticipo ( medios de pago)."/>
    <n v="247884"/>
    <s v="ANA CAROLINA PALACIOS GONZALEZ de MENENDEZ"/>
    <n v="22"/>
    <x v="1"/>
    <n v="3204"/>
    <x v="2"/>
    <m/>
    <b v="0"/>
    <n v="3"/>
    <s v="REPORTE"/>
    <m/>
    <m/>
    <m/>
    <m/>
    <m/>
    <m/>
    <m/>
    <m/>
    <d v="2025-02-13T00:00:00"/>
    <d v="2025-02-13T00:00:00"/>
    <d v="2025-02-13T00:00:00"/>
    <x v="5"/>
    <d v="2025-02-13T00:00:00"/>
    <b v="0"/>
  </r>
  <r>
    <n v="8334"/>
    <x v="0"/>
    <s v="Traslado de sitio web Dashboard MOTUL"/>
    <n v="247857"/>
    <s v="ARNALDO RENE COTTO STREMS"/>
    <n v="22"/>
    <x v="1"/>
    <n v="195"/>
    <x v="3"/>
    <m/>
    <b v="1"/>
    <n v="2"/>
    <s v="PROCESO"/>
    <n v="2"/>
    <s v="MEDIA"/>
    <n v="2"/>
    <s v="2"/>
    <n v="2"/>
    <s v="2"/>
    <n v="2"/>
    <s v="MEDIANO"/>
    <d v="2025-02-01T00:00:00"/>
    <d v="2025-02-01T00:00:00"/>
    <d v="2025-02-14T00:00:00"/>
    <x v="6"/>
    <m/>
    <s v="&lt;p&gt;Se solicita trasladar el sitio web que contiene el Dashboard de ventas MOTUL ya que este no se encuentra operando actualmente.&lt;/p&gt;"/>
  </r>
  <r>
    <n v="8334"/>
    <x v="0"/>
    <s v="Traslado de sitio web Dashboard MOTUL"/>
    <n v="247857"/>
    <s v="ARNALDO RENE COTTO STREMS"/>
    <n v="22"/>
    <x v="1"/>
    <n v="195"/>
    <x v="3"/>
    <m/>
    <b v="1"/>
    <n v="2"/>
    <s v="PROCESO"/>
    <n v="2"/>
    <s v="MEDIA"/>
    <n v="2"/>
    <s v="2"/>
    <n v="2"/>
    <s v="2"/>
    <n v="2"/>
    <s v="MEDIANO"/>
    <d v="2025-02-01T00:00:00"/>
    <d v="2025-02-01T00:00:00"/>
    <d v="2025-02-14T00:00:00"/>
    <x v="6"/>
    <m/>
    <s v="&lt;p&gt;Se solicita trasladar el sitio web que contiene el Dashboard de ventas MOTUL ya que este no se encuentra operando actualmente.&lt;/p&gt;"/>
  </r>
  <r>
    <n v="8326"/>
    <x v="0"/>
    <s v="Ajustes al reporte - REP - TableroDistribuicion Z13 - Entregas Pendientes (Caja)"/>
    <n v="289006"/>
    <s v="SULY DANIELA CHUN SANTOS de RIVERA"/>
    <n v="30"/>
    <x v="2"/>
    <n v="3202"/>
    <x v="1"/>
    <m/>
    <b v="1"/>
    <n v="4"/>
    <s v="SOPORTE/CAPACITACION"/>
    <n v="1"/>
    <s v="BAJA"/>
    <n v="2"/>
    <s v="2"/>
    <n v="2"/>
    <s v="2"/>
    <n v="1"/>
    <s v="PEQUEÑO"/>
    <d v="2025-02-06T00:00:00"/>
    <d v="2025-02-13T00:00:00"/>
    <d v="2025-02-28T00:00:00"/>
    <x v="7"/>
    <m/>
    <b v="0"/>
  </r>
  <r>
    <n v="8314"/>
    <x v="0"/>
    <s v="Soporte febrero (CN006)"/>
    <m/>
    <m/>
    <n v="22"/>
    <x v="1"/>
    <n v="3201"/>
    <x v="0"/>
    <m/>
    <b v="0"/>
    <n v="4"/>
    <s v="SOPORTE/CAPACITACION"/>
    <n v="1"/>
    <s v="BAJA"/>
    <n v="2"/>
    <s v="2"/>
    <n v="3"/>
    <s v="3"/>
    <n v="1"/>
    <s v="PEQUEÑO"/>
    <d v="2025-02-01T00:00:00"/>
    <d v="2025-02-01T00:00:00"/>
    <d v="2025-02-28T00:00:00"/>
    <x v="7"/>
    <m/>
    <b v="0"/>
  </r>
  <r>
    <n v="8314"/>
    <x v="0"/>
    <s v="Soporte febrero (CN006)"/>
    <m/>
    <m/>
    <n v="22"/>
    <x v="1"/>
    <n v="3201"/>
    <x v="0"/>
    <m/>
    <b v="0"/>
    <n v="4"/>
    <s v="SOPORTE/CAPACITACION"/>
    <n v="1"/>
    <s v="BAJA"/>
    <n v="2"/>
    <s v="2"/>
    <n v="3"/>
    <s v="3"/>
    <n v="1"/>
    <s v="PEQUEÑO"/>
    <d v="2025-02-01T00:00:00"/>
    <d v="2025-02-01T00:00:00"/>
    <d v="2025-02-28T00:00:00"/>
    <x v="7"/>
    <m/>
    <b v="0"/>
  </r>
  <r>
    <n v="8314"/>
    <x v="0"/>
    <s v="Soporte febrero (CN006)"/>
    <m/>
    <m/>
    <n v="22"/>
    <x v="1"/>
    <n v="3201"/>
    <x v="0"/>
    <m/>
    <b v="0"/>
    <n v="4"/>
    <s v="SOPORTE/CAPACITACION"/>
    <n v="1"/>
    <s v="BAJA"/>
    <n v="2"/>
    <s v="2"/>
    <n v="3"/>
    <s v="3"/>
    <n v="1"/>
    <s v="PEQUEÑO"/>
    <d v="2025-02-01T00:00:00"/>
    <d v="2025-02-01T00:00:00"/>
    <d v="2025-02-28T00:00:00"/>
    <x v="7"/>
    <m/>
    <b v="0"/>
  </r>
  <r>
    <n v="8317"/>
    <x v="0"/>
    <s v="Soporte RPA - Boletas"/>
    <m/>
    <m/>
    <n v="22"/>
    <x v="1"/>
    <n v="2767"/>
    <x v="4"/>
    <m/>
    <b v="0"/>
    <m/>
    <m/>
    <m/>
    <m/>
    <m/>
    <m/>
    <m/>
    <m/>
    <m/>
    <m/>
    <d v="2025-02-06T00:00:00"/>
    <m/>
    <d v="2025-02-28T00:00:00"/>
    <x v="7"/>
    <m/>
    <s v="&lt;p&gt;Seguimiento con problemas con las boletas de los bancos, problemas de estados de cuentas, cheques etc.&lt;/p&gt;"/>
  </r>
  <r>
    <n v="8317"/>
    <x v="0"/>
    <s v="Soporte RPA - Boletas"/>
    <m/>
    <m/>
    <n v="22"/>
    <x v="1"/>
    <n v="2767"/>
    <x v="4"/>
    <m/>
    <b v="0"/>
    <m/>
    <m/>
    <m/>
    <m/>
    <m/>
    <m/>
    <m/>
    <m/>
    <m/>
    <m/>
    <d v="2025-02-06T00:00:00"/>
    <m/>
    <d v="2025-02-28T00:00:00"/>
    <x v="7"/>
    <m/>
    <s v="&lt;p&gt;Seguimiento con problemas con las boletas de los bancos, problemas de estados de cuentas, cheques etc.&lt;/p&gt;"/>
  </r>
  <r>
    <n v="8317"/>
    <x v="0"/>
    <s v="Soporte RPA - Boletas"/>
    <m/>
    <m/>
    <n v="22"/>
    <x v="1"/>
    <n v="2767"/>
    <x v="4"/>
    <m/>
    <b v="0"/>
    <m/>
    <m/>
    <m/>
    <m/>
    <m/>
    <m/>
    <m/>
    <m/>
    <m/>
    <m/>
    <d v="2025-02-06T00:00:00"/>
    <m/>
    <d v="2025-02-28T00:00:00"/>
    <x v="7"/>
    <m/>
    <s v="&lt;p&gt;Seguimiento con problemas con las boletas de los bancos, problemas de estados de cuentas, cheques etc.&lt;/p&gt;"/>
  </r>
  <r>
    <n v="8317"/>
    <x v="0"/>
    <s v="Soporte RPA - Boletas"/>
    <m/>
    <m/>
    <n v="22"/>
    <x v="1"/>
    <n v="2767"/>
    <x v="4"/>
    <m/>
    <b v="0"/>
    <m/>
    <m/>
    <m/>
    <m/>
    <m/>
    <m/>
    <m/>
    <m/>
    <m/>
    <m/>
    <d v="2025-02-06T00:00:00"/>
    <m/>
    <d v="2025-02-28T00:00:00"/>
    <x v="7"/>
    <m/>
    <s v="&lt;p&gt;Seguimiento con problemas con las boletas de los bancos, problemas de estados de cuentas, cheques etc.&lt;/p&gt;"/>
  </r>
  <r>
    <n v="8317"/>
    <x v="0"/>
    <s v="Soporte RPA - Boletas"/>
    <m/>
    <m/>
    <n v="22"/>
    <x v="1"/>
    <n v="2767"/>
    <x v="4"/>
    <m/>
    <b v="0"/>
    <m/>
    <m/>
    <m/>
    <m/>
    <m/>
    <m/>
    <m/>
    <m/>
    <m/>
    <m/>
    <d v="2025-02-06T00:00:00"/>
    <m/>
    <d v="2025-02-28T00:00:00"/>
    <x v="7"/>
    <m/>
    <s v="&lt;p&gt;Seguimiento con problemas con las boletas de los bancos, problemas de estados de cuentas, cheques etc.&lt;/p&gt;"/>
  </r>
  <r>
    <n v="8317"/>
    <x v="0"/>
    <s v="Soporte RPA - Boletas"/>
    <m/>
    <m/>
    <n v="22"/>
    <x v="1"/>
    <n v="2767"/>
    <x v="4"/>
    <m/>
    <b v="0"/>
    <m/>
    <m/>
    <m/>
    <m/>
    <m/>
    <m/>
    <m/>
    <m/>
    <m/>
    <m/>
    <d v="2025-02-06T00:00:00"/>
    <m/>
    <d v="2025-02-28T00:00:00"/>
    <x v="7"/>
    <m/>
    <s v="&lt;p&gt;Seguimiento con problemas con las boletas de los bancos, problemas de estados de cuentas, cheques etc.&lt;/p&gt;"/>
  </r>
  <r>
    <n v="8245"/>
    <x v="0"/>
    <s v="(NT) Test 01 (CN006)"/>
    <m/>
    <m/>
    <n v="29"/>
    <x v="3"/>
    <n v="252"/>
    <x v="5"/>
    <m/>
    <b v="0"/>
    <n v="1"/>
    <s v="API"/>
    <m/>
    <m/>
    <m/>
    <m/>
    <m/>
    <m/>
    <m/>
    <m/>
    <m/>
    <m/>
    <m/>
    <x v="8"/>
    <m/>
    <b v="0"/>
  </r>
  <r>
    <n v="8245"/>
    <x v="0"/>
    <s v="(NT) Test 01 (CN006)"/>
    <m/>
    <m/>
    <n v="29"/>
    <x v="3"/>
    <n v="252"/>
    <x v="5"/>
    <m/>
    <b v="0"/>
    <n v="1"/>
    <s v="API"/>
    <m/>
    <m/>
    <m/>
    <m/>
    <m/>
    <m/>
    <m/>
    <m/>
    <m/>
    <m/>
    <m/>
    <x v="8"/>
    <m/>
    <b v="0"/>
  </r>
  <r>
    <n v="8245"/>
    <x v="0"/>
    <s v="(NT) Test 01 (CN006)"/>
    <m/>
    <m/>
    <n v="29"/>
    <x v="3"/>
    <n v="252"/>
    <x v="5"/>
    <m/>
    <b v="0"/>
    <n v="1"/>
    <s v="API"/>
    <m/>
    <m/>
    <m/>
    <m/>
    <m/>
    <m/>
    <m/>
    <m/>
    <m/>
    <m/>
    <m/>
    <x v="8"/>
    <m/>
    <b v="0"/>
  </r>
  <r>
    <n v="8245"/>
    <x v="0"/>
    <s v="(NT) Test 01 (CN006)"/>
    <m/>
    <m/>
    <n v="29"/>
    <x v="3"/>
    <n v="252"/>
    <x v="5"/>
    <m/>
    <b v="0"/>
    <n v="1"/>
    <s v="API"/>
    <m/>
    <m/>
    <m/>
    <m/>
    <m/>
    <m/>
    <m/>
    <m/>
    <m/>
    <m/>
    <m/>
    <x v="8"/>
    <m/>
    <b v="0"/>
  </r>
  <r>
    <n v="8313"/>
    <x v="0"/>
    <s v="Implementación de Sistema de Contraseñas de Proveedores Locales (copia)"/>
    <n v="254970"/>
    <s v="ROSA SOFIA PIRIR FERNANDEZ de SANCHEZ"/>
    <n v="21"/>
    <x v="0"/>
    <n v="3204"/>
    <x v="2"/>
    <m/>
    <b v="0"/>
    <n v="4"/>
    <s v="SOPORTE/CAPACITACION"/>
    <n v="2"/>
    <s v="MEDIA"/>
    <n v="2"/>
    <s v="2"/>
    <n v="2"/>
    <s v="2"/>
    <n v="1"/>
    <s v="PEQUEÑO"/>
    <d v="2025-02-05T00:00:00"/>
    <d v="2025-02-05T00:00:00"/>
    <m/>
    <x v="8"/>
    <m/>
    <b v="0"/>
  </r>
  <r>
    <n v="8289"/>
    <x v="0"/>
    <s v="Soporte (CN006)"/>
    <m/>
    <m/>
    <n v="28"/>
    <x v="4"/>
    <n v="3203"/>
    <x v="9"/>
    <m/>
    <b v="0"/>
    <m/>
    <m/>
    <m/>
    <m/>
    <m/>
    <m/>
    <m/>
    <m/>
    <m/>
    <m/>
    <d v="2025-02-03T00:00:00"/>
    <d v="2025-02-03T00:00:00"/>
    <m/>
    <x v="8"/>
    <m/>
    <b v="0"/>
  </r>
  <r>
    <n v="8289"/>
    <x v="0"/>
    <s v="Soporte (CN006)"/>
    <m/>
    <m/>
    <n v="28"/>
    <x v="4"/>
    <n v="3203"/>
    <x v="9"/>
    <m/>
    <b v="0"/>
    <m/>
    <m/>
    <m/>
    <m/>
    <m/>
    <m/>
    <m/>
    <m/>
    <m/>
    <m/>
    <d v="2025-02-03T00:00:00"/>
    <d v="2025-02-03T00:00:00"/>
    <m/>
    <x v="8"/>
    <m/>
    <b v="0"/>
  </r>
  <r>
    <n v="8289"/>
    <x v="0"/>
    <s v="Soporte (CN006)"/>
    <m/>
    <m/>
    <n v="28"/>
    <x v="4"/>
    <n v="3203"/>
    <x v="9"/>
    <m/>
    <b v="0"/>
    <m/>
    <m/>
    <m/>
    <m/>
    <m/>
    <m/>
    <m/>
    <m/>
    <m/>
    <m/>
    <d v="2025-02-03T00:00:00"/>
    <d v="2025-02-03T00:00:00"/>
    <m/>
    <x v="8"/>
    <m/>
    <b v="0"/>
  </r>
  <r>
    <n v="8289"/>
    <x v="0"/>
    <s v="Soporte (CN006)"/>
    <m/>
    <m/>
    <n v="28"/>
    <x v="4"/>
    <n v="3203"/>
    <x v="9"/>
    <m/>
    <b v="0"/>
    <m/>
    <m/>
    <m/>
    <m/>
    <m/>
    <m/>
    <m/>
    <m/>
    <m/>
    <m/>
    <d v="2025-02-03T00:00:00"/>
    <d v="2025-02-03T00:00:00"/>
    <m/>
    <x v="8"/>
    <m/>
    <b v="0"/>
  </r>
  <r>
    <n v="8289"/>
    <x v="0"/>
    <s v="Soporte (CN006)"/>
    <m/>
    <m/>
    <n v="28"/>
    <x v="4"/>
    <n v="3203"/>
    <x v="9"/>
    <m/>
    <b v="0"/>
    <m/>
    <m/>
    <m/>
    <m/>
    <m/>
    <m/>
    <m/>
    <m/>
    <m/>
    <m/>
    <d v="2025-02-03T00:00:00"/>
    <d v="2025-02-03T00:00:00"/>
    <m/>
    <x v="8"/>
    <m/>
    <b v="0"/>
  </r>
  <r>
    <n v="8289"/>
    <x v="0"/>
    <s v="Soporte (CN006)"/>
    <m/>
    <m/>
    <n v="28"/>
    <x v="4"/>
    <n v="3203"/>
    <x v="9"/>
    <m/>
    <b v="0"/>
    <m/>
    <m/>
    <m/>
    <m/>
    <m/>
    <m/>
    <m/>
    <m/>
    <m/>
    <m/>
    <d v="2025-02-03T00:00:00"/>
    <d v="2025-02-03T00:00:00"/>
    <m/>
    <x v="8"/>
    <m/>
    <b v="0"/>
  </r>
  <r>
    <n v="8289"/>
    <x v="0"/>
    <s v="Soporte (CN006)"/>
    <m/>
    <m/>
    <n v="28"/>
    <x v="4"/>
    <n v="3203"/>
    <x v="9"/>
    <m/>
    <b v="0"/>
    <m/>
    <m/>
    <m/>
    <m/>
    <m/>
    <m/>
    <m/>
    <m/>
    <m/>
    <m/>
    <d v="2025-02-03T00:00:00"/>
    <d v="2025-02-03T00:00:00"/>
    <m/>
    <x v="8"/>
    <m/>
    <b v="0"/>
  </r>
  <r>
    <n v="8289"/>
    <x v="0"/>
    <s v="Soporte (CN006)"/>
    <m/>
    <m/>
    <n v="28"/>
    <x v="4"/>
    <n v="3203"/>
    <x v="9"/>
    <m/>
    <b v="0"/>
    <m/>
    <m/>
    <m/>
    <m/>
    <m/>
    <m/>
    <m/>
    <m/>
    <m/>
    <m/>
    <d v="2025-02-03T00:00:00"/>
    <d v="2025-02-03T00:00:00"/>
    <m/>
    <x v="8"/>
    <m/>
    <b v="0"/>
  </r>
  <r>
    <n v="8289"/>
    <x v="0"/>
    <s v="Soporte (CN006)"/>
    <m/>
    <m/>
    <n v="28"/>
    <x v="4"/>
    <n v="3203"/>
    <x v="9"/>
    <m/>
    <b v="0"/>
    <m/>
    <m/>
    <m/>
    <m/>
    <m/>
    <m/>
    <m/>
    <m/>
    <m/>
    <m/>
    <d v="2025-02-03T00:00:00"/>
    <d v="2025-02-03T00:00:00"/>
    <m/>
    <x v="8"/>
    <m/>
    <b v="0"/>
  </r>
  <r>
    <n v="8289"/>
    <x v="0"/>
    <s v="Soporte (CN006)"/>
    <m/>
    <m/>
    <n v="28"/>
    <x v="4"/>
    <n v="3203"/>
    <x v="9"/>
    <m/>
    <b v="0"/>
    <m/>
    <m/>
    <m/>
    <m/>
    <m/>
    <m/>
    <m/>
    <m/>
    <m/>
    <m/>
    <d v="2025-02-03T00:00:00"/>
    <d v="2025-02-03T00:00:00"/>
    <m/>
    <x v="8"/>
    <m/>
    <b v="0"/>
  </r>
  <r>
    <n v="8289"/>
    <x v="0"/>
    <s v="Soporte (CN006)"/>
    <m/>
    <m/>
    <n v="28"/>
    <x v="4"/>
    <n v="3203"/>
    <x v="9"/>
    <m/>
    <b v="0"/>
    <m/>
    <m/>
    <m/>
    <m/>
    <m/>
    <m/>
    <m/>
    <m/>
    <m/>
    <m/>
    <d v="2025-02-03T00:00:00"/>
    <d v="2025-02-03T00:00:00"/>
    <m/>
    <x v="8"/>
    <m/>
    <b v="0"/>
  </r>
  <r>
    <n v="8289"/>
    <x v="0"/>
    <s v="Soporte (CN006)"/>
    <m/>
    <m/>
    <n v="28"/>
    <x v="4"/>
    <n v="3203"/>
    <x v="9"/>
    <m/>
    <b v="0"/>
    <m/>
    <m/>
    <m/>
    <m/>
    <m/>
    <m/>
    <m/>
    <m/>
    <m/>
    <m/>
    <d v="2025-02-03T00:00:00"/>
    <d v="2025-02-03T00:00:00"/>
    <m/>
    <x v="8"/>
    <m/>
    <b v="0"/>
  </r>
  <r>
    <n v="8289"/>
    <x v="0"/>
    <s v="Soporte (CN006)"/>
    <m/>
    <m/>
    <n v="28"/>
    <x v="4"/>
    <n v="3203"/>
    <x v="9"/>
    <m/>
    <b v="0"/>
    <m/>
    <m/>
    <m/>
    <m/>
    <m/>
    <m/>
    <m/>
    <m/>
    <m/>
    <m/>
    <d v="2025-02-03T00:00:00"/>
    <d v="2025-02-03T00:00:00"/>
    <m/>
    <x v="8"/>
    <m/>
    <b v="0"/>
  </r>
  <r>
    <n v="8289"/>
    <x v="0"/>
    <s v="Soporte (CN006)"/>
    <m/>
    <m/>
    <n v="28"/>
    <x v="4"/>
    <n v="3203"/>
    <x v="9"/>
    <m/>
    <b v="0"/>
    <m/>
    <m/>
    <m/>
    <m/>
    <m/>
    <m/>
    <m/>
    <m/>
    <m/>
    <m/>
    <d v="2025-02-03T00:00:00"/>
    <d v="2025-02-03T00:00:00"/>
    <m/>
    <x v="8"/>
    <m/>
    <b v="0"/>
  </r>
  <r>
    <n v="8289"/>
    <x v="0"/>
    <s v="Soporte (CN006)"/>
    <m/>
    <m/>
    <n v="28"/>
    <x v="4"/>
    <n v="3203"/>
    <x v="9"/>
    <m/>
    <b v="0"/>
    <m/>
    <m/>
    <m/>
    <m/>
    <m/>
    <m/>
    <m/>
    <m/>
    <m/>
    <m/>
    <d v="2025-02-03T00:00:00"/>
    <d v="2025-02-03T00:00:00"/>
    <m/>
    <x v="8"/>
    <m/>
    <b v="0"/>
  </r>
  <r>
    <n v="8289"/>
    <x v="0"/>
    <s v="Soporte (CN006)"/>
    <m/>
    <m/>
    <n v="28"/>
    <x v="4"/>
    <n v="3203"/>
    <x v="9"/>
    <m/>
    <b v="0"/>
    <m/>
    <m/>
    <m/>
    <m/>
    <m/>
    <m/>
    <m/>
    <m/>
    <m/>
    <m/>
    <d v="2025-02-03T00:00:00"/>
    <d v="2025-02-03T00:00:00"/>
    <m/>
    <x v="8"/>
    <m/>
    <b v="0"/>
  </r>
  <r>
    <n v="8289"/>
    <x v="0"/>
    <s v="Soporte (CN006)"/>
    <m/>
    <m/>
    <n v="28"/>
    <x v="4"/>
    <n v="3203"/>
    <x v="9"/>
    <m/>
    <b v="0"/>
    <m/>
    <m/>
    <m/>
    <m/>
    <m/>
    <m/>
    <m/>
    <m/>
    <m/>
    <m/>
    <d v="2025-02-03T00:00:00"/>
    <d v="2025-02-03T00:00:00"/>
    <m/>
    <x v="8"/>
    <m/>
    <b v="0"/>
  </r>
  <r>
    <n v="8289"/>
    <x v="0"/>
    <s v="Soporte (CN006)"/>
    <m/>
    <m/>
    <n v="28"/>
    <x v="4"/>
    <n v="3203"/>
    <x v="9"/>
    <m/>
    <b v="0"/>
    <m/>
    <m/>
    <m/>
    <m/>
    <m/>
    <m/>
    <m/>
    <m/>
    <m/>
    <m/>
    <d v="2025-02-03T00:00:00"/>
    <d v="2025-02-03T00:00:00"/>
    <m/>
    <x v="8"/>
    <m/>
    <b v="0"/>
  </r>
  <r>
    <n v="8289"/>
    <x v="0"/>
    <s v="Soporte (CN006)"/>
    <m/>
    <m/>
    <n v="28"/>
    <x v="4"/>
    <n v="3203"/>
    <x v="9"/>
    <m/>
    <b v="0"/>
    <m/>
    <m/>
    <m/>
    <m/>
    <m/>
    <m/>
    <m/>
    <m/>
    <m/>
    <m/>
    <d v="2025-02-03T00:00:00"/>
    <d v="2025-02-03T00:00:00"/>
    <m/>
    <x v="8"/>
    <m/>
    <b v="0"/>
  </r>
  <r>
    <n v="8289"/>
    <x v="0"/>
    <s v="Soporte (CN006)"/>
    <m/>
    <m/>
    <n v="28"/>
    <x v="4"/>
    <n v="3203"/>
    <x v="9"/>
    <m/>
    <b v="0"/>
    <m/>
    <m/>
    <m/>
    <m/>
    <m/>
    <m/>
    <m/>
    <m/>
    <m/>
    <m/>
    <d v="2025-02-03T00:00:00"/>
    <d v="2025-02-03T00:00:00"/>
    <m/>
    <x v="8"/>
    <m/>
    <b v="0"/>
  </r>
  <r>
    <n v="8289"/>
    <x v="0"/>
    <s v="Soporte (CN006)"/>
    <m/>
    <m/>
    <n v="28"/>
    <x v="4"/>
    <n v="3203"/>
    <x v="9"/>
    <m/>
    <b v="0"/>
    <m/>
    <m/>
    <m/>
    <m/>
    <m/>
    <m/>
    <m/>
    <m/>
    <m/>
    <m/>
    <d v="2025-02-03T00:00:00"/>
    <d v="2025-02-03T00:00:00"/>
    <m/>
    <x v="8"/>
    <m/>
    <b v="0"/>
  </r>
  <r>
    <n v="8289"/>
    <x v="0"/>
    <s v="Soporte (CN006)"/>
    <m/>
    <m/>
    <n v="28"/>
    <x v="4"/>
    <n v="3203"/>
    <x v="9"/>
    <m/>
    <b v="0"/>
    <m/>
    <m/>
    <m/>
    <m/>
    <m/>
    <m/>
    <m/>
    <m/>
    <m/>
    <m/>
    <d v="2025-02-03T00:00:00"/>
    <d v="2025-02-03T00:00:00"/>
    <m/>
    <x v="8"/>
    <m/>
    <b v="0"/>
  </r>
  <r>
    <n v="8289"/>
    <x v="0"/>
    <s v="Soporte (CN006)"/>
    <m/>
    <m/>
    <n v="28"/>
    <x v="4"/>
    <n v="3203"/>
    <x v="9"/>
    <m/>
    <b v="0"/>
    <m/>
    <m/>
    <m/>
    <m/>
    <m/>
    <m/>
    <m/>
    <m/>
    <m/>
    <m/>
    <d v="2025-02-03T00:00:00"/>
    <d v="2025-02-03T00:00:00"/>
    <m/>
    <x v="8"/>
    <m/>
    <b v="0"/>
  </r>
  <r>
    <n v="8289"/>
    <x v="0"/>
    <s v="Soporte (CN006)"/>
    <m/>
    <m/>
    <n v="28"/>
    <x v="4"/>
    <n v="3203"/>
    <x v="9"/>
    <m/>
    <b v="0"/>
    <m/>
    <m/>
    <m/>
    <m/>
    <m/>
    <m/>
    <m/>
    <m/>
    <m/>
    <m/>
    <d v="2025-02-03T00:00:00"/>
    <d v="2025-02-03T00:00:00"/>
    <m/>
    <x v="8"/>
    <m/>
    <b v="0"/>
  </r>
  <r>
    <n v="8289"/>
    <x v="0"/>
    <s v="Soporte (CN006)"/>
    <m/>
    <m/>
    <n v="28"/>
    <x v="4"/>
    <n v="3203"/>
    <x v="9"/>
    <m/>
    <b v="0"/>
    <m/>
    <m/>
    <m/>
    <m/>
    <m/>
    <m/>
    <m/>
    <m/>
    <m/>
    <m/>
    <d v="2025-02-03T00:00:00"/>
    <d v="2025-02-03T00:00:00"/>
    <m/>
    <x v="8"/>
    <m/>
    <b v="0"/>
  </r>
  <r>
    <n v="8289"/>
    <x v="0"/>
    <s v="Soporte (CN006)"/>
    <m/>
    <m/>
    <n v="28"/>
    <x v="4"/>
    <n v="3203"/>
    <x v="9"/>
    <m/>
    <b v="0"/>
    <m/>
    <m/>
    <m/>
    <m/>
    <m/>
    <m/>
    <m/>
    <m/>
    <m/>
    <m/>
    <d v="2025-02-03T00:00:00"/>
    <d v="2025-02-03T00:00:00"/>
    <m/>
    <x v="8"/>
    <m/>
    <b v="0"/>
  </r>
  <r>
    <n v="8289"/>
    <x v="0"/>
    <s v="Soporte (CN006)"/>
    <m/>
    <m/>
    <n v="28"/>
    <x v="4"/>
    <n v="3203"/>
    <x v="9"/>
    <m/>
    <b v="0"/>
    <m/>
    <m/>
    <m/>
    <m/>
    <m/>
    <m/>
    <m/>
    <m/>
    <m/>
    <m/>
    <d v="2025-02-03T00:00:00"/>
    <d v="2025-02-03T00:00:00"/>
    <m/>
    <x v="8"/>
    <m/>
    <b v="0"/>
  </r>
  <r>
    <n v="8289"/>
    <x v="0"/>
    <s v="Soporte (CN006)"/>
    <m/>
    <m/>
    <n v="28"/>
    <x v="4"/>
    <n v="3203"/>
    <x v="9"/>
    <m/>
    <b v="0"/>
    <m/>
    <m/>
    <m/>
    <m/>
    <m/>
    <m/>
    <m/>
    <m/>
    <m/>
    <m/>
    <d v="2025-02-03T00:00:00"/>
    <d v="2025-02-03T00:00:00"/>
    <m/>
    <x v="8"/>
    <m/>
    <b v="0"/>
  </r>
  <r>
    <n v="8289"/>
    <x v="0"/>
    <s v="Soporte (CN006)"/>
    <m/>
    <m/>
    <n v="28"/>
    <x v="4"/>
    <n v="3203"/>
    <x v="9"/>
    <m/>
    <b v="0"/>
    <m/>
    <m/>
    <m/>
    <m/>
    <m/>
    <m/>
    <m/>
    <m/>
    <m/>
    <m/>
    <d v="2025-02-03T00:00:00"/>
    <d v="2025-02-03T00:00:00"/>
    <m/>
    <x v="8"/>
    <m/>
    <b v="0"/>
  </r>
  <r>
    <n v="8289"/>
    <x v="0"/>
    <s v="Soporte (CN006)"/>
    <m/>
    <m/>
    <n v="28"/>
    <x v="4"/>
    <n v="3203"/>
    <x v="9"/>
    <m/>
    <b v="0"/>
    <m/>
    <m/>
    <m/>
    <m/>
    <m/>
    <m/>
    <m/>
    <m/>
    <m/>
    <m/>
    <d v="2025-02-03T00:00:00"/>
    <d v="2025-02-03T00:00:00"/>
    <m/>
    <x v="8"/>
    <m/>
    <b v="0"/>
  </r>
  <r>
    <n v="8289"/>
    <x v="0"/>
    <s v="Soporte (CN006)"/>
    <m/>
    <m/>
    <n v="28"/>
    <x v="4"/>
    <n v="3203"/>
    <x v="9"/>
    <m/>
    <b v="0"/>
    <m/>
    <m/>
    <m/>
    <m/>
    <m/>
    <m/>
    <m/>
    <m/>
    <m/>
    <m/>
    <d v="2025-02-03T00:00:00"/>
    <d v="2025-02-03T00:00:00"/>
    <m/>
    <x v="8"/>
    <m/>
    <b v="0"/>
  </r>
  <r>
    <n v="8289"/>
    <x v="0"/>
    <s v="Soporte (CN006)"/>
    <m/>
    <m/>
    <n v="28"/>
    <x v="4"/>
    <n v="3203"/>
    <x v="9"/>
    <m/>
    <b v="0"/>
    <m/>
    <m/>
    <m/>
    <m/>
    <m/>
    <m/>
    <m/>
    <m/>
    <m/>
    <m/>
    <d v="2025-02-03T00:00:00"/>
    <d v="2025-02-03T00:00:00"/>
    <m/>
    <x v="8"/>
    <m/>
    <b v="0"/>
  </r>
  <r>
    <n v="8289"/>
    <x v="0"/>
    <s v="Soporte (CN006)"/>
    <m/>
    <m/>
    <n v="28"/>
    <x v="4"/>
    <n v="3203"/>
    <x v="9"/>
    <m/>
    <b v="0"/>
    <m/>
    <m/>
    <m/>
    <m/>
    <m/>
    <m/>
    <m/>
    <m/>
    <m/>
    <m/>
    <d v="2025-02-03T00:00:00"/>
    <d v="2025-02-03T00:00:00"/>
    <m/>
    <x v="8"/>
    <m/>
    <b v="0"/>
  </r>
  <r>
    <n v="8307"/>
    <x v="0"/>
    <s v="Soporte y documentación de proyectos (CN006)"/>
    <m/>
    <m/>
    <n v="30"/>
    <x v="2"/>
    <n v="195"/>
    <x v="3"/>
    <m/>
    <b v="0"/>
    <m/>
    <m/>
    <m/>
    <m/>
    <m/>
    <m/>
    <m/>
    <m/>
    <m/>
    <m/>
    <m/>
    <m/>
    <m/>
    <x v="8"/>
    <m/>
    <b v="0"/>
  </r>
  <r>
    <n v="8307"/>
    <x v="0"/>
    <s v="Soporte y documentación de proyectos (CN006)"/>
    <m/>
    <m/>
    <n v="30"/>
    <x v="2"/>
    <n v="195"/>
    <x v="3"/>
    <m/>
    <b v="0"/>
    <m/>
    <m/>
    <m/>
    <m/>
    <m/>
    <m/>
    <m/>
    <m/>
    <m/>
    <m/>
    <m/>
    <m/>
    <m/>
    <x v="8"/>
    <m/>
    <b v="0"/>
  </r>
  <r>
    <n v="8307"/>
    <x v="0"/>
    <s v="Soporte y documentación de proyectos (CN006)"/>
    <m/>
    <m/>
    <n v="30"/>
    <x v="2"/>
    <n v="195"/>
    <x v="3"/>
    <m/>
    <b v="0"/>
    <m/>
    <m/>
    <m/>
    <m/>
    <m/>
    <m/>
    <m/>
    <m/>
    <m/>
    <m/>
    <m/>
    <m/>
    <m/>
    <x v="8"/>
    <m/>
    <b v="0"/>
  </r>
  <r>
    <n v="8246"/>
    <x v="2"/>
    <s v="Proyecto GESCON (CN006)"/>
    <n v="247888"/>
    <s v="JUAN MANUEL SOTO GUTIERREZ"/>
    <n v="30"/>
    <x v="2"/>
    <n v="3198"/>
    <x v="8"/>
    <m/>
    <b v="0"/>
    <m/>
    <m/>
    <m/>
    <m/>
    <n v="1"/>
    <s v="1"/>
    <n v="1"/>
    <s v="1"/>
    <m/>
    <m/>
    <d v="2025-01-01T00:00:00"/>
    <d v="1899-12-31T00:00:00"/>
    <d v="2025-10-31T00:00:00"/>
    <x v="9"/>
    <m/>
    <s v="&lt;p&gt;_x000a_PROCESO Implementación y Renovación del nuevo Sistema de Contratos de Arrendamiento a una tecnología actualizada, revisión&amp;nbsp;y mejoras en los procesos, se agregara KPI y Gestión de las Cotizaciones, se cambiara nombre a la herramienta a GESCON_x000a__x000a_&lt;/p&gt;"/>
  </r>
  <r>
    <n v="8246"/>
    <x v="2"/>
    <s v="Proyecto GESCON (CN006)"/>
    <n v="247888"/>
    <s v="JUAN MANUEL SOTO GUTIERREZ"/>
    <n v="30"/>
    <x v="2"/>
    <n v="3198"/>
    <x v="8"/>
    <m/>
    <b v="0"/>
    <m/>
    <m/>
    <m/>
    <m/>
    <n v="1"/>
    <s v="1"/>
    <n v="1"/>
    <s v="1"/>
    <m/>
    <m/>
    <d v="2025-01-01T00:00:00"/>
    <d v="1899-12-31T00:00:00"/>
    <d v="2025-10-31T00:00:00"/>
    <x v="9"/>
    <m/>
    <s v="&lt;p&gt;_x000a_PROCESO Implementación y Renovación del nuevo Sistema de Contratos de Arrendamiento a una tecnología actualizada, revisión&amp;nbsp;y mejoras en los procesos, se agregara KPI y Gestión de las Cotizaciones, se cambiara nombre a la herramienta a GESCON_x000a__x000a_&lt;/p&gt;"/>
  </r>
  <r>
    <n v="8246"/>
    <x v="2"/>
    <s v="Proyecto GESCON (CN006)"/>
    <n v="247888"/>
    <s v="JUAN MANUEL SOTO GUTIERREZ"/>
    <n v="30"/>
    <x v="2"/>
    <n v="3198"/>
    <x v="8"/>
    <m/>
    <b v="0"/>
    <m/>
    <m/>
    <m/>
    <m/>
    <n v="1"/>
    <s v="1"/>
    <n v="1"/>
    <s v="1"/>
    <m/>
    <m/>
    <d v="2025-01-01T00:00:00"/>
    <d v="1899-12-31T00:00:00"/>
    <d v="2025-10-31T00:00:00"/>
    <x v="9"/>
    <m/>
    <s v="&lt;p&gt;_x000a_PROCESO Implementación y Renovación del nuevo Sistema de Contratos de Arrendamiento a una tecnología actualizada, revisión&amp;nbsp;y mejoras en los procesos, se agregara KPI y Gestión de las Cotizaciones, se cambiara nombre a la herramienta a GESCON_x000a__x000a_&lt;/p&gt;"/>
  </r>
  <r>
    <n v="8246"/>
    <x v="2"/>
    <s v="Proyecto GESCON (CN006)"/>
    <n v="247888"/>
    <s v="JUAN MANUEL SOTO GUTIERREZ"/>
    <n v="30"/>
    <x v="2"/>
    <n v="3198"/>
    <x v="8"/>
    <m/>
    <b v="0"/>
    <m/>
    <m/>
    <m/>
    <m/>
    <n v="1"/>
    <s v="1"/>
    <n v="1"/>
    <s v="1"/>
    <m/>
    <m/>
    <d v="2025-01-01T00:00:00"/>
    <d v="1899-12-31T00:00:00"/>
    <d v="2025-10-31T00:00:00"/>
    <x v="9"/>
    <m/>
    <s v="&lt;p&gt;_x000a_PROCESO Implementación y Renovación del nuevo Sistema de Contratos de Arrendamiento a una tecnología actualizada, revisión&amp;nbsp;y mejoras en los procesos, se agregara KPI y Gestión de las Cotizaciones, se cambiara nombre a la herramienta a GESCON_x000a__x000a_&lt;/p&gt;"/>
  </r>
  <r>
    <n v="8246"/>
    <x v="2"/>
    <s v="Proyecto GESCON (CN006)"/>
    <n v="247888"/>
    <s v="JUAN MANUEL SOTO GUTIERREZ"/>
    <n v="30"/>
    <x v="2"/>
    <n v="3198"/>
    <x v="8"/>
    <m/>
    <b v="0"/>
    <m/>
    <m/>
    <m/>
    <m/>
    <n v="1"/>
    <s v="1"/>
    <n v="1"/>
    <s v="1"/>
    <m/>
    <m/>
    <d v="2025-01-01T00:00:00"/>
    <d v="1899-12-31T00:00:00"/>
    <d v="2025-10-31T00:00:00"/>
    <x v="9"/>
    <m/>
    <s v="&lt;p&gt;_x000a_PROCESO Implementación y Renovación del nuevo Sistema de Contratos de Arrendamiento a una tecnología actualizada, revisión&amp;nbsp;y mejoras en los procesos, se agregara KPI y Gestión de las Cotizaciones, se cambiara nombre a la herramienta a GESCON_x000a__x000a_&lt;/p&gt;"/>
  </r>
  <r>
    <n v="8246"/>
    <x v="2"/>
    <s v="Proyecto GESCON (CN006)"/>
    <n v="247888"/>
    <s v="JUAN MANUEL SOTO GUTIERREZ"/>
    <n v="30"/>
    <x v="2"/>
    <n v="3198"/>
    <x v="8"/>
    <m/>
    <b v="0"/>
    <m/>
    <m/>
    <m/>
    <m/>
    <n v="1"/>
    <s v="1"/>
    <n v="1"/>
    <s v="1"/>
    <m/>
    <m/>
    <d v="2025-01-01T00:00:00"/>
    <d v="1899-12-31T00:00:00"/>
    <d v="2025-10-31T00:00:00"/>
    <x v="9"/>
    <m/>
    <s v="&lt;p&gt;_x000a_PROCESO Implementación y Renovación del nuevo Sistema de Contratos de Arrendamiento a una tecnología actualizada, revisión&amp;nbsp;y mejoras en los procesos, se agregara KPI y Gestión de las Cotizaciones, se cambiara nombre a la herramienta a GESCON_x000a__x000a_&lt;/p&gt;"/>
  </r>
  <r>
    <n v="8246"/>
    <x v="2"/>
    <s v="Proyecto GESCON (CN006)"/>
    <n v="247888"/>
    <s v="JUAN MANUEL SOTO GUTIERREZ"/>
    <n v="30"/>
    <x v="2"/>
    <n v="3198"/>
    <x v="8"/>
    <m/>
    <b v="0"/>
    <m/>
    <m/>
    <m/>
    <m/>
    <n v="1"/>
    <s v="1"/>
    <n v="1"/>
    <s v="1"/>
    <m/>
    <m/>
    <d v="2025-01-01T00:00:00"/>
    <d v="1899-12-31T00:00:00"/>
    <d v="2025-10-31T00:00:00"/>
    <x v="9"/>
    <m/>
    <s v="&lt;p&gt;_x000a_PROCESO Implementación y Renovación del nuevo Sistema de Contratos de Arrendamiento a una tecnología actualizada, revisión&amp;nbsp;y mejoras en los procesos, se agregara KPI y Gestión de las Cotizaciones, se cambiara nombre a la herramienta a GESCON_x000a__x000a_&lt;/p&gt;"/>
  </r>
  <r>
    <n v="8246"/>
    <x v="2"/>
    <s v="Proyecto GESCON (CN006)"/>
    <n v="247888"/>
    <s v="JUAN MANUEL SOTO GUTIERREZ"/>
    <n v="30"/>
    <x v="2"/>
    <n v="3198"/>
    <x v="8"/>
    <m/>
    <b v="0"/>
    <m/>
    <m/>
    <m/>
    <m/>
    <n v="1"/>
    <s v="1"/>
    <n v="1"/>
    <s v="1"/>
    <m/>
    <m/>
    <d v="2025-01-01T00:00:00"/>
    <d v="1899-12-31T00:00:00"/>
    <d v="2025-10-31T00:00:00"/>
    <x v="9"/>
    <m/>
    <s v="&lt;p&gt;_x000a_PROCESO Implementación y Renovación del nuevo Sistema de Contratos de Arrendamiento a una tecnología actualizada, revisión&amp;nbsp;y mejoras en los procesos, se agregara KPI y Gestión de las Cotizaciones, se cambiara nombre a la herramienta a GESCON_x000a__x000a_&lt;/p&gt;"/>
  </r>
  <r>
    <n v="8246"/>
    <x v="2"/>
    <s v="Proyecto GESCON (CN006)"/>
    <n v="247888"/>
    <s v="JUAN MANUEL SOTO GUTIERREZ"/>
    <n v="30"/>
    <x v="2"/>
    <n v="3198"/>
    <x v="8"/>
    <m/>
    <b v="0"/>
    <m/>
    <m/>
    <m/>
    <m/>
    <n v="1"/>
    <s v="1"/>
    <n v="1"/>
    <s v="1"/>
    <m/>
    <m/>
    <d v="2025-01-01T00:00:00"/>
    <d v="1899-12-31T00:00:00"/>
    <d v="2025-10-31T00:00:00"/>
    <x v="9"/>
    <m/>
    <s v="&lt;p&gt;_x000a_PROCESO Implementación y Renovación del nuevo Sistema de Contratos de Arrendamiento a una tecnología actualizada, revisión&amp;nbsp;y mejoras en los procesos, se agregara KPI y Gestión de las Cotizaciones, se cambiara nombre a la herramienta a GESCON_x000a__x000a_&lt;/p&gt;"/>
  </r>
  <r>
    <n v="8246"/>
    <x v="2"/>
    <s v="Proyecto GESCON (CN006)"/>
    <n v="247888"/>
    <s v="JUAN MANUEL SOTO GUTIERREZ"/>
    <n v="30"/>
    <x v="2"/>
    <n v="3198"/>
    <x v="8"/>
    <m/>
    <b v="0"/>
    <m/>
    <m/>
    <m/>
    <m/>
    <n v="1"/>
    <s v="1"/>
    <n v="1"/>
    <s v="1"/>
    <m/>
    <m/>
    <d v="2025-01-01T00:00:00"/>
    <d v="1899-12-31T00:00:00"/>
    <d v="2025-10-31T00:00:00"/>
    <x v="9"/>
    <m/>
    <s v="&lt;p&gt;_x000a_PROCESO Implementación y Renovación del nuevo Sistema de Contratos de Arrendamiento a una tecnología actualizada, revisión&amp;nbsp;y mejoras en los procesos, se agregara KPI y Gestión de las Cotizaciones, se cambiara nombre a la herramienta a GESCON_x000a__x000a_&lt;/p&gt;"/>
  </r>
  <r>
    <n v="8246"/>
    <x v="2"/>
    <s v="Proyecto GESCON (CN006)"/>
    <n v="247888"/>
    <s v="JUAN MANUEL SOTO GUTIERREZ"/>
    <n v="30"/>
    <x v="2"/>
    <n v="3198"/>
    <x v="8"/>
    <m/>
    <b v="0"/>
    <m/>
    <m/>
    <m/>
    <m/>
    <n v="1"/>
    <s v="1"/>
    <n v="1"/>
    <s v="1"/>
    <m/>
    <m/>
    <d v="2025-01-01T00:00:00"/>
    <d v="1899-12-31T00:00:00"/>
    <d v="2025-10-31T00:00:00"/>
    <x v="9"/>
    <m/>
    <s v="&lt;p&gt;_x000a_PROCESO Implementación y Renovación del nuevo Sistema de Contratos de Arrendamiento a una tecnología actualizada, revisión&amp;nbsp;y mejoras en los procesos, se agregara KPI y Gestión de las Cotizaciones, se cambiara nombre a la herramienta a GESCON_x000a__x000a_&lt;/p&gt;"/>
  </r>
  <r>
    <n v="8246"/>
    <x v="2"/>
    <s v="Proyecto GESCON (CN006)"/>
    <n v="247888"/>
    <s v="JUAN MANUEL SOTO GUTIERREZ"/>
    <n v="30"/>
    <x v="2"/>
    <n v="3198"/>
    <x v="8"/>
    <m/>
    <b v="0"/>
    <m/>
    <m/>
    <m/>
    <m/>
    <n v="1"/>
    <s v="1"/>
    <n v="1"/>
    <s v="1"/>
    <m/>
    <m/>
    <d v="2025-01-01T00:00:00"/>
    <d v="1899-12-31T00:00:00"/>
    <d v="2025-10-31T00:00:00"/>
    <x v="9"/>
    <m/>
    <s v="&lt;p&gt;_x000a_PROCESO Implementación y Renovación del nuevo Sistema de Contratos de Arrendamiento a una tecnología actualizada, revisión&amp;nbsp;y mejoras en los procesos, se agregara KPI y Gestión de las Cotizaciones, se cambiara nombre a la herramienta a GESCON_x000a__x000a_&lt;/p&gt;"/>
  </r>
  <r>
    <n v="8246"/>
    <x v="2"/>
    <s v="Proyecto GESCON (CN006)"/>
    <n v="247888"/>
    <s v="JUAN MANUEL SOTO GUTIERREZ"/>
    <n v="30"/>
    <x v="2"/>
    <n v="3198"/>
    <x v="8"/>
    <m/>
    <b v="0"/>
    <m/>
    <m/>
    <m/>
    <m/>
    <n v="1"/>
    <s v="1"/>
    <n v="1"/>
    <s v="1"/>
    <m/>
    <m/>
    <d v="2025-01-01T00:00:00"/>
    <d v="1899-12-31T00:00:00"/>
    <d v="2025-10-31T00:00:00"/>
    <x v="9"/>
    <m/>
    <s v="&lt;p&gt;_x000a_PROCESO Implementación y Renovación del nuevo Sistema de Contratos de Arrendamiento a una tecnología actualizada, revisión&amp;nbsp;y mejoras en los procesos, se agregara KPI y Gestión de las Cotizaciones, se cambiara nombre a la herramienta a GESCON_x000a__x000a_&lt;/p&gt;"/>
  </r>
  <r>
    <n v="8246"/>
    <x v="2"/>
    <s v="Proyecto GESCON (CN006)"/>
    <n v="247888"/>
    <s v="JUAN MANUEL SOTO GUTIERREZ"/>
    <n v="30"/>
    <x v="2"/>
    <n v="3198"/>
    <x v="8"/>
    <m/>
    <b v="0"/>
    <m/>
    <m/>
    <m/>
    <m/>
    <n v="1"/>
    <s v="1"/>
    <n v="1"/>
    <s v="1"/>
    <m/>
    <m/>
    <d v="2025-01-01T00:00:00"/>
    <d v="1899-12-31T00:00:00"/>
    <d v="2025-10-31T00:00:00"/>
    <x v="9"/>
    <m/>
    <s v="&lt;p&gt;_x000a_PROCESO Implementación y Renovación del nuevo Sistema de Contratos de Arrendamiento a una tecnología actualizada, revisión&amp;nbsp;y mejoras en los procesos, se agregara KPI y Gestión de las Cotizaciones, se cambiara nombre a la herramienta a GESCON_x000a__x000a_&lt;/p&gt;"/>
  </r>
  <r>
    <n v="8246"/>
    <x v="2"/>
    <s v="Proyecto GESCON (CN006)"/>
    <n v="247888"/>
    <s v="JUAN MANUEL SOTO GUTIERREZ"/>
    <n v="30"/>
    <x v="2"/>
    <n v="3198"/>
    <x v="8"/>
    <m/>
    <b v="0"/>
    <m/>
    <m/>
    <m/>
    <m/>
    <n v="1"/>
    <s v="1"/>
    <n v="1"/>
    <s v="1"/>
    <m/>
    <m/>
    <d v="2025-01-01T00:00:00"/>
    <d v="1899-12-31T00:00:00"/>
    <d v="2025-10-31T00:00:00"/>
    <x v="9"/>
    <m/>
    <s v="&lt;p&gt;_x000a_PROCESO Implementación y Renovación del nuevo Sistema de Contratos de Arrendamiento a una tecnología actualizada, revisión&amp;nbsp;y mejoras en los procesos, se agregara KPI y Gestión de las Cotizaciones, se cambiara nombre a la herramienta a GESCON_x000a__x000a_&lt;/p&gt;"/>
  </r>
  <r>
    <n v="8246"/>
    <x v="2"/>
    <s v="Proyecto GESCON (CN006)"/>
    <n v="247888"/>
    <s v="JUAN MANUEL SOTO GUTIERREZ"/>
    <n v="30"/>
    <x v="2"/>
    <n v="3198"/>
    <x v="8"/>
    <m/>
    <b v="0"/>
    <m/>
    <m/>
    <m/>
    <m/>
    <n v="1"/>
    <s v="1"/>
    <n v="1"/>
    <s v="1"/>
    <m/>
    <m/>
    <d v="2025-01-01T00:00:00"/>
    <d v="1899-12-31T00:00:00"/>
    <d v="2025-10-31T00:00:00"/>
    <x v="9"/>
    <m/>
    <s v="&lt;p&gt;_x000a_PROCESO Implementación y Renovación del nuevo Sistema de Contratos de Arrendamiento a una tecnología actualizada, revisión&amp;nbsp;y mejoras en los procesos, se agregara KPI y Gestión de las Cotizaciones, se cambiara nombre a la herramienta a GESCON_x000a__x000a_&lt;/p&gt;"/>
  </r>
  <r>
    <n v="8246"/>
    <x v="2"/>
    <s v="Proyecto GESCON (CN006)"/>
    <n v="247888"/>
    <s v="JUAN MANUEL SOTO GUTIERREZ"/>
    <n v="30"/>
    <x v="2"/>
    <n v="3198"/>
    <x v="8"/>
    <m/>
    <b v="0"/>
    <m/>
    <m/>
    <m/>
    <m/>
    <n v="1"/>
    <s v="1"/>
    <n v="1"/>
    <s v="1"/>
    <m/>
    <m/>
    <d v="2025-01-01T00:00:00"/>
    <d v="1899-12-31T00:00:00"/>
    <d v="2025-10-31T00:00:00"/>
    <x v="9"/>
    <m/>
    <s v="&lt;p&gt;_x000a_PROCESO Implementación y Renovación del nuevo Sistema de Contratos de Arrendamiento a una tecnología actualizada, revisión&amp;nbsp;y mejoras en los procesos, se agregara KPI y Gestión de las Cotizaciones, se cambiara nombre a la herramienta a GESCON_x000a__x000a_&lt;/p&gt;"/>
  </r>
  <r>
    <n v="8246"/>
    <x v="2"/>
    <s v="Proyecto GESCON (CN006)"/>
    <n v="247888"/>
    <s v="JUAN MANUEL SOTO GUTIERREZ"/>
    <n v="30"/>
    <x v="2"/>
    <n v="3198"/>
    <x v="8"/>
    <m/>
    <b v="0"/>
    <m/>
    <m/>
    <m/>
    <m/>
    <n v="1"/>
    <s v="1"/>
    <n v="1"/>
    <s v="1"/>
    <m/>
    <m/>
    <d v="2025-01-01T00:00:00"/>
    <d v="1899-12-31T00:00:00"/>
    <d v="2025-10-31T00:00:00"/>
    <x v="9"/>
    <m/>
    <s v="&lt;p&gt;_x000a_PROCESO Implementación y Renovación del nuevo Sistema de Contratos de Arrendamiento a una tecnología actualizada, revisión&amp;nbsp;y mejoras en los procesos, se agregara KPI y Gestión de las Cotizaciones, se cambiara nombre a la herramienta a GESCON_x000a__x000a_&lt;/p&gt;"/>
  </r>
  <r>
    <n v="8246"/>
    <x v="2"/>
    <s v="Proyecto GESCON (CN006)"/>
    <n v="247888"/>
    <s v="JUAN MANUEL SOTO GUTIERREZ"/>
    <n v="30"/>
    <x v="2"/>
    <n v="3198"/>
    <x v="8"/>
    <m/>
    <b v="0"/>
    <m/>
    <m/>
    <m/>
    <m/>
    <n v="1"/>
    <s v="1"/>
    <n v="1"/>
    <s v="1"/>
    <m/>
    <m/>
    <d v="2025-01-01T00:00:00"/>
    <d v="1899-12-31T00:00:00"/>
    <d v="2025-10-31T00:00:00"/>
    <x v="9"/>
    <m/>
    <s v="&lt;p&gt;_x000a_PROCESO Implementación y Renovación del nuevo Sistema de Contratos de Arrendamiento a una tecnología actualizada, revisión&amp;nbsp;y mejoras en los procesos, se agregara KPI y Gestión de las Cotizaciones, se cambiara nombre a la herramienta a GESCON_x000a__x000a_&lt;/p&gt;"/>
  </r>
  <r>
    <n v="8246"/>
    <x v="2"/>
    <s v="Proyecto GESCON (CN006)"/>
    <n v="247888"/>
    <s v="JUAN MANUEL SOTO GUTIERREZ"/>
    <n v="30"/>
    <x v="2"/>
    <n v="3198"/>
    <x v="8"/>
    <m/>
    <b v="0"/>
    <m/>
    <m/>
    <m/>
    <m/>
    <n v="1"/>
    <s v="1"/>
    <n v="1"/>
    <s v="1"/>
    <m/>
    <m/>
    <d v="2025-01-01T00:00:00"/>
    <d v="1899-12-31T00:00:00"/>
    <d v="2025-10-31T00:00:00"/>
    <x v="9"/>
    <m/>
    <s v="&lt;p&gt;_x000a_PROCESO Implementación y Renovación del nuevo Sistema de Contratos de Arrendamiento a una tecnología actualizada, revisión&amp;nbsp;y mejoras en los procesos, se agregara KPI y Gestión de las Cotizaciones, se cambiara nombre a la herramienta a GESCON_x000a__x000a_&lt;/p&gt;"/>
  </r>
  <r>
    <n v="8246"/>
    <x v="2"/>
    <s v="Proyecto GESCON (CN006)"/>
    <n v="247888"/>
    <s v="JUAN MANUEL SOTO GUTIERREZ"/>
    <n v="30"/>
    <x v="2"/>
    <n v="3198"/>
    <x v="8"/>
    <m/>
    <b v="0"/>
    <m/>
    <m/>
    <m/>
    <m/>
    <n v="1"/>
    <s v="1"/>
    <n v="1"/>
    <s v="1"/>
    <m/>
    <m/>
    <d v="2025-01-01T00:00:00"/>
    <d v="1899-12-31T00:00:00"/>
    <d v="2025-10-31T00:00:00"/>
    <x v="9"/>
    <m/>
    <s v="&lt;p&gt;_x000a_PROCESO Implementación y Renovación del nuevo Sistema de Contratos de Arrendamiento a una tecnología actualizada, revisión&amp;nbsp;y mejoras en los procesos, se agregara KPI y Gestión de las Cotizaciones, se cambiara nombre a la herramienta a GESCON_x000a__x000a_&lt;/p&gt;"/>
  </r>
  <r>
    <n v="8246"/>
    <x v="2"/>
    <s v="Proyecto GESCON (CN006)"/>
    <n v="247888"/>
    <s v="JUAN MANUEL SOTO GUTIERREZ"/>
    <n v="30"/>
    <x v="2"/>
    <n v="3198"/>
    <x v="8"/>
    <m/>
    <b v="0"/>
    <m/>
    <m/>
    <m/>
    <m/>
    <n v="1"/>
    <s v="1"/>
    <n v="1"/>
    <s v="1"/>
    <m/>
    <m/>
    <d v="2025-01-01T00:00:00"/>
    <d v="1899-12-31T00:00:00"/>
    <d v="2025-10-31T00:00:00"/>
    <x v="9"/>
    <m/>
    <s v="&lt;p&gt;_x000a_PROCESO Implementación y Renovación del nuevo Sistema de Contratos de Arrendamiento a una tecnología actualizada, revisión&amp;nbsp;y mejoras en los procesos, se agregara KPI y Gestión de las Cotizaciones, se cambiara nombre a la herramienta a GESCON_x000a__x000a_&lt;/p&gt;"/>
  </r>
  <r>
    <n v="8246"/>
    <x v="2"/>
    <s v="Proyecto GESCON (CN006)"/>
    <n v="247888"/>
    <s v="JUAN MANUEL SOTO GUTIERREZ"/>
    <n v="30"/>
    <x v="2"/>
    <n v="3198"/>
    <x v="8"/>
    <m/>
    <b v="0"/>
    <m/>
    <m/>
    <m/>
    <m/>
    <n v="1"/>
    <s v="1"/>
    <n v="1"/>
    <s v="1"/>
    <m/>
    <m/>
    <d v="2025-01-01T00:00:00"/>
    <d v="1899-12-31T00:00:00"/>
    <d v="2025-10-31T00:00:00"/>
    <x v="9"/>
    <m/>
    <s v="&lt;p&gt;_x000a_PROCESO Implementación y Renovación del nuevo Sistema de Contratos de Arrendamiento a una tecnología actualizada, revisión&amp;nbsp;y mejoras en los procesos, se agregara KPI y Gestión de las Cotizaciones, se cambiara nombre a la herramienta a GESCON_x000a__x000a_&lt;/p&gt;"/>
  </r>
  <r>
    <n v="8246"/>
    <x v="2"/>
    <s v="Proyecto GESCON (CN006)"/>
    <n v="247888"/>
    <s v="JUAN MANUEL SOTO GUTIERREZ"/>
    <n v="30"/>
    <x v="2"/>
    <n v="3198"/>
    <x v="8"/>
    <m/>
    <b v="0"/>
    <m/>
    <m/>
    <m/>
    <m/>
    <n v="1"/>
    <s v="1"/>
    <n v="1"/>
    <s v="1"/>
    <m/>
    <m/>
    <d v="2025-01-01T00:00:00"/>
    <d v="1899-12-31T00:00:00"/>
    <d v="2025-10-31T00:00:00"/>
    <x v="9"/>
    <m/>
    <s v="&lt;p&gt;_x000a_PROCESO Implementación y Renovación del nuevo Sistema de Contratos de Arrendamiento a una tecnología actualizada, revisión&amp;nbsp;y mejoras en los procesos, se agregara KPI y Gestión de las Cotizaciones, se cambiara nombre a la herramienta a GESCON_x000a__x000a_&lt;/p&gt;"/>
  </r>
  <r>
    <n v="8246"/>
    <x v="2"/>
    <s v="Proyecto GESCON (CN006)"/>
    <n v="247888"/>
    <s v="JUAN MANUEL SOTO GUTIERREZ"/>
    <n v="30"/>
    <x v="2"/>
    <n v="3198"/>
    <x v="8"/>
    <m/>
    <b v="0"/>
    <m/>
    <m/>
    <m/>
    <m/>
    <n v="1"/>
    <s v="1"/>
    <n v="1"/>
    <s v="1"/>
    <m/>
    <m/>
    <d v="2025-01-01T00:00:00"/>
    <d v="1899-12-31T00:00:00"/>
    <d v="2025-10-31T00:00:00"/>
    <x v="9"/>
    <m/>
    <s v="&lt;p&gt;_x000a_PROCESO Implementación y Renovación del nuevo Sistema de Contratos de Arrendamiento a una tecnología actualizada, revisión&amp;nbsp;y mejoras en los procesos, se agregara KPI y Gestión de las Cotizaciones, se cambiara nombre a la herramienta a GESCON_x000a__x000a_&lt;/p&gt;"/>
  </r>
  <r>
    <n v="8246"/>
    <x v="2"/>
    <s v="Proyecto GESCON (CN006)"/>
    <n v="247888"/>
    <s v="JUAN MANUEL SOTO GUTIERREZ"/>
    <n v="30"/>
    <x v="2"/>
    <n v="3198"/>
    <x v="8"/>
    <m/>
    <b v="0"/>
    <m/>
    <m/>
    <m/>
    <m/>
    <n v="1"/>
    <s v="1"/>
    <n v="1"/>
    <s v="1"/>
    <m/>
    <m/>
    <d v="2025-01-01T00:00:00"/>
    <d v="1899-12-31T00:00:00"/>
    <d v="2025-10-31T00:00:00"/>
    <x v="9"/>
    <m/>
    <s v="&lt;p&gt;_x000a_PROCESO Implementación y Renovación del nuevo Sistema de Contratos de Arrendamiento a una tecnología actualizada, revisión&amp;nbsp;y mejoras en los procesos, se agregara KPI y Gestión de las Cotizaciones, se cambiara nombre a la herramienta a GESCON_x000a__x000a_&lt;/p&gt;"/>
  </r>
  <r>
    <n v="8246"/>
    <x v="2"/>
    <s v="Proyecto GESCON (CN006)"/>
    <n v="247888"/>
    <s v="JUAN MANUEL SOTO GUTIERREZ"/>
    <n v="30"/>
    <x v="2"/>
    <n v="3198"/>
    <x v="8"/>
    <m/>
    <b v="0"/>
    <m/>
    <m/>
    <m/>
    <m/>
    <n v="1"/>
    <s v="1"/>
    <n v="1"/>
    <s v="1"/>
    <m/>
    <m/>
    <d v="2025-01-01T00:00:00"/>
    <d v="1899-12-31T00:00:00"/>
    <d v="2025-10-31T00:00:00"/>
    <x v="9"/>
    <m/>
    <s v="&lt;p&gt;_x000a_PROCESO Implementación y Renovación del nuevo Sistema de Contratos de Arrendamiento a una tecnología actualizada, revisión&amp;nbsp;y mejoras en los procesos, se agregara KPI y Gestión de las Cotizaciones, se cambiara nombre a la herramienta a GESCON_x000a__x000a_&lt;/p&gt;"/>
  </r>
  <r>
    <n v="8246"/>
    <x v="2"/>
    <s v="Proyecto GESCON (CN006)"/>
    <n v="247888"/>
    <s v="JUAN MANUEL SOTO GUTIERREZ"/>
    <n v="30"/>
    <x v="2"/>
    <n v="3198"/>
    <x v="8"/>
    <m/>
    <b v="0"/>
    <m/>
    <m/>
    <m/>
    <m/>
    <n v="1"/>
    <s v="1"/>
    <n v="1"/>
    <s v="1"/>
    <m/>
    <m/>
    <d v="2025-01-01T00:00:00"/>
    <d v="1899-12-31T00:00:00"/>
    <d v="2025-10-31T00:00:00"/>
    <x v="9"/>
    <m/>
    <s v="&lt;p&gt;_x000a_PROCESO Implementación y Renovación del nuevo Sistema de Contratos de Arrendamiento a una tecnología actualizada, revisión&amp;nbsp;y mejoras en los procesos, se agregara KPI y Gestión de las Cotizaciones, se cambiara nombre a la herramienta a GESCON_x000a__x000a_&lt;/p&gt;"/>
  </r>
  <r>
    <n v="8248"/>
    <x v="3"/>
    <s v="Reporte de inventario Motul (CN006)"/>
    <n v="247857"/>
    <s v="ARNALDO RENE COTTO STREMS"/>
    <n v="21"/>
    <x v="0"/>
    <n v="3198"/>
    <x v="8"/>
    <m/>
    <b v="0"/>
    <m/>
    <m/>
    <m/>
    <m/>
    <n v="1"/>
    <s v="1"/>
    <n v="2"/>
    <s v="2"/>
    <m/>
    <m/>
    <d v="2025-01-01T00:00:00"/>
    <d v="1899-12-31T00:00:00"/>
    <d v="2025-01-31T00:00:00"/>
    <x v="0"/>
    <m/>
    <s v="&lt;p&gt;_x000a_INDICADORES Consulta de ventas, KPI, clientes para utliizar en el celular_x000a__x000a_&lt;/p&gt;"/>
  </r>
  <r>
    <n v="8259"/>
    <x v="22"/>
    <s v="Actualizar campos de usuario que indicará el estado del documento en la orden de compra. (CN006)"/>
    <n v="247002"/>
    <s v="AMI PAOLA YOC LOPEZ"/>
    <n v="22"/>
    <x v="1"/>
    <n v="3202"/>
    <x v="1"/>
    <m/>
    <b v="0"/>
    <m/>
    <m/>
    <m/>
    <m/>
    <n v="1"/>
    <s v="1"/>
    <n v="1"/>
    <s v="1"/>
    <m/>
    <m/>
    <d v="2025-01-01T00:00:00"/>
    <d v="1899-12-31T00:00:00"/>
    <d v="2025-02-03T00:00:00"/>
    <x v="0"/>
    <m/>
    <b v="0"/>
  </r>
  <r>
    <n v="8259"/>
    <x v="22"/>
    <s v="Actualizar campos de usuario que indicará el estado del documento en la orden de compra. (CN006)"/>
    <n v="247002"/>
    <s v="AMI PAOLA YOC LOPEZ"/>
    <n v="22"/>
    <x v="1"/>
    <n v="3202"/>
    <x v="1"/>
    <m/>
    <b v="0"/>
    <m/>
    <m/>
    <m/>
    <m/>
    <n v="1"/>
    <s v="1"/>
    <n v="1"/>
    <s v="1"/>
    <m/>
    <m/>
    <d v="2025-01-01T00:00:00"/>
    <d v="1899-12-31T00:00:00"/>
    <d v="2025-02-03T00:00:00"/>
    <x v="0"/>
    <m/>
    <b v="0"/>
  </r>
  <r>
    <n v="8259"/>
    <x v="22"/>
    <s v="Actualizar campos de usuario que indicará el estado del documento en la orden de compra. (CN006)"/>
    <n v="247002"/>
    <s v="AMI PAOLA YOC LOPEZ"/>
    <n v="22"/>
    <x v="1"/>
    <n v="3202"/>
    <x v="1"/>
    <m/>
    <b v="0"/>
    <m/>
    <m/>
    <m/>
    <m/>
    <n v="1"/>
    <s v="1"/>
    <n v="1"/>
    <s v="1"/>
    <m/>
    <m/>
    <d v="2025-01-01T00:00:00"/>
    <d v="1899-12-31T00:00:00"/>
    <d v="2025-02-03T00:00:00"/>
    <x v="0"/>
    <m/>
    <b v="0"/>
  </r>
  <r>
    <n v="8259"/>
    <x v="22"/>
    <s v="Actualizar campos de usuario que indicará el estado del documento en la orden de compra. (CN006)"/>
    <n v="247002"/>
    <s v="AMI PAOLA YOC LOPEZ"/>
    <n v="22"/>
    <x v="1"/>
    <n v="3202"/>
    <x v="1"/>
    <m/>
    <b v="0"/>
    <m/>
    <m/>
    <m/>
    <m/>
    <n v="1"/>
    <s v="1"/>
    <n v="1"/>
    <s v="1"/>
    <m/>
    <m/>
    <d v="2025-01-01T00:00:00"/>
    <d v="1899-12-31T00:00:00"/>
    <d v="2025-02-03T00:00:00"/>
    <x v="0"/>
    <m/>
    <b v="0"/>
  </r>
  <r>
    <n v="8259"/>
    <x v="22"/>
    <s v="Actualizar campos de usuario que indicará el estado del documento en la orden de compra. (CN006)"/>
    <n v="247002"/>
    <s v="AMI PAOLA YOC LOPEZ"/>
    <n v="22"/>
    <x v="1"/>
    <n v="3202"/>
    <x v="1"/>
    <m/>
    <b v="0"/>
    <m/>
    <m/>
    <m/>
    <m/>
    <n v="1"/>
    <s v="1"/>
    <n v="1"/>
    <s v="1"/>
    <m/>
    <m/>
    <d v="2025-01-01T00:00:00"/>
    <d v="1899-12-31T00:00:00"/>
    <d v="2025-02-03T00:00:00"/>
    <x v="0"/>
    <m/>
    <b v="0"/>
  </r>
  <r>
    <n v="8259"/>
    <x v="22"/>
    <s v="Actualizar campos de usuario que indicará el estado del documento en la orden de compra. (CN006)"/>
    <n v="247002"/>
    <s v="AMI PAOLA YOC LOPEZ"/>
    <n v="22"/>
    <x v="1"/>
    <n v="3202"/>
    <x v="1"/>
    <m/>
    <b v="0"/>
    <m/>
    <m/>
    <m/>
    <m/>
    <n v="1"/>
    <s v="1"/>
    <n v="1"/>
    <s v="1"/>
    <m/>
    <m/>
    <d v="2025-01-01T00:00:00"/>
    <d v="1899-12-31T00:00:00"/>
    <d v="2025-02-03T00:00:00"/>
    <x v="0"/>
    <m/>
    <b v="0"/>
  </r>
  <r>
    <n v="8259"/>
    <x v="22"/>
    <s v="Actualizar campos de usuario que indicará el estado del documento en la orden de compra. (CN006)"/>
    <n v="247002"/>
    <s v="AMI PAOLA YOC LOPEZ"/>
    <n v="22"/>
    <x v="1"/>
    <n v="3202"/>
    <x v="1"/>
    <m/>
    <b v="0"/>
    <m/>
    <m/>
    <m/>
    <m/>
    <n v="1"/>
    <s v="1"/>
    <n v="1"/>
    <s v="1"/>
    <m/>
    <m/>
    <d v="2025-01-01T00:00:00"/>
    <d v="1899-12-31T00:00:00"/>
    <d v="2025-02-03T00:00:00"/>
    <x v="0"/>
    <m/>
    <b v="0"/>
  </r>
  <r>
    <n v="8259"/>
    <x v="22"/>
    <s v="Actualizar campos de usuario que indicará el estado del documento en la orden de compra. (CN006)"/>
    <n v="247002"/>
    <s v="AMI PAOLA YOC LOPEZ"/>
    <n v="22"/>
    <x v="1"/>
    <n v="3202"/>
    <x v="1"/>
    <m/>
    <b v="0"/>
    <m/>
    <m/>
    <m/>
    <m/>
    <n v="1"/>
    <s v="1"/>
    <n v="1"/>
    <s v="1"/>
    <m/>
    <m/>
    <d v="2025-01-01T00:00:00"/>
    <d v="1899-12-31T00:00:00"/>
    <d v="2025-02-03T00:00:00"/>
    <x v="0"/>
    <m/>
    <b v="0"/>
  </r>
  <r>
    <n v="8259"/>
    <x v="22"/>
    <s v="Actualizar campos de usuario que indicará el estado del documento en la orden de compra. (CN006)"/>
    <n v="247002"/>
    <s v="AMI PAOLA YOC LOPEZ"/>
    <n v="22"/>
    <x v="1"/>
    <n v="3202"/>
    <x v="1"/>
    <m/>
    <b v="0"/>
    <m/>
    <m/>
    <m/>
    <m/>
    <n v="1"/>
    <s v="1"/>
    <n v="1"/>
    <s v="1"/>
    <m/>
    <m/>
    <d v="2025-01-01T00:00:00"/>
    <d v="1899-12-31T00:00:00"/>
    <d v="2025-02-03T00:00:00"/>
    <x v="0"/>
    <m/>
    <b v="0"/>
  </r>
  <r>
    <n v="8259"/>
    <x v="22"/>
    <s v="Actualizar campos de usuario que indicará el estado del documento en la orden de compra. (CN006)"/>
    <n v="247002"/>
    <s v="AMI PAOLA YOC LOPEZ"/>
    <n v="22"/>
    <x v="1"/>
    <n v="3202"/>
    <x v="1"/>
    <m/>
    <b v="0"/>
    <m/>
    <m/>
    <m/>
    <m/>
    <n v="1"/>
    <s v="1"/>
    <n v="1"/>
    <s v="1"/>
    <m/>
    <m/>
    <d v="2025-01-01T00:00:00"/>
    <d v="1899-12-31T00:00:00"/>
    <d v="2025-02-03T00:00:00"/>
    <x v="0"/>
    <m/>
    <b v="0"/>
  </r>
  <r>
    <n v="8259"/>
    <x v="22"/>
    <s v="Actualizar campos de usuario que indicará el estado del documento en la orden de compra. (CN006)"/>
    <n v="247002"/>
    <s v="AMI PAOLA YOC LOPEZ"/>
    <n v="22"/>
    <x v="1"/>
    <n v="3202"/>
    <x v="1"/>
    <m/>
    <b v="0"/>
    <m/>
    <m/>
    <m/>
    <m/>
    <n v="1"/>
    <s v="1"/>
    <n v="1"/>
    <s v="1"/>
    <m/>
    <m/>
    <d v="2025-01-01T00:00:00"/>
    <d v="1899-12-31T00:00:00"/>
    <d v="2025-02-03T00:00:00"/>
    <x v="0"/>
    <m/>
    <b v="0"/>
  </r>
  <r>
    <n v="8259"/>
    <x v="22"/>
    <s v="Actualizar campos de usuario que indicará el estado del documento en la orden de compra. (CN006)"/>
    <n v="247002"/>
    <s v="AMI PAOLA YOC LOPEZ"/>
    <n v="22"/>
    <x v="1"/>
    <n v="3202"/>
    <x v="1"/>
    <m/>
    <b v="0"/>
    <m/>
    <m/>
    <m/>
    <m/>
    <n v="1"/>
    <s v="1"/>
    <n v="1"/>
    <s v="1"/>
    <m/>
    <m/>
    <d v="2025-01-01T00:00:00"/>
    <d v="1899-12-31T00:00:00"/>
    <d v="2025-02-03T00:00:00"/>
    <x v="0"/>
    <m/>
    <b v="0"/>
  </r>
  <r>
    <n v="8259"/>
    <x v="22"/>
    <s v="Actualizar campos de usuario que indicará el estado del documento en la orden de compra. (CN006)"/>
    <n v="247002"/>
    <s v="AMI PAOLA YOC LOPEZ"/>
    <n v="22"/>
    <x v="1"/>
    <n v="3202"/>
    <x v="1"/>
    <m/>
    <b v="0"/>
    <m/>
    <m/>
    <m/>
    <m/>
    <n v="1"/>
    <s v="1"/>
    <n v="1"/>
    <s v="1"/>
    <m/>
    <m/>
    <d v="2025-01-01T00:00:00"/>
    <d v="1899-12-31T00:00:00"/>
    <d v="2025-02-03T00:00:00"/>
    <x v="0"/>
    <m/>
    <b v="0"/>
  </r>
  <r>
    <n v="8259"/>
    <x v="22"/>
    <s v="Actualizar campos de usuario que indicará el estado del documento en la orden de compra. (CN006)"/>
    <n v="247002"/>
    <s v="AMI PAOLA YOC LOPEZ"/>
    <n v="22"/>
    <x v="1"/>
    <n v="3202"/>
    <x v="1"/>
    <m/>
    <b v="0"/>
    <m/>
    <m/>
    <m/>
    <m/>
    <n v="1"/>
    <s v="1"/>
    <n v="1"/>
    <s v="1"/>
    <m/>
    <m/>
    <d v="2025-01-01T00:00:00"/>
    <d v="1899-12-31T00:00:00"/>
    <d v="2025-02-03T00:00:00"/>
    <x v="0"/>
    <m/>
    <b v="0"/>
  </r>
  <r>
    <n v="8259"/>
    <x v="22"/>
    <s v="Actualizar campos de usuario que indicará el estado del documento en la orden de compra. (CN006)"/>
    <n v="247002"/>
    <s v="AMI PAOLA YOC LOPEZ"/>
    <n v="22"/>
    <x v="1"/>
    <n v="3202"/>
    <x v="1"/>
    <m/>
    <b v="0"/>
    <m/>
    <m/>
    <m/>
    <m/>
    <n v="1"/>
    <s v="1"/>
    <n v="1"/>
    <s v="1"/>
    <m/>
    <m/>
    <d v="2025-01-01T00:00:00"/>
    <d v="1899-12-31T00:00:00"/>
    <d v="2025-02-03T00:00:00"/>
    <x v="0"/>
    <m/>
    <b v="0"/>
  </r>
  <r>
    <n v="8259"/>
    <x v="22"/>
    <s v="Actualizar campos de usuario que indicará el estado del documento en la orden de compra. (CN006)"/>
    <n v="247002"/>
    <s v="AMI PAOLA YOC LOPEZ"/>
    <n v="22"/>
    <x v="1"/>
    <n v="3202"/>
    <x v="1"/>
    <m/>
    <b v="0"/>
    <m/>
    <m/>
    <m/>
    <m/>
    <n v="1"/>
    <s v="1"/>
    <n v="1"/>
    <s v="1"/>
    <m/>
    <m/>
    <d v="2025-01-01T00:00:00"/>
    <d v="1899-12-31T00:00:00"/>
    <d v="2025-02-03T00:00:00"/>
    <x v="0"/>
    <m/>
    <b v="0"/>
  </r>
  <r>
    <n v="8330"/>
    <x v="27"/>
    <s v="Desarrollo de modulo de lavado de vehículos"/>
    <n v="247614"/>
    <s v="LEIDI PAOLA ESQUIVEL RAMIREZ"/>
    <n v="30"/>
    <x v="2"/>
    <n v="195"/>
    <x v="3"/>
    <m/>
    <b v="0"/>
    <m/>
    <m/>
    <m/>
    <m/>
    <n v="1"/>
    <s v="1"/>
    <n v="1"/>
    <s v="1"/>
    <m/>
    <m/>
    <d v="2025-01-01T00:00:00"/>
    <d v="1899-12-31T00:00:00"/>
    <d v="2025-02-28T00:00:00"/>
    <x v="13"/>
    <m/>
    <b v="0"/>
  </r>
  <r>
    <n v="8330"/>
    <x v="27"/>
    <s v="Desarrollo de modulo de lavado de vehículos"/>
    <n v="247614"/>
    <s v="LEIDI PAOLA ESQUIVEL RAMIREZ"/>
    <n v="30"/>
    <x v="2"/>
    <n v="195"/>
    <x v="3"/>
    <m/>
    <b v="0"/>
    <m/>
    <m/>
    <m/>
    <m/>
    <n v="1"/>
    <s v="1"/>
    <n v="1"/>
    <s v="1"/>
    <m/>
    <m/>
    <d v="2025-01-01T00:00:00"/>
    <d v="1899-12-31T00:00:00"/>
    <d v="2025-02-28T00:00:00"/>
    <x v="13"/>
    <m/>
    <b v="0"/>
  </r>
  <r>
    <n v="8330"/>
    <x v="27"/>
    <s v="Desarrollo de modulo de lavado de vehículos"/>
    <n v="247614"/>
    <s v="LEIDI PAOLA ESQUIVEL RAMIREZ"/>
    <n v="30"/>
    <x v="2"/>
    <n v="195"/>
    <x v="3"/>
    <m/>
    <b v="0"/>
    <m/>
    <m/>
    <m/>
    <m/>
    <n v="1"/>
    <s v="1"/>
    <n v="1"/>
    <s v="1"/>
    <m/>
    <m/>
    <d v="2025-01-01T00:00:00"/>
    <d v="1899-12-31T00:00:00"/>
    <d v="2025-02-28T00:00:00"/>
    <x v="13"/>
    <m/>
    <b v="0"/>
  </r>
  <r>
    <n v="8258"/>
    <x v="30"/>
    <s v="Envío de correo en creación Pago Recibido en SAP (CN006)"/>
    <n v="247722"/>
    <s v="RICARDO ALFONSO ESCOBEDO DACARET"/>
    <n v="30"/>
    <x v="2"/>
    <n v="3202"/>
    <x v="1"/>
    <m/>
    <b v="1"/>
    <m/>
    <m/>
    <m/>
    <m/>
    <n v="1"/>
    <s v="1"/>
    <n v="2"/>
    <s v="2"/>
    <m/>
    <m/>
    <d v="2025-01-01T00:00:00"/>
    <d v="1899-12-31T00:00:00"/>
    <d v="2025-01-31T00:00:00"/>
    <x v="13"/>
    <m/>
    <s v="&lt;p&gt;Se debe enviar un correo a Edward Garcia notificando y adjuntando el PDF del pago recibido&amp;nbsp;cuando se crea en SAP Canella.&lt;/p&gt;"/>
  </r>
  <r>
    <n v="8258"/>
    <x v="30"/>
    <s v="Envío de correo en creación Pago Recibido en SAP (CN006)"/>
    <n v="247722"/>
    <s v="RICARDO ALFONSO ESCOBEDO DACARET"/>
    <n v="30"/>
    <x v="2"/>
    <n v="3202"/>
    <x v="1"/>
    <m/>
    <b v="1"/>
    <m/>
    <m/>
    <m/>
    <m/>
    <n v="1"/>
    <s v="1"/>
    <n v="2"/>
    <s v="2"/>
    <m/>
    <m/>
    <d v="2025-01-01T00:00:00"/>
    <d v="1899-12-31T00:00:00"/>
    <d v="2025-01-31T00:00:00"/>
    <x v="13"/>
    <m/>
    <s v="&lt;p&gt;Se debe enviar un correo a Edward Garcia notificando y adjuntando el PDF del pago recibido&amp;nbsp;cuando se crea en SAP Canella.&lt;/p&gt;"/>
  </r>
  <r>
    <n v="8258"/>
    <x v="30"/>
    <s v="Envío de correo en creación Pago Recibido en SAP (CN006)"/>
    <n v="247722"/>
    <s v="RICARDO ALFONSO ESCOBEDO DACARET"/>
    <n v="30"/>
    <x v="2"/>
    <n v="3202"/>
    <x v="1"/>
    <m/>
    <b v="1"/>
    <m/>
    <m/>
    <m/>
    <m/>
    <n v="1"/>
    <s v="1"/>
    <n v="2"/>
    <s v="2"/>
    <m/>
    <m/>
    <d v="2025-01-01T00:00:00"/>
    <d v="1899-12-31T00:00:00"/>
    <d v="2025-01-31T00:00:00"/>
    <x v="13"/>
    <m/>
    <s v="&lt;p&gt;Se debe enviar un correo a Edward Garcia notificando y adjuntando el PDF del pago recibido&amp;nbsp;cuando se crea en SAP Canella.&lt;/p&gt;"/>
  </r>
  <r>
    <n v="8258"/>
    <x v="30"/>
    <s v="Envío de correo en creación Pago Recibido en SAP (CN006)"/>
    <n v="247722"/>
    <s v="RICARDO ALFONSO ESCOBEDO DACARET"/>
    <n v="30"/>
    <x v="2"/>
    <n v="3202"/>
    <x v="1"/>
    <m/>
    <b v="1"/>
    <m/>
    <m/>
    <m/>
    <m/>
    <n v="1"/>
    <s v="1"/>
    <n v="2"/>
    <s v="2"/>
    <m/>
    <m/>
    <d v="2025-01-01T00:00:00"/>
    <d v="1899-12-31T00:00:00"/>
    <d v="2025-01-31T00:00:00"/>
    <x v="13"/>
    <m/>
    <s v="&lt;p&gt;Se debe enviar un correo a Edward Garcia notificando y adjuntando el PDF del pago recibido&amp;nbsp;cuando se crea en SAP Canella.&lt;/p&gt;"/>
  </r>
  <r>
    <n v="8258"/>
    <x v="30"/>
    <s v="Envío de correo en creación Pago Recibido en SAP (CN006)"/>
    <n v="247722"/>
    <s v="RICARDO ALFONSO ESCOBEDO DACARET"/>
    <n v="30"/>
    <x v="2"/>
    <n v="3202"/>
    <x v="1"/>
    <m/>
    <b v="1"/>
    <m/>
    <m/>
    <m/>
    <m/>
    <n v="1"/>
    <s v="1"/>
    <n v="2"/>
    <s v="2"/>
    <m/>
    <m/>
    <d v="2025-01-01T00:00:00"/>
    <d v="1899-12-31T00:00:00"/>
    <d v="2025-01-31T00:00:00"/>
    <x v="13"/>
    <m/>
    <s v="&lt;p&gt;Se debe enviar un correo a Edward Garcia notificando y adjuntando el PDF del pago recibido&amp;nbsp;cuando se crea en SAP Canella.&lt;/p&gt;"/>
  </r>
  <r>
    <n v="8258"/>
    <x v="30"/>
    <s v="Envío de correo en creación Pago Recibido en SAP (CN006)"/>
    <n v="247722"/>
    <s v="RICARDO ALFONSO ESCOBEDO DACARET"/>
    <n v="30"/>
    <x v="2"/>
    <n v="3202"/>
    <x v="1"/>
    <m/>
    <b v="1"/>
    <m/>
    <m/>
    <m/>
    <m/>
    <n v="1"/>
    <s v="1"/>
    <n v="2"/>
    <s v="2"/>
    <m/>
    <m/>
    <d v="2025-01-01T00:00:00"/>
    <d v="1899-12-31T00:00:00"/>
    <d v="2025-01-31T00:00:00"/>
    <x v="13"/>
    <m/>
    <s v="&lt;p&gt;Se debe enviar un correo a Edward Garcia notificando y adjuntando el PDF del pago recibido&amp;nbsp;cuando se crea en SAP Canella.&lt;/p&gt;"/>
  </r>
  <r>
    <n v="8258"/>
    <x v="30"/>
    <s v="Envío de correo en creación Pago Recibido en SAP (CN006)"/>
    <n v="247722"/>
    <s v="RICARDO ALFONSO ESCOBEDO DACARET"/>
    <n v="30"/>
    <x v="2"/>
    <n v="3202"/>
    <x v="1"/>
    <m/>
    <b v="1"/>
    <m/>
    <m/>
    <m/>
    <m/>
    <n v="1"/>
    <s v="1"/>
    <n v="2"/>
    <s v="2"/>
    <m/>
    <m/>
    <d v="2025-01-01T00:00:00"/>
    <d v="1899-12-31T00:00:00"/>
    <d v="2025-01-31T00:00:00"/>
    <x v="13"/>
    <m/>
    <s v="&lt;p&gt;Se debe enviar un correo a Edward Garcia notificando y adjuntando el PDF del pago recibido&amp;nbsp;cuando se crea en SAP Canella.&lt;/p&gt;"/>
  </r>
  <r>
    <n v="8258"/>
    <x v="30"/>
    <s v="Envío de correo en creación Pago Recibido en SAP (CN006)"/>
    <n v="247722"/>
    <s v="RICARDO ALFONSO ESCOBEDO DACARET"/>
    <n v="30"/>
    <x v="2"/>
    <n v="3202"/>
    <x v="1"/>
    <m/>
    <b v="1"/>
    <m/>
    <m/>
    <m/>
    <m/>
    <n v="1"/>
    <s v="1"/>
    <n v="2"/>
    <s v="2"/>
    <m/>
    <m/>
    <d v="2025-01-01T00:00:00"/>
    <d v="1899-12-31T00:00:00"/>
    <d v="2025-01-31T00:00:00"/>
    <x v="13"/>
    <m/>
    <s v="&lt;p&gt;Se debe enviar un correo a Edward Garcia notificando y adjuntando el PDF del pago recibido&amp;nbsp;cuando se crea en SAP Canella.&lt;/p&gt;"/>
  </r>
  <r>
    <n v="8258"/>
    <x v="30"/>
    <s v="Envío de correo en creación Pago Recibido en SAP (CN006)"/>
    <n v="247722"/>
    <s v="RICARDO ALFONSO ESCOBEDO DACARET"/>
    <n v="30"/>
    <x v="2"/>
    <n v="3202"/>
    <x v="1"/>
    <m/>
    <b v="1"/>
    <m/>
    <m/>
    <m/>
    <m/>
    <n v="1"/>
    <s v="1"/>
    <n v="2"/>
    <s v="2"/>
    <m/>
    <m/>
    <d v="2025-01-01T00:00:00"/>
    <d v="1899-12-31T00:00:00"/>
    <d v="2025-01-31T00:00:00"/>
    <x v="13"/>
    <m/>
    <s v="&lt;p&gt;Se debe enviar un correo a Edward Garcia notificando y adjuntando el PDF del pago recibido&amp;nbsp;cuando se crea en SAP Canella.&lt;/p&gt;"/>
  </r>
  <r>
    <n v="8258"/>
    <x v="30"/>
    <s v="Envío de correo en creación Pago Recibido en SAP (CN006)"/>
    <n v="247722"/>
    <s v="RICARDO ALFONSO ESCOBEDO DACARET"/>
    <n v="30"/>
    <x v="2"/>
    <n v="3202"/>
    <x v="1"/>
    <m/>
    <b v="1"/>
    <m/>
    <m/>
    <m/>
    <m/>
    <n v="1"/>
    <s v="1"/>
    <n v="2"/>
    <s v="2"/>
    <m/>
    <m/>
    <d v="2025-01-01T00:00:00"/>
    <d v="1899-12-31T00:00:00"/>
    <d v="2025-01-31T00:00:00"/>
    <x v="13"/>
    <m/>
    <s v="&lt;p&gt;Se debe enviar un correo a Edward Garcia notificando y adjuntando el PDF del pago recibido&amp;nbsp;cuando se crea en SAP Canella.&lt;/p&gt;"/>
  </r>
  <r>
    <n v="8258"/>
    <x v="30"/>
    <s v="Envío de correo en creación Pago Recibido en SAP (CN006)"/>
    <n v="247722"/>
    <s v="RICARDO ALFONSO ESCOBEDO DACARET"/>
    <n v="30"/>
    <x v="2"/>
    <n v="3202"/>
    <x v="1"/>
    <m/>
    <b v="1"/>
    <m/>
    <m/>
    <m/>
    <m/>
    <n v="1"/>
    <s v="1"/>
    <n v="2"/>
    <s v="2"/>
    <m/>
    <m/>
    <d v="2025-01-01T00:00:00"/>
    <d v="1899-12-31T00:00:00"/>
    <d v="2025-01-31T00:00:00"/>
    <x v="13"/>
    <m/>
    <s v="&lt;p&gt;Se debe enviar un correo a Edward Garcia notificando y adjuntando el PDF del pago recibido&amp;nbsp;cuando se crea en SAP Canella.&lt;/p&gt;"/>
  </r>
  <r>
    <n v="8258"/>
    <x v="30"/>
    <s v="Envío de correo en creación Pago Recibido en SAP (CN006)"/>
    <n v="247722"/>
    <s v="RICARDO ALFONSO ESCOBEDO DACARET"/>
    <n v="30"/>
    <x v="2"/>
    <n v="3202"/>
    <x v="1"/>
    <m/>
    <b v="1"/>
    <m/>
    <m/>
    <m/>
    <m/>
    <n v="1"/>
    <s v="1"/>
    <n v="2"/>
    <s v="2"/>
    <m/>
    <m/>
    <d v="2025-01-01T00:00:00"/>
    <d v="1899-12-31T00:00:00"/>
    <d v="2025-01-31T00:00:00"/>
    <x v="13"/>
    <m/>
    <s v="&lt;p&gt;Se debe enviar un correo a Edward Garcia notificando y adjuntando el PDF del pago recibido&amp;nbsp;cuando se crea en SAP Canella.&lt;/p&gt;"/>
  </r>
  <r>
    <n v="8258"/>
    <x v="30"/>
    <s v="Envío de correo en creación Pago Recibido en SAP (CN006)"/>
    <n v="247722"/>
    <s v="RICARDO ALFONSO ESCOBEDO DACARET"/>
    <n v="30"/>
    <x v="2"/>
    <n v="3202"/>
    <x v="1"/>
    <m/>
    <b v="1"/>
    <m/>
    <m/>
    <m/>
    <m/>
    <n v="1"/>
    <s v="1"/>
    <n v="2"/>
    <s v="2"/>
    <m/>
    <m/>
    <d v="2025-01-01T00:00:00"/>
    <d v="1899-12-31T00:00:00"/>
    <d v="2025-01-31T00:00:00"/>
    <x v="13"/>
    <m/>
    <s v="&lt;p&gt;Se debe enviar un correo a Edward Garcia notificando y adjuntando el PDF del pago recibido&amp;nbsp;cuando se crea en SAP Canella.&lt;/p&gt;"/>
  </r>
  <r>
    <n v="8258"/>
    <x v="30"/>
    <s v="Envío de correo en creación Pago Recibido en SAP (CN006)"/>
    <n v="247722"/>
    <s v="RICARDO ALFONSO ESCOBEDO DACARET"/>
    <n v="30"/>
    <x v="2"/>
    <n v="3202"/>
    <x v="1"/>
    <m/>
    <b v="1"/>
    <m/>
    <m/>
    <m/>
    <m/>
    <n v="1"/>
    <s v="1"/>
    <n v="2"/>
    <s v="2"/>
    <m/>
    <m/>
    <d v="2025-01-01T00:00:00"/>
    <d v="1899-12-31T00:00:00"/>
    <d v="2025-01-31T00:00:00"/>
    <x v="13"/>
    <m/>
    <s v="&lt;p&gt;Se debe enviar un correo a Edward Garcia notificando y adjuntando el PDF del pago recibido&amp;nbsp;cuando se crea en SAP Canella.&lt;/p&gt;"/>
  </r>
  <r>
    <n v="8258"/>
    <x v="30"/>
    <s v="Envío de correo en creación Pago Recibido en SAP (CN006)"/>
    <n v="247722"/>
    <s v="RICARDO ALFONSO ESCOBEDO DACARET"/>
    <n v="30"/>
    <x v="2"/>
    <n v="3202"/>
    <x v="1"/>
    <m/>
    <b v="1"/>
    <m/>
    <m/>
    <m/>
    <m/>
    <n v="1"/>
    <s v="1"/>
    <n v="2"/>
    <s v="2"/>
    <m/>
    <m/>
    <d v="2025-01-01T00:00:00"/>
    <d v="1899-12-31T00:00:00"/>
    <d v="2025-01-31T00:00:00"/>
    <x v="13"/>
    <m/>
    <s v="&lt;p&gt;Se debe enviar un correo a Edward Garcia notificando y adjuntando el PDF del pago recibido&amp;nbsp;cuando se crea en SAP Canella.&lt;/p&gt;"/>
  </r>
  <r>
    <n v="8258"/>
    <x v="30"/>
    <s v="Envío de correo en creación Pago Recibido en SAP (CN006)"/>
    <n v="247722"/>
    <s v="RICARDO ALFONSO ESCOBEDO DACARET"/>
    <n v="30"/>
    <x v="2"/>
    <n v="3202"/>
    <x v="1"/>
    <m/>
    <b v="1"/>
    <m/>
    <m/>
    <m/>
    <m/>
    <n v="1"/>
    <s v="1"/>
    <n v="2"/>
    <s v="2"/>
    <m/>
    <m/>
    <d v="2025-01-01T00:00:00"/>
    <d v="1899-12-31T00:00:00"/>
    <d v="2025-01-31T00:00:00"/>
    <x v="13"/>
    <m/>
    <s v="&lt;p&gt;Se debe enviar un correo a Edward Garcia notificando y adjuntando el PDF del pago recibido&amp;nbsp;cuando se crea en SAP Canella.&lt;/p&gt;"/>
  </r>
  <r>
    <n v="8258"/>
    <x v="30"/>
    <s v="Envío de correo en creación Pago Recibido en SAP (CN006)"/>
    <n v="247722"/>
    <s v="RICARDO ALFONSO ESCOBEDO DACARET"/>
    <n v="30"/>
    <x v="2"/>
    <n v="3202"/>
    <x v="1"/>
    <m/>
    <b v="1"/>
    <m/>
    <m/>
    <m/>
    <m/>
    <n v="1"/>
    <s v="1"/>
    <n v="2"/>
    <s v="2"/>
    <m/>
    <m/>
    <d v="2025-01-01T00:00:00"/>
    <d v="1899-12-31T00:00:00"/>
    <d v="2025-01-31T00:00:00"/>
    <x v="13"/>
    <m/>
    <s v="&lt;p&gt;Se debe enviar un correo a Edward Garcia notificando y adjuntando el PDF del pago recibido&amp;nbsp;cuando se crea en SAP Canella.&lt;/p&gt;"/>
  </r>
  <r>
    <n v="8258"/>
    <x v="30"/>
    <s v="Envío de correo en creación Pago Recibido en SAP (CN006)"/>
    <n v="247722"/>
    <s v="RICARDO ALFONSO ESCOBEDO DACARET"/>
    <n v="30"/>
    <x v="2"/>
    <n v="3202"/>
    <x v="1"/>
    <m/>
    <b v="1"/>
    <m/>
    <m/>
    <m/>
    <m/>
    <n v="1"/>
    <s v="1"/>
    <n v="2"/>
    <s v="2"/>
    <m/>
    <m/>
    <d v="2025-01-01T00:00:00"/>
    <d v="1899-12-31T00:00:00"/>
    <d v="2025-01-31T00:00:00"/>
    <x v="13"/>
    <m/>
    <s v="&lt;p&gt;Se debe enviar un correo a Edward Garcia notificando y adjuntando el PDF del pago recibido&amp;nbsp;cuando se crea en SAP Canella.&lt;/p&gt;"/>
  </r>
  <r>
    <n v="8258"/>
    <x v="30"/>
    <s v="Envío de correo en creación Pago Recibido en SAP (CN006)"/>
    <n v="247722"/>
    <s v="RICARDO ALFONSO ESCOBEDO DACARET"/>
    <n v="30"/>
    <x v="2"/>
    <n v="3202"/>
    <x v="1"/>
    <m/>
    <b v="1"/>
    <m/>
    <m/>
    <m/>
    <m/>
    <n v="1"/>
    <s v="1"/>
    <n v="2"/>
    <s v="2"/>
    <m/>
    <m/>
    <d v="2025-01-01T00:00:00"/>
    <d v="1899-12-31T00:00:00"/>
    <d v="2025-01-31T00:00:00"/>
    <x v="13"/>
    <m/>
    <s v="&lt;p&gt;Se debe enviar un correo a Edward Garcia notificando y adjuntando el PDF del pago recibido&amp;nbsp;cuando se crea en SAP Canella.&lt;/p&gt;"/>
  </r>
  <r>
    <n v="8258"/>
    <x v="30"/>
    <s v="Envío de correo en creación Pago Recibido en SAP (CN006)"/>
    <n v="247722"/>
    <s v="RICARDO ALFONSO ESCOBEDO DACARET"/>
    <n v="30"/>
    <x v="2"/>
    <n v="3202"/>
    <x v="1"/>
    <m/>
    <b v="1"/>
    <m/>
    <m/>
    <m/>
    <m/>
    <n v="1"/>
    <s v="1"/>
    <n v="2"/>
    <s v="2"/>
    <m/>
    <m/>
    <d v="2025-01-01T00:00:00"/>
    <d v="1899-12-31T00:00:00"/>
    <d v="2025-01-31T00:00:00"/>
    <x v="13"/>
    <m/>
    <s v="&lt;p&gt;Se debe enviar un correo a Edward Garcia notificando y adjuntando el PDF del pago recibido&amp;nbsp;cuando se crea en SAP Canella.&lt;/p&gt;"/>
  </r>
  <r>
    <n v="8258"/>
    <x v="30"/>
    <s v="Envío de correo en creación Pago Recibido en SAP (CN006)"/>
    <n v="247722"/>
    <s v="RICARDO ALFONSO ESCOBEDO DACARET"/>
    <n v="30"/>
    <x v="2"/>
    <n v="3202"/>
    <x v="1"/>
    <m/>
    <b v="1"/>
    <m/>
    <m/>
    <m/>
    <m/>
    <n v="1"/>
    <s v="1"/>
    <n v="2"/>
    <s v="2"/>
    <m/>
    <m/>
    <d v="2025-01-01T00:00:00"/>
    <d v="1899-12-31T00:00:00"/>
    <d v="2025-01-31T00:00:00"/>
    <x v="13"/>
    <m/>
    <s v="&lt;p&gt;Se debe enviar un correo a Edward Garcia notificando y adjuntando el PDF del pago recibido&amp;nbsp;cuando se crea en SAP Canella.&lt;/p&gt;"/>
  </r>
  <r>
    <n v="8258"/>
    <x v="30"/>
    <s v="Envío de correo en creación Pago Recibido en SAP (CN006)"/>
    <n v="247722"/>
    <s v="RICARDO ALFONSO ESCOBEDO DACARET"/>
    <n v="30"/>
    <x v="2"/>
    <n v="3202"/>
    <x v="1"/>
    <m/>
    <b v="1"/>
    <m/>
    <m/>
    <m/>
    <m/>
    <n v="1"/>
    <s v="1"/>
    <n v="2"/>
    <s v="2"/>
    <m/>
    <m/>
    <d v="2025-01-01T00:00:00"/>
    <d v="1899-12-31T00:00:00"/>
    <d v="2025-01-31T00:00:00"/>
    <x v="13"/>
    <m/>
    <s v="&lt;p&gt;Se debe enviar un correo a Edward Garcia notificando y adjuntando el PDF del pago recibido&amp;nbsp;cuando se crea en SAP Canella.&lt;/p&gt;"/>
  </r>
  <r>
    <n v="8258"/>
    <x v="30"/>
    <s v="Envío de correo en creación Pago Recibido en SAP (CN006)"/>
    <n v="247722"/>
    <s v="RICARDO ALFONSO ESCOBEDO DACARET"/>
    <n v="30"/>
    <x v="2"/>
    <n v="3202"/>
    <x v="1"/>
    <m/>
    <b v="1"/>
    <m/>
    <m/>
    <m/>
    <m/>
    <n v="1"/>
    <s v="1"/>
    <n v="2"/>
    <s v="2"/>
    <m/>
    <m/>
    <d v="2025-01-01T00:00:00"/>
    <d v="1899-12-31T00:00:00"/>
    <d v="2025-01-31T00:00:00"/>
    <x v="13"/>
    <m/>
    <s v="&lt;p&gt;Se debe enviar un correo a Edward Garcia notificando y adjuntando el PDF del pago recibido&amp;nbsp;cuando se crea en SAP Canella.&lt;/p&gt;"/>
  </r>
  <r>
    <n v="8258"/>
    <x v="30"/>
    <s v="Envío de correo en creación Pago Recibido en SAP (CN006)"/>
    <n v="247722"/>
    <s v="RICARDO ALFONSO ESCOBEDO DACARET"/>
    <n v="30"/>
    <x v="2"/>
    <n v="3202"/>
    <x v="1"/>
    <m/>
    <b v="1"/>
    <m/>
    <m/>
    <m/>
    <m/>
    <n v="1"/>
    <s v="1"/>
    <n v="2"/>
    <s v="2"/>
    <m/>
    <m/>
    <d v="2025-01-01T00:00:00"/>
    <d v="1899-12-31T00:00:00"/>
    <d v="2025-01-31T00:00:00"/>
    <x v="13"/>
    <m/>
    <s v="&lt;p&gt;Se debe enviar un correo a Edward Garcia notificando y adjuntando el PDF del pago recibido&amp;nbsp;cuando se crea en SAP Canella.&lt;/p&gt;"/>
  </r>
  <r>
    <n v="8258"/>
    <x v="30"/>
    <s v="Envío de correo en creación Pago Recibido en SAP (CN006)"/>
    <n v="247722"/>
    <s v="RICARDO ALFONSO ESCOBEDO DACARET"/>
    <n v="30"/>
    <x v="2"/>
    <n v="3202"/>
    <x v="1"/>
    <m/>
    <b v="1"/>
    <m/>
    <m/>
    <m/>
    <m/>
    <n v="1"/>
    <s v="1"/>
    <n v="2"/>
    <s v="2"/>
    <m/>
    <m/>
    <d v="2025-01-01T00:00:00"/>
    <d v="1899-12-31T00:00:00"/>
    <d v="2025-01-31T00:00:00"/>
    <x v="13"/>
    <m/>
    <s v="&lt;p&gt;Se debe enviar un correo a Edward Garcia notificando y adjuntando el PDF del pago recibido&amp;nbsp;cuando se crea en SAP Canella.&lt;/p&gt;"/>
  </r>
  <r>
    <n v="8258"/>
    <x v="30"/>
    <s v="Envío de correo en creación Pago Recibido en SAP (CN006)"/>
    <n v="247722"/>
    <s v="RICARDO ALFONSO ESCOBEDO DACARET"/>
    <n v="30"/>
    <x v="2"/>
    <n v="3202"/>
    <x v="1"/>
    <m/>
    <b v="1"/>
    <m/>
    <m/>
    <m/>
    <m/>
    <n v="1"/>
    <s v="1"/>
    <n v="2"/>
    <s v="2"/>
    <m/>
    <m/>
    <d v="2025-01-01T00:00:00"/>
    <d v="1899-12-31T00:00:00"/>
    <d v="2025-01-31T00:00:00"/>
    <x v="13"/>
    <m/>
    <s v="&lt;p&gt;Se debe enviar un correo a Edward Garcia notificando y adjuntando el PDF del pago recibido&amp;nbsp;cuando se crea en SAP Canella.&lt;/p&gt;"/>
  </r>
  <r>
    <n v="8258"/>
    <x v="30"/>
    <s v="Envío de correo en creación Pago Recibido en SAP (CN006)"/>
    <n v="247722"/>
    <s v="RICARDO ALFONSO ESCOBEDO DACARET"/>
    <n v="30"/>
    <x v="2"/>
    <n v="3202"/>
    <x v="1"/>
    <m/>
    <b v="1"/>
    <m/>
    <m/>
    <m/>
    <m/>
    <n v="1"/>
    <s v="1"/>
    <n v="2"/>
    <s v="2"/>
    <m/>
    <m/>
    <d v="2025-01-01T00:00:00"/>
    <d v="1899-12-31T00:00:00"/>
    <d v="2025-01-31T00:00:00"/>
    <x v="13"/>
    <m/>
    <s v="&lt;p&gt;Se debe enviar un correo a Edward Garcia notificando y adjuntando el PDF del pago recibido&amp;nbsp;cuando se crea en SAP Canella.&lt;/p&gt;"/>
  </r>
  <r>
    <n v="8258"/>
    <x v="30"/>
    <s v="Envío de correo en creación Pago Recibido en SAP (CN006)"/>
    <n v="247722"/>
    <s v="RICARDO ALFONSO ESCOBEDO DACARET"/>
    <n v="30"/>
    <x v="2"/>
    <n v="3202"/>
    <x v="1"/>
    <m/>
    <b v="1"/>
    <m/>
    <m/>
    <m/>
    <m/>
    <n v="1"/>
    <s v="1"/>
    <n v="2"/>
    <s v="2"/>
    <m/>
    <m/>
    <d v="2025-01-01T00:00:00"/>
    <d v="1899-12-31T00:00:00"/>
    <d v="2025-01-31T00:00:00"/>
    <x v="13"/>
    <m/>
    <s v="&lt;p&gt;Se debe enviar un correo a Edward Garcia notificando y adjuntando el PDF del pago recibido&amp;nbsp;cuando se crea en SAP Canella.&lt;/p&gt;"/>
  </r>
  <r>
    <n v="8258"/>
    <x v="30"/>
    <s v="Envío de correo en creación Pago Recibido en SAP (CN006)"/>
    <n v="247722"/>
    <s v="RICARDO ALFONSO ESCOBEDO DACARET"/>
    <n v="30"/>
    <x v="2"/>
    <n v="3202"/>
    <x v="1"/>
    <m/>
    <b v="1"/>
    <m/>
    <m/>
    <m/>
    <m/>
    <n v="1"/>
    <s v="1"/>
    <n v="2"/>
    <s v="2"/>
    <m/>
    <m/>
    <d v="2025-01-01T00:00:00"/>
    <d v="1899-12-31T00:00:00"/>
    <d v="2025-01-31T00:00:00"/>
    <x v="13"/>
    <m/>
    <s v="&lt;p&gt;Se debe enviar un correo a Edward Garcia notificando y adjuntando el PDF del pago recibido&amp;nbsp;cuando se crea en SAP Canella.&lt;/p&gt;"/>
  </r>
  <r>
    <n v="8258"/>
    <x v="30"/>
    <s v="Envío de correo en creación Pago Recibido en SAP (CN006)"/>
    <n v="247722"/>
    <s v="RICARDO ALFONSO ESCOBEDO DACARET"/>
    <n v="30"/>
    <x v="2"/>
    <n v="3202"/>
    <x v="1"/>
    <m/>
    <b v="1"/>
    <m/>
    <m/>
    <m/>
    <m/>
    <n v="1"/>
    <s v="1"/>
    <n v="2"/>
    <s v="2"/>
    <m/>
    <m/>
    <d v="2025-01-01T00:00:00"/>
    <d v="1899-12-31T00:00:00"/>
    <d v="2025-01-31T00:00:00"/>
    <x v="13"/>
    <m/>
    <s v="&lt;p&gt;Se debe enviar un correo a Edward Garcia notificando y adjuntando el PDF del pago recibido&amp;nbsp;cuando se crea en SAP Canella.&lt;/p&gt;"/>
  </r>
  <r>
    <n v="8252"/>
    <x v="31"/>
    <s v="Carga masiva de Activo Fijo (CN006)"/>
    <n v="247795"/>
    <s v="SANDRA JUDITH LOARCA HERNANDEZ de PEREZ"/>
    <n v="30"/>
    <x v="2"/>
    <n v="3200"/>
    <x v="11"/>
    <m/>
    <b v="0"/>
    <m/>
    <m/>
    <m/>
    <m/>
    <n v="1"/>
    <s v="1"/>
    <n v="3"/>
    <s v="3"/>
    <m/>
    <m/>
    <d v="2025-01-01T00:00:00"/>
    <d v="1899-12-31T00:00:00"/>
    <d v="2025-02-28T00:00:00"/>
    <x v="15"/>
    <m/>
    <s v="&lt;p&gt;_x000a_PROCESO Crear códigos de activos fijos por medio de un archivo Excel.&lt;/p&gt;"/>
  </r>
  <r>
    <n v="8252"/>
    <x v="31"/>
    <s v="Carga masiva de Activo Fijo (CN006)"/>
    <n v="247795"/>
    <s v="SANDRA JUDITH LOARCA HERNANDEZ de PEREZ"/>
    <n v="30"/>
    <x v="2"/>
    <n v="3200"/>
    <x v="11"/>
    <m/>
    <b v="0"/>
    <m/>
    <m/>
    <m/>
    <m/>
    <n v="1"/>
    <s v="1"/>
    <n v="3"/>
    <s v="3"/>
    <m/>
    <m/>
    <d v="2025-01-01T00:00:00"/>
    <d v="1899-12-31T00:00:00"/>
    <d v="2025-02-28T00:00:00"/>
    <x v="15"/>
    <m/>
    <s v="&lt;p&gt;_x000a_PROCESO Crear códigos de activos fijos por medio de un archivo Excel.&lt;/p&gt;"/>
  </r>
  <r>
    <n v="8252"/>
    <x v="31"/>
    <s v="Carga masiva de Activo Fijo (CN006)"/>
    <n v="247795"/>
    <s v="SANDRA JUDITH LOARCA HERNANDEZ de PEREZ"/>
    <n v="30"/>
    <x v="2"/>
    <n v="3200"/>
    <x v="11"/>
    <m/>
    <b v="0"/>
    <m/>
    <m/>
    <m/>
    <m/>
    <n v="1"/>
    <s v="1"/>
    <n v="3"/>
    <s v="3"/>
    <m/>
    <m/>
    <d v="2025-01-01T00:00:00"/>
    <d v="1899-12-31T00:00:00"/>
    <d v="2025-02-28T00:00:00"/>
    <x v="15"/>
    <m/>
    <s v="&lt;p&gt;_x000a_PROCESO Crear códigos de activos fijos por medio de un archivo Excel.&lt;/p&gt;"/>
  </r>
  <r>
    <n v="8252"/>
    <x v="31"/>
    <s v="Carga masiva de Activo Fijo (CN006)"/>
    <n v="247795"/>
    <s v="SANDRA JUDITH LOARCA HERNANDEZ de PEREZ"/>
    <n v="30"/>
    <x v="2"/>
    <n v="3200"/>
    <x v="11"/>
    <m/>
    <b v="0"/>
    <m/>
    <m/>
    <m/>
    <m/>
    <n v="1"/>
    <s v="1"/>
    <n v="3"/>
    <s v="3"/>
    <m/>
    <m/>
    <d v="2025-01-01T00:00:00"/>
    <d v="1899-12-31T00:00:00"/>
    <d v="2025-02-28T00:00:00"/>
    <x v="15"/>
    <m/>
    <s v="&lt;p&gt;_x000a_PROCESO Crear códigos de activos fijos por medio de un archivo Excel.&lt;/p&gt;"/>
  </r>
  <r>
    <n v="8252"/>
    <x v="31"/>
    <s v="Carga masiva de Activo Fijo (CN006)"/>
    <n v="247795"/>
    <s v="SANDRA JUDITH LOARCA HERNANDEZ de PEREZ"/>
    <n v="30"/>
    <x v="2"/>
    <n v="3200"/>
    <x v="11"/>
    <m/>
    <b v="0"/>
    <m/>
    <m/>
    <m/>
    <m/>
    <n v="1"/>
    <s v="1"/>
    <n v="3"/>
    <s v="3"/>
    <m/>
    <m/>
    <d v="2025-01-01T00:00:00"/>
    <d v="1899-12-31T00:00:00"/>
    <d v="2025-02-28T00:00:00"/>
    <x v="15"/>
    <m/>
    <s v="&lt;p&gt;_x000a_PROCESO Crear códigos de activos fijos por medio de un archivo Excel.&lt;/p&gt;"/>
  </r>
  <r>
    <n v="8252"/>
    <x v="31"/>
    <s v="Carga masiva de Activo Fijo (CN006)"/>
    <n v="247795"/>
    <s v="SANDRA JUDITH LOARCA HERNANDEZ de PEREZ"/>
    <n v="30"/>
    <x v="2"/>
    <n v="3200"/>
    <x v="11"/>
    <m/>
    <b v="0"/>
    <m/>
    <m/>
    <m/>
    <m/>
    <n v="1"/>
    <s v="1"/>
    <n v="3"/>
    <s v="3"/>
    <m/>
    <m/>
    <d v="2025-01-01T00:00:00"/>
    <d v="1899-12-31T00:00:00"/>
    <d v="2025-02-28T00:00:00"/>
    <x v="15"/>
    <m/>
    <s v="&lt;p&gt;_x000a_PROCESO Crear códigos de activos fijos por medio de un archivo Excel.&lt;/p&gt;"/>
  </r>
  <r>
    <n v="8252"/>
    <x v="31"/>
    <s v="Carga masiva de Activo Fijo (CN006)"/>
    <n v="247795"/>
    <s v="SANDRA JUDITH LOARCA HERNANDEZ de PEREZ"/>
    <n v="30"/>
    <x v="2"/>
    <n v="3200"/>
    <x v="11"/>
    <m/>
    <b v="0"/>
    <m/>
    <m/>
    <m/>
    <m/>
    <n v="1"/>
    <s v="1"/>
    <n v="3"/>
    <s v="3"/>
    <m/>
    <m/>
    <d v="2025-01-01T00:00:00"/>
    <d v="1899-12-31T00:00:00"/>
    <d v="2025-02-28T00:00:00"/>
    <x v="15"/>
    <m/>
    <s v="&lt;p&gt;_x000a_PROCESO Crear códigos de activos fijos por medio de un archivo Excel.&lt;/p&gt;"/>
  </r>
  <r>
    <n v="8252"/>
    <x v="31"/>
    <s v="Carga masiva de Activo Fijo (CN006)"/>
    <n v="247795"/>
    <s v="SANDRA JUDITH LOARCA HERNANDEZ de PEREZ"/>
    <n v="30"/>
    <x v="2"/>
    <n v="3200"/>
    <x v="11"/>
    <m/>
    <b v="0"/>
    <m/>
    <m/>
    <m/>
    <m/>
    <n v="1"/>
    <s v="1"/>
    <n v="3"/>
    <s v="3"/>
    <m/>
    <m/>
    <d v="2025-01-01T00:00:00"/>
    <d v="1899-12-31T00:00:00"/>
    <d v="2025-02-28T00:00:00"/>
    <x v="15"/>
    <m/>
    <s v="&lt;p&gt;_x000a_PROCESO Crear códigos de activos fijos por medio de un archivo Excel.&lt;/p&gt;"/>
  </r>
  <r>
    <n v="8252"/>
    <x v="31"/>
    <s v="Carga masiva de Activo Fijo (CN006)"/>
    <n v="247795"/>
    <s v="SANDRA JUDITH LOARCA HERNANDEZ de PEREZ"/>
    <n v="30"/>
    <x v="2"/>
    <n v="3200"/>
    <x v="11"/>
    <m/>
    <b v="0"/>
    <m/>
    <m/>
    <m/>
    <m/>
    <n v="1"/>
    <s v="1"/>
    <n v="3"/>
    <s v="3"/>
    <m/>
    <m/>
    <d v="2025-01-01T00:00:00"/>
    <d v="1899-12-31T00:00:00"/>
    <d v="2025-02-28T00:00:00"/>
    <x v="15"/>
    <m/>
    <s v="&lt;p&gt;_x000a_PROCESO Crear códigos de activos fijos por medio de un archivo Excel.&lt;/p&gt;"/>
  </r>
  <r>
    <n v="8252"/>
    <x v="31"/>
    <s v="Carga masiva de Activo Fijo (CN006)"/>
    <n v="247795"/>
    <s v="SANDRA JUDITH LOARCA HERNANDEZ de PEREZ"/>
    <n v="30"/>
    <x v="2"/>
    <n v="3200"/>
    <x v="11"/>
    <m/>
    <b v="0"/>
    <m/>
    <m/>
    <m/>
    <m/>
    <n v="1"/>
    <s v="1"/>
    <n v="3"/>
    <s v="3"/>
    <m/>
    <m/>
    <d v="2025-01-01T00:00:00"/>
    <d v="1899-12-31T00:00:00"/>
    <d v="2025-02-28T00:00:00"/>
    <x v="15"/>
    <m/>
    <s v="&lt;p&gt;_x000a_PROCESO Crear códigos de activos fijos por medio de un archivo Excel.&lt;/p&gt;"/>
  </r>
  <r>
    <n v="8252"/>
    <x v="31"/>
    <s v="Carga masiva de Activo Fijo (CN006)"/>
    <n v="247795"/>
    <s v="SANDRA JUDITH LOARCA HERNANDEZ de PEREZ"/>
    <n v="30"/>
    <x v="2"/>
    <n v="3200"/>
    <x v="11"/>
    <m/>
    <b v="0"/>
    <m/>
    <m/>
    <m/>
    <m/>
    <n v="1"/>
    <s v="1"/>
    <n v="3"/>
    <s v="3"/>
    <m/>
    <m/>
    <d v="2025-01-01T00:00:00"/>
    <d v="1899-12-31T00:00:00"/>
    <d v="2025-02-28T00:00:00"/>
    <x v="15"/>
    <m/>
    <s v="&lt;p&gt;_x000a_PROCESO Crear códigos de activos fijos por medio de un archivo Excel.&lt;/p&gt;"/>
  </r>
  <r>
    <n v="8252"/>
    <x v="31"/>
    <s v="Carga masiva de Activo Fijo (CN006)"/>
    <n v="247795"/>
    <s v="SANDRA JUDITH LOARCA HERNANDEZ de PEREZ"/>
    <n v="30"/>
    <x v="2"/>
    <n v="3200"/>
    <x v="11"/>
    <m/>
    <b v="0"/>
    <m/>
    <m/>
    <m/>
    <m/>
    <n v="1"/>
    <s v="1"/>
    <n v="3"/>
    <s v="3"/>
    <m/>
    <m/>
    <d v="2025-01-01T00:00:00"/>
    <d v="1899-12-31T00:00:00"/>
    <d v="2025-02-28T00:00:00"/>
    <x v="15"/>
    <m/>
    <s v="&lt;p&gt;_x000a_PROCESO Crear códigos de activos fijos por medio de un archivo Excel.&lt;/p&gt;"/>
  </r>
  <r>
    <n v="8252"/>
    <x v="31"/>
    <s v="Carga masiva de Activo Fijo (CN006)"/>
    <n v="247795"/>
    <s v="SANDRA JUDITH LOARCA HERNANDEZ de PEREZ"/>
    <n v="30"/>
    <x v="2"/>
    <n v="3200"/>
    <x v="11"/>
    <m/>
    <b v="0"/>
    <m/>
    <m/>
    <m/>
    <m/>
    <n v="1"/>
    <s v="1"/>
    <n v="3"/>
    <s v="3"/>
    <m/>
    <m/>
    <d v="2025-01-01T00:00:00"/>
    <d v="1899-12-31T00:00:00"/>
    <d v="2025-02-28T00:00:00"/>
    <x v="15"/>
    <m/>
    <s v="&lt;p&gt;_x000a_PROCESO Crear códigos de activos fijos por medio de un archivo Excel.&lt;/p&gt;"/>
  </r>
  <r>
    <n v="8252"/>
    <x v="31"/>
    <s v="Carga masiva de Activo Fijo (CN006)"/>
    <n v="247795"/>
    <s v="SANDRA JUDITH LOARCA HERNANDEZ de PEREZ"/>
    <n v="30"/>
    <x v="2"/>
    <n v="3200"/>
    <x v="11"/>
    <m/>
    <b v="0"/>
    <m/>
    <m/>
    <m/>
    <m/>
    <n v="1"/>
    <s v="1"/>
    <n v="3"/>
    <s v="3"/>
    <m/>
    <m/>
    <d v="2025-01-01T00:00:00"/>
    <d v="1899-12-31T00:00:00"/>
    <d v="2025-02-28T00:00:00"/>
    <x v="15"/>
    <m/>
    <s v="&lt;p&gt;_x000a_PROCESO Crear códigos de activos fijos por medio de un archivo Excel.&lt;/p&gt;"/>
  </r>
  <r>
    <n v="8252"/>
    <x v="31"/>
    <s v="Carga masiva de Activo Fijo (CN006)"/>
    <n v="247795"/>
    <s v="SANDRA JUDITH LOARCA HERNANDEZ de PEREZ"/>
    <n v="30"/>
    <x v="2"/>
    <n v="3200"/>
    <x v="11"/>
    <m/>
    <b v="0"/>
    <m/>
    <m/>
    <m/>
    <m/>
    <n v="1"/>
    <s v="1"/>
    <n v="3"/>
    <s v="3"/>
    <m/>
    <m/>
    <d v="2025-01-01T00:00:00"/>
    <d v="1899-12-31T00:00:00"/>
    <d v="2025-02-28T00:00:00"/>
    <x v="15"/>
    <m/>
    <s v="&lt;p&gt;_x000a_PROCESO Crear códigos de activos fijos por medio de un archivo Excel.&lt;/p&gt;"/>
  </r>
  <r>
    <n v="8252"/>
    <x v="31"/>
    <s v="Carga masiva de Activo Fijo (CN006)"/>
    <n v="247795"/>
    <s v="SANDRA JUDITH LOARCA HERNANDEZ de PEREZ"/>
    <n v="30"/>
    <x v="2"/>
    <n v="3200"/>
    <x v="11"/>
    <m/>
    <b v="0"/>
    <m/>
    <m/>
    <m/>
    <m/>
    <n v="1"/>
    <s v="1"/>
    <n v="3"/>
    <s v="3"/>
    <m/>
    <m/>
    <d v="2025-01-01T00:00:00"/>
    <d v="1899-12-31T00:00:00"/>
    <d v="2025-02-28T00:00:00"/>
    <x v="15"/>
    <m/>
    <s v="&lt;p&gt;_x000a_PROCESO Crear códigos de activos fijos por medio de un archivo Excel.&lt;/p&gt;"/>
  </r>
  <r>
    <n v="8252"/>
    <x v="31"/>
    <s v="Carga masiva de Activo Fijo (CN006)"/>
    <n v="247795"/>
    <s v="SANDRA JUDITH LOARCA HERNANDEZ de PEREZ"/>
    <n v="30"/>
    <x v="2"/>
    <n v="3200"/>
    <x v="11"/>
    <m/>
    <b v="0"/>
    <m/>
    <m/>
    <m/>
    <m/>
    <n v="1"/>
    <s v="1"/>
    <n v="3"/>
    <s v="3"/>
    <m/>
    <m/>
    <d v="2025-01-01T00:00:00"/>
    <d v="1899-12-31T00:00:00"/>
    <d v="2025-02-28T00:00:00"/>
    <x v="15"/>
    <m/>
    <s v="&lt;p&gt;_x000a_PROCESO Crear códigos de activos fijos por medio de un archivo Excel.&lt;/p&gt;"/>
  </r>
  <r>
    <n v="8252"/>
    <x v="31"/>
    <s v="Carga masiva de Activo Fijo (CN006)"/>
    <n v="247795"/>
    <s v="SANDRA JUDITH LOARCA HERNANDEZ de PEREZ"/>
    <n v="30"/>
    <x v="2"/>
    <n v="3200"/>
    <x v="11"/>
    <m/>
    <b v="0"/>
    <m/>
    <m/>
    <m/>
    <m/>
    <n v="1"/>
    <s v="1"/>
    <n v="3"/>
    <s v="3"/>
    <m/>
    <m/>
    <d v="2025-01-01T00:00:00"/>
    <d v="1899-12-31T00:00:00"/>
    <d v="2025-02-28T00:00:00"/>
    <x v="15"/>
    <m/>
    <s v="&lt;p&gt;_x000a_PROCESO Crear códigos de activos fijos por medio de un archivo Excel.&lt;/p&gt;"/>
  </r>
  <r>
    <n v="8252"/>
    <x v="31"/>
    <s v="Carga masiva de Activo Fijo (CN006)"/>
    <n v="247795"/>
    <s v="SANDRA JUDITH LOARCA HERNANDEZ de PEREZ"/>
    <n v="30"/>
    <x v="2"/>
    <n v="3200"/>
    <x v="11"/>
    <m/>
    <b v="0"/>
    <m/>
    <m/>
    <m/>
    <m/>
    <n v="1"/>
    <s v="1"/>
    <n v="3"/>
    <s v="3"/>
    <m/>
    <m/>
    <d v="2025-01-01T00:00:00"/>
    <d v="1899-12-31T00:00:00"/>
    <d v="2025-02-28T00:00:00"/>
    <x v="15"/>
    <m/>
    <s v="&lt;p&gt;_x000a_PROCESO Crear códigos de activos fijos por medio de un archivo Excel.&lt;/p&gt;"/>
  </r>
  <r>
    <n v="8252"/>
    <x v="31"/>
    <s v="Carga masiva de Activo Fijo (CN006)"/>
    <n v="247795"/>
    <s v="SANDRA JUDITH LOARCA HERNANDEZ de PEREZ"/>
    <n v="30"/>
    <x v="2"/>
    <n v="3200"/>
    <x v="11"/>
    <m/>
    <b v="0"/>
    <m/>
    <m/>
    <m/>
    <m/>
    <n v="1"/>
    <s v="1"/>
    <n v="3"/>
    <s v="3"/>
    <m/>
    <m/>
    <d v="2025-01-01T00:00:00"/>
    <d v="1899-12-31T00:00:00"/>
    <d v="2025-02-28T00:00:00"/>
    <x v="15"/>
    <m/>
    <s v="&lt;p&gt;_x000a_PROCESO Crear códigos de activos fijos por medio de un archivo Excel.&lt;/p&gt;"/>
  </r>
  <r>
    <n v="8252"/>
    <x v="31"/>
    <s v="Carga masiva de Activo Fijo (CN006)"/>
    <n v="247795"/>
    <s v="SANDRA JUDITH LOARCA HERNANDEZ de PEREZ"/>
    <n v="30"/>
    <x v="2"/>
    <n v="3200"/>
    <x v="11"/>
    <m/>
    <b v="0"/>
    <m/>
    <m/>
    <m/>
    <m/>
    <n v="1"/>
    <s v="1"/>
    <n v="3"/>
    <s v="3"/>
    <m/>
    <m/>
    <d v="2025-01-01T00:00:00"/>
    <d v="1899-12-31T00:00:00"/>
    <d v="2025-02-28T00:00:00"/>
    <x v="15"/>
    <m/>
    <s v="&lt;p&gt;_x000a_PROCESO Crear códigos de activos fijos por medio de un archivo Excel.&lt;/p&gt;"/>
  </r>
  <r>
    <n v="8252"/>
    <x v="31"/>
    <s v="Carga masiva de Activo Fijo (CN006)"/>
    <n v="247795"/>
    <s v="SANDRA JUDITH LOARCA HERNANDEZ de PEREZ"/>
    <n v="30"/>
    <x v="2"/>
    <n v="3200"/>
    <x v="11"/>
    <m/>
    <b v="0"/>
    <m/>
    <m/>
    <m/>
    <m/>
    <n v="1"/>
    <s v="1"/>
    <n v="3"/>
    <s v="3"/>
    <m/>
    <m/>
    <d v="2025-01-01T00:00:00"/>
    <d v="1899-12-31T00:00:00"/>
    <d v="2025-02-28T00:00:00"/>
    <x v="15"/>
    <m/>
    <s v="&lt;p&gt;_x000a_PROCESO Crear códigos de activos fijos por medio de un archivo Excel.&lt;/p&gt;"/>
  </r>
  <r>
    <n v="8252"/>
    <x v="31"/>
    <s v="Carga masiva de Activo Fijo (CN006)"/>
    <n v="247795"/>
    <s v="SANDRA JUDITH LOARCA HERNANDEZ de PEREZ"/>
    <n v="30"/>
    <x v="2"/>
    <n v="3200"/>
    <x v="11"/>
    <m/>
    <b v="0"/>
    <m/>
    <m/>
    <m/>
    <m/>
    <n v="1"/>
    <s v="1"/>
    <n v="3"/>
    <s v="3"/>
    <m/>
    <m/>
    <d v="2025-01-01T00:00:00"/>
    <d v="1899-12-31T00:00:00"/>
    <d v="2025-02-28T00:00:00"/>
    <x v="15"/>
    <m/>
    <s v="&lt;p&gt;_x000a_PROCESO Crear códigos de activos fijos por medio de un archivo Excel.&lt;/p&gt;"/>
  </r>
  <r>
    <n v="8253"/>
    <x v="33"/>
    <s v="Ajustes de sistema estados de cuentas (CN006)"/>
    <m/>
    <m/>
    <n v="27"/>
    <x v="5"/>
    <n v="3200"/>
    <x v="11"/>
    <m/>
    <b v="0"/>
    <m/>
    <m/>
    <m/>
    <m/>
    <n v="1"/>
    <s v="1"/>
    <n v="2"/>
    <s v="2"/>
    <m/>
    <m/>
    <d v="2025-01-01T00:00:00"/>
    <d v="1899-12-31T00:00:00"/>
    <d v="2025-02-24T00:00:00"/>
    <x v="17"/>
    <m/>
    <s v="&lt;p&gt;Se necesita enviar un correo por el cual se avisara a los socios de negocio de distribución Yamaha que tiene un portal en el cual pueden ingresar para ver su estado de cuentas.&lt;/p&gt;"/>
  </r>
  <r>
    <n v="8253"/>
    <x v="33"/>
    <s v="Ajustes de sistema estados de cuentas (CN006)"/>
    <m/>
    <m/>
    <n v="27"/>
    <x v="5"/>
    <n v="3200"/>
    <x v="11"/>
    <m/>
    <b v="0"/>
    <m/>
    <m/>
    <m/>
    <m/>
    <n v="1"/>
    <s v="1"/>
    <n v="2"/>
    <s v="2"/>
    <m/>
    <m/>
    <d v="2025-01-01T00:00:00"/>
    <d v="1899-12-31T00:00:00"/>
    <d v="2025-02-24T00:00:00"/>
    <x v="17"/>
    <m/>
    <s v="&lt;p&gt;Se necesita enviar un correo por el cual se avisara a los socios de negocio de distribución Yamaha que tiene un portal en el cual pueden ingresar para ver su estado de cuentas.&lt;/p&gt;"/>
  </r>
  <r>
    <n v="8253"/>
    <x v="33"/>
    <s v="Ajustes de sistema estados de cuentas (CN006)"/>
    <m/>
    <m/>
    <n v="27"/>
    <x v="5"/>
    <n v="3200"/>
    <x v="11"/>
    <m/>
    <b v="0"/>
    <m/>
    <m/>
    <m/>
    <m/>
    <n v="1"/>
    <s v="1"/>
    <n v="2"/>
    <s v="2"/>
    <m/>
    <m/>
    <d v="2025-01-01T00:00:00"/>
    <d v="1899-12-31T00:00:00"/>
    <d v="2025-02-24T00:00:00"/>
    <x v="17"/>
    <m/>
    <s v="&lt;p&gt;Se necesita enviar un correo por el cual se avisara a los socios de negocio de distribución Yamaha que tiene un portal en el cual pueden ingresar para ver su estado de cuentas.&lt;/p&gt;"/>
  </r>
  <r>
    <n v="8271"/>
    <x v="38"/>
    <s v="Creditos y Cobros Fase 2 - Cobro a domiciliario"/>
    <m/>
    <m/>
    <n v="22"/>
    <x v="1"/>
    <n v="2767"/>
    <x v="4"/>
    <m/>
    <b v="0"/>
    <m/>
    <m/>
    <m/>
    <m/>
    <n v="1"/>
    <s v="1"/>
    <n v="1"/>
    <s v="1"/>
    <m/>
    <m/>
    <d v="2025-01-01T00:00:00"/>
    <d v="1899-12-31T00:00:00"/>
    <d v="2025-02-14T00:00:00"/>
    <x v="6"/>
    <m/>
    <s v="&lt;p&gt;_x000a_PROCESO Automatizar las retenciones de IVA e ISR mediante un robot RPA. Para IVA, el robot accede a la SAT, recopila las facturas del Régimen General y Pequeño Contribuyente, las almacena en SAP, las compara, y si coinciden, genera la retención correspondiente. En el caso de ISR, el robot gestiona diferentes escenarios asigna dicho escenario a cada factura y luego le genera la retención, notifica a contabilidad y envía al proveedor un correo con el archivo PDF._x000a__x000a_&lt;/p&gt;"/>
  </r>
  <r>
    <n v="8271"/>
    <x v="38"/>
    <s v="Creditos y Cobros Fase 2 - Cobro a domiciliario"/>
    <m/>
    <m/>
    <n v="22"/>
    <x v="1"/>
    <n v="2767"/>
    <x v="4"/>
    <m/>
    <b v="0"/>
    <m/>
    <m/>
    <m/>
    <m/>
    <n v="1"/>
    <s v="1"/>
    <n v="1"/>
    <s v="1"/>
    <m/>
    <m/>
    <d v="2025-01-01T00:00:00"/>
    <d v="1899-12-31T00:00:00"/>
    <d v="2025-02-14T00:00:00"/>
    <x v="6"/>
    <m/>
    <s v="&lt;p&gt;_x000a_PROCESO Automatizar las retenciones de IVA e ISR mediante un robot RPA. Para IVA, el robot accede a la SAT, recopila las facturas del Régimen General y Pequeño Contribuyente, las almacena en SAP, las compara, y si coinciden, genera la retención correspondiente. En el caso de ISR, el robot gestiona diferentes escenarios asigna dicho escenario a cada factura y luego le genera la retención, notifica a contabilidad y envía al proveedor un correo con el archivo PDF._x000a__x000a_&lt;/p&gt;"/>
  </r>
  <r>
    <n v="8271"/>
    <x v="38"/>
    <s v="Creditos y Cobros Fase 2 - Cobro a domiciliario"/>
    <m/>
    <m/>
    <n v="22"/>
    <x v="1"/>
    <n v="2767"/>
    <x v="4"/>
    <m/>
    <b v="0"/>
    <m/>
    <m/>
    <m/>
    <m/>
    <n v="1"/>
    <s v="1"/>
    <n v="1"/>
    <s v="1"/>
    <m/>
    <m/>
    <d v="2025-01-01T00:00:00"/>
    <d v="1899-12-31T00:00:00"/>
    <d v="2025-02-14T00:00:00"/>
    <x v="6"/>
    <m/>
    <s v="&lt;p&gt;_x000a_PROCESO Automatizar las retenciones de IVA e ISR mediante un robot RPA. Para IVA, el robot accede a la SAT, recopila las facturas del Régimen General y Pequeño Contribuyente, las almacena en SAP, las compara, y si coinciden, genera la retención correspondiente. En el caso de ISR, el robot gestiona diferentes escenarios asigna dicho escenario a cada factura y luego le genera la retención, notifica a contabilidad y envía al proveedor un correo con el archivo PDF._x000a__x000a_&lt;/p&gt;"/>
  </r>
  <r>
    <n v="8271"/>
    <x v="38"/>
    <s v="Creditos y Cobros Fase 2 - Cobro a domiciliario"/>
    <m/>
    <m/>
    <n v="22"/>
    <x v="1"/>
    <n v="2767"/>
    <x v="4"/>
    <m/>
    <b v="0"/>
    <m/>
    <m/>
    <m/>
    <m/>
    <n v="1"/>
    <s v="1"/>
    <n v="1"/>
    <s v="1"/>
    <m/>
    <m/>
    <d v="2025-01-01T00:00:00"/>
    <d v="1899-12-31T00:00:00"/>
    <d v="2025-02-14T00:00:00"/>
    <x v="6"/>
    <m/>
    <s v="&lt;p&gt;_x000a_PROCESO Automatizar las retenciones de IVA e ISR mediante un robot RPA. Para IVA, el robot accede a la SAT, recopila las facturas del Régimen General y Pequeño Contribuyente, las almacena en SAP, las compara, y si coinciden, genera la retención correspondiente. En el caso de ISR, el robot gestiona diferentes escenarios asigna dicho escenario a cada factura y luego le genera la retención, notifica a contabilidad y envía al proveedor un correo con el archivo PDF._x000a__x000a_&lt;/p&gt;"/>
  </r>
  <r>
    <n v="8271"/>
    <x v="38"/>
    <s v="Creditos y Cobros Fase 2 - Cobro a domiciliario"/>
    <m/>
    <m/>
    <n v="22"/>
    <x v="1"/>
    <n v="2767"/>
    <x v="4"/>
    <m/>
    <b v="0"/>
    <m/>
    <m/>
    <m/>
    <m/>
    <n v="1"/>
    <s v="1"/>
    <n v="1"/>
    <s v="1"/>
    <m/>
    <m/>
    <d v="2025-01-01T00:00:00"/>
    <d v="1899-12-31T00:00:00"/>
    <d v="2025-02-14T00:00:00"/>
    <x v="6"/>
    <m/>
    <s v="&lt;p&gt;_x000a_PROCESO Automatizar las retenciones de IVA e ISR mediante un robot RPA. Para IVA, el robot accede a la SAT, recopila las facturas del Régimen General y Pequeño Contribuyente, las almacena en SAP, las compara, y si coinciden, genera la retención correspondiente. En el caso de ISR, el robot gestiona diferentes escenarios asigna dicho escenario a cada factura y luego le genera la retención, notifica a contabilidad y envía al proveedor un correo con el archivo PDF._x000a__x000a_&lt;/p&gt;"/>
  </r>
  <r>
    <n v="8271"/>
    <x v="38"/>
    <s v="Creditos y Cobros Fase 2 - Cobro a domiciliario"/>
    <m/>
    <m/>
    <n v="22"/>
    <x v="1"/>
    <n v="2767"/>
    <x v="4"/>
    <m/>
    <b v="0"/>
    <m/>
    <m/>
    <m/>
    <m/>
    <n v="1"/>
    <s v="1"/>
    <n v="1"/>
    <s v="1"/>
    <m/>
    <m/>
    <d v="2025-01-01T00:00:00"/>
    <d v="1899-12-31T00:00:00"/>
    <d v="2025-02-14T00:00:00"/>
    <x v="6"/>
    <m/>
    <s v="&lt;p&gt;_x000a_PROCESO Automatizar las retenciones de IVA e ISR mediante un robot RPA. Para IVA, el robot accede a la SAT, recopila las facturas del Régimen General y Pequeño Contribuyente, las almacena en SAP, las compara, y si coinciden, genera la retención correspondiente. En el caso de ISR, el robot gestiona diferentes escenarios asigna dicho escenario a cada factura y luego le genera la retención, notifica a contabilidad y envía al proveedor un correo con el archivo PDF._x000a__x000a_&lt;/p&gt;"/>
  </r>
  <r>
    <n v="8271"/>
    <x v="38"/>
    <s v="Creditos y Cobros Fase 2 - Cobro a domiciliario"/>
    <m/>
    <m/>
    <n v="22"/>
    <x v="1"/>
    <n v="2767"/>
    <x v="4"/>
    <m/>
    <b v="0"/>
    <m/>
    <m/>
    <m/>
    <m/>
    <n v="1"/>
    <s v="1"/>
    <n v="1"/>
    <s v="1"/>
    <m/>
    <m/>
    <d v="2025-01-01T00:00:00"/>
    <d v="1899-12-31T00:00:00"/>
    <d v="2025-02-14T00:00:00"/>
    <x v="6"/>
    <m/>
    <s v="&lt;p&gt;_x000a_PROCESO Automatizar las retenciones de IVA e ISR mediante un robot RPA. Para IVA, el robot accede a la SAT, recopila las facturas del Régimen General y Pequeño Contribuyente, las almacena en SAP, las compara, y si coinciden, genera la retención correspondiente. En el caso de ISR, el robot gestiona diferentes escenarios asigna dicho escenario a cada factura y luego le genera la retención, notifica a contabilidad y envía al proveedor un correo con el archivo PDF._x000a__x000a_&lt;/p&gt;"/>
  </r>
  <r>
    <n v="8271"/>
    <x v="38"/>
    <s v="Creditos y Cobros Fase 2 - Cobro a domiciliario"/>
    <m/>
    <m/>
    <n v="22"/>
    <x v="1"/>
    <n v="2767"/>
    <x v="4"/>
    <m/>
    <b v="0"/>
    <m/>
    <m/>
    <m/>
    <m/>
    <n v="1"/>
    <s v="1"/>
    <n v="1"/>
    <s v="1"/>
    <m/>
    <m/>
    <d v="2025-01-01T00:00:00"/>
    <d v="1899-12-31T00:00:00"/>
    <d v="2025-02-14T00:00:00"/>
    <x v="6"/>
    <m/>
    <s v="&lt;p&gt;_x000a_PROCESO Automatizar las retenciones de IVA e ISR mediante un robot RPA. Para IVA, el robot accede a la SAT, recopila las facturas del Régimen General y Pequeño Contribuyente, las almacena en SAP, las compara, y si coinciden, genera la retención correspondiente. En el caso de ISR, el robot gestiona diferentes escenarios asigna dicho escenario a cada factura y luego le genera la retención, notifica a contabilidad y envía al proveedor un correo con el archivo PDF._x000a__x000a_&lt;/p&gt;"/>
  </r>
  <r>
    <n v="8271"/>
    <x v="38"/>
    <s v="Creditos y Cobros Fase 2 - Cobro a domiciliario"/>
    <m/>
    <m/>
    <n v="22"/>
    <x v="1"/>
    <n v="2767"/>
    <x v="4"/>
    <m/>
    <b v="0"/>
    <m/>
    <m/>
    <m/>
    <m/>
    <n v="1"/>
    <s v="1"/>
    <n v="1"/>
    <s v="1"/>
    <m/>
    <m/>
    <d v="2025-01-01T00:00:00"/>
    <d v="1899-12-31T00:00:00"/>
    <d v="2025-02-14T00:00:00"/>
    <x v="6"/>
    <m/>
    <s v="&lt;p&gt;_x000a_PROCESO Automatizar las retenciones de IVA e ISR mediante un robot RPA. Para IVA, el robot accede a la SAT, recopila las facturas del Régimen General y Pequeño Contribuyente, las almacena en SAP, las compara, y si coinciden, genera la retención correspondiente. En el caso de ISR, el robot gestiona diferentes escenarios asigna dicho escenario a cada factura y luego le genera la retención, notifica a contabilidad y envía al proveedor un correo con el archivo PDF._x000a__x000a_&lt;/p&gt;"/>
  </r>
  <r>
    <n v="8271"/>
    <x v="38"/>
    <s v="Creditos y Cobros Fase 2 - Cobro a domiciliario"/>
    <m/>
    <m/>
    <n v="22"/>
    <x v="1"/>
    <n v="2767"/>
    <x v="4"/>
    <m/>
    <b v="0"/>
    <m/>
    <m/>
    <m/>
    <m/>
    <n v="1"/>
    <s v="1"/>
    <n v="1"/>
    <s v="1"/>
    <m/>
    <m/>
    <d v="2025-01-01T00:00:00"/>
    <d v="1899-12-31T00:00:00"/>
    <d v="2025-02-14T00:00:00"/>
    <x v="6"/>
    <m/>
    <s v="&lt;p&gt;_x000a_PROCESO Automatizar las retenciones de IVA e ISR mediante un robot RPA. Para IVA, el robot accede a la SAT, recopila las facturas del Régimen General y Pequeño Contribuyente, las almacena en SAP, las compara, y si coinciden, genera la retención correspondiente. En el caso de ISR, el robot gestiona diferentes escenarios asigna dicho escenario a cada factura y luego le genera la retención, notifica a contabilidad y envía al proveedor un correo con el archivo PDF._x000a__x000a_&lt;/p&gt;"/>
  </r>
  <r>
    <n v="8271"/>
    <x v="38"/>
    <s v="Creditos y Cobros Fase 2 - Cobro a domiciliario"/>
    <m/>
    <m/>
    <n v="22"/>
    <x v="1"/>
    <n v="2767"/>
    <x v="4"/>
    <m/>
    <b v="0"/>
    <m/>
    <m/>
    <m/>
    <m/>
    <n v="1"/>
    <s v="1"/>
    <n v="1"/>
    <s v="1"/>
    <m/>
    <m/>
    <d v="2025-01-01T00:00:00"/>
    <d v="1899-12-31T00:00:00"/>
    <d v="2025-02-14T00:00:00"/>
    <x v="6"/>
    <m/>
    <s v="&lt;p&gt;_x000a_PROCESO Automatizar las retenciones de IVA e ISR mediante un robot RPA. Para IVA, el robot accede a la SAT, recopila las facturas del Régimen General y Pequeño Contribuyente, las almacena en SAP, las compara, y si coinciden, genera la retención correspondiente. En el caso de ISR, el robot gestiona diferentes escenarios asigna dicho escenario a cada factura y luego le genera la retención, notifica a contabilidad y envía al proveedor un correo con el archivo PDF._x000a__x000a_&lt;/p&gt;"/>
  </r>
  <r>
    <n v="8271"/>
    <x v="38"/>
    <s v="Creditos y Cobros Fase 2 - Cobro a domiciliario"/>
    <m/>
    <m/>
    <n v="22"/>
    <x v="1"/>
    <n v="2767"/>
    <x v="4"/>
    <m/>
    <b v="0"/>
    <m/>
    <m/>
    <m/>
    <m/>
    <n v="1"/>
    <s v="1"/>
    <n v="1"/>
    <s v="1"/>
    <m/>
    <m/>
    <d v="2025-01-01T00:00:00"/>
    <d v="1899-12-31T00:00:00"/>
    <d v="2025-02-14T00:00:00"/>
    <x v="6"/>
    <m/>
    <s v="&lt;p&gt;_x000a_PROCESO Automatizar las retenciones de IVA e ISR mediante un robot RPA. Para IVA, el robot accede a la SAT, recopila las facturas del Régimen General y Pequeño Contribuyente, las almacena en SAP, las compara, y si coinciden, genera la retención correspondiente. En el caso de ISR, el robot gestiona diferentes escenarios asigna dicho escenario a cada factura y luego le genera la retención, notifica a contabilidad y envía al proveedor un correo con el archivo PDF._x000a__x000a_&lt;/p&gt;"/>
  </r>
  <r>
    <n v="8271"/>
    <x v="38"/>
    <s v="Creditos y Cobros Fase 2 - Cobro a domiciliario"/>
    <m/>
    <m/>
    <n v="22"/>
    <x v="1"/>
    <n v="2767"/>
    <x v="4"/>
    <m/>
    <b v="0"/>
    <m/>
    <m/>
    <m/>
    <m/>
    <n v="1"/>
    <s v="1"/>
    <n v="1"/>
    <s v="1"/>
    <m/>
    <m/>
    <d v="2025-01-01T00:00:00"/>
    <d v="1899-12-31T00:00:00"/>
    <d v="2025-02-14T00:00:00"/>
    <x v="6"/>
    <m/>
    <s v="&lt;p&gt;_x000a_PROCESO Automatizar las retenciones de IVA e ISR mediante un robot RPA. Para IVA, el robot accede a la SAT, recopila las facturas del Régimen General y Pequeño Contribuyente, las almacena en SAP, las compara, y si coinciden, genera la retención correspondiente. En el caso de ISR, el robot gestiona diferentes escenarios asigna dicho escenario a cada factura y luego le genera la retención, notifica a contabilidad y envía al proveedor un correo con el archivo PDF._x000a__x000a_&lt;/p&gt;"/>
  </r>
  <r>
    <n v="8271"/>
    <x v="38"/>
    <s v="Creditos y Cobros Fase 2 - Cobro a domiciliario"/>
    <m/>
    <m/>
    <n v="22"/>
    <x v="1"/>
    <n v="2767"/>
    <x v="4"/>
    <m/>
    <b v="0"/>
    <m/>
    <m/>
    <m/>
    <m/>
    <n v="1"/>
    <s v="1"/>
    <n v="1"/>
    <s v="1"/>
    <m/>
    <m/>
    <d v="2025-01-01T00:00:00"/>
    <d v="1899-12-31T00:00:00"/>
    <d v="2025-02-14T00:00:00"/>
    <x v="6"/>
    <m/>
    <s v="&lt;p&gt;_x000a_PROCESO Automatizar las retenciones de IVA e ISR mediante un robot RPA. Para IVA, el robot accede a la SAT, recopila las facturas del Régimen General y Pequeño Contribuyente, las almacena en SAP, las compara, y si coinciden, genera la retención correspondiente. En el caso de ISR, el robot gestiona diferentes escenarios asigna dicho escenario a cada factura y luego le genera la retención, notifica a contabilidad y envía al proveedor un correo con el archivo PDF._x000a__x000a_&lt;/p&gt;"/>
  </r>
  <r>
    <n v="8270"/>
    <x v="42"/>
    <s v="Creditos y Cobros Fase 2 - Cobro a domiciliario"/>
    <m/>
    <m/>
    <n v="22"/>
    <x v="1"/>
    <n v="2767"/>
    <x v="4"/>
    <m/>
    <b v="0"/>
    <m/>
    <m/>
    <m/>
    <m/>
    <n v="1"/>
    <s v="1"/>
    <n v="1"/>
    <s v="1"/>
    <m/>
    <m/>
    <d v="2025-01-01T00:00:00"/>
    <d v="1899-12-31T00:00:00"/>
    <d v="2025-01-31T00:00:00"/>
    <x v="0"/>
    <m/>
    <s v="&lt;p&gt;_x000a_PROCESO Implementación del sistema de cobro de calle en ODOO. Luis Polanco fue el solicitante_x000a__x000a_&lt;/p&gt;"/>
  </r>
  <r>
    <n v="8270"/>
    <x v="42"/>
    <s v="Creditos y Cobros Fase 2 - Cobro a domiciliario"/>
    <m/>
    <m/>
    <n v="22"/>
    <x v="1"/>
    <n v="2767"/>
    <x v="4"/>
    <m/>
    <b v="0"/>
    <m/>
    <m/>
    <m/>
    <m/>
    <n v="1"/>
    <s v="1"/>
    <n v="1"/>
    <s v="1"/>
    <m/>
    <m/>
    <d v="2025-01-01T00:00:00"/>
    <d v="1899-12-31T00:00:00"/>
    <d v="2025-01-31T00:00:00"/>
    <x v="0"/>
    <m/>
    <s v="&lt;p&gt;_x000a_PROCESO Implementación del sistema de cobro de calle en ODOO. Luis Polanco fue el solicitante_x000a__x000a_&lt;/p&gt;"/>
  </r>
  <r>
    <n v="8270"/>
    <x v="42"/>
    <s v="Creditos y Cobros Fase 2 - Cobro a domiciliario"/>
    <m/>
    <m/>
    <n v="22"/>
    <x v="1"/>
    <n v="2767"/>
    <x v="4"/>
    <m/>
    <b v="0"/>
    <m/>
    <m/>
    <m/>
    <m/>
    <n v="1"/>
    <s v="1"/>
    <n v="1"/>
    <s v="1"/>
    <m/>
    <m/>
    <d v="2025-01-01T00:00:00"/>
    <d v="1899-12-31T00:00:00"/>
    <d v="2025-01-31T00:00:00"/>
    <x v="0"/>
    <m/>
    <s v="&lt;p&gt;_x000a_PROCESO Implementación del sistema de cobro de calle en ODOO. Luis Polanco fue el solicitante_x000a__x000a_&lt;/p&gt;"/>
  </r>
  <r>
    <n v="8270"/>
    <x v="42"/>
    <s v="Creditos y Cobros Fase 2 - Cobro a domiciliario"/>
    <m/>
    <m/>
    <n v="22"/>
    <x v="1"/>
    <n v="2767"/>
    <x v="4"/>
    <m/>
    <b v="0"/>
    <m/>
    <m/>
    <m/>
    <m/>
    <n v="1"/>
    <s v="1"/>
    <n v="1"/>
    <s v="1"/>
    <m/>
    <m/>
    <d v="2025-01-01T00:00:00"/>
    <d v="1899-12-31T00:00:00"/>
    <d v="2025-01-31T00:00:00"/>
    <x v="0"/>
    <m/>
    <s v="&lt;p&gt;_x000a_PROCESO Implementación del sistema de cobro de calle en ODOO. Luis Polanco fue el solicitante_x000a__x000a_&lt;/p&gt;"/>
  </r>
  <r>
    <n v="8316"/>
    <x v="46"/>
    <s v="Soporte Creditos y Cobros General"/>
    <m/>
    <m/>
    <n v="22"/>
    <x v="1"/>
    <n v="2767"/>
    <x v="4"/>
    <m/>
    <b v="1"/>
    <m/>
    <m/>
    <m/>
    <m/>
    <n v="1"/>
    <s v="1"/>
    <n v="1"/>
    <s v="1"/>
    <m/>
    <m/>
    <d v="2025-01-01T00:00:00"/>
    <d v="1899-12-31T00:00:00"/>
    <d v="2025-01-31T00:00:00"/>
    <x v="16"/>
    <m/>
    <s v="&lt;p&gt;_x000a_SEGUIMIENTO Soporte al Sistema de Cobranza en ODOO. Edward Garcia fue el solicitante_x000a__x000a_&lt;/p&gt;"/>
  </r>
  <r>
    <n v="8316"/>
    <x v="46"/>
    <s v="Soporte Creditos y Cobros General"/>
    <m/>
    <m/>
    <n v="22"/>
    <x v="1"/>
    <n v="2767"/>
    <x v="4"/>
    <m/>
    <b v="1"/>
    <m/>
    <m/>
    <m/>
    <m/>
    <n v="1"/>
    <s v="1"/>
    <n v="1"/>
    <s v="1"/>
    <m/>
    <m/>
    <d v="2025-01-01T00:00:00"/>
    <d v="1899-12-31T00:00:00"/>
    <d v="2025-01-31T00:00:00"/>
    <x v="16"/>
    <m/>
    <s v="&lt;p&gt;_x000a_SEGUIMIENTO Soporte al Sistema de Cobranza en ODOO. Edward Garcia fue el solicitante_x000a__x000a_&lt;/p&gt;"/>
  </r>
  <r>
    <n v="8316"/>
    <x v="46"/>
    <s v="Soporte Creditos y Cobros General"/>
    <m/>
    <m/>
    <n v="22"/>
    <x v="1"/>
    <n v="2767"/>
    <x v="4"/>
    <m/>
    <b v="1"/>
    <m/>
    <m/>
    <m/>
    <m/>
    <n v="1"/>
    <s v="1"/>
    <n v="1"/>
    <s v="1"/>
    <m/>
    <m/>
    <d v="2025-01-01T00:00:00"/>
    <d v="1899-12-31T00:00:00"/>
    <d v="2025-01-31T00:00:00"/>
    <x v="16"/>
    <m/>
    <s v="&lt;p&gt;_x000a_SEGUIMIENTO Soporte al Sistema de Cobranza en ODOO. Edward Garcia fue el solicitante_x000a__x000a_&lt;/p&gt;"/>
  </r>
  <r>
    <n v="8316"/>
    <x v="46"/>
    <s v="Soporte Creditos y Cobros General"/>
    <m/>
    <m/>
    <n v="22"/>
    <x v="1"/>
    <n v="2767"/>
    <x v="4"/>
    <m/>
    <b v="1"/>
    <m/>
    <m/>
    <m/>
    <m/>
    <n v="1"/>
    <s v="1"/>
    <n v="1"/>
    <s v="1"/>
    <m/>
    <m/>
    <d v="2025-01-01T00:00:00"/>
    <d v="1899-12-31T00:00:00"/>
    <d v="2025-01-31T00:00:00"/>
    <x v="16"/>
    <m/>
    <s v="&lt;p&gt;_x000a_SEGUIMIENTO Soporte al Sistema de Cobranza en ODOO. Edward Garcia fue el solicitante_x000a__x000a_&lt;/p&gt;"/>
  </r>
  <r>
    <n v="8316"/>
    <x v="46"/>
    <s v="Soporte Creditos y Cobros General"/>
    <m/>
    <m/>
    <n v="22"/>
    <x v="1"/>
    <n v="2767"/>
    <x v="4"/>
    <m/>
    <b v="1"/>
    <m/>
    <m/>
    <m/>
    <m/>
    <n v="1"/>
    <s v="1"/>
    <n v="1"/>
    <s v="1"/>
    <m/>
    <m/>
    <d v="2025-01-01T00:00:00"/>
    <d v="1899-12-31T00:00:00"/>
    <d v="2025-01-31T00:00:00"/>
    <x v="16"/>
    <m/>
    <s v="&lt;p&gt;_x000a_SEGUIMIENTO Soporte al Sistema de Cobranza en ODOO. Edward Garcia fue el solicitante_x000a__x000a_&lt;/p&gt;"/>
  </r>
  <r>
    <n v="8316"/>
    <x v="46"/>
    <s v="Soporte Creditos y Cobros General"/>
    <m/>
    <m/>
    <n v="22"/>
    <x v="1"/>
    <n v="2767"/>
    <x v="4"/>
    <m/>
    <b v="1"/>
    <m/>
    <m/>
    <m/>
    <m/>
    <n v="1"/>
    <s v="1"/>
    <n v="1"/>
    <s v="1"/>
    <m/>
    <m/>
    <d v="2025-01-01T00:00:00"/>
    <d v="1899-12-31T00:00:00"/>
    <d v="2025-01-31T00:00:00"/>
    <x v="16"/>
    <m/>
    <s v="&lt;p&gt;_x000a_SEGUIMIENTO Soporte al Sistema de Cobranza en ODOO. Edward Garcia fue el solicitante_x000a__x000a_&lt;/p&gt;"/>
  </r>
  <r>
    <n v="8287"/>
    <x v="48"/>
    <s v="Implementación de Sistema de Contraseñas de Proveedores Locales"/>
    <n v="247795"/>
    <s v="SANDRA JUDITH LOARCA HERNANDEZ de PEREZ"/>
    <n v="22"/>
    <x v="1"/>
    <n v="3201"/>
    <x v="0"/>
    <m/>
    <b v="0"/>
    <m/>
    <m/>
    <m/>
    <m/>
    <n v="1"/>
    <s v="1"/>
    <n v="1"/>
    <s v="1"/>
    <m/>
    <m/>
    <d v="2025-01-01T00:00:00"/>
    <d v="1899-12-31T00:00:00"/>
    <d v="2025-02-14T00:00:00"/>
    <x v="6"/>
    <m/>
    <s v="&lt;p&gt;_x000a_Implementación del Sistema de Contraseñas de Proveedores Locales SAP/LASERFICHE_x000a__x000a_&lt;/p&gt;"/>
  </r>
  <r>
    <n v="8287"/>
    <x v="48"/>
    <s v="Implementación de Sistema de Contraseñas de Proveedores Locales"/>
    <n v="247795"/>
    <s v="SANDRA JUDITH LOARCA HERNANDEZ de PEREZ"/>
    <n v="22"/>
    <x v="1"/>
    <n v="3201"/>
    <x v="0"/>
    <m/>
    <b v="0"/>
    <m/>
    <m/>
    <m/>
    <m/>
    <n v="1"/>
    <s v="1"/>
    <n v="1"/>
    <s v="1"/>
    <m/>
    <m/>
    <d v="2025-01-01T00:00:00"/>
    <d v="1899-12-31T00:00:00"/>
    <d v="2025-02-14T00:00:00"/>
    <x v="6"/>
    <m/>
    <s v="&lt;p&gt;_x000a_Implementación del Sistema de Contraseñas de Proveedores Locales SAP/LASERFICHE_x000a__x000a_&lt;/p&gt;"/>
  </r>
  <r>
    <n v="8287"/>
    <x v="48"/>
    <s v="Implementación de Sistema de Contraseñas de Proveedores Locales"/>
    <n v="247795"/>
    <s v="SANDRA JUDITH LOARCA HERNANDEZ de PEREZ"/>
    <n v="22"/>
    <x v="1"/>
    <n v="3201"/>
    <x v="0"/>
    <m/>
    <b v="0"/>
    <m/>
    <m/>
    <m/>
    <m/>
    <n v="1"/>
    <s v="1"/>
    <n v="1"/>
    <s v="1"/>
    <m/>
    <m/>
    <d v="2025-01-01T00:00:00"/>
    <d v="1899-12-31T00:00:00"/>
    <d v="2025-02-14T00:00:00"/>
    <x v="6"/>
    <m/>
    <s v="&lt;p&gt;_x000a_Implementación del Sistema de Contraseñas de Proveedores Locales SAP/LASERFICHE_x000a__x000a_&lt;/p&gt;"/>
  </r>
  <r>
    <n v="8287"/>
    <x v="48"/>
    <s v="Implementación de Sistema de Contraseñas de Proveedores Locales"/>
    <n v="247795"/>
    <s v="SANDRA JUDITH LOARCA HERNANDEZ de PEREZ"/>
    <n v="22"/>
    <x v="1"/>
    <n v="3201"/>
    <x v="0"/>
    <m/>
    <b v="0"/>
    <m/>
    <m/>
    <m/>
    <m/>
    <n v="1"/>
    <s v="1"/>
    <n v="1"/>
    <s v="1"/>
    <m/>
    <m/>
    <d v="2025-01-01T00:00:00"/>
    <d v="1899-12-31T00:00:00"/>
    <d v="2025-02-14T00:00:00"/>
    <x v="6"/>
    <m/>
    <s v="&lt;p&gt;_x000a_Implementación del Sistema de Contraseñas de Proveedores Locales SAP/LASERFICHE_x000a__x000a_&lt;/p&gt;"/>
  </r>
  <r>
    <n v="8287"/>
    <x v="48"/>
    <s v="Implementación de Sistema de Contraseñas de Proveedores Locales"/>
    <n v="247795"/>
    <s v="SANDRA JUDITH LOARCA HERNANDEZ de PEREZ"/>
    <n v="22"/>
    <x v="1"/>
    <n v="3201"/>
    <x v="0"/>
    <m/>
    <b v="0"/>
    <m/>
    <m/>
    <m/>
    <m/>
    <n v="1"/>
    <s v="1"/>
    <n v="1"/>
    <s v="1"/>
    <m/>
    <m/>
    <d v="2025-01-01T00:00:00"/>
    <d v="1899-12-31T00:00:00"/>
    <d v="2025-02-14T00:00:00"/>
    <x v="6"/>
    <m/>
    <s v="&lt;p&gt;_x000a_Implementación del Sistema de Contraseñas de Proveedores Locales SAP/LASERFICHE_x000a__x000a_&lt;/p&gt;"/>
  </r>
  <r>
    <n v="8287"/>
    <x v="48"/>
    <s v="Implementación de Sistema de Contraseñas de Proveedores Locales"/>
    <n v="247795"/>
    <s v="SANDRA JUDITH LOARCA HERNANDEZ de PEREZ"/>
    <n v="22"/>
    <x v="1"/>
    <n v="3201"/>
    <x v="0"/>
    <m/>
    <b v="0"/>
    <m/>
    <m/>
    <m/>
    <m/>
    <n v="1"/>
    <s v="1"/>
    <n v="1"/>
    <s v="1"/>
    <m/>
    <m/>
    <d v="2025-01-01T00:00:00"/>
    <d v="1899-12-31T00:00:00"/>
    <d v="2025-02-14T00:00:00"/>
    <x v="6"/>
    <m/>
    <s v="&lt;p&gt;_x000a_Implementación del Sistema de Contraseñas de Proveedores Locales SAP/LASERFICHE_x000a__x000a_&lt;/p&gt;"/>
  </r>
  <r>
    <n v="8304"/>
    <x v="52"/>
    <s v="RPA de confirmación de boletas bancarias Créditos y Cobros"/>
    <n v="247722"/>
    <s v="RICARDO ALFONSO ESCOBEDO DACARET"/>
    <n v="30"/>
    <x v="2"/>
    <n v="195"/>
    <x v="3"/>
    <m/>
    <b v="0"/>
    <m/>
    <m/>
    <m/>
    <m/>
    <n v="1"/>
    <s v="1"/>
    <n v="2"/>
    <s v="2"/>
    <m/>
    <m/>
    <d v="2025-01-01T00:00:00"/>
    <d v="1899-12-31T00:00:00"/>
    <d v="2025-02-14T00:00:00"/>
    <x v="15"/>
    <m/>
    <s v="&lt;p&gt;_x000a_PROCESO Se requiere desarrollar un sistema que facilite la validación masiva de boletas de transacciones bancarias, tomando como referencia el sistema de confirmación de boletas RPA implementado en el área de contabilidad. El nuevo sistema empleará las mismas validaciones y base de datos que el sistema de contabilidad, con el objetivo de eliminar la duplicidad de boletas, un problema recurrente en el proceso manual actual._x000a__x000a_&lt;/p&gt;"/>
  </r>
  <r>
    <n v="8304"/>
    <x v="52"/>
    <s v="RPA de confirmación de boletas bancarias Créditos y Cobros"/>
    <n v="247722"/>
    <s v="RICARDO ALFONSO ESCOBEDO DACARET"/>
    <n v="30"/>
    <x v="2"/>
    <n v="195"/>
    <x v="3"/>
    <m/>
    <b v="0"/>
    <m/>
    <m/>
    <m/>
    <m/>
    <n v="1"/>
    <s v="1"/>
    <n v="2"/>
    <s v="2"/>
    <m/>
    <m/>
    <d v="2025-01-01T00:00:00"/>
    <d v="1899-12-31T00:00:00"/>
    <d v="2025-02-14T00:00:00"/>
    <x v="15"/>
    <m/>
    <s v="&lt;p&gt;_x000a_PROCESO Se requiere desarrollar un sistema que facilite la validación masiva de boletas de transacciones bancarias, tomando como referencia el sistema de confirmación de boletas RPA implementado en el área de contabilidad. El nuevo sistema empleará las mismas validaciones y base de datos que el sistema de contabilidad, con el objetivo de eliminar la duplicidad de boletas, un problema recurrente en el proceso manual actual._x000a__x000a_&lt;/p&gt;"/>
  </r>
  <r>
    <n v="8304"/>
    <x v="52"/>
    <s v="RPA de confirmación de boletas bancarias Créditos y Cobros"/>
    <n v="247722"/>
    <s v="RICARDO ALFONSO ESCOBEDO DACARET"/>
    <n v="30"/>
    <x v="2"/>
    <n v="195"/>
    <x v="3"/>
    <m/>
    <b v="0"/>
    <m/>
    <m/>
    <m/>
    <m/>
    <n v="1"/>
    <s v="1"/>
    <n v="2"/>
    <s v="2"/>
    <m/>
    <m/>
    <d v="2025-01-01T00:00:00"/>
    <d v="1899-12-31T00:00:00"/>
    <d v="2025-02-14T00:00:00"/>
    <x v="15"/>
    <m/>
    <s v="&lt;p&gt;_x000a_PROCESO Se requiere desarrollar un sistema que facilite la validación masiva de boletas de transacciones bancarias, tomando como referencia el sistema de confirmación de boletas RPA implementado en el área de contabilidad. El nuevo sistema empleará las mismas validaciones y base de datos que el sistema de contabilidad, con el objetivo de eliminar la duplicidad de boletas, un problema recurrente en el proceso manual actual._x000a__x000a_&lt;/p&gt;"/>
  </r>
  <r>
    <n v="8304"/>
    <x v="52"/>
    <s v="RPA de confirmación de boletas bancarias Créditos y Cobros"/>
    <n v="247722"/>
    <s v="RICARDO ALFONSO ESCOBEDO DACARET"/>
    <n v="30"/>
    <x v="2"/>
    <n v="195"/>
    <x v="3"/>
    <m/>
    <b v="0"/>
    <m/>
    <m/>
    <m/>
    <m/>
    <n v="1"/>
    <s v="1"/>
    <n v="2"/>
    <s v="2"/>
    <m/>
    <m/>
    <d v="2025-01-01T00:00:00"/>
    <d v="1899-12-31T00:00:00"/>
    <d v="2025-02-14T00:00:00"/>
    <x v="15"/>
    <m/>
    <s v="&lt;p&gt;_x000a_PROCESO Se requiere desarrollar un sistema que facilite la validación masiva de boletas de transacciones bancarias, tomando como referencia el sistema de confirmación de boletas RPA implementado en el área de contabilidad. El nuevo sistema empleará las mismas validaciones y base de datos que el sistema de contabilidad, con el objetivo de eliminar la duplicidad de boletas, un problema recurrente en el proceso manual actual._x000a__x000a_&lt;/p&gt;"/>
  </r>
  <r>
    <n v="8304"/>
    <x v="52"/>
    <s v="RPA de confirmación de boletas bancarias Créditos y Cobros"/>
    <n v="247722"/>
    <s v="RICARDO ALFONSO ESCOBEDO DACARET"/>
    <n v="30"/>
    <x v="2"/>
    <n v="195"/>
    <x v="3"/>
    <m/>
    <b v="0"/>
    <m/>
    <m/>
    <m/>
    <m/>
    <n v="1"/>
    <s v="1"/>
    <n v="2"/>
    <s v="2"/>
    <m/>
    <m/>
    <d v="2025-01-01T00:00:00"/>
    <d v="1899-12-31T00:00:00"/>
    <d v="2025-02-14T00:00:00"/>
    <x v="15"/>
    <m/>
    <s v="&lt;p&gt;_x000a_PROCESO Se requiere desarrollar un sistema que facilite la validación masiva de boletas de transacciones bancarias, tomando como referencia el sistema de confirmación de boletas RPA implementado en el área de contabilidad. El nuevo sistema empleará las mismas validaciones y base de datos que el sistema de contabilidad, con el objetivo de eliminar la duplicidad de boletas, un problema recurrente en el proceso manual actual._x000a__x000a_&lt;/p&gt;"/>
  </r>
  <r>
    <n v="8304"/>
    <x v="52"/>
    <s v="RPA de confirmación de boletas bancarias Créditos y Cobros"/>
    <n v="247722"/>
    <s v="RICARDO ALFONSO ESCOBEDO DACARET"/>
    <n v="30"/>
    <x v="2"/>
    <n v="195"/>
    <x v="3"/>
    <m/>
    <b v="0"/>
    <m/>
    <m/>
    <m/>
    <m/>
    <n v="1"/>
    <s v="1"/>
    <n v="2"/>
    <s v="2"/>
    <m/>
    <m/>
    <d v="2025-01-01T00:00:00"/>
    <d v="1899-12-31T00:00:00"/>
    <d v="2025-02-14T00:00:00"/>
    <x v="15"/>
    <m/>
    <s v="&lt;p&gt;_x000a_PROCESO Se requiere desarrollar un sistema que facilite la validación masiva de boletas de transacciones bancarias, tomando como referencia el sistema de confirmación de boletas RPA implementado en el área de contabilidad. El nuevo sistema empleará las mismas validaciones y base de datos que el sistema de contabilidad, con el objetivo de eliminar la duplicidad de boletas, un problema recurrente en el proceso manual actual._x000a__x000a_&lt;/p&gt;"/>
  </r>
  <r>
    <n v="8304"/>
    <x v="52"/>
    <s v="RPA de confirmación de boletas bancarias Créditos y Cobros"/>
    <n v="247722"/>
    <s v="RICARDO ALFONSO ESCOBEDO DACARET"/>
    <n v="30"/>
    <x v="2"/>
    <n v="195"/>
    <x v="3"/>
    <m/>
    <b v="0"/>
    <m/>
    <m/>
    <m/>
    <m/>
    <n v="1"/>
    <s v="1"/>
    <n v="2"/>
    <s v="2"/>
    <m/>
    <m/>
    <d v="2025-01-01T00:00:00"/>
    <d v="1899-12-31T00:00:00"/>
    <d v="2025-02-14T00:00:00"/>
    <x v="15"/>
    <m/>
    <s v="&lt;p&gt;_x000a_PROCESO Se requiere desarrollar un sistema que facilite la validación masiva de boletas de transacciones bancarias, tomando como referencia el sistema de confirmación de boletas RPA implementado en el área de contabilidad. El nuevo sistema empleará las mismas validaciones y base de datos que el sistema de contabilidad, con el objetivo de eliminar la duplicidad de boletas, un problema recurrente en el proceso manual actual._x000a__x000a_&lt;/p&gt;"/>
  </r>
  <r>
    <n v="8304"/>
    <x v="52"/>
    <s v="RPA de confirmación de boletas bancarias Créditos y Cobros"/>
    <n v="247722"/>
    <s v="RICARDO ALFONSO ESCOBEDO DACARET"/>
    <n v="30"/>
    <x v="2"/>
    <n v="195"/>
    <x v="3"/>
    <m/>
    <b v="0"/>
    <m/>
    <m/>
    <m/>
    <m/>
    <n v="1"/>
    <s v="1"/>
    <n v="2"/>
    <s v="2"/>
    <m/>
    <m/>
    <d v="2025-01-01T00:00:00"/>
    <d v="1899-12-31T00:00:00"/>
    <d v="2025-02-14T00:00:00"/>
    <x v="15"/>
    <m/>
    <s v="&lt;p&gt;_x000a_PROCESO Se requiere desarrollar un sistema que facilite la validación masiva de boletas de transacciones bancarias, tomando como referencia el sistema de confirmación de boletas RPA implementado en el área de contabilidad. El nuevo sistema empleará las mismas validaciones y base de datos que el sistema de contabilidad, con el objetivo de eliminar la duplicidad de boletas, un problema recurrente en el proceso manual actual._x000a__x000a_&lt;/p&gt;"/>
  </r>
  <r>
    <n v="8268"/>
    <x v="55"/>
    <s v="Conciliación bancaria MT940BI(CN006)"/>
    <n v="247417"/>
    <s v="ALVARO LEONEL GUTIERREZ LOPEZ"/>
    <n v="21"/>
    <x v="0"/>
    <n v="3204"/>
    <x v="2"/>
    <m/>
    <b v="0"/>
    <m/>
    <m/>
    <m/>
    <m/>
    <n v="1"/>
    <s v="1"/>
    <n v="1"/>
    <s v="1"/>
    <m/>
    <m/>
    <d v="2025-01-01T00:00:00"/>
    <d v="1899-12-31T00:00:00"/>
    <d v="2025-01-31T00:00:00"/>
    <x v="0"/>
    <m/>
    <s v="&lt;p&gt;Carga de estado de cuenta MT940 banco industrial hacia SAP Canella&lt;/p&gt;"/>
  </r>
  <r>
    <n v="8268"/>
    <x v="55"/>
    <s v="Conciliación bancaria MT940BI(CN006)"/>
    <n v="247417"/>
    <s v="ALVARO LEONEL GUTIERREZ LOPEZ"/>
    <n v="21"/>
    <x v="0"/>
    <n v="3204"/>
    <x v="2"/>
    <m/>
    <b v="0"/>
    <m/>
    <m/>
    <m/>
    <m/>
    <n v="1"/>
    <s v="1"/>
    <n v="1"/>
    <s v="1"/>
    <m/>
    <m/>
    <d v="2025-01-01T00:00:00"/>
    <d v="1899-12-31T00:00:00"/>
    <d v="2025-01-31T00:00:00"/>
    <x v="0"/>
    <m/>
    <s v="&lt;p&gt;Carga de estado de cuenta MT940 banco industrial hacia SAP Canella&lt;/p&gt;"/>
  </r>
  <r>
    <n v="8277"/>
    <x v="56"/>
    <s v="Mejoras a SAP"/>
    <m/>
    <m/>
    <n v="30"/>
    <x v="2"/>
    <n v="3203"/>
    <x v="9"/>
    <m/>
    <b v="0"/>
    <m/>
    <m/>
    <m/>
    <m/>
    <n v="3"/>
    <s v="3"/>
    <n v="2"/>
    <s v="2"/>
    <m/>
    <m/>
    <d v="2025-01-01T00:00:00"/>
    <d v="1899-12-31T00:00:00"/>
    <d v="2025-02-28T00:00:00"/>
    <x v="7"/>
    <m/>
    <b v="0"/>
  </r>
  <r>
    <n v="8273"/>
    <x v="58"/>
    <s v="Reporte de Geolocalizacion interstate"/>
    <n v="247857"/>
    <s v="ARNALDO RENE COTTO STREMS"/>
    <n v="21"/>
    <x v="0"/>
    <n v="3204"/>
    <x v="2"/>
    <m/>
    <b v="0"/>
    <m/>
    <m/>
    <m/>
    <m/>
    <n v="1"/>
    <s v="1"/>
    <n v="1"/>
    <s v="1"/>
    <m/>
    <m/>
    <d v="2025-01-01T00:00:00"/>
    <d v="1899-12-31T00:00:00"/>
    <d v="2025-01-31T00:00:00"/>
    <x v="0"/>
    <m/>
    <b v="0"/>
  </r>
  <r>
    <n v="8273"/>
    <x v="58"/>
    <s v="Reporte de Geolocalizacion interstate"/>
    <n v="247857"/>
    <s v="ARNALDO RENE COTTO STREMS"/>
    <n v="21"/>
    <x v="0"/>
    <n v="3204"/>
    <x v="2"/>
    <m/>
    <b v="0"/>
    <m/>
    <m/>
    <m/>
    <m/>
    <n v="1"/>
    <s v="1"/>
    <n v="1"/>
    <s v="1"/>
    <m/>
    <m/>
    <d v="2025-01-01T00:00:00"/>
    <d v="1899-12-31T00:00:00"/>
    <d v="2025-01-31T00:00:00"/>
    <x v="0"/>
    <m/>
    <b v="0"/>
  </r>
  <r>
    <n v="8305"/>
    <x v="64"/>
    <s v="PROCESO Automatización de carga extracto bancario de las cuentas BANRURAL para la empresa CANELLA - MT940(CN006)"/>
    <m/>
    <m/>
    <n v="30"/>
    <x v="2"/>
    <n v="3204"/>
    <x v="2"/>
    <m/>
    <b v="0"/>
    <m/>
    <m/>
    <m/>
    <m/>
    <n v="1"/>
    <s v="1"/>
    <n v="3"/>
    <s v="3"/>
    <m/>
    <m/>
    <d v="2025-01-01T00:00:00"/>
    <d v="1899-12-31T00:00:00"/>
    <d v="2025-02-28T00:00:00"/>
    <x v="15"/>
    <m/>
    <b v="0"/>
  </r>
  <r>
    <n v="8305"/>
    <x v="64"/>
    <s v="PROCESO Automatización de carga extracto bancario de las cuentas BANRURAL para la empresa CANELLA - MT940(CN006)"/>
    <m/>
    <m/>
    <n v="30"/>
    <x v="2"/>
    <n v="3204"/>
    <x v="2"/>
    <m/>
    <b v="0"/>
    <m/>
    <m/>
    <m/>
    <m/>
    <n v="1"/>
    <s v="1"/>
    <n v="3"/>
    <s v="3"/>
    <m/>
    <m/>
    <d v="2025-01-01T00:00:00"/>
    <d v="1899-12-31T00:00:00"/>
    <d v="2025-02-28T00:00:00"/>
    <x v="15"/>
    <m/>
    <b v="0"/>
  </r>
  <r>
    <n v="8305"/>
    <x v="64"/>
    <s v="PROCESO Automatización de carga extracto bancario de las cuentas BANRURAL para la empresa CANELLA - MT940(CN006)"/>
    <m/>
    <m/>
    <n v="30"/>
    <x v="2"/>
    <n v="3204"/>
    <x v="2"/>
    <m/>
    <b v="0"/>
    <m/>
    <m/>
    <m/>
    <m/>
    <n v="1"/>
    <s v="1"/>
    <n v="3"/>
    <s v="3"/>
    <m/>
    <m/>
    <d v="2025-01-01T00:00:00"/>
    <d v="1899-12-31T00:00:00"/>
    <d v="2025-02-28T00:00:00"/>
    <x v="15"/>
    <m/>
    <b v="0"/>
  </r>
  <r>
    <n v="8254"/>
    <x v="72"/>
    <s v="Placas Yamaha (CN006)"/>
    <m/>
    <m/>
    <n v="21"/>
    <x v="0"/>
    <n v="3201"/>
    <x v="0"/>
    <m/>
    <b v="0"/>
    <m/>
    <m/>
    <m/>
    <m/>
    <n v="1"/>
    <s v="1"/>
    <n v="1"/>
    <s v="1"/>
    <m/>
    <m/>
    <d v="2025-01-01T00:00:00"/>
    <d v="1899-12-31T00:00:00"/>
    <d v="2025-01-31T00:00:00"/>
    <x v="0"/>
    <m/>
    <b v="0"/>
  </r>
  <r>
    <n v="8254"/>
    <x v="72"/>
    <s v="Placas Yamaha (CN006)"/>
    <m/>
    <m/>
    <n v="21"/>
    <x v="0"/>
    <n v="3201"/>
    <x v="0"/>
    <m/>
    <b v="0"/>
    <m/>
    <m/>
    <m/>
    <m/>
    <n v="1"/>
    <s v="1"/>
    <n v="1"/>
    <s v="1"/>
    <m/>
    <m/>
    <d v="2025-01-01T00:00:00"/>
    <d v="1899-12-31T00:00:00"/>
    <d v="2025-01-31T00:00:00"/>
    <x v="0"/>
    <m/>
    <b v="0"/>
  </r>
  <r>
    <n v="8254"/>
    <x v="72"/>
    <s v="Placas Yamaha (CN006)"/>
    <m/>
    <m/>
    <n v="21"/>
    <x v="0"/>
    <n v="3201"/>
    <x v="0"/>
    <m/>
    <b v="0"/>
    <m/>
    <m/>
    <m/>
    <m/>
    <n v="1"/>
    <s v="1"/>
    <n v="1"/>
    <s v="1"/>
    <m/>
    <m/>
    <d v="2025-01-01T00:00:00"/>
    <d v="1899-12-31T00:00:00"/>
    <d v="2025-01-31T00:00:00"/>
    <x v="0"/>
    <m/>
    <b v="0"/>
  </r>
  <r>
    <n v="8254"/>
    <x v="72"/>
    <s v="Placas Yamaha (CN006)"/>
    <m/>
    <m/>
    <n v="21"/>
    <x v="0"/>
    <n v="3201"/>
    <x v="0"/>
    <m/>
    <b v="0"/>
    <m/>
    <m/>
    <m/>
    <m/>
    <n v="1"/>
    <s v="1"/>
    <n v="1"/>
    <s v="1"/>
    <m/>
    <m/>
    <d v="2025-01-01T00:00:00"/>
    <d v="1899-12-31T00:00:00"/>
    <d v="2025-01-31T00:00:00"/>
    <x v="0"/>
    <m/>
    <b v="0"/>
  </r>
  <r>
    <n v="8254"/>
    <x v="72"/>
    <s v="Placas Yamaha (CN006)"/>
    <m/>
    <m/>
    <n v="21"/>
    <x v="0"/>
    <n v="3201"/>
    <x v="0"/>
    <m/>
    <b v="0"/>
    <m/>
    <m/>
    <m/>
    <m/>
    <n v="1"/>
    <s v="1"/>
    <n v="1"/>
    <s v="1"/>
    <m/>
    <m/>
    <d v="2025-01-01T00:00:00"/>
    <d v="1899-12-31T00:00:00"/>
    <d v="2025-01-31T00:00:00"/>
    <x v="0"/>
    <m/>
    <b v="0"/>
  </r>
  <r>
    <n v="8293"/>
    <x v="74"/>
    <s v="Subdistribuidores Isuzu (CN006)"/>
    <n v="247791"/>
    <s v="ASTRID VICTORIA PEÑA DIEGUEZ"/>
    <n v="27"/>
    <x v="5"/>
    <n v="3201"/>
    <x v="0"/>
    <m/>
    <b v="0"/>
    <m/>
    <m/>
    <m/>
    <m/>
    <n v="1"/>
    <s v="1"/>
    <n v="1"/>
    <s v="1"/>
    <m/>
    <m/>
    <d v="2025-01-01T00:00:00"/>
    <d v="1899-12-31T00:00:00"/>
    <d v="2025-03-31T00:00:00"/>
    <x v="18"/>
    <m/>
    <b v="0"/>
  </r>
  <r>
    <n v="8293"/>
    <x v="74"/>
    <s v="Subdistribuidores Isuzu (CN006)"/>
    <n v="247791"/>
    <s v="ASTRID VICTORIA PEÑA DIEGUEZ"/>
    <n v="27"/>
    <x v="5"/>
    <n v="3201"/>
    <x v="0"/>
    <m/>
    <b v="0"/>
    <m/>
    <m/>
    <m/>
    <m/>
    <n v="1"/>
    <s v="1"/>
    <n v="1"/>
    <s v="1"/>
    <m/>
    <m/>
    <d v="2025-01-01T00:00:00"/>
    <d v="1899-12-31T00:00:00"/>
    <d v="2025-03-31T00:00:00"/>
    <x v="18"/>
    <m/>
    <b v="0"/>
  </r>
  <r>
    <n v="8293"/>
    <x v="74"/>
    <s v="Subdistribuidores Isuzu (CN006)"/>
    <n v="247791"/>
    <s v="ASTRID VICTORIA PEÑA DIEGUEZ"/>
    <n v="27"/>
    <x v="5"/>
    <n v="3201"/>
    <x v="0"/>
    <m/>
    <b v="0"/>
    <m/>
    <m/>
    <m/>
    <m/>
    <n v="1"/>
    <s v="1"/>
    <n v="1"/>
    <s v="1"/>
    <m/>
    <m/>
    <d v="2025-01-01T00:00:00"/>
    <d v="1899-12-31T00:00:00"/>
    <d v="2025-03-31T00:00:00"/>
    <x v="18"/>
    <m/>
    <b v="0"/>
  </r>
  <r>
    <n v="8293"/>
    <x v="74"/>
    <s v="Subdistribuidores Isuzu (CN006)"/>
    <n v="247791"/>
    <s v="ASTRID VICTORIA PEÑA DIEGUEZ"/>
    <n v="27"/>
    <x v="5"/>
    <n v="3201"/>
    <x v="0"/>
    <m/>
    <b v="0"/>
    <m/>
    <m/>
    <m/>
    <m/>
    <n v="1"/>
    <s v="1"/>
    <n v="1"/>
    <s v="1"/>
    <m/>
    <m/>
    <d v="2025-01-01T00:00:00"/>
    <d v="1899-12-31T00:00:00"/>
    <d v="2025-03-31T00:00:00"/>
    <x v="18"/>
    <m/>
    <b v="0"/>
  </r>
  <r>
    <n v="8293"/>
    <x v="74"/>
    <s v="Subdistribuidores Isuzu (CN006)"/>
    <n v="247791"/>
    <s v="ASTRID VICTORIA PEÑA DIEGUEZ"/>
    <n v="27"/>
    <x v="5"/>
    <n v="3201"/>
    <x v="0"/>
    <m/>
    <b v="0"/>
    <m/>
    <m/>
    <m/>
    <m/>
    <n v="1"/>
    <s v="1"/>
    <n v="1"/>
    <s v="1"/>
    <m/>
    <m/>
    <d v="2025-01-01T00:00:00"/>
    <d v="1899-12-31T00:00:00"/>
    <d v="2025-03-31T00:00:00"/>
    <x v="18"/>
    <m/>
    <b v="0"/>
  </r>
  <r>
    <n v="8293"/>
    <x v="74"/>
    <s v="Subdistribuidores Isuzu (CN006)"/>
    <n v="247791"/>
    <s v="ASTRID VICTORIA PEÑA DIEGUEZ"/>
    <n v="27"/>
    <x v="5"/>
    <n v="3201"/>
    <x v="0"/>
    <m/>
    <b v="0"/>
    <m/>
    <m/>
    <m/>
    <m/>
    <n v="1"/>
    <s v="1"/>
    <n v="1"/>
    <s v="1"/>
    <m/>
    <m/>
    <d v="2025-01-01T00:00:00"/>
    <d v="1899-12-31T00:00:00"/>
    <d v="2025-03-31T00:00:00"/>
    <x v="18"/>
    <m/>
    <b v="0"/>
  </r>
  <r>
    <n v="8293"/>
    <x v="74"/>
    <s v="Subdistribuidores Isuzu (CN006)"/>
    <n v="247791"/>
    <s v="ASTRID VICTORIA PEÑA DIEGUEZ"/>
    <n v="27"/>
    <x v="5"/>
    <n v="3201"/>
    <x v="0"/>
    <m/>
    <b v="0"/>
    <m/>
    <m/>
    <m/>
    <m/>
    <n v="1"/>
    <s v="1"/>
    <n v="1"/>
    <s v="1"/>
    <m/>
    <m/>
    <d v="2025-01-01T00:00:00"/>
    <d v="1899-12-31T00:00:00"/>
    <d v="2025-03-31T00:00:00"/>
    <x v="18"/>
    <m/>
    <b v="0"/>
  </r>
  <r>
    <n v="8255"/>
    <x v="75"/>
    <s v="Reporte facturas Admin Seguridad (CN006)"/>
    <m/>
    <m/>
    <n v="21"/>
    <x v="0"/>
    <n v="3201"/>
    <x v="0"/>
    <m/>
    <b v="1"/>
    <m/>
    <m/>
    <m/>
    <m/>
    <n v="1"/>
    <s v="1"/>
    <n v="1"/>
    <s v="1"/>
    <m/>
    <m/>
    <d v="2025-01-20T00:00:00"/>
    <d v="1899-12-31T00:00:00"/>
    <d v="2025-01-31T00:00:00"/>
    <x v="0"/>
    <m/>
    <b v="0"/>
  </r>
  <r>
    <n v="8255"/>
    <x v="75"/>
    <s v="Reporte facturas Admin Seguridad (CN006)"/>
    <m/>
    <m/>
    <n v="21"/>
    <x v="0"/>
    <n v="3201"/>
    <x v="0"/>
    <m/>
    <b v="1"/>
    <m/>
    <m/>
    <m/>
    <m/>
    <n v="1"/>
    <s v="1"/>
    <n v="1"/>
    <s v="1"/>
    <m/>
    <m/>
    <d v="2025-01-20T00:00:00"/>
    <d v="1899-12-31T00:00:00"/>
    <d v="2025-01-31T00:00:00"/>
    <x v="0"/>
    <m/>
    <b v="0"/>
  </r>
  <r>
    <n v="8255"/>
    <x v="75"/>
    <s v="Reporte facturas Admin Seguridad (CN006)"/>
    <m/>
    <m/>
    <n v="21"/>
    <x v="0"/>
    <n v="3201"/>
    <x v="0"/>
    <m/>
    <b v="1"/>
    <m/>
    <m/>
    <m/>
    <m/>
    <n v="1"/>
    <s v="1"/>
    <n v="1"/>
    <s v="1"/>
    <m/>
    <m/>
    <d v="2025-01-20T00:00:00"/>
    <d v="1899-12-31T00:00:00"/>
    <d v="2025-01-31T00:00:00"/>
    <x v="0"/>
    <m/>
    <b v="0"/>
  </r>
  <r>
    <n v="8255"/>
    <x v="75"/>
    <s v="Reporte facturas Admin Seguridad (CN006)"/>
    <m/>
    <m/>
    <n v="21"/>
    <x v="0"/>
    <n v="3201"/>
    <x v="0"/>
    <m/>
    <b v="1"/>
    <m/>
    <m/>
    <m/>
    <m/>
    <n v="1"/>
    <s v="1"/>
    <n v="1"/>
    <s v="1"/>
    <m/>
    <m/>
    <d v="2025-01-20T00:00:00"/>
    <d v="1899-12-31T00:00:00"/>
    <d v="2025-01-31T00:00:00"/>
    <x v="0"/>
    <m/>
    <b v="0"/>
  </r>
  <r>
    <n v="8255"/>
    <x v="75"/>
    <s v="Reporte facturas Admin Seguridad (CN006)"/>
    <m/>
    <m/>
    <n v="21"/>
    <x v="0"/>
    <n v="3201"/>
    <x v="0"/>
    <m/>
    <b v="1"/>
    <m/>
    <m/>
    <m/>
    <m/>
    <n v="1"/>
    <s v="1"/>
    <n v="1"/>
    <s v="1"/>
    <m/>
    <m/>
    <d v="2025-01-20T00:00:00"/>
    <d v="1899-12-31T00:00:00"/>
    <d v="2025-01-31T00:00:00"/>
    <x v="0"/>
    <m/>
    <b v="0"/>
  </r>
  <r>
    <n v="8255"/>
    <x v="75"/>
    <s v="Reporte facturas Admin Seguridad (CN006)"/>
    <m/>
    <m/>
    <n v="21"/>
    <x v="0"/>
    <n v="3201"/>
    <x v="0"/>
    <m/>
    <b v="1"/>
    <m/>
    <m/>
    <m/>
    <m/>
    <n v="1"/>
    <s v="1"/>
    <n v="1"/>
    <s v="1"/>
    <m/>
    <m/>
    <d v="2025-01-20T00:00:00"/>
    <d v="1899-12-31T00:00:00"/>
    <d v="2025-01-31T00:00:00"/>
    <x v="0"/>
    <m/>
    <b v="0"/>
  </r>
  <r>
    <n v="8255"/>
    <x v="75"/>
    <s v="Reporte facturas Admin Seguridad (CN006)"/>
    <m/>
    <m/>
    <n v="21"/>
    <x v="0"/>
    <n v="3201"/>
    <x v="0"/>
    <m/>
    <b v="1"/>
    <m/>
    <m/>
    <m/>
    <m/>
    <n v="1"/>
    <s v="1"/>
    <n v="1"/>
    <s v="1"/>
    <m/>
    <m/>
    <d v="2025-01-20T00:00:00"/>
    <d v="1899-12-31T00:00:00"/>
    <d v="2025-01-31T00:00:00"/>
    <x v="0"/>
    <m/>
    <b v="0"/>
  </r>
  <r>
    <n v="8255"/>
    <x v="75"/>
    <s v="Reporte facturas Admin Seguridad (CN006)"/>
    <m/>
    <m/>
    <n v="21"/>
    <x v="0"/>
    <n v="3201"/>
    <x v="0"/>
    <m/>
    <b v="1"/>
    <m/>
    <m/>
    <m/>
    <m/>
    <n v="1"/>
    <s v="1"/>
    <n v="1"/>
    <s v="1"/>
    <m/>
    <m/>
    <d v="2025-01-20T00:00:00"/>
    <d v="1899-12-31T00:00:00"/>
    <d v="2025-01-31T00:00:00"/>
    <x v="0"/>
    <m/>
    <b v="0"/>
  </r>
  <r>
    <n v="8255"/>
    <x v="75"/>
    <s v="Reporte facturas Admin Seguridad (CN006)"/>
    <m/>
    <m/>
    <n v="21"/>
    <x v="0"/>
    <n v="3201"/>
    <x v="0"/>
    <m/>
    <b v="1"/>
    <m/>
    <m/>
    <m/>
    <m/>
    <n v="1"/>
    <s v="1"/>
    <n v="1"/>
    <s v="1"/>
    <m/>
    <m/>
    <d v="2025-01-20T00:00:00"/>
    <d v="1899-12-31T00:00:00"/>
    <d v="2025-01-31T00:00:00"/>
    <x v="0"/>
    <m/>
    <b v="0"/>
  </r>
  <r>
    <n v="8255"/>
    <x v="75"/>
    <s v="Reporte facturas Admin Seguridad (CN006)"/>
    <m/>
    <m/>
    <n v="21"/>
    <x v="0"/>
    <n v="3201"/>
    <x v="0"/>
    <m/>
    <b v="1"/>
    <m/>
    <m/>
    <m/>
    <m/>
    <n v="1"/>
    <s v="1"/>
    <n v="1"/>
    <s v="1"/>
    <m/>
    <m/>
    <d v="2025-01-20T00:00:00"/>
    <d v="1899-12-31T00:00:00"/>
    <d v="2025-01-31T00:00:00"/>
    <x v="0"/>
    <m/>
    <b v="0"/>
  </r>
  <r>
    <n v="8255"/>
    <x v="75"/>
    <s v="Reporte facturas Admin Seguridad (CN006)"/>
    <m/>
    <m/>
    <n v="21"/>
    <x v="0"/>
    <n v="3201"/>
    <x v="0"/>
    <m/>
    <b v="1"/>
    <m/>
    <m/>
    <m/>
    <m/>
    <n v="1"/>
    <s v="1"/>
    <n v="1"/>
    <s v="1"/>
    <m/>
    <m/>
    <d v="2025-01-20T00:00:00"/>
    <d v="1899-12-31T00:00:00"/>
    <d v="2025-01-31T00:00:00"/>
    <x v="0"/>
    <m/>
    <b v="0"/>
  </r>
  <r>
    <n v="8255"/>
    <x v="75"/>
    <s v="Reporte facturas Admin Seguridad (CN006)"/>
    <m/>
    <m/>
    <n v="21"/>
    <x v="0"/>
    <n v="3201"/>
    <x v="0"/>
    <m/>
    <b v="1"/>
    <m/>
    <m/>
    <m/>
    <m/>
    <n v="1"/>
    <s v="1"/>
    <n v="1"/>
    <s v="1"/>
    <m/>
    <m/>
    <d v="2025-01-20T00:00:00"/>
    <d v="1899-12-31T00:00:00"/>
    <d v="2025-01-31T00:00:00"/>
    <x v="0"/>
    <m/>
    <b v="0"/>
  </r>
  <r>
    <n v="8255"/>
    <x v="75"/>
    <s v="Reporte facturas Admin Seguridad (CN006)"/>
    <m/>
    <m/>
    <n v="21"/>
    <x v="0"/>
    <n v="3201"/>
    <x v="0"/>
    <m/>
    <b v="1"/>
    <m/>
    <m/>
    <m/>
    <m/>
    <n v="1"/>
    <s v="1"/>
    <n v="1"/>
    <s v="1"/>
    <m/>
    <m/>
    <d v="2025-01-20T00:00:00"/>
    <d v="1899-12-31T00:00:00"/>
    <d v="2025-01-31T00:00:00"/>
    <x v="0"/>
    <m/>
    <b v="0"/>
  </r>
  <r>
    <n v="8255"/>
    <x v="75"/>
    <s v="Reporte facturas Admin Seguridad (CN006)"/>
    <m/>
    <m/>
    <n v="21"/>
    <x v="0"/>
    <n v="3201"/>
    <x v="0"/>
    <m/>
    <b v="1"/>
    <m/>
    <m/>
    <m/>
    <m/>
    <n v="1"/>
    <s v="1"/>
    <n v="1"/>
    <s v="1"/>
    <m/>
    <m/>
    <d v="2025-01-20T00:00:00"/>
    <d v="1899-12-31T00:00:00"/>
    <d v="2025-01-31T00:00:00"/>
    <x v="0"/>
    <m/>
    <b v="0"/>
  </r>
  <r>
    <n v="8255"/>
    <x v="75"/>
    <s v="Reporte facturas Admin Seguridad (CN006)"/>
    <m/>
    <m/>
    <n v="21"/>
    <x v="0"/>
    <n v="3201"/>
    <x v="0"/>
    <m/>
    <b v="1"/>
    <m/>
    <m/>
    <m/>
    <m/>
    <n v="1"/>
    <s v="1"/>
    <n v="1"/>
    <s v="1"/>
    <m/>
    <m/>
    <d v="2025-01-20T00:00:00"/>
    <d v="1899-12-31T00:00:00"/>
    <d v="2025-01-31T00:00:00"/>
    <x v="0"/>
    <m/>
    <b v="0"/>
  </r>
  <r>
    <n v="8255"/>
    <x v="75"/>
    <s v="Reporte facturas Admin Seguridad (CN006)"/>
    <m/>
    <m/>
    <n v="21"/>
    <x v="0"/>
    <n v="3201"/>
    <x v="0"/>
    <m/>
    <b v="1"/>
    <m/>
    <m/>
    <m/>
    <m/>
    <n v="1"/>
    <s v="1"/>
    <n v="1"/>
    <s v="1"/>
    <m/>
    <m/>
    <d v="2025-01-20T00:00:00"/>
    <d v="1899-12-31T00:00:00"/>
    <d v="2025-01-31T00:00:00"/>
    <x v="0"/>
    <m/>
    <b v="0"/>
  </r>
  <r>
    <n v="8255"/>
    <x v="75"/>
    <s v="Reporte facturas Admin Seguridad (CN006)"/>
    <m/>
    <m/>
    <n v="21"/>
    <x v="0"/>
    <n v="3201"/>
    <x v="0"/>
    <m/>
    <b v="1"/>
    <m/>
    <m/>
    <m/>
    <m/>
    <n v="1"/>
    <s v="1"/>
    <n v="1"/>
    <s v="1"/>
    <m/>
    <m/>
    <d v="2025-01-20T00:00:00"/>
    <d v="1899-12-31T00:00:00"/>
    <d v="2025-01-31T00:00:00"/>
    <x v="0"/>
    <m/>
    <b v="0"/>
  </r>
  <r>
    <n v="8255"/>
    <x v="75"/>
    <s v="Reporte facturas Admin Seguridad (CN006)"/>
    <m/>
    <m/>
    <n v="21"/>
    <x v="0"/>
    <n v="3201"/>
    <x v="0"/>
    <m/>
    <b v="1"/>
    <m/>
    <m/>
    <m/>
    <m/>
    <n v="1"/>
    <s v="1"/>
    <n v="1"/>
    <s v="1"/>
    <m/>
    <m/>
    <d v="2025-01-20T00:00:00"/>
    <d v="1899-12-31T00:00:00"/>
    <d v="2025-01-31T00:00:00"/>
    <x v="0"/>
    <m/>
    <b v="0"/>
  </r>
  <r>
    <n v="8255"/>
    <x v="75"/>
    <s v="Reporte facturas Admin Seguridad (CN006)"/>
    <m/>
    <m/>
    <n v="21"/>
    <x v="0"/>
    <n v="3201"/>
    <x v="0"/>
    <m/>
    <b v="1"/>
    <m/>
    <m/>
    <m/>
    <m/>
    <n v="1"/>
    <s v="1"/>
    <n v="1"/>
    <s v="1"/>
    <m/>
    <m/>
    <d v="2025-01-20T00:00:00"/>
    <d v="1899-12-31T00:00:00"/>
    <d v="2025-01-31T00:00:00"/>
    <x v="0"/>
    <m/>
    <b v="0"/>
  </r>
  <r>
    <n v="8255"/>
    <x v="75"/>
    <s v="Reporte facturas Admin Seguridad (CN006)"/>
    <m/>
    <m/>
    <n v="21"/>
    <x v="0"/>
    <n v="3201"/>
    <x v="0"/>
    <m/>
    <b v="1"/>
    <m/>
    <m/>
    <m/>
    <m/>
    <n v="1"/>
    <s v="1"/>
    <n v="1"/>
    <s v="1"/>
    <m/>
    <m/>
    <d v="2025-01-20T00:00:00"/>
    <d v="1899-12-31T00:00:00"/>
    <d v="2025-01-31T00:00:00"/>
    <x v="0"/>
    <m/>
    <b v="0"/>
  </r>
  <r>
    <n v="8294"/>
    <x v="77"/>
    <s v="Optimización de creación y actualización de Proveedores (CN006)"/>
    <n v="247556"/>
    <s v="DOUGLAS MONTOYA MONTAVES"/>
    <n v="27"/>
    <x v="5"/>
    <n v="3201"/>
    <x v="0"/>
    <m/>
    <b v="0"/>
    <m/>
    <m/>
    <m/>
    <m/>
    <n v="1"/>
    <s v="1"/>
    <n v="1"/>
    <s v="1"/>
    <m/>
    <m/>
    <d v="2025-01-30T00:00:00"/>
    <d v="1899-12-31T00:00:00"/>
    <d v="2025-04-30T00:00:00"/>
    <x v="11"/>
    <m/>
    <s v="&lt;p&gt;_x000a_Proceso para creación proveedores con generación automática de código en SAP, alertas para actualización de datos y documentos, validación interna, almacenamiento y clasificación de expediente de proveedor._x000a__x000a_&lt;/p&gt;"/>
  </r>
  <r>
    <n v="8294"/>
    <x v="77"/>
    <s v="Optimización de creación y actualización de Proveedores (CN006)"/>
    <n v="247556"/>
    <s v="DOUGLAS MONTOYA MONTAVES"/>
    <n v="27"/>
    <x v="5"/>
    <n v="3201"/>
    <x v="0"/>
    <m/>
    <b v="0"/>
    <m/>
    <m/>
    <m/>
    <m/>
    <n v="1"/>
    <s v="1"/>
    <n v="1"/>
    <s v="1"/>
    <m/>
    <m/>
    <d v="2025-01-30T00:00:00"/>
    <d v="1899-12-31T00:00:00"/>
    <d v="2025-04-30T00:00:00"/>
    <x v="11"/>
    <m/>
    <s v="&lt;p&gt;_x000a_Proceso para creación proveedores con generación automática de código en SAP, alertas para actualización de datos y documentos, validación interna, almacenamiento y clasificación de expediente de proveedor._x000a__x000a_&lt;/p&gt;"/>
  </r>
  <r>
    <n v="8256"/>
    <x v="78"/>
    <s v="Actualización Masiva de Asientos Contables (CN006)"/>
    <n v="247002"/>
    <s v="AMI PAOLA YOC LOPEZ"/>
    <n v="21"/>
    <x v="0"/>
    <n v="3202"/>
    <x v="1"/>
    <m/>
    <b v="1"/>
    <m/>
    <m/>
    <m/>
    <m/>
    <n v="1"/>
    <s v="1"/>
    <n v="2"/>
    <s v="2"/>
    <m/>
    <m/>
    <d v="2025-01-20T00:00:00"/>
    <d v="1899-12-31T00:00:00"/>
    <d v="2025-01-24T00:00:00"/>
    <x v="23"/>
    <d v="2025-03-01T00:00:00"/>
    <b v="0"/>
  </r>
  <r>
    <n v="8256"/>
    <x v="78"/>
    <s v="Actualización Masiva de Asientos Contables (CN006)"/>
    <n v="247002"/>
    <s v="AMI PAOLA YOC LOPEZ"/>
    <n v="21"/>
    <x v="0"/>
    <n v="3202"/>
    <x v="1"/>
    <m/>
    <b v="1"/>
    <m/>
    <m/>
    <m/>
    <m/>
    <n v="1"/>
    <s v="1"/>
    <n v="2"/>
    <s v="2"/>
    <m/>
    <m/>
    <d v="2025-01-20T00:00:00"/>
    <d v="1899-12-31T00:00:00"/>
    <d v="2025-01-24T00:00:00"/>
    <x v="23"/>
    <d v="2025-03-01T00:00:00"/>
    <b v="0"/>
  </r>
  <r>
    <n v="8281"/>
    <x v="83"/>
    <s v="Reporte de SAP sobre las cajas de repuestos"/>
    <n v="289006"/>
    <s v="SULY DANIELA CHUN SANTOS de RIVERA"/>
    <n v="21"/>
    <x v="0"/>
    <n v="3200"/>
    <x v="11"/>
    <m/>
    <b v="0"/>
    <m/>
    <m/>
    <m/>
    <m/>
    <n v="2"/>
    <s v="2"/>
    <n v="2"/>
    <s v="2"/>
    <m/>
    <m/>
    <d v="2025-01-28T00:00:00"/>
    <d v="1899-12-31T00:00:00"/>
    <d v="2025-02-12T00:00:00"/>
    <x v="4"/>
    <m/>
    <s v="&lt;p&gt;Realizar un reporte sobre&amp;nbsp;_x000a_las cajas de repuestos y que contenga la siguiente información:&lt;/p&gt;&lt;ul&gt;_x000a_ &lt;li&gt;Fecha y hora de emisión_x000a_     de entrega &lt;/li&gt;_x000a_ &lt;li&gt;Nombre del cliente o_x000a_     código&lt;/li&gt;_x000a_ &lt;li&gt;Hora de &lt;u&gt;impresión&lt;/u&gt;_x000a_     de la entrega &lt;/li&gt;_x000a_ &lt;li&gt;Hora de &lt;u&gt;facturación_x000a_     de las entrega&lt;/u&gt; &lt;/li&gt;_x000a_ &lt;li&gt;Recuento de entregas &lt;u&gt;por_x000a_     encomiendas&lt;/u&gt;&lt;/li&gt;_x000a_&lt;/ul&gt;&lt;p&gt;_x000a__x000a__x000a__x000a__x000a__x000a_&lt;/p&gt;"/>
  </r>
  <r>
    <n v="8281"/>
    <x v="83"/>
    <s v="Reporte de SAP sobre las cajas de repuestos"/>
    <n v="289006"/>
    <s v="SULY DANIELA CHUN SANTOS de RIVERA"/>
    <n v="21"/>
    <x v="0"/>
    <n v="3200"/>
    <x v="11"/>
    <m/>
    <b v="0"/>
    <m/>
    <m/>
    <m/>
    <m/>
    <n v="2"/>
    <s v="2"/>
    <n v="2"/>
    <s v="2"/>
    <m/>
    <m/>
    <d v="2025-01-28T00:00:00"/>
    <d v="1899-12-31T00:00:00"/>
    <d v="2025-02-12T00:00:00"/>
    <x v="4"/>
    <m/>
    <s v="&lt;p&gt;Realizar un reporte sobre&amp;nbsp;_x000a_las cajas de repuestos y que contenga la siguiente información:&lt;/p&gt;&lt;ul&gt;_x000a_ &lt;li&gt;Fecha y hora de emisión_x000a_     de entrega &lt;/li&gt;_x000a_ &lt;li&gt;Nombre del cliente o_x000a_     código&lt;/li&gt;_x000a_ &lt;li&gt;Hora de &lt;u&gt;impresión&lt;/u&gt;_x000a_     de la entrega &lt;/li&gt;_x000a_ &lt;li&gt;Hora de &lt;u&gt;facturación_x000a_     de las entrega&lt;/u&gt; &lt;/li&gt;_x000a_ &lt;li&gt;Recuento de entregas &lt;u&gt;por_x000a_     encomiendas&lt;/u&gt;&lt;/li&gt;_x000a_&lt;/ul&gt;&lt;p&gt;_x000a__x000a__x000a__x000a__x000a__x000a_&lt;/p&gt;"/>
  </r>
  <r>
    <n v="8281"/>
    <x v="83"/>
    <s v="Reporte de SAP sobre las cajas de repuestos"/>
    <n v="289006"/>
    <s v="SULY DANIELA CHUN SANTOS de RIVERA"/>
    <n v="21"/>
    <x v="0"/>
    <n v="3200"/>
    <x v="11"/>
    <m/>
    <b v="0"/>
    <m/>
    <m/>
    <m/>
    <m/>
    <n v="2"/>
    <s v="2"/>
    <n v="2"/>
    <s v="2"/>
    <m/>
    <m/>
    <d v="2025-01-28T00:00:00"/>
    <d v="1899-12-31T00:00:00"/>
    <d v="2025-02-12T00:00:00"/>
    <x v="4"/>
    <m/>
    <s v="&lt;p&gt;Realizar un reporte sobre&amp;nbsp;_x000a_las cajas de repuestos y que contenga la siguiente información:&lt;/p&gt;&lt;ul&gt;_x000a_ &lt;li&gt;Fecha y hora de emisión_x000a_     de entrega &lt;/li&gt;_x000a_ &lt;li&gt;Nombre del cliente o_x000a_     código&lt;/li&gt;_x000a_ &lt;li&gt;Hora de &lt;u&gt;impresión&lt;/u&gt;_x000a_     de la entrega &lt;/li&gt;_x000a_ &lt;li&gt;Hora de &lt;u&gt;facturación_x000a_     de las entrega&lt;/u&gt; &lt;/li&gt;_x000a_ &lt;li&gt;Recuento de entregas &lt;u&gt;por_x000a_     encomiendas&lt;/u&gt;&lt;/li&gt;_x000a_&lt;/ul&gt;&lt;p&gt;_x000a__x000a__x000a__x000a__x000a__x000a_&lt;/p&gt;"/>
  </r>
  <r>
    <n v="8297"/>
    <x v="87"/>
    <s v="RPA Mr Credit - Envío de facturas (CN006)"/>
    <m/>
    <m/>
    <n v="21"/>
    <x v="0"/>
    <n v="195"/>
    <x v="3"/>
    <m/>
    <b v="1"/>
    <m/>
    <m/>
    <m/>
    <m/>
    <m/>
    <m/>
    <n v="1"/>
    <s v="1"/>
    <m/>
    <m/>
    <d v="2025-01-01T00:00:00"/>
    <d v="1899-12-31T00:00:00"/>
    <d v="2025-01-15T00:00:00"/>
    <x v="27"/>
    <m/>
    <b v="0"/>
  </r>
  <r>
    <n v="8297"/>
    <x v="87"/>
    <s v="RPA Mr Credit - Envío de facturas (CN006)"/>
    <m/>
    <m/>
    <n v="21"/>
    <x v="0"/>
    <n v="195"/>
    <x v="3"/>
    <m/>
    <b v="1"/>
    <m/>
    <m/>
    <m/>
    <m/>
    <m/>
    <m/>
    <n v="1"/>
    <s v="1"/>
    <m/>
    <m/>
    <d v="2025-01-01T00:00:00"/>
    <d v="1899-12-31T00:00:00"/>
    <d v="2025-01-15T00:00:00"/>
    <x v="27"/>
    <m/>
    <b v="0"/>
  </r>
  <r>
    <n v="8297"/>
    <x v="87"/>
    <s v="RPA Mr Credit - Envío de facturas (CN006)"/>
    <m/>
    <m/>
    <n v="21"/>
    <x v="0"/>
    <n v="195"/>
    <x v="3"/>
    <m/>
    <b v="1"/>
    <m/>
    <m/>
    <m/>
    <m/>
    <m/>
    <m/>
    <n v="1"/>
    <s v="1"/>
    <m/>
    <m/>
    <d v="2025-01-01T00:00:00"/>
    <d v="1899-12-31T00:00:00"/>
    <d v="2025-01-15T00:00:00"/>
    <x v="27"/>
    <m/>
    <b v="0"/>
  </r>
  <r>
    <n v="8297"/>
    <x v="87"/>
    <s v="RPA Mr Credit - Envío de facturas (CN006)"/>
    <m/>
    <m/>
    <n v="21"/>
    <x v="0"/>
    <n v="195"/>
    <x v="3"/>
    <m/>
    <b v="1"/>
    <m/>
    <m/>
    <m/>
    <m/>
    <m/>
    <m/>
    <n v="1"/>
    <s v="1"/>
    <m/>
    <m/>
    <d v="2025-01-01T00:00:00"/>
    <d v="1899-12-31T00:00:00"/>
    <d v="2025-01-15T00:00:00"/>
    <x v="27"/>
    <m/>
    <b v="0"/>
  </r>
  <r>
    <n v="8297"/>
    <x v="87"/>
    <s v="RPA Mr Credit - Envío de facturas (CN006)"/>
    <m/>
    <m/>
    <n v="21"/>
    <x v="0"/>
    <n v="195"/>
    <x v="3"/>
    <m/>
    <b v="1"/>
    <m/>
    <m/>
    <m/>
    <m/>
    <m/>
    <m/>
    <n v="1"/>
    <s v="1"/>
    <m/>
    <m/>
    <d v="2025-01-01T00:00:00"/>
    <d v="1899-12-31T00:00:00"/>
    <d v="2025-01-15T00:00:00"/>
    <x v="27"/>
    <m/>
    <b v="0"/>
  </r>
  <r>
    <n v="8291"/>
    <x v="88"/>
    <s v="Soporte impresión Yamaha (CN006)"/>
    <n v="247807"/>
    <s v="EDUARDO JACOBO ARA GÓMEZ"/>
    <n v="22"/>
    <x v="1"/>
    <n v="3201"/>
    <x v="0"/>
    <m/>
    <b v="0"/>
    <m/>
    <m/>
    <m/>
    <m/>
    <n v="3"/>
    <s v="3"/>
    <n v="2"/>
    <s v="2"/>
    <m/>
    <m/>
    <d v="2025-01-31T00:00:00"/>
    <d v="1899-12-31T00:00:00"/>
    <d v="2025-02-28T00:00:00"/>
    <x v="7"/>
    <m/>
    <s v="&lt;p&gt;Pruebas de impresión de lote de expedientes con personal del departamento de Placas ubicados en Yamaha Liberación, validando orden, expedientes completos, reimpresión y bitácora de estado de expedientes.&lt;/p&gt;"/>
  </r>
  <r>
    <n v="8291"/>
    <x v="88"/>
    <s v="Soporte impresión Yamaha (CN006)"/>
    <n v="247807"/>
    <s v="EDUARDO JACOBO ARA GÓMEZ"/>
    <n v="22"/>
    <x v="1"/>
    <n v="3201"/>
    <x v="0"/>
    <m/>
    <b v="0"/>
    <m/>
    <m/>
    <m/>
    <m/>
    <n v="3"/>
    <s v="3"/>
    <n v="2"/>
    <s v="2"/>
    <m/>
    <m/>
    <d v="2025-01-31T00:00:00"/>
    <d v="1899-12-31T00:00:00"/>
    <d v="2025-02-28T00:00:00"/>
    <x v="7"/>
    <m/>
    <s v="&lt;p&gt;Pruebas de impresión de lote de expedientes con personal del departamento de Placas ubicados en Yamaha Liberación, validando orden, expedientes completos, reimpresión y bitácora de estado de expedientes.&lt;/p&gt;"/>
  </r>
  <r>
    <n v="8291"/>
    <x v="88"/>
    <s v="Soporte impresión Yamaha (CN006)"/>
    <n v="247807"/>
    <s v="EDUARDO JACOBO ARA GÓMEZ"/>
    <n v="22"/>
    <x v="1"/>
    <n v="3201"/>
    <x v="0"/>
    <m/>
    <b v="0"/>
    <m/>
    <m/>
    <m/>
    <m/>
    <n v="3"/>
    <s v="3"/>
    <n v="2"/>
    <s v="2"/>
    <m/>
    <m/>
    <d v="2025-01-31T00:00:00"/>
    <d v="1899-12-31T00:00:00"/>
    <d v="2025-02-28T00:00:00"/>
    <x v="7"/>
    <m/>
    <s v="&lt;p&gt;Pruebas de impresión de lote de expedientes con personal del departamento de Placas ubicados en Yamaha Liberación, validando orden, expedientes completos, reimpresión y bitácora de estado de expedientes.&lt;/p&g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TablaDinámica1" cacheId="15"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B4:J21" firstHeaderRow="1" firstDataRow="4" firstDataCol="1" rowPageCount="1" colPageCount="1"/>
  <pivotFields count="29">
    <pivotField showAll="0"/>
    <pivotField axis="axisPage" multipleItemSelectionAllowed="1" showAll="0">
      <items count="93">
        <item h="1" x="0"/>
        <item x="1"/>
        <item x="2"/>
        <item x="3"/>
        <item x="4"/>
        <item x="5"/>
        <item x="6"/>
        <item x="7"/>
        <item x="8"/>
        <item x="9"/>
        <item x="10"/>
        <item x="11"/>
        <item x="12"/>
        <item x="13"/>
        <item x="14"/>
        <item x="15"/>
        <item x="16"/>
        <item x="17"/>
        <item x="18"/>
        <item x="19"/>
        <item x="20"/>
        <item m="1" x="89"/>
        <item x="21"/>
        <item m="1" x="91"/>
        <item x="22"/>
        <item x="23"/>
        <item x="24"/>
        <item x="25"/>
        <item x="26"/>
        <item x="27"/>
        <item x="28"/>
        <item x="29"/>
        <item x="30"/>
        <item x="31"/>
        <item x="32"/>
        <item x="33"/>
        <item x="34"/>
        <item x="35"/>
        <item x="36"/>
        <item x="37"/>
        <item x="38"/>
        <item x="39"/>
        <item x="40"/>
        <item x="41"/>
        <item x="42"/>
        <item x="43"/>
        <item x="44"/>
        <item x="45"/>
        <item x="46"/>
        <item x="47"/>
        <item x="48"/>
        <item m="1" x="90"/>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showAll="0"/>
    <pivotField showAll="0"/>
    <pivotField showAll="0"/>
    <pivotField showAll="0"/>
    <pivotField showAll="0"/>
    <pivotField showAll="0"/>
    <pivotField axis="axisRow" showAll="0">
      <items count="15">
        <item x="1"/>
        <item x="11"/>
        <item x="7"/>
        <item x="3"/>
        <item x="12"/>
        <item x="4"/>
        <item x="2"/>
        <item x="13"/>
        <item x="9"/>
        <item x="8"/>
        <item x="5"/>
        <item x="0"/>
        <item x="6"/>
        <item x="10"/>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4">
        <item x="27"/>
        <item m="1" x="29"/>
        <item m="1" x="32"/>
        <item x="0"/>
        <item x="26"/>
        <item x="2"/>
        <item x="3"/>
        <item x="4"/>
        <item x="5"/>
        <item x="6"/>
        <item x="17"/>
        <item x="7"/>
        <item x="25"/>
        <item x="15"/>
        <item m="1" x="31"/>
        <item x="19"/>
        <item x="10"/>
        <item x="18"/>
        <item x="16"/>
        <item x="21"/>
        <item x="12"/>
        <item x="13"/>
        <item x="11"/>
        <item x="22"/>
        <item x="14"/>
        <item m="1" x="30"/>
        <item x="20"/>
        <item x="9"/>
        <item x="8"/>
        <item m="1" x="28"/>
        <item x="1"/>
        <item x="23"/>
        <item x="24"/>
        <item t="default"/>
      </items>
    </pivotField>
    <pivotField showAll="0"/>
    <pivotField showAll="0"/>
    <pivotField axis="axisCol" showAll="0">
      <items count="369">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x="0"/>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4">
    <i>
      <x/>
    </i>
    <i>
      <x v="1"/>
    </i>
    <i>
      <x v="2"/>
    </i>
    <i>
      <x v="3"/>
    </i>
    <i>
      <x v="4"/>
    </i>
    <i>
      <x v="5"/>
    </i>
    <i>
      <x v="6"/>
    </i>
    <i>
      <x v="7"/>
    </i>
    <i>
      <x v="8"/>
    </i>
    <i>
      <x v="9"/>
    </i>
    <i>
      <x v="11"/>
    </i>
    <i>
      <x v="12"/>
    </i>
    <i>
      <x v="13"/>
    </i>
    <i t="grand">
      <x/>
    </i>
  </rowItems>
  <colFields count="3">
    <field x="28"/>
    <field x="27"/>
    <field x="24"/>
  </colFields>
  <colItems count="8">
    <i>
      <x v="1"/>
    </i>
    <i>
      <x v="2"/>
    </i>
    <i>
      <x v="3"/>
    </i>
    <i>
      <x v="4"/>
    </i>
    <i>
      <x v="5"/>
    </i>
    <i>
      <x v="7"/>
    </i>
    <i>
      <x v="10"/>
    </i>
    <i t="grand">
      <x/>
    </i>
  </colItems>
  <pageFields count="1">
    <pageField fld="1" hier="-1"/>
  </pageFields>
  <dataFields count="1">
    <dataField name="Cuenta de Es único?" fld="9" subtotal="count" baseField="0" baseItem="0"/>
  </dataFields>
  <formats count="3">
    <format dxfId="23">
      <pivotArea outline="0" collapsedLevelsAreSubtotals="1" fieldPosition="0"/>
    </format>
    <format dxfId="22">
      <pivotArea dataOnly="0" labelOnly="1" grandCol="1" outline="0" fieldPosition="0"/>
    </format>
    <format dxfId="0">
      <pivotArea collapsedLevelsAreSubtotals="1" fieldPosition="0">
        <references count="2">
          <reference field="8" count="1">
            <x v="2"/>
          </reference>
          <reference field="28" count="1" selected="0">
            <x v="2"/>
          </reference>
        </references>
      </pivotArea>
    </format>
  </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TablaDinámica1" cacheId="15"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B4:I19" firstHeaderRow="1" firstDataRow="2" firstDataCol="1" rowPageCount="1" colPageCount="1"/>
  <pivotFields count="29">
    <pivotField showAll="0"/>
    <pivotField axis="axisPage" multipleItemSelectionAllowed="1" showAll="0">
      <items count="93">
        <item h="1" x="0"/>
        <item x="1"/>
        <item x="2"/>
        <item x="3"/>
        <item x="4"/>
        <item x="5"/>
        <item x="6"/>
        <item x="7"/>
        <item x="8"/>
        <item x="9"/>
        <item x="10"/>
        <item x="11"/>
        <item x="12"/>
        <item x="13"/>
        <item x="14"/>
        <item x="15"/>
        <item x="16"/>
        <item x="17"/>
        <item x="18"/>
        <item x="19"/>
        <item x="20"/>
        <item m="1" x="89"/>
        <item x="21"/>
        <item m="1" x="91"/>
        <item x="22"/>
        <item x="23"/>
        <item x="24"/>
        <item x="25"/>
        <item x="26"/>
        <item x="27"/>
        <item x="28"/>
        <item x="29"/>
        <item x="30"/>
        <item x="31"/>
        <item x="32"/>
        <item x="33"/>
        <item x="34"/>
        <item x="35"/>
        <item x="36"/>
        <item x="37"/>
        <item x="38"/>
        <item x="39"/>
        <item x="40"/>
        <item x="41"/>
        <item x="42"/>
        <item x="43"/>
        <item x="44"/>
        <item x="45"/>
        <item x="46"/>
        <item x="47"/>
        <item x="48"/>
        <item m="1" x="90"/>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showAll="0"/>
    <pivotField showAll="0"/>
    <pivotField showAll="0"/>
    <pivotField showAll="0"/>
    <pivotField axis="axisCol" showAll="0">
      <items count="7">
        <item x="3"/>
        <item x="4"/>
        <item x="5"/>
        <item x="2"/>
        <item x="1"/>
        <item x="0"/>
        <item t="default"/>
      </items>
    </pivotField>
    <pivotField showAll="0"/>
    <pivotField axis="axisRow" showAll="0">
      <items count="15">
        <item x="1"/>
        <item x="11"/>
        <item x="7"/>
        <item x="3"/>
        <item x="12"/>
        <item x="4"/>
        <item x="2"/>
        <item x="13"/>
        <item x="9"/>
        <item x="8"/>
        <item x="5"/>
        <item x="0"/>
        <item x="6"/>
        <item x="10"/>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4">
        <item x="27"/>
        <item m="1" x="29"/>
        <item m="1" x="32"/>
        <item x="0"/>
        <item x="26"/>
        <item x="2"/>
        <item x="3"/>
        <item x="4"/>
        <item x="5"/>
        <item x="6"/>
        <item x="17"/>
        <item x="7"/>
        <item x="25"/>
        <item x="15"/>
        <item m="1" x="31"/>
        <item x="19"/>
        <item x="10"/>
        <item x="18"/>
        <item x="16"/>
        <item x="21"/>
        <item x="12"/>
        <item x="13"/>
        <item x="11"/>
        <item x="22"/>
        <item x="14"/>
        <item m="1" x="30"/>
        <item x="20"/>
        <item x="9"/>
        <item x="8"/>
        <item m="1" x="28"/>
        <item x="1"/>
        <item x="23"/>
        <item x="24"/>
        <item t="default"/>
      </items>
    </pivotField>
    <pivotField showAll="0"/>
    <pivotField showAll="0"/>
    <pivotField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0"/>
        <item t="default"/>
      </items>
    </pivotField>
    <pivotField showAll="0">
      <items count="15">
        <item x="0"/>
        <item x="1"/>
        <item x="2"/>
        <item x="3"/>
        <item x="4"/>
        <item x="5"/>
        <item x="6"/>
        <item x="7"/>
        <item x="8"/>
        <item x="9"/>
        <item x="10"/>
        <item x="11"/>
        <item x="12"/>
        <item x="13"/>
        <item t="default"/>
      </items>
    </pivotField>
  </pivotFields>
  <rowFields count="1">
    <field x="8"/>
  </rowFields>
  <rowItems count="14">
    <i>
      <x/>
    </i>
    <i>
      <x v="1"/>
    </i>
    <i>
      <x v="2"/>
    </i>
    <i>
      <x v="3"/>
    </i>
    <i>
      <x v="4"/>
    </i>
    <i>
      <x v="5"/>
    </i>
    <i>
      <x v="6"/>
    </i>
    <i>
      <x v="7"/>
    </i>
    <i>
      <x v="8"/>
    </i>
    <i>
      <x v="9"/>
    </i>
    <i>
      <x v="11"/>
    </i>
    <i>
      <x v="12"/>
    </i>
    <i>
      <x v="13"/>
    </i>
    <i t="grand">
      <x/>
    </i>
  </rowItems>
  <colFields count="1">
    <field x="6"/>
  </colFields>
  <colItems count="7">
    <i>
      <x/>
    </i>
    <i>
      <x v="1"/>
    </i>
    <i>
      <x v="2"/>
    </i>
    <i>
      <x v="3"/>
    </i>
    <i>
      <x v="4"/>
    </i>
    <i>
      <x v="5"/>
    </i>
    <i t="grand">
      <x/>
    </i>
  </colItems>
  <pageFields count="1">
    <pageField fld="1" hier="-1"/>
  </pageFields>
  <dataFields count="1">
    <dataField name="Cuenta de Es único?" fld="9" subtotal="count" baseField="0" baseItem="0"/>
  </dataFields>
  <formats count="2">
    <format dxfId="21">
      <pivotArea outline="0" collapsedLevelsAreSubtotals="1" fieldPosition="0"/>
    </format>
    <format dxfId="20">
      <pivotArea dataOnly="0" labelOnly="1" grandCol="1" outline="0" fieldPosition="0"/>
    </format>
  </formats>
  <pivotTableStyleInfo name="PivotStyleLight16" showRowHeaders="1" showColHeaders="1" showRowStripes="0" showColStripes="0" showLastColumn="1"/>
  <filters count="1">
    <filter fld="23" type="dateBetween" evalOrder="-1" id="51" name="Fecha Informática">
      <autoFilter ref="A1">
        <filterColumn colId="0">
          <customFilters and="1">
            <customFilter operator="greaterThanOrEqual" val="45689"/>
            <customFilter operator="lessThanOrEqual" val="45716"/>
          </customFilters>
        </filterColumn>
      </autoFilter>
    </filter>
  </filters>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2000000}" name="TablaDinámica1" cacheId="15" applyNumberFormats="0" applyBorderFormats="0" applyFontFormats="0" applyPatternFormats="0" applyAlignmentFormats="0" applyWidthHeightFormats="1" dataCaption="Valores" updatedVersion="8" minRefreshableVersion="3" showDrill="0" useAutoFormatting="1" itemPrintTitles="1" createdVersion="8" indent="0" outline="1" outlineData="1" multipleFieldFilters="0" chartFormat="8">
  <location ref="B16:F30" firstHeaderRow="1" firstDataRow="4" firstDataCol="1" rowPageCount="1" colPageCount="1"/>
  <pivotFields count="29">
    <pivotField showAll="0"/>
    <pivotField axis="axisPage" multipleItemSelectionAllowed="1" showAll="0">
      <items count="93">
        <item x="0"/>
        <item h="1" x="1"/>
        <item h="1" x="2"/>
        <item h="1" x="3"/>
        <item h="1" x="4"/>
        <item h="1" x="5"/>
        <item h="1" x="6"/>
        <item h="1" x="7"/>
        <item h="1" x="8"/>
        <item h="1" x="9"/>
        <item h="1" x="10"/>
        <item h="1" x="11"/>
        <item h="1" x="12"/>
        <item h="1" x="13"/>
        <item h="1" x="14"/>
        <item h="1" x="15"/>
        <item h="1" x="16"/>
        <item h="1" x="17"/>
        <item h="1" x="18"/>
        <item h="1" x="19"/>
        <item h="1" x="20"/>
        <item h="1" m="1" x="89"/>
        <item h="1" x="21"/>
        <item h="1" m="1" x="9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m="1" x="90"/>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t="default"/>
      </items>
    </pivotField>
    <pivotField showAll="0"/>
    <pivotField showAll="0"/>
    <pivotField showAll="0"/>
    <pivotField showAll="0"/>
    <pivotField showAll="0"/>
    <pivotField showAll="0"/>
    <pivotField axis="axisRow" showAll="0">
      <items count="15">
        <item x="1"/>
        <item x="11"/>
        <item x="7"/>
        <item x="3"/>
        <item x="12"/>
        <item x="4"/>
        <item x="2"/>
        <item x="13"/>
        <item x="9"/>
        <item x="8"/>
        <item x="5"/>
        <item x="0"/>
        <item x="6"/>
        <item x="10"/>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4">
        <item x="27"/>
        <item m="1" x="29"/>
        <item m="1" x="32"/>
        <item x="0"/>
        <item x="26"/>
        <item x="2"/>
        <item x="3"/>
        <item x="4"/>
        <item x="5"/>
        <item x="6"/>
        <item x="17"/>
        <item x="7"/>
        <item x="25"/>
        <item x="15"/>
        <item m="1" x="31"/>
        <item x="19"/>
        <item x="10"/>
        <item x="18"/>
        <item x="16"/>
        <item x="21"/>
        <item x="12"/>
        <item x="13"/>
        <item x="11"/>
        <item x="22"/>
        <item x="14"/>
        <item m="1" x="30"/>
        <item x="20"/>
        <item x="9"/>
        <item x="8"/>
        <item m="1" x="28"/>
        <item x="1"/>
        <item x="23"/>
        <item x="24"/>
        <item t="default"/>
      </items>
    </pivotField>
    <pivotField showAll="0"/>
    <pivotField showAll="0"/>
    <pivotField axis="axisCol" showAll="0">
      <items count="369">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x="0"/>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1">
    <i>
      <x/>
    </i>
    <i>
      <x v="2"/>
    </i>
    <i>
      <x v="3"/>
    </i>
    <i>
      <x v="5"/>
    </i>
    <i>
      <x v="6"/>
    </i>
    <i>
      <x v="8"/>
    </i>
    <i>
      <x v="9"/>
    </i>
    <i>
      <x v="10"/>
    </i>
    <i>
      <x v="11"/>
    </i>
    <i>
      <x v="12"/>
    </i>
    <i t="grand">
      <x/>
    </i>
  </rowItems>
  <colFields count="3">
    <field x="28"/>
    <field x="27"/>
    <field x="24"/>
  </colFields>
  <colItems count="4">
    <i>
      <x/>
    </i>
    <i>
      <x v="1"/>
    </i>
    <i>
      <x v="2"/>
    </i>
    <i t="grand">
      <x/>
    </i>
  </colItems>
  <pageFields count="1">
    <pageField fld="1" hier="-1"/>
  </pageFields>
  <dataFields count="1">
    <dataField name="Cuenta de Es único?" fld="9" subtotal="count" baseField="0" baseItem="0"/>
  </dataFields>
  <formats count="19">
    <format dxfId="19">
      <pivotArea outline="0" collapsedLevelsAreSubtotals="1" fieldPosition="0"/>
    </format>
    <format dxfId="18">
      <pivotArea outline="0" collapsedLevelsAreSubtotals="1" fieldPosition="0"/>
    </format>
    <format dxfId="17">
      <pivotArea outline="0" collapsedLevelsAreSubtotals="1" fieldPosition="0"/>
    </format>
    <format dxfId="16">
      <pivotArea dataOnly="0" labelOnly="1" grandCol="1" outline="0" fieldPosition="0"/>
    </format>
    <format dxfId="15">
      <pivotArea outline="0" collapsedLevelsAreSubtotals="1" fieldPosition="0"/>
    </format>
    <format dxfId="14">
      <pivotArea collapsedLevelsAreSubtotals="1" fieldPosition="0">
        <references count="1">
          <reference field="8" count="1">
            <x v="1"/>
          </reference>
        </references>
      </pivotArea>
    </format>
    <format dxfId="13">
      <pivotArea dataOnly="0" labelOnly="1" fieldPosition="0">
        <references count="1">
          <reference field="8" count="1">
            <x v="1"/>
          </reference>
        </references>
      </pivotArea>
    </format>
    <format dxfId="12">
      <pivotArea collapsedLevelsAreSubtotals="1" fieldPosition="0">
        <references count="1">
          <reference field="8" count="1">
            <x v="4"/>
          </reference>
        </references>
      </pivotArea>
    </format>
    <format dxfId="11">
      <pivotArea dataOnly="0" labelOnly="1" fieldPosition="0">
        <references count="1">
          <reference field="8" count="1">
            <x v="4"/>
          </reference>
        </references>
      </pivotArea>
    </format>
    <format dxfId="10">
      <pivotArea collapsedLevelsAreSubtotals="1" fieldPosition="0">
        <references count="1">
          <reference field="8" count="2">
            <x v="5"/>
            <x v="6"/>
          </reference>
        </references>
      </pivotArea>
    </format>
    <format dxfId="9">
      <pivotArea dataOnly="0" labelOnly="1" fieldPosition="0">
        <references count="1">
          <reference field="8" count="2">
            <x v="5"/>
            <x v="6"/>
          </reference>
        </references>
      </pivotArea>
    </format>
    <format dxfId="8">
      <pivotArea collapsedLevelsAreSubtotals="1" fieldPosition="0">
        <references count="1">
          <reference field="8" count="1">
            <x v="9"/>
          </reference>
        </references>
      </pivotArea>
    </format>
    <format dxfId="7">
      <pivotArea dataOnly="0" labelOnly="1" fieldPosition="0">
        <references count="1">
          <reference field="8" count="1">
            <x v="9"/>
          </reference>
        </references>
      </pivotArea>
    </format>
    <format dxfId="6">
      <pivotArea collapsedLevelsAreSubtotals="1" fieldPosition="0">
        <references count="1">
          <reference field="8" count="1">
            <x v="9"/>
          </reference>
        </references>
      </pivotArea>
    </format>
    <format dxfId="5">
      <pivotArea dataOnly="0" labelOnly="1" fieldPosition="0">
        <references count="1">
          <reference field="8" count="1">
            <x v="9"/>
          </reference>
        </references>
      </pivotArea>
    </format>
    <format dxfId="4">
      <pivotArea collapsedLevelsAreSubtotals="1" fieldPosition="0">
        <references count="1">
          <reference field="8" count="1">
            <x v="0"/>
          </reference>
        </references>
      </pivotArea>
    </format>
    <format dxfId="3">
      <pivotArea dataOnly="0" labelOnly="1" fieldPosition="0">
        <references count="1">
          <reference field="8" count="1">
            <x v="0"/>
          </reference>
        </references>
      </pivotArea>
    </format>
    <format dxfId="2">
      <pivotArea collapsedLevelsAreSubtotals="1" fieldPosition="0">
        <references count="1">
          <reference field="8" count="1">
            <x v="0"/>
          </reference>
        </references>
      </pivotArea>
    </format>
    <format dxfId="1">
      <pivotArea dataOnly="0" labelOnly="1" fieldPosition="0">
        <references count="1">
          <reference field="8" count="1">
            <x v="0"/>
          </reference>
        </references>
      </pivotArea>
    </format>
  </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_tbl_odoo_data" displayName="_tbl_odoo_data" ref="A1:AA369" totalsRowShown="0">
  <autoFilter ref="A1:AA369" xr:uid="{00000000-0009-0000-0100-000001000000}"/>
  <sortState xmlns:xlrd2="http://schemas.microsoft.com/office/spreadsheetml/2017/richdata2" ref="A2:AA369">
    <sortCondition ref="J2:J369"/>
    <sortCondition ref="B2:B369"/>
    <sortCondition ref="Y2:Y369"/>
  </sortState>
  <tableColumns count="27">
    <tableColumn id="1" xr3:uid="{00000000-0010-0000-0000-000001000000}" name="Proyecto ID"/>
    <tableColumn id="2" xr3:uid="{00000000-0010-0000-0000-000002000000}" name="STOD Ref."/>
    <tableColumn id="3" xr3:uid="{00000000-0010-0000-0000-000003000000}" name="Proyecto"/>
    <tableColumn id="4" xr3:uid="{00000000-0010-0000-0000-000004000000}" name="Solicitante ID"/>
    <tableColumn id="5" xr3:uid="{00000000-0010-0000-0000-000005000000}" name="Solicitante"/>
    <tableColumn id="6" xr3:uid="{00000000-0010-0000-0000-000006000000}" name="Etapa ID"/>
    <tableColumn id="7" xr3:uid="{00000000-0010-0000-0000-000007000000}" name="Etapa"/>
    <tableColumn id="8" xr3:uid="{00000000-0010-0000-0000-000008000000}" name="Asignado ID"/>
    <tableColumn id="9" xr3:uid="{00000000-0010-0000-0000-000009000000}" name="Asignado"/>
    <tableColumn id="10" xr3:uid="{00000000-0010-0000-0000-00000A000000}" name="Es único?"/>
    <tableColumn id="11" xr3:uid="{00000000-0010-0000-0000-00000B000000}" name="Emergente"/>
    <tableColumn id="12" xr3:uid="{00000000-0010-0000-0000-00000C000000}" name="Clasificación ID"/>
    <tableColumn id="13" xr3:uid="{00000000-0010-0000-0000-00000D000000}" name="Clasificación"/>
    <tableColumn id="14" xr3:uid="{00000000-0010-0000-0000-00000E000000}" name="Complejidad ID"/>
    <tableColumn id="15" xr3:uid="{00000000-0010-0000-0000-00000F000000}" name="Complejidad"/>
    <tableColumn id="16" xr3:uid="{00000000-0010-0000-0000-000010000000}" name="Importancia ID"/>
    <tableColumn id="17" xr3:uid="{00000000-0010-0000-0000-000011000000}" name="Importancia"/>
    <tableColumn id="18" xr3:uid="{00000000-0010-0000-0000-000012000000}" name="Urgencia ID"/>
    <tableColumn id="19" xr3:uid="{00000000-0010-0000-0000-000013000000}" name="Urgencia"/>
    <tableColumn id="20" xr3:uid="{00000000-0010-0000-0000-000014000000}" name="Tamaño ID"/>
    <tableColumn id="21" xr3:uid="{00000000-0010-0000-0000-000015000000}" name="Tamaño"/>
    <tableColumn id="22" xr3:uid="{00000000-0010-0000-0000-000016000000}" name="Fecha Creación"/>
    <tableColumn id="23" xr3:uid="{00000000-0010-0000-0000-000017000000}" name="Fecha Inicio"/>
    <tableColumn id="24" xr3:uid="{00000000-0010-0000-0000-000018000000}" name="Fecha Informática"/>
    <tableColumn id="25" xr3:uid="{00000000-0010-0000-0000-000019000000}" name="Fecha Gerencia"/>
    <tableColumn id="26" xr3:uid="{00000000-0010-0000-0000-00001A000000}" name="Fecha Cierre"/>
    <tableColumn id="27" xr3:uid="{00000000-0010-0000-0000-00001B000000}" name="Descripción"/>
  </tableColumns>
  <tableStyleInfo name="TableStyleMedium4"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379"/>
  <sheetViews>
    <sheetView topLeftCell="A345" workbookViewId="0">
      <selection activeCell="C49" sqref="C49"/>
    </sheetView>
  </sheetViews>
  <sheetFormatPr baseColWidth="10" defaultRowHeight="15" x14ac:dyDescent="0.25"/>
  <cols>
    <col min="1" max="1" width="12.140625" customWidth="1"/>
    <col min="2" max="2" width="12.85546875" customWidth="1"/>
    <col min="3" max="3" width="14.28515625" customWidth="1"/>
    <col min="4" max="4" width="13.28515625" customWidth="1"/>
    <col min="5" max="5" width="18.5703125" customWidth="1"/>
    <col min="6" max="6" width="16.85546875" customWidth="1"/>
    <col min="7" max="7" width="16.5703125" customWidth="1"/>
    <col min="8" max="8" width="12.28515625" customWidth="1"/>
    <col min="9" max="9" width="17.85546875" customWidth="1"/>
    <col min="10" max="10" width="27.85546875" customWidth="1"/>
    <col min="11" max="11" width="15.140625" customWidth="1"/>
    <col min="12" max="12" width="33.5703125" customWidth="1"/>
    <col min="13" max="13" width="32.28515625" customWidth="1"/>
    <col min="14" max="14" width="29.140625" customWidth="1"/>
    <col min="15" max="15" width="23.28515625" customWidth="1"/>
    <col min="16" max="16" width="23" customWidth="1"/>
    <col min="17" max="17" width="22.42578125" customWidth="1"/>
    <col min="18" max="18" width="35.140625" customWidth="1"/>
    <col min="19" max="19" width="33.7109375" customWidth="1"/>
    <col min="20" max="20" width="31" customWidth="1"/>
    <col min="21" max="21" width="32.42578125" customWidth="1"/>
    <col min="22" max="22" width="46.42578125" customWidth="1"/>
    <col min="23" max="23" width="43.7109375" customWidth="1"/>
    <col min="24" max="24" width="45.140625" customWidth="1"/>
    <col min="25" max="25" width="43" customWidth="1"/>
    <col min="26" max="26" width="40.28515625" customWidth="1"/>
    <col min="27" max="27" width="41.7109375" customWidth="1"/>
    <col min="28" max="28" width="38.28515625" customWidth="1"/>
    <col min="29" max="29" width="31.28515625" customWidth="1"/>
    <col min="30" max="30" width="32.42578125" customWidth="1"/>
    <col min="31" max="31" width="36.28515625" customWidth="1"/>
    <col min="32" max="32" width="33.5703125" customWidth="1"/>
    <col min="33" max="33" width="35" customWidth="1"/>
    <col min="34" max="34" width="32.28515625" customWidth="1"/>
    <col min="35" max="35" width="20" customWidth="1"/>
    <col min="36" max="36" width="16.85546875" customWidth="1"/>
    <col min="37" max="37" width="20.140625" customWidth="1"/>
    <col min="38" max="38" width="24.42578125" customWidth="1"/>
    <col min="39" max="39" width="22.7109375" customWidth="1"/>
    <col min="40" max="40" width="21" customWidth="1"/>
    <col min="41" max="41" width="33.7109375" customWidth="1"/>
    <col min="42" max="42" width="36.85546875" customWidth="1"/>
    <col min="43" max="43" width="38.140625" customWidth="1"/>
    <col min="44" max="44" width="35" customWidth="1"/>
    <col min="45" max="45" width="36.85546875" customWidth="1"/>
    <col min="46" max="46" width="38.140625" customWidth="1"/>
    <col min="47" max="47" width="35" customWidth="1"/>
    <col min="48" max="48" width="31.85546875" customWidth="1"/>
    <col min="49" max="49" width="26.5703125" customWidth="1"/>
    <col min="50" max="50" width="21.7109375" customWidth="1"/>
    <col min="51" max="51" width="19.7109375" customWidth="1"/>
    <col min="52" max="52" width="17.42578125" customWidth="1"/>
    <col min="53" max="54" width="13.140625" customWidth="1"/>
    <col min="55" max="55" width="17.42578125" customWidth="1"/>
    <col min="56" max="56" width="15.5703125" customWidth="1"/>
    <col min="57" max="57" width="24" customWidth="1"/>
    <col min="58" max="58" width="21.140625" customWidth="1"/>
    <col min="59" max="59" width="19.7109375" customWidth="1"/>
    <col min="60" max="60" width="27.42578125" customWidth="1"/>
    <col min="61" max="61" width="22" customWidth="1"/>
    <col min="62" max="62" width="28.5703125" customWidth="1"/>
    <col min="63" max="63" width="27.42578125" customWidth="1"/>
    <col min="64" max="64" width="24.85546875" customWidth="1"/>
    <col min="65" max="65" width="28.5703125" customWidth="1"/>
    <col min="66" max="66" width="26" customWidth="1"/>
    <col min="67" max="67" width="20.85546875" customWidth="1"/>
    <col min="68" max="68" width="22.5703125" customWidth="1"/>
    <col min="69" max="69" width="17.5703125" customWidth="1"/>
    <col min="70" max="70" width="23.7109375" customWidth="1"/>
    <col min="71" max="71" width="22.5703125" customWidth="1"/>
    <col min="72" max="72" width="20.42578125" customWidth="1"/>
    <col min="73" max="73" width="42.5703125" customWidth="1"/>
    <col min="74" max="74" width="39.7109375" customWidth="1"/>
    <col min="75" max="75" width="38.28515625" customWidth="1"/>
    <col min="76" max="76" width="46" customWidth="1"/>
    <col min="77" max="77" width="39.7109375" customWidth="1"/>
    <col min="78" max="78" width="47.140625" customWidth="1"/>
    <col min="79" max="79" width="46" customWidth="1"/>
    <col min="80" max="80" width="42.28515625" customWidth="1"/>
    <col min="81" max="81" width="47.140625" customWidth="1"/>
    <col min="82" max="82" width="43.28515625" customWidth="1"/>
    <col min="83" max="83" width="39.42578125" customWidth="1"/>
    <col min="84" max="84" width="44.5703125" customWidth="1"/>
    <col min="85" max="85" width="38.28515625" customWidth="1"/>
    <col min="86" max="86" width="45.7109375" customWidth="1"/>
    <col min="87" max="87" width="44.5703125" customWidth="1"/>
    <col min="88" max="88" width="40.7109375" customWidth="1"/>
    <col min="89" max="89" width="45.7109375" customWidth="1"/>
    <col min="90" max="90" width="41.85546875" customWidth="1"/>
    <col min="91" max="91" width="38" customWidth="1"/>
    <col min="92" max="92" width="41.85546875" customWidth="1"/>
    <col min="93" max="93" width="35.5703125" customWidth="1"/>
    <col min="94" max="94" width="43" customWidth="1"/>
    <col min="95" max="95" width="41.85546875" customWidth="1"/>
    <col min="96" max="96" width="38" customWidth="1"/>
    <col min="97" max="97" width="43" customWidth="1"/>
    <col min="98" max="98" width="39.140625" customWidth="1"/>
    <col min="99" max="99" width="35.5703125" customWidth="1"/>
    <col min="100" max="100" width="43.28515625" customWidth="1"/>
    <col min="101" max="101" width="37" customWidth="1"/>
    <col min="102" max="102" width="44.42578125" customWidth="1"/>
    <col min="103" max="103" width="43.28515625" customWidth="1"/>
    <col min="104" max="104" width="39.42578125" customWidth="1"/>
    <col min="105" max="105" width="53.85546875" customWidth="1"/>
    <col min="106" max="106" width="51" customWidth="1"/>
    <col min="107" max="107" width="49.5703125" customWidth="1"/>
    <col min="108" max="108" width="57.28515625" customWidth="1"/>
    <col min="109" max="109" width="51" customWidth="1"/>
    <col min="110" max="110" width="58.42578125" customWidth="1"/>
    <col min="111" max="111" width="57.28515625" customWidth="1"/>
    <col min="112" max="112" width="52.28515625" customWidth="1"/>
    <col min="113" max="113" width="58.42578125" customWidth="1"/>
    <col min="114" max="114" width="53.42578125" customWidth="1"/>
    <col min="115" max="115" width="50.7109375" customWidth="1"/>
    <col min="116" max="116" width="54.5703125" customWidth="1"/>
    <col min="117" max="117" width="48.28515625" customWidth="1"/>
    <col min="118" max="118" width="55.7109375" customWidth="1"/>
    <col min="119" max="119" width="54.5703125" customWidth="1"/>
    <col min="120" max="120" width="49.7109375" customWidth="1"/>
    <col min="121" max="121" width="55.7109375" customWidth="1"/>
    <col min="122" max="122" width="50.85546875" customWidth="1"/>
    <col min="123" max="123" width="48.28515625" customWidth="1"/>
    <col min="124" max="124" width="56" customWidth="1"/>
    <col min="125" max="125" width="49.7109375" customWidth="1"/>
    <col min="126" max="126" width="57.140625" customWidth="1"/>
    <col min="127" max="127" width="56" customWidth="1"/>
    <col min="128" max="128" width="51.28515625" customWidth="1"/>
    <col min="129" max="129" width="57.140625" customWidth="1"/>
    <col min="130" max="130" width="52.28515625" customWidth="1"/>
    <col min="131" max="131" width="49.42578125" customWidth="1"/>
    <col min="132" max="132" width="53.85546875" customWidth="1"/>
    <col min="133" max="133" width="47.5703125" customWidth="1"/>
    <col min="134" max="134" width="55" customWidth="1"/>
    <col min="135" max="135" width="53.85546875" customWidth="1"/>
    <col min="136" max="136" width="49.140625" customWidth="1"/>
    <col min="137" max="137" width="55" customWidth="1"/>
    <col min="138" max="138" width="50.28515625" customWidth="1"/>
    <col min="139" max="139" width="47.28515625" customWidth="1"/>
    <col min="140" max="140" width="51.140625" customWidth="1"/>
    <col min="141" max="141" width="44.85546875" customWidth="1"/>
    <col min="142" max="142" width="52.28515625" customWidth="1"/>
    <col min="143" max="143" width="51.140625" customWidth="1"/>
    <col min="144" max="144" width="46.5703125" customWidth="1"/>
    <col min="145" max="145" width="52.28515625" customWidth="1"/>
    <col min="146" max="146" width="47.7109375" customWidth="1"/>
    <col min="147" max="147" width="44.85546875" customWidth="1"/>
    <col min="148" max="148" width="52.5703125" customWidth="1"/>
    <col min="149" max="149" width="46.28515625" customWidth="1"/>
    <col min="150" max="150" width="53.7109375" customWidth="1"/>
    <col min="151" max="151" width="52.5703125" customWidth="1"/>
    <col min="152" max="152" width="48" customWidth="1"/>
    <col min="153" max="153" width="53.7109375" customWidth="1"/>
    <col min="154" max="154" width="49.140625" customWidth="1"/>
    <col min="155" max="155" width="46" customWidth="1"/>
    <col min="156" max="156" width="44.5703125" customWidth="1"/>
    <col min="157" max="157" width="38.28515625" customWidth="1"/>
    <col min="158" max="158" width="45.7109375" customWidth="1"/>
    <col min="159" max="159" width="44.5703125" customWidth="1"/>
    <col min="160" max="160" width="41" customWidth="1"/>
    <col min="161" max="161" width="45.7109375" customWidth="1"/>
    <col min="162" max="162" width="42.140625" customWidth="1"/>
    <col min="163" max="163" width="38" customWidth="1"/>
    <col min="164" max="164" width="41.85546875" customWidth="1"/>
    <col min="165" max="165" width="35.5703125" customWidth="1"/>
    <col min="166" max="166" width="43" customWidth="1"/>
    <col min="167" max="167" width="41.85546875" customWidth="1"/>
    <col min="168" max="168" width="38.42578125" customWidth="1"/>
    <col min="169" max="169" width="43" customWidth="1"/>
    <col min="170" max="170" width="39.5703125" customWidth="1"/>
    <col min="171" max="171" width="35.5703125" customWidth="1"/>
    <col min="172" max="172" width="43.28515625" customWidth="1"/>
    <col min="173" max="173" width="37" customWidth="1"/>
    <col min="174" max="174" width="44.42578125" customWidth="1"/>
    <col min="175" max="175" width="43.28515625" customWidth="1"/>
    <col min="176" max="176" width="39.85546875" customWidth="1"/>
    <col min="177" max="177" width="44.42578125" customWidth="1"/>
    <col min="178" max="178" width="41" customWidth="1"/>
    <col min="179" max="179" width="36.7109375" customWidth="1"/>
    <col min="180" max="180" width="43.7109375" customWidth="1"/>
    <col min="181" max="181" width="40.85546875" customWidth="1"/>
    <col min="182" max="182" width="39.42578125" customWidth="1"/>
    <col min="183" max="183" width="47.140625" customWidth="1"/>
    <col min="184" max="184" width="43.28515625" customWidth="1"/>
    <col min="185" max="185" width="48.28515625" customWidth="1"/>
    <col min="186" max="186" width="44.28515625" customWidth="1"/>
    <col min="187" max="187" width="40.5703125" customWidth="1"/>
    <col min="188" max="188" width="41" customWidth="1"/>
    <col min="189" max="189" width="38.140625" customWidth="1"/>
    <col min="190" max="190" width="36.7109375" customWidth="1"/>
    <col min="191" max="191" width="44.42578125" customWidth="1"/>
    <col min="192" max="192" width="40.7109375" customWidth="1"/>
    <col min="193" max="193" width="45.5703125" customWidth="1"/>
    <col min="194" max="194" width="41.7109375" customWidth="1"/>
    <col min="195" max="195" width="37.85546875" customWidth="1"/>
    <col min="196" max="196" width="42.42578125" customWidth="1"/>
    <col min="197" max="197" width="39.5703125" customWidth="1"/>
    <col min="198" max="198" width="38.140625" customWidth="1"/>
    <col min="199" max="199" width="45.85546875" customWidth="1"/>
    <col min="200" max="200" width="42.140625" customWidth="1"/>
    <col min="201" max="201" width="47" customWidth="1"/>
    <col min="202" max="202" width="43.28515625" customWidth="1"/>
    <col min="203" max="203" width="39.28515625" customWidth="1"/>
    <col min="204" max="204" width="36.28515625" customWidth="1"/>
    <col min="205" max="205" width="23.5703125" customWidth="1"/>
    <col min="206" max="206" width="21.140625" customWidth="1"/>
    <col min="207" max="207" width="28.85546875" customWidth="1"/>
    <col min="208" max="208" width="26.42578125" customWidth="1"/>
    <col min="209" max="209" width="30" customWidth="1"/>
    <col min="210" max="210" width="27.5703125" customWidth="1"/>
    <col min="211" max="211" width="22.28515625" customWidth="1"/>
    <col min="212" max="212" width="24.28515625" customWidth="1"/>
    <col min="213" max="213" width="22.28515625" customWidth="1"/>
    <col min="214" max="214" width="20" customWidth="1"/>
    <col min="215" max="215" width="27.7109375" customWidth="1"/>
    <col min="216" max="216" width="25.28515625" customWidth="1"/>
    <col min="217" max="217" width="28.85546875" customWidth="1"/>
    <col min="218" max="218" width="26.28515625" customWidth="1"/>
    <col min="219" max="219" width="21.140625" customWidth="1"/>
    <col min="220" max="220" width="19.28515625" customWidth="1"/>
    <col min="221" max="221" width="16.140625" customWidth="1"/>
    <col min="222" max="222" width="14.140625" customWidth="1"/>
    <col min="223" max="223" width="21" customWidth="1"/>
    <col min="224" max="224" width="19" customWidth="1"/>
    <col min="225" max="225" width="22.140625" customWidth="1"/>
    <col min="226" max="226" width="20.140625" customWidth="1"/>
    <col min="227" max="227" width="14.42578125" customWidth="1"/>
    <col min="228" max="228" width="15.42578125" customWidth="1"/>
    <col min="229" max="238" width="14.140625" customWidth="1"/>
  </cols>
  <sheetData>
    <row r="1" spans="1:27" ht="75" customHeight="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row>
    <row r="2" spans="1:27" x14ac:dyDescent="0.25">
      <c r="A2">
        <v>8290</v>
      </c>
      <c r="B2">
        <v>0</v>
      </c>
      <c r="C2" t="s">
        <v>215</v>
      </c>
      <c r="F2">
        <v>21</v>
      </c>
      <c r="G2" t="s">
        <v>57</v>
      </c>
      <c r="H2">
        <v>3201</v>
      </c>
      <c r="I2" t="s">
        <v>171</v>
      </c>
      <c r="J2" t="s">
        <v>31</v>
      </c>
      <c r="K2" t="b">
        <v>0</v>
      </c>
      <c r="L2">
        <v>4</v>
      </c>
      <c r="M2" t="s">
        <v>163</v>
      </c>
      <c r="N2">
        <v>1</v>
      </c>
      <c r="O2" t="s">
        <v>164</v>
      </c>
      <c r="P2">
        <v>2</v>
      </c>
      <c r="Q2" t="s">
        <v>50</v>
      </c>
      <c r="R2">
        <v>3</v>
      </c>
      <c r="S2" t="s">
        <v>36</v>
      </c>
      <c r="T2">
        <v>2</v>
      </c>
      <c r="U2" t="s">
        <v>173</v>
      </c>
      <c r="V2" s="5">
        <v>45658</v>
      </c>
      <c r="W2" s="5">
        <v>45658</v>
      </c>
      <c r="X2" s="5">
        <v>45688</v>
      </c>
      <c r="Y2" s="5">
        <v>45688</v>
      </c>
      <c r="Z2" s="5">
        <v>45688</v>
      </c>
      <c r="AA2" t="b">
        <v>0</v>
      </c>
    </row>
    <row r="3" spans="1:27" x14ac:dyDescent="0.25">
      <c r="A3">
        <v>8309</v>
      </c>
      <c r="B3">
        <v>0</v>
      </c>
      <c r="C3" t="s">
        <v>209</v>
      </c>
      <c r="D3">
        <v>247417</v>
      </c>
      <c r="E3" t="s">
        <v>210</v>
      </c>
      <c r="F3">
        <v>21</v>
      </c>
      <c r="G3" t="s">
        <v>57</v>
      </c>
      <c r="H3">
        <v>3202</v>
      </c>
      <c r="I3" t="s">
        <v>153</v>
      </c>
      <c r="J3" t="s">
        <v>31</v>
      </c>
      <c r="K3" t="b">
        <v>0</v>
      </c>
      <c r="L3">
        <v>4</v>
      </c>
      <c r="M3" t="s">
        <v>163</v>
      </c>
      <c r="N3">
        <v>1</v>
      </c>
      <c r="O3" t="s">
        <v>164</v>
      </c>
      <c r="P3">
        <v>1</v>
      </c>
      <c r="Q3" t="s">
        <v>32</v>
      </c>
      <c r="R3">
        <v>2</v>
      </c>
      <c r="S3" t="s">
        <v>50</v>
      </c>
      <c r="T3">
        <v>1</v>
      </c>
      <c r="U3" t="s">
        <v>160</v>
      </c>
      <c r="V3" s="5">
        <v>45692</v>
      </c>
      <c r="W3" s="5">
        <v>45692</v>
      </c>
      <c r="X3" s="5">
        <v>45693</v>
      </c>
      <c r="Y3" s="5">
        <v>45693</v>
      </c>
      <c r="Z3" s="5">
        <v>45693</v>
      </c>
      <c r="AA3" t="b">
        <v>0</v>
      </c>
    </row>
    <row r="4" spans="1:27" x14ac:dyDescent="0.25">
      <c r="A4">
        <v>8321</v>
      </c>
      <c r="B4">
        <v>0</v>
      </c>
      <c r="C4" t="s">
        <v>211</v>
      </c>
      <c r="D4">
        <v>247804</v>
      </c>
      <c r="E4" t="s">
        <v>212</v>
      </c>
      <c r="F4">
        <v>22</v>
      </c>
      <c r="G4" t="s">
        <v>65</v>
      </c>
      <c r="H4">
        <v>3204</v>
      </c>
      <c r="I4" t="s">
        <v>184</v>
      </c>
      <c r="J4" t="s">
        <v>31</v>
      </c>
      <c r="K4" t="b">
        <v>0</v>
      </c>
      <c r="V4" s="5">
        <v>45698</v>
      </c>
      <c r="W4" s="5">
        <v>45698</v>
      </c>
      <c r="X4" s="5">
        <v>45698</v>
      </c>
      <c r="Y4" s="5">
        <v>45698</v>
      </c>
      <c r="Z4" s="5">
        <v>45698</v>
      </c>
      <c r="AA4" t="b">
        <v>0</v>
      </c>
    </row>
    <row r="5" spans="1:27" x14ac:dyDescent="0.25">
      <c r="A5">
        <v>8320</v>
      </c>
      <c r="B5">
        <v>0</v>
      </c>
      <c r="C5" t="s">
        <v>249</v>
      </c>
      <c r="D5">
        <v>289036</v>
      </c>
      <c r="E5" t="s">
        <v>250</v>
      </c>
      <c r="F5">
        <v>22</v>
      </c>
      <c r="G5" t="s">
        <v>65</v>
      </c>
      <c r="H5">
        <v>3204</v>
      </c>
      <c r="I5" t="s">
        <v>184</v>
      </c>
      <c r="J5" t="s">
        <v>31</v>
      </c>
      <c r="K5" t="b">
        <v>0</v>
      </c>
      <c r="L5">
        <v>4</v>
      </c>
      <c r="M5" t="s">
        <v>163</v>
      </c>
      <c r="N5">
        <v>1</v>
      </c>
      <c r="O5" t="s">
        <v>164</v>
      </c>
      <c r="P5">
        <v>2</v>
      </c>
      <c r="Q5" t="s">
        <v>50</v>
      </c>
      <c r="R5">
        <v>2</v>
      </c>
      <c r="S5" t="s">
        <v>50</v>
      </c>
      <c r="T5">
        <v>1</v>
      </c>
      <c r="U5" t="s">
        <v>160</v>
      </c>
      <c r="V5" s="5">
        <v>45699</v>
      </c>
      <c r="W5" s="5">
        <v>45699</v>
      </c>
      <c r="X5" s="5">
        <v>45699</v>
      </c>
      <c r="Y5" s="5">
        <v>45699</v>
      </c>
      <c r="Z5" s="5">
        <v>45699</v>
      </c>
      <c r="AA5" t="b">
        <v>0</v>
      </c>
    </row>
    <row r="6" spans="1:27" x14ac:dyDescent="0.25">
      <c r="A6">
        <v>8324</v>
      </c>
      <c r="B6">
        <v>0</v>
      </c>
      <c r="C6" t="s">
        <v>217</v>
      </c>
      <c r="D6">
        <v>246832</v>
      </c>
      <c r="E6" t="s">
        <v>218</v>
      </c>
      <c r="F6">
        <v>22</v>
      </c>
      <c r="G6" t="s">
        <v>65</v>
      </c>
      <c r="H6">
        <v>3204</v>
      </c>
      <c r="I6" t="s">
        <v>184</v>
      </c>
      <c r="J6" t="s">
        <v>31</v>
      </c>
      <c r="K6" t="b">
        <v>0</v>
      </c>
      <c r="L6">
        <v>4</v>
      </c>
      <c r="M6" t="s">
        <v>163</v>
      </c>
      <c r="V6" s="5">
        <v>45700</v>
      </c>
      <c r="W6" s="5">
        <v>45700</v>
      </c>
      <c r="X6" s="5">
        <v>45700</v>
      </c>
      <c r="Y6" s="5">
        <v>45700</v>
      </c>
      <c r="Z6" s="5">
        <v>45700</v>
      </c>
      <c r="AA6" t="b">
        <v>0</v>
      </c>
    </row>
    <row r="7" spans="1:27" x14ac:dyDescent="0.25">
      <c r="A7">
        <v>8322</v>
      </c>
      <c r="B7">
        <v>0</v>
      </c>
      <c r="C7" t="s">
        <v>239</v>
      </c>
      <c r="D7">
        <v>289006</v>
      </c>
      <c r="E7" t="s">
        <v>64</v>
      </c>
      <c r="F7">
        <v>22</v>
      </c>
      <c r="G7" t="s">
        <v>65</v>
      </c>
      <c r="H7">
        <v>3204</v>
      </c>
      <c r="I7" t="s">
        <v>184</v>
      </c>
      <c r="J7" t="s">
        <v>31</v>
      </c>
      <c r="K7" t="b">
        <v>0</v>
      </c>
      <c r="V7" s="5">
        <v>45700</v>
      </c>
      <c r="W7" s="5">
        <v>45700</v>
      </c>
      <c r="X7" s="5">
        <v>45700</v>
      </c>
      <c r="Y7" s="5">
        <v>45700</v>
      </c>
      <c r="Z7" s="5">
        <v>45700</v>
      </c>
      <c r="AA7" t="b">
        <v>0</v>
      </c>
    </row>
    <row r="8" spans="1:27" x14ac:dyDescent="0.25">
      <c r="A8">
        <v>8323</v>
      </c>
      <c r="B8">
        <v>0</v>
      </c>
      <c r="C8" t="s">
        <v>257</v>
      </c>
      <c r="D8">
        <v>247417</v>
      </c>
      <c r="E8" t="s">
        <v>210</v>
      </c>
      <c r="F8">
        <v>22</v>
      </c>
      <c r="G8" t="s">
        <v>65</v>
      </c>
      <c r="H8">
        <v>3204</v>
      </c>
      <c r="I8" t="s">
        <v>184</v>
      </c>
      <c r="J8" t="s">
        <v>31</v>
      </c>
      <c r="K8" t="b">
        <v>0</v>
      </c>
      <c r="L8">
        <v>4</v>
      </c>
      <c r="M8" t="s">
        <v>163</v>
      </c>
      <c r="V8" s="5">
        <v>45700</v>
      </c>
      <c r="W8" s="5">
        <v>45700</v>
      </c>
      <c r="X8" s="5">
        <v>45700</v>
      </c>
      <c r="Y8" s="5">
        <v>45700</v>
      </c>
      <c r="Z8" s="5">
        <v>45700</v>
      </c>
      <c r="AA8" t="b">
        <v>0</v>
      </c>
    </row>
    <row r="9" spans="1:27" x14ac:dyDescent="0.25">
      <c r="A9">
        <v>8335</v>
      </c>
      <c r="B9">
        <v>0</v>
      </c>
      <c r="C9" t="s">
        <v>193</v>
      </c>
      <c r="D9">
        <v>247884</v>
      </c>
      <c r="E9" t="s">
        <v>194</v>
      </c>
      <c r="F9">
        <v>22</v>
      </c>
      <c r="G9" t="s">
        <v>65</v>
      </c>
      <c r="H9">
        <v>3204</v>
      </c>
      <c r="I9" t="s">
        <v>184</v>
      </c>
      <c r="J9" t="s">
        <v>31</v>
      </c>
      <c r="K9" t="b">
        <v>0</v>
      </c>
      <c r="L9">
        <v>3</v>
      </c>
      <c r="M9" t="s">
        <v>158</v>
      </c>
      <c r="V9" s="5">
        <v>45701</v>
      </c>
      <c r="W9" s="5">
        <v>45701</v>
      </c>
      <c r="X9" s="5">
        <v>45701</v>
      </c>
      <c r="Y9" s="5">
        <v>45701</v>
      </c>
      <c r="Z9" s="5">
        <v>45701</v>
      </c>
      <c r="AA9" t="b">
        <v>0</v>
      </c>
    </row>
    <row r="10" spans="1:27" x14ac:dyDescent="0.25">
      <c r="A10">
        <v>8336</v>
      </c>
      <c r="B10">
        <v>0</v>
      </c>
      <c r="C10" t="s">
        <v>213</v>
      </c>
      <c r="D10">
        <v>247897</v>
      </c>
      <c r="E10" t="s">
        <v>214</v>
      </c>
      <c r="F10">
        <v>21</v>
      </c>
      <c r="G10" t="s">
        <v>57</v>
      </c>
      <c r="H10">
        <v>3202</v>
      </c>
      <c r="I10" t="s">
        <v>153</v>
      </c>
      <c r="J10" t="s">
        <v>31</v>
      </c>
      <c r="K10" t="b">
        <v>1</v>
      </c>
      <c r="L10">
        <v>4</v>
      </c>
      <c r="M10" t="s">
        <v>163</v>
      </c>
      <c r="N10">
        <v>1</v>
      </c>
      <c r="O10" t="s">
        <v>164</v>
      </c>
      <c r="P10">
        <v>2</v>
      </c>
      <c r="Q10" t="s">
        <v>50</v>
      </c>
      <c r="R10">
        <v>2</v>
      </c>
      <c r="S10" t="s">
        <v>50</v>
      </c>
      <c r="T10">
        <v>1</v>
      </c>
      <c r="U10" t="s">
        <v>160</v>
      </c>
      <c r="V10" s="5">
        <v>45701</v>
      </c>
      <c r="W10" s="5">
        <v>45701</v>
      </c>
      <c r="X10" s="5">
        <v>45701</v>
      </c>
      <c r="Y10" s="5">
        <v>45701</v>
      </c>
      <c r="Z10" s="5">
        <v>45701</v>
      </c>
      <c r="AA10" t="b">
        <v>0</v>
      </c>
    </row>
    <row r="11" spans="1:27" x14ac:dyDescent="0.25">
      <c r="A11">
        <v>8334</v>
      </c>
      <c r="B11">
        <v>0</v>
      </c>
      <c r="C11" t="s">
        <v>222</v>
      </c>
      <c r="D11">
        <v>247857</v>
      </c>
      <c r="E11" t="s">
        <v>49</v>
      </c>
      <c r="F11">
        <v>22</v>
      </c>
      <c r="G11" t="s">
        <v>65</v>
      </c>
      <c r="H11">
        <v>195</v>
      </c>
      <c r="I11" t="s">
        <v>66</v>
      </c>
      <c r="J11" t="s">
        <v>31</v>
      </c>
      <c r="K11" t="b">
        <v>1</v>
      </c>
      <c r="L11">
        <v>2</v>
      </c>
      <c r="M11" t="s">
        <v>172</v>
      </c>
      <c r="N11">
        <v>2</v>
      </c>
      <c r="O11" t="s">
        <v>159</v>
      </c>
      <c r="P11">
        <v>2</v>
      </c>
      <c r="Q11" t="s">
        <v>50</v>
      </c>
      <c r="R11">
        <v>2</v>
      </c>
      <c r="S11" t="s">
        <v>50</v>
      </c>
      <c r="T11">
        <v>2</v>
      </c>
      <c r="U11" t="s">
        <v>173</v>
      </c>
      <c r="V11" s="5">
        <v>45689</v>
      </c>
      <c r="W11" s="5">
        <v>45689</v>
      </c>
      <c r="X11" s="5">
        <v>45702</v>
      </c>
      <c r="Y11" s="5">
        <v>45702</v>
      </c>
      <c r="Z11" s="5"/>
      <c r="AA11" t="s">
        <v>223</v>
      </c>
    </row>
    <row r="12" spans="1:27" x14ac:dyDescent="0.25">
      <c r="A12">
        <v>8326</v>
      </c>
      <c r="B12">
        <v>0</v>
      </c>
      <c r="C12" t="s">
        <v>162</v>
      </c>
      <c r="D12">
        <v>289006</v>
      </c>
      <c r="E12" t="s">
        <v>64</v>
      </c>
      <c r="F12">
        <v>30</v>
      </c>
      <c r="G12" t="s">
        <v>29</v>
      </c>
      <c r="H12">
        <v>3202</v>
      </c>
      <c r="I12" t="s">
        <v>153</v>
      </c>
      <c r="J12" t="s">
        <v>31</v>
      </c>
      <c r="K12" t="b">
        <v>1</v>
      </c>
      <c r="L12">
        <v>4</v>
      </c>
      <c r="M12" t="s">
        <v>163</v>
      </c>
      <c r="N12">
        <v>1</v>
      </c>
      <c r="O12" t="s">
        <v>164</v>
      </c>
      <c r="P12">
        <v>2</v>
      </c>
      <c r="Q12" t="s">
        <v>50</v>
      </c>
      <c r="R12">
        <v>2</v>
      </c>
      <c r="S12" t="s">
        <v>50</v>
      </c>
      <c r="T12">
        <v>1</v>
      </c>
      <c r="U12" t="s">
        <v>160</v>
      </c>
      <c r="V12" s="5">
        <v>45694</v>
      </c>
      <c r="W12" s="5">
        <v>45701</v>
      </c>
      <c r="X12" s="5">
        <v>45716</v>
      </c>
      <c r="Y12" s="5">
        <v>45716</v>
      </c>
      <c r="Z12" s="5"/>
      <c r="AA12" t="b">
        <v>0</v>
      </c>
    </row>
    <row r="13" spans="1:27" x14ac:dyDescent="0.25">
      <c r="A13">
        <v>8314</v>
      </c>
      <c r="B13">
        <v>0</v>
      </c>
      <c r="C13" t="s">
        <v>216</v>
      </c>
      <c r="F13">
        <v>22</v>
      </c>
      <c r="G13" t="s">
        <v>65</v>
      </c>
      <c r="H13">
        <v>3201</v>
      </c>
      <c r="I13" t="s">
        <v>171</v>
      </c>
      <c r="J13" t="s">
        <v>31</v>
      </c>
      <c r="K13" t="b">
        <v>0</v>
      </c>
      <c r="L13">
        <v>4</v>
      </c>
      <c r="M13" t="s">
        <v>163</v>
      </c>
      <c r="N13">
        <v>1</v>
      </c>
      <c r="O13" t="s">
        <v>164</v>
      </c>
      <c r="P13">
        <v>2</v>
      </c>
      <c r="Q13" t="s">
        <v>50</v>
      </c>
      <c r="R13">
        <v>3</v>
      </c>
      <c r="S13" t="s">
        <v>36</v>
      </c>
      <c r="T13">
        <v>1</v>
      </c>
      <c r="U13" t="s">
        <v>160</v>
      </c>
      <c r="V13" s="5">
        <v>45689</v>
      </c>
      <c r="W13" s="5">
        <v>45689</v>
      </c>
      <c r="X13" s="5">
        <v>45716</v>
      </c>
      <c r="Y13" s="5">
        <v>45716</v>
      </c>
      <c r="Z13" s="5"/>
      <c r="AA13" t="b">
        <v>0</v>
      </c>
    </row>
    <row r="14" spans="1:27" x14ac:dyDescent="0.25">
      <c r="A14">
        <v>8317</v>
      </c>
      <c r="B14">
        <v>0</v>
      </c>
      <c r="C14" t="s">
        <v>251</v>
      </c>
      <c r="F14">
        <v>22</v>
      </c>
      <c r="G14" t="s">
        <v>65</v>
      </c>
      <c r="H14">
        <v>2767</v>
      </c>
      <c r="I14" t="s">
        <v>106</v>
      </c>
      <c r="J14" t="s">
        <v>31</v>
      </c>
      <c r="K14" t="b">
        <v>0</v>
      </c>
      <c r="V14" s="5">
        <v>45694</v>
      </c>
      <c r="W14" s="5"/>
      <c r="X14" s="5">
        <v>45716</v>
      </c>
      <c r="Y14" s="5">
        <v>45716</v>
      </c>
      <c r="Z14" s="5"/>
      <c r="AA14" t="s">
        <v>252</v>
      </c>
    </row>
    <row r="15" spans="1:27" x14ac:dyDescent="0.25">
      <c r="A15">
        <v>8245</v>
      </c>
      <c r="B15">
        <v>0</v>
      </c>
      <c r="C15" t="s">
        <v>147</v>
      </c>
      <c r="F15">
        <v>29</v>
      </c>
      <c r="G15" t="s">
        <v>142</v>
      </c>
      <c r="H15">
        <v>252</v>
      </c>
      <c r="I15" t="s">
        <v>148</v>
      </c>
      <c r="J15" t="s">
        <v>31</v>
      </c>
      <c r="K15" t="b">
        <v>0</v>
      </c>
      <c r="L15">
        <v>1</v>
      </c>
      <c r="M15" t="s">
        <v>149</v>
      </c>
      <c r="V15" s="5"/>
      <c r="W15" s="5"/>
      <c r="X15" s="5"/>
      <c r="Y15" s="5"/>
      <c r="Z15" s="5"/>
      <c r="AA15" t="b">
        <v>0</v>
      </c>
    </row>
    <row r="16" spans="1:27" x14ac:dyDescent="0.25">
      <c r="A16">
        <v>8329</v>
      </c>
      <c r="B16">
        <v>0</v>
      </c>
      <c r="C16" t="s">
        <v>150</v>
      </c>
      <c r="D16">
        <v>247047</v>
      </c>
      <c r="E16" t="s">
        <v>151</v>
      </c>
      <c r="F16">
        <v>29</v>
      </c>
      <c r="G16" t="s">
        <v>142</v>
      </c>
      <c r="H16">
        <v>312</v>
      </c>
      <c r="I16" t="s">
        <v>121</v>
      </c>
      <c r="J16" t="s">
        <v>31</v>
      </c>
      <c r="K16" t="b">
        <v>1</v>
      </c>
      <c r="V16" s="5"/>
      <c r="W16" s="5"/>
      <c r="X16" s="5"/>
      <c r="Y16" s="5"/>
      <c r="Z16" s="5"/>
      <c r="AA16" t="b">
        <v>0</v>
      </c>
    </row>
    <row r="17" spans="1:27" x14ac:dyDescent="0.25">
      <c r="A17">
        <v>8325</v>
      </c>
      <c r="B17">
        <v>0</v>
      </c>
      <c r="C17" t="s">
        <v>157</v>
      </c>
      <c r="D17">
        <v>247857</v>
      </c>
      <c r="E17" t="s">
        <v>49</v>
      </c>
      <c r="F17">
        <v>29</v>
      </c>
      <c r="G17" t="s">
        <v>142</v>
      </c>
      <c r="H17">
        <v>252</v>
      </c>
      <c r="I17" t="s">
        <v>148</v>
      </c>
      <c r="J17" t="s">
        <v>31</v>
      </c>
      <c r="K17" t="b">
        <v>1</v>
      </c>
      <c r="L17">
        <v>3</v>
      </c>
      <c r="M17" t="s">
        <v>158</v>
      </c>
      <c r="N17">
        <v>2</v>
      </c>
      <c r="O17" t="s">
        <v>159</v>
      </c>
      <c r="P17">
        <v>2</v>
      </c>
      <c r="Q17" t="s">
        <v>50</v>
      </c>
      <c r="R17">
        <v>2</v>
      </c>
      <c r="S17" t="s">
        <v>50</v>
      </c>
      <c r="T17">
        <v>1</v>
      </c>
      <c r="U17" t="s">
        <v>160</v>
      </c>
      <c r="V17" s="5">
        <v>45699</v>
      </c>
      <c r="W17" s="5">
        <v>45705</v>
      </c>
      <c r="X17" s="5"/>
      <c r="Y17" s="5"/>
      <c r="Z17" s="5"/>
      <c r="AA17" t="b">
        <v>0</v>
      </c>
    </row>
    <row r="18" spans="1:27" x14ac:dyDescent="0.25">
      <c r="A18">
        <v>8327</v>
      </c>
      <c r="B18">
        <v>0</v>
      </c>
      <c r="C18" t="s">
        <v>169</v>
      </c>
      <c r="D18">
        <v>247791</v>
      </c>
      <c r="E18" t="s">
        <v>170</v>
      </c>
      <c r="F18">
        <v>29</v>
      </c>
      <c r="G18" t="s">
        <v>142</v>
      </c>
      <c r="H18">
        <v>3201</v>
      </c>
      <c r="I18" t="s">
        <v>171</v>
      </c>
      <c r="J18" t="s">
        <v>31</v>
      </c>
      <c r="K18" t="b">
        <v>0</v>
      </c>
      <c r="L18">
        <v>2</v>
      </c>
      <c r="M18" t="s">
        <v>172</v>
      </c>
      <c r="N18">
        <v>2</v>
      </c>
      <c r="O18" t="s">
        <v>159</v>
      </c>
      <c r="P18">
        <v>2</v>
      </c>
      <c r="Q18" t="s">
        <v>50</v>
      </c>
      <c r="R18">
        <v>2</v>
      </c>
      <c r="S18" t="s">
        <v>50</v>
      </c>
      <c r="T18">
        <v>2</v>
      </c>
      <c r="U18" t="s">
        <v>173</v>
      </c>
      <c r="V18" s="5">
        <v>45689</v>
      </c>
      <c r="W18" s="5"/>
      <c r="X18" s="5"/>
      <c r="Y18" s="5"/>
      <c r="Z18" s="5"/>
      <c r="AA18" t="b">
        <v>0</v>
      </c>
    </row>
    <row r="19" spans="1:27" x14ac:dyDescent="0.25">
      <c r="A19">
        <v>8313</v>
      </c>
      <c r="B19">
        <v>0</v>
      </c>
      <c r="C19" t="s">
        <v>182</v>
      </c>
      <c r="D19">
        <v>254970</v>
      </c>
      <c r="E19" t="s">
        <v>183</v>
      </c>
      <c r="F19">
        <v>21</v>
      </c>
      <c r="G19" t="s">
        <v>57</v>
      </c>
      <c r="H19">
        <v>3204</v>
      </c>
      <c r="I19" t="s">
        <v>184</v>
      </c>
      <c r="J19" t="s">
        <v>31</v>
      </c>
      <c r="K19" t="b">
        <v>0</v>
      </c>
      <c r="L19">
        <v>4</v>
      </c>
      <c r="M19" t="s">
        <v>163</v>
      </c>
      <c r="N19">
        <v>2</v>
      </c>
      <c r="O19" t="s">
        <v>159</v>
      </c>
      <c r="P19">
        <v>2</v>
      </c>
      <c r="Q19" t="s">
        <v>50</v>
      </c>
      <c r="R19">
        <v>2</v>
      </c>
      <c r="S19" t="s">
        <v>50</v>
      </c>
      <c r="T19">
        <v>1</v>
      </c>
      <c r="U19" t="s">
        <v>160</v>
      </c>
      <c r="V19" s="5">
        <v>45693</v>
      </c>
      <c r="W19" s="5">
        <v>45693</v>
      </c>
      <c r="X19" s="5"/>
      <c r="Y19" s="5"/>
      <c r="Z19" s="5"/>
      <c r="AA19" t="b">
        <v>0</v>
      </c>
    </row>
    <row r="20" spans="1:27" x14ac:dyDescent="0.25">
      <c r="A20">
        <v>8448</v>
      </c>
      <c r="B20">
        <v>0</v>
      </c>
      <c r="C20" t="s">
        <v>197</v>
      </c>
      <c r="D20">
        <v>247647</v>
      </c>
      <c r="E20" t="s">
        <v>198</v>
      </c>
      <c r="F20">
        <v>30</v>
      </c>
      <c r="G20" t="s">
        <v>29</v>
      </c>
      <c r="H20">
        <v>3233</v>
      </c>
      <c r="I20" t="s">
        <v>30</v>
      </c>
      <c r="J20" t="s">
        <v>31</v>
      </c>
      <c r="K20" t="b">
        <v>1</v>
      </c>
      <c r="L20">
        <v>3</v>
      </c>
      <c r="M20" t="s">
        <v>158</v>
      </c>
      <c r="N20">
        <v>2</v>
      </c>
      <c r="O20" t="s">
        <v>159</v>
      </c>
      <c r="P20">
        <v>1</v>
      </c>
      <c r="Q20" t="s">
        <v>32</v>
      </c>
      <c r="R20">
        <v>1</v>
      </c>
      <c r="S20" t="s">
        <v>32</v>
      </c>
      <c r="T20">
        <v>2</v>
      </c>
      <c r="U20" t="s">
        <v>173</v>
      </c>
      <c r="V20" s="5">
        <v>45698</v>
      </c>
      <c r="W20" s="5">
        <v>45699</v>
      </c>
      <c r="X20" s="5">
        <v>45706</v>
      </c>
      <c r="Y20" s="5"/>
      <c r="Z20" s="5"/>
      <c r="AA20" t="s">
        <v>199</v>
      </c>
    </row>
    <row r="21" spans="1:27" x14ac:dyDescent="0.25">
      <c r="A21">
        <v>8447</v>
      </c>
      <c r="B21">
        <v>0</v>
      </c>
      <c r="C21" t="s">
        <v>200</v>
      </c>
      <c r="D21">
        <v>289030</v>
      </c>
      <c r="E21" t="s">
        <v>201</v>
      </c>
      <c r="F21">
        <v>29</v>
      </c>
      <c r="G21" t="s">
        <v>142</v>
      </c>
      <c r="H21">
        <v>3198</v>
      </c>
      <c r="I21" t="s">
        <v>40</v>
      </c>
      <c r="J21" t="s">
        <v>31</v>
      </c>
      <c r="K21" t="b">
        <v>1</v>
      </c>
      <c r="L21">
        <v>3</v>
      </c>
      <c r="M21" t="s">
        <v>158</v>
      </c>
      <c r="N21">
        <v>1</v>
      </c>
      <c r="O21" t="s">
        <v>164</v>
      </c>
      <c r="P21">
        <v>2</v>
      </c>
      <c r="Q21" t="s">
        <v>50</v>
      </c>
      <c r="R21">
        <v>1</v>
      </c>
      <c r="S21" t="s">
        <v>32</v>
      </c>
      <c r="T21">
        <v>1</v>
      </c>
      <c r="U21" t="s">
        <v>160</v>
      </c>
      <c r="V21" s="5">
        <v>45705</v>
      </c>
      <c r="W21" s="5">
        <v>45705</v>
      </c>
      <c r="X21" s="5">
        <v>45705</v>
      </c>
      <c r="Y21" s="5"/>
      <c r="Z21" s="5"/>
      <c r="AA21" t="b">
        <v>0</v>
      </c>
    </row>
    <row r="22" spans="1:27" x14ac:dyDescent="0.25">
      <c r="A22">
        <v>8284</v>
      </c>
      <c r="B22">
        <v>0</v>
      </c>
      <c r="C22" t="s">
        <v>204</v>
      </c>
      <c r="F22">
        <v>21</v>
      </c>
      <c r="G22" t="s">
        <v>57</v>
      </c>
      <c r="H22">
        <v>3198</v>
      </c>
      <c r="I22" t="s">
        <v>40</v>
      </c>
      <c r="J22" t="s">
        <v>31</v>
      </c>
      <c r="K22" t="b">
        <v>0</v>
      </c>
      <c r="V22" s="5"/>
      <c r="W22" s="5"/>
      <c r="X22" s="5"/>
      <c r="Y22" s="5"/>
      <c r="Z22" s="5"/>
      <c r="AA22" t="b">
        <v>0</v>
      </c>
    </row>
    <row r="23" spans="1:27" x14ac:dyDescent="0.25">
      <c r="A23">
        <v>8289</v>
      </c>
      <c r="B23">
        <v>0</v>
      </c>
      <c r="C23" t="s">
        <v>208</v>
      </c>
      <c r="F23">
        <v>28</v>
      </c>
      <c r="G23" t="s">
        <v>35</v>
      </c>
      <c r="H23">
        <v>3203</v>
      </c>
      <c r="I23" t="s">
        <v>115</v>
      </c>
      <c r="J23" t="s">
        <v>31</v>
      </c>
      <c r="K23" t="b">
        <v>0</v>
      </c>
      <c r="V23" s="5">
        <v>45691</v>
      </c>
      <c r="W23" s="5">
        <v>45691</v>
      </c>
      <c r="X23" s="5"/>
      <c r="Y23" s="5"/>
      <c r="Z23" s="5"/>
      <c r="AA23" t="b">
        <v>0</v>
      </c>
    </row>
    <row r="24" spans="1:27" x14ac:dyDescent="0.25">
      <c r="A24">
        <v>8307</v>
      </c>
      <c r="B24">
        <v>0</v>
      </c>
      <c r="C24" t="s">
        <v>219</v>
      </c>
      <c r="F24">
        <v>30</v>
      </c>
      <c r="G24" t="s">
        <v>29</v>
      </c>
      <c r="H24">
        <v>195</v>
      </c>
      <c r="I24" t="s">
        <v>66</v>
      </c>
      <c r="J24" t="s">
        <v>31</v>
      </c>
      <c r="K24" t="b">
        <v>0</v>
      </c>
      <c r="V24" s="5"/>
      <c r="W24" s="5"/>
      <c r="X24" s="5"/>
      <c r="Y24" s="5"/>
      <c r="Z24" s="5"/>
      <c r="AA24" t="b">
        <v>0</v>
      </c>
    </row>
    <row r="25" spans="1:27" x14ac:dyDescent="0.25">
      <c r="A25">
        <v>8449</v>
      </c>
      <c r="B25">
        <v>0</v>
      </c>
      <c r="C25" t="s">
        <v>236</v>
      </c>
      <c r="D25">
        <v>247791</v>
      </c>
      <c r="E25" t="s">
        <v>170</v>
      </c>
      <c r="F25">
        <v>28</v>
      </c>
      <c r="G25" t="s">
        <v>35</v>
      </c>
      <c r="H25">
        <v>3201</v>
      </c>
      <c r="I25" t="s">
        <v>171</v>
      </c>
      <c r="J25" t="s">
        <v>31</v>
      </c>
      <c r="K25" t="b">
        <v>0</v>
      </c>
      <c r="L25">
        <v>2</v>
      </c>
      <c r="M25" t="s">
        <v>172</v>
      </c>
      <c r="N25">
        <v>2</v>
      </c>
      <c r="O25" t="s">
        <v>159</v>
      </c>
      <c r="P25">
        <v>2</v>
      </c>
      <c r="Q25" t="s">
        <v>50</v>
      </c>
      <c r="R25">
        <v>2</v>
      </c>
      <c r="S25" t="s">
        <v>50</v>
      </c>
      <c r="T25">
        <v>1</v>
      </c>
      <c r="U25" t="s">
        <v>160</v>
      </c>
      <c r="V25" s="5">
        <v>45705</v>
      </c>
      <c r="W25" s="5"/>
      <c r="X25" s="5"/>
      <c r="Y25" s="5"/>
      <c r="Z25" s="5"/>
      <c r="AA25" t="b">
        <v>0</v>
      </c>
    </row>
    <row r="26" spans="1:27" x14ac:dyDescent="0.25">
      <c r="A26">
        <v>8392</v>
      </c>
      <c r="B26">
        <v>275</v>
      </c>
      <c r="C26" t="s">
        <v>27</v>
      </c>
      <c r="D26">
        <v>247828</v>
      </c>
      <c r="E26" t="s">
        <v>28</v>
      </c>
      <c r="F26">
        <v>30</v>
      </c>
      <c r="G26" t="s">
        <v>29</v>
      </c>
      <c r="H26">
        <v>3233</v>
      </c>
      <c r="I26" t="s">
        <v>30</v>
      </c>
      <c r="J26" t="s">
        <v>31</v>
      </c>
      <c r="K26" t="b">
        <v>0</v>
      </c>
      <c r="P26">
        <v>1</v>
      </c>
      <c r="Q26" t="s">
        <v>32</v>
      </c>
      <c r="R26">
        <v>1</v>
      </c>
      <c r="S26" t="s">
        <v>32</v>
      </c>
      <c r="V26" s="5">
        <v>45658</v>
      </c>
      <c r="W26" s="5">
        <v>1</v>
      </c>
      <c r="X26" s="5">
        <v>45688</v>
      </c>
      <c r="Y26" s="5">
        <v>45688</v>
      </c>
      <c r="Z26" s="5"/>
      <c r="AA26" t="s">
        <v>33</v>
      </c>
    </row>
    <row r="27" spans="1:27" x14ac:dyDescent="0.25">
      <c r="A27">
        <v>8246</v>
      </c>
      <c r="B27">
        <v>276</v>
      </c>
      <c r="C27" t="s">
        <v>244</v>
      </c>
      <c r="D27">
        <v>247888</v>
      </c>
      <c r="E27" t="s">
        <v>145</v>
      </c>
      <c r="F27">
        <v>30</v>
      </c>
      <c r="G27" t="s">
        <v>29</v>
      </c>
      <c r="H27">
        <v>3198</v>
      </c>
      <c r="I27" t="s">
        <v>40</v>
      </c>
      <c r="J27" t="s">
        <v>31</v>
      </c>
      <c r="K27" t="b">
        <v>0</v>
      </c>
      <c r="P27">
        <v>1</v>
      </c>
      <c r="Q27" t="s">
        <v>32</v>
      </c>
      <c r="R27">
        <v>1</v>
      </c>
      <c r="S27" t="s">
        <v>32</v>
      </c>
      <c r="V27" s="5">
        <v>45658</v>
      </c>
      <c r="W27" s="5">
        <v>1</v>
      </c>
      <c r="X27" s="5">
        <v>45961</v>
      </c>
      <c r="Y27" s="5">
        <v>45960</v>
      </c>
      <c r="Z27" s="5"/>
      <c r="AA27" t="s">
        <v>245</v>
      </c>
    </row>
    <row r="28" spans="1:27" x14ac:dyDescent="0.25">
      <c r="A28">
        <v>8248</v>
      </c>
      <c r="B28">
        <v>277</v>
      </c>
      <c r="C28" t="s">
        <v>202</v>
      </c>
      <c r="D28">
        <v>247857</v>
      </c>
      <c r="E28" t="s">
        <v>49</v>
      </c>
      <c r="F28">
        <v>21</v>
      </c>
      <c r="G28" t="s">
        <v>57</v>
      </c>
      <c r="H28">
        <v>3198</v>
      </c>
      <c r="I28" t="s">
        <v>40</v>
      </c>
      <c r="J28" t="s">
        <v>31</v>
      </c>
      <c r="K28" t="b">
        <v>0</v>
      </c>
      <c r="P28">
        <v>1</v>
      </c>
      <c r="Q28" t="s">
        <v>32</v>
      </c>
      <c r="R28">
        <v>2</v>
      </c>
      <c r="S28" t="s">
        <v>50</v>
      </c>
      <c r="V28" s="5">
        <v>45658</v>
      </c>
      <c r="W28" s="5">
        <v>1</v>
      </c>
      <c r="X28" s="5">
        <v>45688</v>
      </c>
      <c r="Y28" s="5">
        <v>45688</v>
      </c>
      <c r="Z28" s="5"/>
      <c r="AA28" t="s">
        <v>203</v>
      </c>
    </row>
    <row r="29" spans="1:27" x14ac:dyDescent="0.25">
      <c r="A29">
        <v>8395</v>
      </c>
      <c r="B29">
        <v>278</v>
      </c>
      <c r="C29" t="s">
        <v>34</v>
      </c>
      <c r="D29">
        <v>247828</v>
      </c>
      <c r="E29" t="s">
        <v>28</v>
      </c>
      <c r="F29">
        <v>28</v>
      </c>
      <c r="G29" t="s">
        <v>35</v>
      </c>
      <c r="H29">
        <v>3233</v>
      </c>
      <c r="I29" t="s">
        <v>30</v>
      </c>
      <c r="J29" t="s">
        <v>31</v>
      </c>
      <c r="K29" t="b">
        <v>1</v>
      </c>
      <c r="P29">
        <v>1</v>
      </c>
      <c r="Q29" t="s">
        <v>32</v>
      </c>
      <c r="R29">
        <v>3</v>
      </c>
      <c r="S29" t="s">
        <v>36</v>
      </c>
      <c r="V29" s="5">
        <v>45658</v>
      </c>
      <c r="W29" s="5">
        <v>1</v>
      </c>
      <c r="X29" s="5">
        <v>45685</v>
      </c>
      <c r="Y29" s="5">
        <v>45716</v>
      </c>
      <c r="Z29" s="5"/>
      <c r="AA29" t="s">
        <v>37</v>
      </c>
    </row>
    <row r="30" spans="1:27" x14ac:dyDescent="0.25">
      <c r="A30">
        <v>8250</v>
      </c>
      <c r="B30">
        <v>279</v>
      </c>
      <c r="C30" t="s">
        <v>186</v>
      </c>
      <c r="F30">
        <v>29</v>
      </c>
      <c r="G30" t="s">
        <v>142</v>
      </c>
      <c r="H30">
        <v>3198</v>
      </c>
      <c r="I30" t="s">
        <v>40</v>
      </c>
      <c r="J30" t="s">
        <v>31</v>
      </c>
      <c r="K30" t="b">
        <v>0</v>
      </c>
      <c r="P30">
        <v>1</v>
      </c>
      <c r="Q30" t="s">
        <v>32</v>
      </c>
      <c r="R30">
        <v>3</v>
      </c>
      <c r="S30" t="s">
        <v>36</v>
      </c>
      <c r="V30" s="5">
        <v>45658</v>
      </c>
      <c r="W30" s="5">
        <v>1</v>
      </c>
      <c r="X30" s="5">
        <v>45716</v>
      </c>
      <c r="Y30" s="5">
        <v>45716</v>
      </c>
      <c r="Z30" s="5"/>
      <c r="AA30" t="b">
        <v>0</v>
      </c>
    </row>
    <row r="31" spans="1:27" x14ac:dyDescent="0.25">
      <c r="A31">
        <v>8396</v>
      </c>
      <c r="B31">
        <v>280</v>
      </c>
      <c r="C31" t="s">
        <v>38</v>
      </c>
      <c r="D31">
        <v>247541</v>
      </c>
      <c r="E31" t="s">
        <v>39</v>
      </c>
      <c r="F31">
        <v>28</v>
      </c>
      <c r="G31" t="s">
        <v>35</v>
      </c>
      <c r="H31">
        <v>3198</v>
      </c>
      <c r="I31" t="s">
        <v>40</v>
      </c>
      <c r="J31" t="s">
        <v>31</v>
      </c>
      <c r="K31" t="b">
        <v>0</v>
      </c>
      <c r="P31">
        <v>3</v>
      </c>
      <c r="Q31" t="s">
        <v>36</v>
      </c>
      <c r="R31">
        <v>3</v>
      </c>
      <c r="S31" t="s">
        <v>36</v>
      </c>
      <c r="V31" s="5">
        <v>45658</v>
      </c>
      <c r="W31" s="5">
        <v>1</v>
      </c>
      <c r="X31" s="5">
        <v>45744</v>
      </c>
      <c r="Y31" s="5">
        <v>45744</v>
      </c>
      <c r="Z31" s="5"/>
      <c r="AA31" t="s">
        <v>41</v>
      </c>
    </row>
    <row r="32" spans="1:27" x14ac:dyDescent="0.25">
      <c r="A32">
        <v>8397</v>
      </c>
      <c r="B32">
        <v>281</v>
      </c>
      <c r="C32" t="s">
        <v>42</v>
      </c>
      <c r="D32">
        <v>247795</v>
      </c>
      <c r="E32" t="s">
        <v>43</v>
      </c>
      <c r="F32">
        <v>28</v>
      </c>
      <c r="G32" t="s">
        <v>35</v>
      </c>
      <c r="H32">
        <v>3233</v>
      </c>
      <c r="I32" t="s">
        <v>30</v>
      </c>
      <c r="J32" t="s">
        <v>31</v>
      </c>
      <c r="K32" t="b">
        <v>0</v>
      </c>
      <c r="P32">
        <v>1</v>
      </c>
      <c r="Q32" t="s">
        <v>32</v>
      </c>
      <c r="R32">
        <v>1</v>
      </c>
      <c r="S32" t="s">
        <v>32</v>
      </c>
      <c r="V32" s="5">
        <v>45658</v>
      </c>
      <c r="W32" s="5">
        <v>1</v>
      </c>
      <c r="X32" s="5">
        <v>45744</v>
      </c>
      <c r="Y32" s="5">
        <v>45744</v>
      </c>
      <c r="Z32" s="5"/>
      <c r="AA32" t="s">
        <v>44</v>
      </c>
    </row>
    <row r="33" spans="1:27" x14ac:dyDescent="0.25">
      <c r="A33">
        <v>8398</v>
      </c>
      <c r="B33">
        <v>282</v>
      </c>
      <c r="C33" t="s">
        <v>45</v>
      </c>
      <c r="D33">
        <v>247556</v>
      </c>
      <c r="E33" t="s">
        <v>46</v>
      </c>
      <c r="F33">
        <v>28</v>
      </c>
      <c r="G33" t="s">
        <v>35</v>
      </c>
      <c r="H33">
        <v>3233</v>
      </c>
      <c r="I33" t="s">
        <v>30</v>
      </c>
      <c r="J33" t="s">
        <v>31</v>
      </c>
      <c r="K33" t="b">
        <v>0</v>
      </c>
      <c r="P33">
        <v>1</v>
      </c>
      <c r="Q33" t="s">
        <v>32</v>
      </c>
      <c r="R33">
        <v>3</v>
      </c>
      <c r="S33" t="s">
        <v>36</v>
      </c>
      <c r="V33" s="5">
        <v>45658</v>
      </c>
      <c r="W33" s="5">
        <v>1</v>
      </c>
      <c r="X33" s="5">
        <v>45716</v>
      </c>
      <c r="Y33" s="5">
        <v>45716</v>
      </c>
      <c r="Z33" s="5"/>
      <c r="AA33" t="s">
        <v>47</v>
      </c>
    </row>
    <row r="34" spans="1:27" x14ac:dyDescent="0.25">
      <c r="A34">
        <v>8399</v>
      </c>
      <c r="B34">
        <v>283</v>
      </c>
      <c r="C34" t="s">
        <v>48</v>
      </c>
      <c r="D34">
        <v>247857</v>
      </c>
      <c r="E34" t="s">
        <v>49</v>
      </c>
      <c r="F34">
        <v>28</v>
      </c>
      <c r="G34" t="s">
        <v>35</v>
      </c>
      <c r="J34" t="s">
        <v>31</v>
      </c>
      <c r="K34" t="b">
        <v>0</v>
      </c>
      <c r="P34">
        <v>1</v>
      </c>
      <c r="Q34" t="s">
        <v>32</v>
      </c>
      <c r="R34">
        <v>2</v>
      </c>
      <c r="S34" t="s">
        <v>50</v>
      </c>
      <c r="V34" s="5">
        <v>45658</v>
      </c>
      <c r="W34" s="5">
        <v>1</v>
      </c>
      <c r="X34" s="5">
        <v>45688</v>
      </c>
      <c r="Y34" s="5">
        <v>45688</v>
      </c>
      <c r="Z34" s="5"/>
      <c r="AA34" t="s">
        <v>51</v>
      </c>
    </row>
    <row r="35" spans="1:27" x14ac:dyDescent="0.25">
      <c r="A35">
        <v>8400</v>
      </c>
      <c r="B35">
        <v>284</v>
      </c>
      <c r="C35" t="s">
        <v>52</v>
      </c>
      <c r="D35">
        <v>247885</v>
      </c>
      <c r="E35" t="s">
        <v>53</v>
      </c>
      <c r="F35">
        <v>28</v>
      </c>
      <c r="G35" t="s">
        <v>35</v>
      </c>
      <c r="H35">
        <v>3233</v>
      </c>
      <c r="I35" t="s">
        <v>30</v>
      </c>
      <c r="J35" t="s">
        <v>31</v>
      </c>
      <c r="K35" t="b">
        <v>0</v>
      </c>
      <c r="P35">
        <v>1</v>
      </c>
      <c r="Q35" t="s">
        <v>32</v>
      </c>
      <c r="R35">
        <v>1</v>
      </c>
      <c r="S35" t="s">
        <v>32</v>
      </c>
      <c r="V35" s="5">
        <v>45658</v>
      </c>
      <c r="W35" s="5">
        <v>1</v>
      </c>
      <c r="X35" s="5">
        <v>45777</v>
      </c>
      <c r="Y35" s="5">
        <v>45777</v>
      </c>
      <c r="Z35" s="5"/>
      <c r="AA35" t="s">
        <v>54</v>
      </c>
    </row>
    <row r="36" spans="1:27" x14ac:dyDescent="0.25">
      <c r="A36">
        <v>8401</v>
      </c>
      <c r="B36">
        <v>285</v>
      </c>
      <c r="C36" t="s">
        <v>55</v>
      </c>
      <c r="D36">
        <v>247277</v>
      </c>
      <c r="E36" t="s">
        <v>56</v>
      </c>
      <c r="F36">
        <v>21</v>
      </c>
      <c r="G36" t="s">
        <v>57</v>
      </c>
      <c r="H36">
        <v>3233</v>
      </c>
      <c r="I36" t="s">
        <v>30</v>
      </c>
      <c r="J36" t="s">
        <v>31</v>
      </c>
      <c r="K36" t="b">
        <v>0</v>
      </c>
      <c r="P36">
        <v>1</v>
      </c>
      <c r="Q36" t="s">
        <v>32</v>
      </c>
      <c r="R36">
        <v>1</v>
      </c>
      <c r="S36" t="s">
        <v>32</v>
      </c>
      <c r="V36" s="5">
        <v>45658</v>
      </c>
      <c r="W36" s="5">
        <v>1</v>
      </c>
      <c r="X36" s="5">
        <v>45688</v>
      </c>
      <c r="Y36" s="5">
        <v>45688</v>
      </c>
      <c r="Z36" s="5"/>
      <c r="AA36" t="s">
        <v>58</v>
      </c>
    </row>
    <row r="37" spans="1:27" x14ac:dyDescent="0.25">
      <c r="A37">
        <v>8402</v>
      </c>
      <c r="B37">
        <v>286</v>
      </c>
      <c r="C37" t="s">
        <v>59</v>
      </c>
      <c r="D37">
        <v>247795</v>
      </c>
      <c r="E37" t="s">
        <v>43</v>
      </c>
      <c r="F37">
        <v>28</v>
      </c>
      <c r="G37" t="s">
        <v>35</v>
      </c>
      <c r="J37" t="s">
        <v>31</v>
      </c>
      <c r="K37" t="b">
        <v>0</v>
      </c>
      <c r="P37">
        <v>2</v>
      </c>
      <c r="Q37" t="s">
        <v>50</v>
      </c>
      <c r="R37">
        <v>2</v>
      </c>
      <c r="S37" t="s">
        <v>50</v>
      </c>
      <c r="V37" s="5">
        <v>45658</v>
      </c>
      <c r="W37" s="5">
        <v>1</v>
      </c>
      <c r="X37" s="5">
        <v>45716</v>
      </c>
      <c r="Y37" s="5">
        <v>45716</v>
      </c>
      <c r="Z37" s="5"/>
      <c r="AA37" t="s">
        <v>60</v>
      </c>
    </row>
    <row r="38" spans="1:27" x14ac:dyDescent="0.25">
      <c r="A38">
        <v>8403</v>
      </c>
      <c r="B38">
        <v>287</v>
      </c>
      <c r="C38" t="s">
        <v>61</v>
      </c>
      <c r="D38">
        <v>289004</v>
      </c>
      <c r="E38" t="s">
        <v>46</v>
      </c>
      <c r="F38">
        <v>28</v>
      </c>
      <c r="G38" t="s">
        <v>35</v>
      </c>
      <c r="J38" t="s">
        <v>31</v>
      </c>
      <c r="K38" t="b">
        <v>0</v>
      </c>
      <c r="P38">
        <v>2</v>
      </c>
      <c r="Q38" t="s">
        <v>50</v>
      </c>
      <c r="R38">
        <v>2</v>
      </c>
      <c r="S38" t="s">
        <v>50</v>
      </c>
      <c r="V38" s="5">
        <v>45658</v>
      </c>
      <c r="W38" s="5">
        <v>1</v>
      </c>
      <c r="X38" s="5">
        <v>45716</v>
      </c>
      <c r="Y38" s="5">
        <v>45716</v>
      </c>
      <c r="Z38" s="5"/>
      <c r="AA38" t="s">
        <v>62</v>
      </c>
    </row>
    <row r="39" spans="1:27" x14ac:dyDescent="0.25">
      <c r="A39">
        <v>8404</v>
      </c>
      <c r="B39">
        <v>288</v>
      </c>
      <c r="C39" t="s">
        <v>63</v>
      </c>
      <c r="D39">
        <v>289006</v>
      </c>
      <c r="E39" t="s">
        <v>64</v>
      </c>
      <c r="F39">
        <v>22</v>
      </c>
      <c r="G39" t="s">
        <v>65</v>
      </c>
      <c r="H39">
        <v>195</v>
      </c>
      <c r="I39" t="s">
        <v>66</v>
      </c>
      <c r="J39" t="s">
        <v>31</v>
      </c>
      <c r="K39" t="b">
        <v>1</v>
      </c>
      <c r="P39">
        <v>1</v>
      </c>
      <c r="Q39" t="s">
        <v>32</v>
      </c>
      <c r="R39">
        <v>1</v>
      </c>
      <c r="S39" t="s">
        <v>32</v>
      </c>
      <c r="V39" s="5">
        <v>45658</v>
      </c>
      <c r="W39" s="5">
        <v>1</v>
      </c>
      <c r="X39" s="5">
        <v>45688</v>
      </c>
      <c r="Y39" s="5">
        <v>45744</v>
      </c>
      <c r="Z39" s="5"/>
      <c r="AA39" t="s">
        <v>67</v>
      </c>
    </row>
    <row r="40" spans="1:27" x14ac:dyDescent="0.25">
      <c r="A40">
        <v>8333</v>
      </c>
      <c r="B40">
        <v>288</v>
      </c>
      <c r="C40" t="s">
        <v>221</v>
      </c>
      <c r="D40">
        <v>289006</v>
      </c>
      <c r="E40" t="s">
        <v>64</v>
      </c>
      <c r="F40">
        <v>30</v>
      </c>
      <c r="G40" t="s">
        <v>29</v>
      </c>
      <c r="H40">
        <v>195</v>
      </c>
      <c r="I40" t="s">
        <v>66</v>
      </c>
      <c r="J40" t="s">
        <v>31</v>
      </c>
      <c r="K40" t="b">
        <v>1</v>
      </c>
      <c r="P40">
        <v>1</v>
      </c>
      <c r="Q40" t="s">
        <v>32</v>
      </c>
      <c r="R40">
        <v>1</v>
      </c>
      <c r="S40" t="s">
        <v>32</v>
      </c>
      <c r="V40" s="5">
        <v>45658</v>
      </c>
      <c r="W40" s="5">
        <v>1</v>
      </c>
      <c r="X40" s="5">
        <v>45688</v>
      </c>
      <c r="Y40" s="5">
        <v>45744</v>
      </c>
      <c r="Z40" s="5"/>
      <c r="AA40" t="b">
        <v>0</v>
      </c>
    </row>
    <row r="41" spans="1:27" x14ac:dyDescent="0.25">
      <c r="A41">
        <v>8405</v>
      </c>
      <c r="B41">
        <v>289</v>
      </c>
      <c r="C41" t="s">
        <v>68</v>
      </c>
      <c r="D41">
        <v>247729</v>
      </c>
      <c r="E41" t="s">
        <v>69</v>
      </c>
      <c r="F41">
        <v>28</v>
      </c>
      <c r="G41" t="s">
        <v>35</v>
      </c>
      <c r="J41" t="s">
        <v>31</v>
      </c>
      <c r="K41" t="b">
        <v>0</v>
      </c>
      <c r="P41">
        <v>3</v>
      </c>
      <c r="Q41" t="s">
        <v>36</v>
      </c>
      <c r="R41">
        <v>3</v>
      </c>
      <c r="S41" t="s">
        <v>36</v>
      </c>
      <c r="V41" s="5">
        <v>45658</v>
      </c>
      <c r="W41" s="5">
        <v>1</v>
      </c>
      <c r="X41" s="5">
        <v>45744</v>
      </c>
      <c r="Y41" s="5">
        <v>45744</v>
      </c>
      <c r="Z41" s="5"/>
      <c r="AA41" t="s">
        <v>70</v>
      </c>
    </row>
    <row r="42" spans="1:27" x14ac:dyDescent="0.25">
      <c r="A42">
        <v>8269</v>
      </c>
      <c r="B42">
        <v>290</v>
      </c>
      <c r="C42" t="s">
        <v>262</v>
      </c>
      <c r="D42">
        <v>247828</v>
      </c>
      <c r="E42" t="s">
        <v>28</v>
      </c>
      <c r="F42">
        <v>21</v>
      </c>
      <c r="G42" t="s">
        <v>57</v>
      </c>
      <c r="H42">
        <v>195</v>
      </c>
      <c r="I42" t="s">
        <v>66</v>
      </c>
      <c r="J42" t="s">
        <v>31</v>
      </c>
      <c r="K42" t="b">
        <v>0</v>
      </c>
      <c r="P42">
        <v>1</v>
      </c>
      <c r="Q42" t="s">
        <v>32</v>
      </c>
      <c r="R42">
        <v>1</v>
      </c>
      <c r="S42" t="s">
        <v>32</v>
      </c>
      <c r="V42" s="5">
        <v>45658</v>
      </c>
      <c r="W42" s="5">
        <v>1</v>
      </c>
      <c r="X42" s="5">
        <v>45688</v>
      </c>
      <c r="Y42" s="5">
        <v>45688</v>
      </c>
      <c r="Z42" s="5"/>
      <c r="AA42" t="s">
        <v>263</v>
      </c>
    </row>
    <row r="43" spans="1:27" x14ac:dyDescent="0.25">
      <c r="A43">
        <v>8406</v>
      </c>
      <c r="B43">
        <v>291</v>
      </c>
      <c r="C43" t="s">
        <v>71</v>
      </c>
      <c r="D43">
        <v>247393</v>
      </c>
      <c r="E43" t="s">
        <v>72</v>
      </c>
      <c r="F43">
        <v>28</v>
      </c>
      <c r="G43" t="s">
        <v>35</v>
      </c>
      <c r="J43" t="s">
        <v>31</v>
      </c>
      <c r="K43" t="b">
        <v>0</v>
      </c>
      <c r="P43">
        <v>3</v>
      </c>
      <c r="Q43" t="s">
        <v>36</v>
      </c>
      <c r="R43">
        <v>3</v>
      </c>
      <c r="S43" t="s">
        <v>36</v>
      </c>
      <c r="V43" s="5">
        <v>45658</v>
      </c>
      <c r="W43" s="5">
        <v>1</v>
      </c>
      <c r="X43" s="5">
        <v>45761</v>
      </c>
      <c r="Y43" s="5">
        <v>45761</v>
      </c>
      <c r="Z43" s="5"/>
      <c r="AA43" t="s">
        <v>73</v>
      </c>
    </row>
    <row r="44" spans="1:27" x14ac:dyDescent="0.25">
      <c r="A44">
        <v>8303</v>
      </c>
      <c r="B44">
        <v>292</v>
      </c>
      <c r="C44" t="s">
        <v>248</v>
      </c>
      <c r="F44">
        <v>21</v>
      </c>
      <c r="G44" t="s">
        <v>57</v>
      </c>
      <c r="H44">
        <v>195</v>
      </c>
      <c r="I44" t="s">
        <v>66</v>
      </c>
      <c r="J44" t="s">
        <v>31</v>
      </c>
      <c r="K44" t="b">
        <v>0</v>
      </c>
      <c r="P44">
        <v>1</v>
      </c>
      <c r="Q44" t="s">
        <v>32</v>
      </c>
      <c r="R44">
        <v>2</v>
      </c>
      <c r="S44" t="s">
        <v>50</v>
      </c>
      <c r="V44" s="5">
        <v>45658</v>
      </c>
      <c r="W44" s="5">
        <v>1</v>
      </c>
      <c r="X44" s="5">
        <v>45688</v>
      </c>
      <c r="Y44" s="5">
        <v>45688</v>
      </c>
      <c r="Z44" s="5"/>
      <c r="AA44" t="b">
        <v>0</v>
      </c>
    </row>
    <row r="45" spans="1:27" x14ac:dyDescent="0.25">
      <c r="A45">
        <v>8407</v>
      </c>
      <c r="B45">
        <v>293</v>
      </c>
      <c r="C45" t="s">
        <v>74</v>
      </c>
      <c r="D45">
        <v>247795</v>
      </c>
      <c r="E45" t="s">
        <v>43</v>
      </c>
      <c r="F45">
        <v>28</v>
      </c>
      <c r="G45" t="s">
        <v>35</v>
      </c>
      <c r="J45" t="s">
        <v>31</v>
      </c>
      <c r="K45" t="b">
        <v>0</v>
      </c>
      <c r="P45">
        <v>2</v>
      </c>
      <c r="Q45" t="s">
        <v>50</v>
      </c>
      <c r="R45">
        <v>2</v>
      </c>
      <c r="S45" t="s">
        <v>50</v>
      </c>
      <c r="V45" s="5">
        <v>45658</v>
      </c>
      <c r="W45" s="5">
        <v>1</v>
      </c>
      <c r="X45" s="5">
        <v>45744</v>
      </c>
      <c r="Y45" s="5">
        <v>45775</v>
      </c>
      <c r="Z45" s="5"/>
      <c r="AA45" t="s">
        <v>75</v>
      </c>
    </row>
    <row r="46" spans="1:27" x14ac:dyDescent="0.25">
      <c r="A46">
        <v>8408</v>
      </c>
      <c r="B46">
        <v>294</v>
      </c>
      <c r="C46" t="s">
        <v>76</v>
      </c>
      <c r="D46">
        <v>247795</v>
      </c>
      <c r="E46" t="s">
        <v>43</v>
      </c>
      <c r="F46">
        <v>28</v>
      </c>
      <c r="G46" t="s">
        <v>35</v>
      </c>
      <c r="J46" t="s">
        <v>31</v>
      </c>
      <c r="K46" t="b">
        <v>0</v>
      </c>
      <c r="P46">
        <v>1</v>
      </c>
      <c r="Q46" t="s">
        <v>32</v>
      </c>
      <c r="R46">
        <v>2</v>
      </c>
      <c r="S46" t="s">
        <v>50</v>
      </c>
      <c r="V46" s="5">
        <v>45658</v>
      </c>
      <c r="W46" s="5">
        <v>1</v>
      </c>
      <c r="X46" s="5">
        <v>45761</v>
      </c>
      <c r="Y46" s="5">
        <v>45791</v>
      </c>
      <c r="Z46" s="5"/>
      <c r="AA46" t="s">
        <v>77</v>
      </c>
    </row>
    <row r="47" spans="1:27" x14ac:dyDescent="0.25">
      <c r="A47">
        <v>8263</v>
      </c>
      <c r="B47">
        <v>296</v>
      </c>
      <c r="C47" t="s">
        <v>152</v>
      </c>
      <c r="F47">
        <v>29</v>
      </c>
      <c r="G47" t="s">
        <v>142</v>
      </c>
      <c r="H47">
        <v>3202</v>
      </c>
      <c r="I47" t="s">
        <v>153</v>
      </c>
      <c r="J47" t="s">
        <v>31</v>
      </c>
      <c r="K47" t="b">
        <v>0</v>
      </c>
      <c r="P47">
        <v>3</v>
      </c>
      <c r="Q47" t="s">
        <v>36</v>
      </c>
      <c r="R47">
        <v>1</v>
      </c>
      <c r="S47" t="s">
        <v>32</v>
      </c>
      <c r="V47" s="5">
        <v>45658</v>
      </c>
      <c r="W47" s="5">
        <v>1</v>
      </c>
      <c r="X47" s="5">
        <v>45730</v>
      </c>
      <c r="Y47" s="5">
        <v>45761</v>
      </c>
      <c r="Z47" s="5"/>
      <c r="AA47" t="b">
        <v>0</v>
      </c>
    </row>
    <row r="48" spans="1:27" x14ac:dyDescent="0.25">
      <c r="A48">
        <v>8259</v>
      </c>
      <c r="B48">
        <v>298</v>
      </c>
      <c r="C48" t="s">
        <v>156</v>
      </c>
      <c r="D48">
        <v>247002</v>
      </c>
      <c r="E48" t="s">
        <v>155</v>
      </c>
      <c r="F48">
        <v>22</v>
      </c>
      <c r="G48" t="s">
        <v>65</v>
      </c>
      <c r="H48">
        <v>3202</v>
      </c>
      <c r="I48" t="s">
        <v>153</v>
      </c>
      <c r="J48" t="s">
        <v>31</v>
      </c>
      <c r="K48" t="b">
        <v>0</v>
      </c>
      <c r="P48">
        <v>1</v>
      </c>
      <c r="Q48" t="s">
        <v>32</v>
      </c>
      <c r="R48">
        <v>1</v>
      </c>
      <c r="S48" t="s">
        <v>32</v>
      </c>
      <c r="V48" s="5">
        <v>45658</v>
      </c>
      <c r="W48" s="5">
        <v>1</v>
      </c>
      <c r="X48" s="5">
        <v>45691</v>
      </c>
      <c r="Y48" s="5">
        <v>45688</v>
      </c>
      <c r="Z48" s="5"/>
      <c r="AA48" t="b">
        <v>0</v>
      </c>
    </row>
    <row r="49" spans="1:27" x14ac:dyDescent="0.25">
      <c r="A49">
        <v>8260</v>
      </c>
      <c r="B49">
        <v>299</v>
      </c>
      <c r="C49" t="s">
        <v>224</v>
      </c>
      <c r="F49">
        <v>22</v>
      </c>
      <c r="G49" t="s">
        <v>65</v>
      </c>
      <c r="H49">
        <v>3202</v>
      </c>
      <c r="I49" t="s">
        <v>153</v>
      </c>
      <c r="J49" t="s">
        <v>31</v>
      </c>
      <c r="K49" t="b">
        <v>0</v>
      </c>
      <c r="P49">
        <v>1</v>
      </c>
      <c r="Q49" t="s">
        <v>32</v>
      </c>
      <c r="R49">
        <v>1</v>
      </c>
      <c r="S49" t="s">
        <v>32</v>
      </c>
      <c r="V49" s="5">
        <v>45658</v>
      </c>
      <c r="W49" s="5">
        <v>1</v>
      </c>
      <c r="X49" s="5">
        <v>45702</v>
      </c>
      <c r="Y49" s="5">
        <v>45702</v>
      </c>
      <c r="Z49" s="5"/>
      <c r="AA49" t="b">
        <v>0</v>
      </c>
    </row>
    <row r="50" spans="1:27" x14ac:dyDescent="0.25">
      <c r="A50">
        <v>8410</v>
      </c>
      <c r="B50">
        <v>300</v>
      </c>
      <c r="C50" t="s">
        <v>78</v>
      </c>
      <c r="D50">
        <v>293171</v>
      </c>
      <c r="E50" t="s">
        <v>79</v>
      </c>
      <c r="F50">
        <v>21</v>
      </c>
      <c r="G50" t="s">
        <v>57</v>
      </c>
      <c r="H50">
        <v>195</v>
      </c>
      <c r="I50" t="s">
        <v>66</v>
      </c>
      <c r="J50" t="s">
        <v>31</v>
      </c>
      <c r="K50" t="b">
        <v>1</v>
      </c>
      <c r="P50">
        <v>1</v>
      </c>
      <c r="Q50" t="s">
        <v>32</v>
      </c>
      <c r="R50">
        <v>2</v>
      </c>
      <c r="S50" t="s">
        <v>50</v>
      </c>
      <c r="V50" s="5">
        <v>45658</v>
      </c>
      <c r="W50" s="5">
        <v>1</v>
      </c>
      <c r="X50" s="5">
        <v>45726</v>
      </c>
      <c r="Y50" s="5">
        <v>45726</v>
      </c>
      <c r="Z50" s="5"/>
      <c r="AA50" t="s">
        <v>80</v>
      </c>
    </row>
    <row r="51" spans="1:27" x14ac:dyDescent="0.25">
      <c r="A51">
        <v>8264</v>
      </c>
      <c r="B51">
        <v>301</v>
      </c>
      <c r="C51" t="s">
        <v>161</v>
      </c>
      <c r="F51">
        <v>29</v>
      </c>
      <c r="G51" t="s">
        <v>142</v>
      </c>
      <c r="H51">
        <v>3202</v>
      </c>
      <c r="I51" t="s">
        <v>153</v>
      </c>
      <c r="J51" t="s">
        <v>31</v>
      </c>
      <c r="K51" t="b">
        <v>0</v>
      </c>
      <c r="P51">
        <v>3</v>
      </c>
      <c r="Q51" t="s">
        <v>36</v>
      </c>
      <c r="R51">
        <v>3</v>
      </c>
      <c r="S51" t="s">
        <v>36</v>
      </c>
      <c r="V51" s="5">
        <v>45658</v>
      </c>
      <c r="W51" s="5">
        <v>1</v>
      </c>
      <c r="X51" s="5">
        <v>45744</v>
      </c>
      <c r="Y51" s="5">
        <v>45791</v>
      </c>
      <c r="Z51" s="5"/>
      <c r="AA51" t="b">
        <v>0</v>
      </c>
    </row>
    <row r="52" spans="1:27" x14ac:dyDescent="0.25">
      <c r="A52">
        <v>8262</v>
      </c>
      <c r="B52">
        <v>302</v>
      </c>
      <c r="C52" t="s">
        <v>195</v>
      </c>
      <c r="F52">
        <v>29</v>
      </c>
      <c r="G52" t="s">
        <v>142</v>
      </c>
      <c r="H52">
        <v>3202</v>
      </c>
      <c r="I52" t="s">
        <v>153</v>
      </c>
      <c r="J52" t="s">
        <v>31</v>
      </c>
      <c r="K52" t="b">
        <v>0</v>
      </c>
      <c r="P52">
        <v>3</v>
      </c>
      <c r="Q52" t="s">
        <v>36</v>
      </c>
      <c r="R52">
        <v>1</v>
      </c>
      <c r="S52" t="s">
        <v>32</v>
      </c>
      <c r="V52" s="5">
        <v>45658</v>
      </c>
      <c r="W52" s="5">
        <v>1</v>
      </c>
      <c r="X52" s="5">
        <v>45716</v>
      </c>
      <c r="Y52" s="5">
        <v>45726</v>
      </c>
      <c r="Z52" s="5"/>
      <c r="AA52" t="b">
        <v>0</v>
      </c>
    </row>
    <row r="53" spans="1:27" x14ac:dyDescent="0.25">
      <c r="A53">
        <v>8330</v>
      </c>
      <c r="B53">
        <v>303</v>
      </c>
      <c r="C53" t="s">
        <v>227</v>
      </c>
      <c r="D53">
        <v>247614</v>
      </c>
      <c r="E53" t="s">
        <v>226</v>
      </c>
      <c r="F53">
        <v>30</v>
      </c>
      <c r="G53" t="s">
        <v>29</v>
      </c>
      <c r="H53">
        <v>195</v>
      </c>
      <c r="I53" t="s">
        <v>66</v>
      </c>
      <c r="J53" t="s">
        <v>31</v>
      </c>
      <c r="K53" t="b">
        <v>0</v>
      </c>
      <c r="P53">
        <v>1</v>
      </c>
      <c r="Q53" t="s">
        <v>32</v>
      </c>
      <c r="R53">
        <v>1</v>
      </c>
      <c r="S53" t="s">
        <v>32</v>
      </c>
      <c r="V53" s="5">
        <v>45658</v>
      </c>
      <c r="W53" s="5">
        <v>1</v>
      </c>
      <c r="X53" s="5">
        <v>45716</v>
      </c>
      <c r="Y53" s="5">
        <v>45775</v>
      </c>
      <c r="Z53" s="5"/>
      <c r="AA53" t="b">
        <v>0</v>
      </c>
    </row>
    <row r="54" spans="1:27" x14ac:dyDescent="0.25">
      <c r="A54">
        <v>8261</v>
      </c>
      <c r="B54">
        <v>304</v>
      </c>
      <c r="C54" t="s">
        <v>174</v>
      </c>
      <c r="D54">
        <v>247795</v>
      </c>
      <c r="E54" t="s">
        <v>43</v>
      </c>
      <c r="F54">
        <v>21</v>
      </c>
      <c r="G54" t="s">
        <v>57</v>
      </c>
      <c r="H54">
        <v>3202</v>
      </c>
      <c r="I54" t="s">
        <v>153</v>
      </c>
      <c r="J54" t="s">
        <v>31</v>
      </c>
      <c r="K54" t="b">
        <v>0</v>
      </c>
      <c r="P54">
        <v>1</v>
      </c>
      <c r="Q54" t="s">
        <v>32</v>
      </c>
      <c r="R54">
        <v>3</v>
      </c>
      <c r="S54" t="s">
        <v>36</v>
      </c>
      <c r="V54" s="5">
        <v>45658</v>
      </c>
      <c r="W54" s="5">
        <v>1</v>
      </c>
      <c r="X54" s="5">
        <v>45702</v>
      </c>
      <c r="Y54" s="5">
        <v>45791</v>
      </c>
      <c r="Z54" s="5">
        <v>45692</v>
      </c>
      <c r="AA54" t="b">
        <v>0</v>
      </c>
    </row>
    <row r="55" spans="1:27" x14ac:dyDescent="0.25">
      <c r="A55">
        <v>8411</v>
      </c>
      <c r="B55">
        <v>305</v>
      </c>
      <c r="C55" t="s">
        <v>81</v>
      </c>
      <c r="D55">
        <v>247795</v>
      </c>
      <c r="E55" t="s">
        <v>43</v>
      </c>
      <c r="F55">
        <v>28</v>
      </c>
      <c r="G55" t="s">
        <v>35</v>
      </c>
      <c r="H55">
        <v>195</v>
      </c>
      <c r="I55" t="s">
        <v>66</v>
      </c>
      <c r="J55" t="s">
        <v>31</v>
      </c>
      <c r="K55" t="b">
        <v>0</v>
      </c>
      <c r="P55">
        <v>1</v>
      </c>
      <c r="Q55" t="s">
        <v>32</v>
      </c>
      <c r="R55">
        <v>1</v>
      </c>
      <c r="S55" t="s">
        <v>32</v>
      </c>
      <c r="V55" s="5">
        <v>45658</v>
      </c>
      <c r="W55" s="5">
        <v>1</v>
      </c>
      <c r="X55" s="5">
        <v>45726</v>
      </c>
      <c r="Y55" s="5">
        <v>45757</v>
      </c>
      <c r="Z55" s="5"/>
      <c r="AA55" t="s">
        <v>82</v>
      </c>
    </row>
    <row r="56" spans="1:27" x14ac:dyDescent="0.25">
      <c r="A56">
        <v>8258</v>
      </c>
      <c r="B56">
        <v>307</v>
      </c>
      <c r="C56" t="s">
        <v>265</v>
      </c>
      <c r="D56">
        <v>247722</v>
      </c>
      <c r="E56" t="s">
        <v>105</v>
      </c>
      <c r="F56">
        <v>30</v>
      </c>
      <c r="G56" t="s">
        <v>29</v>
      </c>
      <c r="H56">
        <v>3202</v>
      </c>
      <c r="I56" t="s">
        <v>153</v>
      </c>
      <c r="J56" t="s">
        <v>31</v>
      </c>
      <c r="K56" t="b">
        <v>1</v>
      </c>
      <c r="P56">
        <v>1</v>
      </c>
      <c r="Q56" t="s">
        <v>32</v>
      </c>
      <c r="R56">
        <v>2</v>
      </c>
      <c r="S56" t="s">
        <v>50</v>
      </c>
      <c r="V56" s="5">
        <v>45658</v>
      </c>
      <c r="W56" s="5">
        <v>1</v>
      </c>
      <c r="X56" s="5">
        <v>45688</v>
      </c>
      <c r="Y56" s="5">
        <v>45775</v>
      </c>
      <c r="Z56" s="5"/>
      <c r="AA56" t="s">
        <v>266</v>
      </c>
    </row>
    <row r="57" spans="1:27" x14ac:dyDescent="0.25">
      <c r="A57">
        <v>8252</v>
      </c>
      <c r="B57">
        <v>308</v>
      </c>
      <c r="C57" t="s">
        <v>260</v>
      </c>
      <c r="D57">
        <v>247795</v>
      </c>
      <c r="E57" t="s">
        <v>43</v>
      </c>
      <c r="F57">
        <v>30</v>
      </c>
      <c r="G57" t="s">
        <v>29</v>
      </c>
      <c r="H57">
        <v>3200</v>
      </c>
      <c r="I57" t="s">
        <v>167</v>
      </c>
      <c r="J57" t="s">
        <v>31</v>
      </c>
      <c r="K57" t="b">
        <v>0</v>
      </c>
      <c r="P57">
        <v>1</v>
      </c>
      <c r="Q57" t="s">
        <v>32</v>
      </c>
      <c r="R57">
        <v>3</v>
      </c>
      <c r="S57" t="s">
        <v>36</v>
      </c>
      <c r="V57" s="5">
        <v>45658</v>
      </c>
      <c r="W57" s="5">
        <v>1</v>
      </c>
      <c r="X57" s="5">
        <v>45716</v>
      </c>
      <c r="Y57" s="5">
        <v>45726</v>
      </c>
      <c r="Z57" s="5"/>
      <c r="AA57" t="s">
        <v>261</v>
      </c>
    </row>
    <row r="58" spans="1:27" x14ac:dyDescent="0.25">
      <c r="A58">
        <v>8412</v>
      </c>
      <c r="B58">
        <v>309</v>
      </c>
      <c r="C58" t="s">
        <v>83</v>
      </c>
      <c r="D58">
        <v>247795</v>
      </c>
      <c r="E58" t="s">
        <v>43</v>
      </c>
      <c r="F58">
        <v>21</v>
      </c>
      <c r="G58" t="s">
        <v>57</v>
      </c>
      <c r="J58" t="s">
        <v>31</v>
      </c>
      <c r="K58" t="b">
        <v>0</v>
      </c>
      <c r="P58">
        <v>1</v>
      </c>
      <c r="Q58" t="s">
        <v>32</v>
      </c>
      <c r="R58">
        <v>1</v>
      </c>
      <c r="S58" t="s">
        <v>32</v>
      </c>
      <c r="V58" s="5">
        <v>45658</v>
      </c>
      <c r="W58" s="5">
        <v>1</v>
      </c>
      <c r="X58" s="5">
        <v>45688</v>
      </c>
      <c r="Y58" s="5">
        <v>45688</v>
      </c>
      <c r="Z58" s="5"/>
      <c r="AA58" t="s">
        <v>84</v>
      </c>
    </row>
    <row r="59" spans="1:27" x14ac:dyDescent="0.25">
      <c r="A59">
        <v>8253</v>
      </c>
      <c r="B59">
        <v>310</v>
      </c>
      <c r="C59" t="s">
        <v>165</v>
      </c>
      <c r="F59">
        <v>27</v>
      </c>
      <c r="G59" t="s">
        <v>166</v>
      </c>
      <c r="H59">
        <v>3200</v>
      </c>
      <c r="I59" t="s">
        <v>167</v>
      </c>
      <c r="J59" t="s">
        <v>31</v>
      </c>
      <c r="K59" t="b">
        <v>0</v>
      </c>
      <c r="P59">
        <v>1</v>
      </c>
      <c r="Q59" t="s">
        <v>32</v>
      </c>
      <c r="R59">
        <v>2</v>
      </c>
      <c r="S59" t="s">
        <v>50</v>
      </c>
      <c r="V59" s="5">
        <v>45658</v>
      </c>
      <c r="W59" s="5">
        <v>1</v>
      </c>
      <c r="X59" s="5">
        <v>45712</v>
      </c>
      <c r="Y59" s="5">
        <v>45712</v>
      </c>
      <c r="Z59" s="5"/>
      <c r="AA59" t="s">
        <v>168</v>
      </c>
    </row>
    <row r="60" spans="1:27" x14ac:dyDescent="0.25">
      <c r="A60">
        <v>8413</v>
      </c>
      <c r="B60">
        <v>312</v>
      </c>
      <c r="C60" t="s">
        <v>85</v>
      </c>
      <c r="D60">
        <v>247807</v>
      </c>
      <c r="E60" t="s">
        <v>86</v>
      </c>
      <c r="F60">
        <v>28</v>
      </c>
      <c r="G60" t="s">
        <v>35</v>
      </c>
      <c r="J60" t="s">
        <v>31</v>
      </c>
      <c r="K60" t="b">
        <v>1</v>
      </c>
      <c r="P60">
        <v>2</v>
      </c>
      <c r="Q60" t="s">
        <v>50</v>
      </c>
      <c r="R60">
        <v>2</v>
      </c>
      <c r="S60" t="s">
        <v>50</v>
      </c>
      <c r="V60" s="5">
        <v>45658</v>
      </c>
      <c r="W60" s="5">
        <v>1</v>
      </c>
      <c r="X60" s="5">
        <v>45688</v>
      </c>
      <c r="Y60" s="5">
        <v>45791</v>
      </c>
      <c r="Z60" s="5"/>
      <c r="AA60" t="s">
        <v>87</v>
      </c>
    </row>
    <row r="61" spans="1:27" x14ac:dyDescent="0.25">
      <c r="A61">
        <v>8414</v>
      </c>
      <c r="B61">
        <v>314</v>
      </c>
      <c r="C61" t="s">
        <v>88</v>
      </c>
      <c r="D61">
        <v>247857</v>
      </c>
      <c r="E61" t="s">
        <v>49</v>
      </c>
      <c r="F61">
        <v>28</v>
      </c>
      <c r="G61" t="s">
        <v>35</v>
      </c>
      <c r="J61" t="s">
        <v>31</v>
      </c>
      <c r="K61" t="b">
        <v>0</v>
      </c>
      <c r="P61">
        <v>2</v>
      </c>
      <c r="Q61" t="s">
        <v>50</v>
      </c>
      <c r="R61">
        <v>2</v>
      </c>
      <c r="S61" t="s">
        <v>50</v>
      </c>
      <c r="V61" s="5">
        <v>45658</v>
      </c>
      <c r="W61" s="5">
        <v>1</v>
      </c>
      <c r="X61" s="5">
        <v>45702</v>
      </c>
      <c r="Y61" s="5">
        <v>45726</v>
      </c>
      <c r="Z61" s="5"/>
      <c r="AA61" t="s">
        <v>89</v>
      </c>
    </row>
    <row r="62" spans="1:27" x14ac:dyDescent="0.25">
      <c r="A62">
        <v>8415</v>
      </c>
      <c r="B62">
        <v>315</v>
      </c>
      <c r="C62" t="s">
        <v>90</v>
      </c>
      <c r="D62">
        <v>247651</v>
      </c>
      <c r="E62" t="s">
        <v>91</v>
      </c>
      <c r="F62">
        <v>21</v>
      </c>
      <c r="G62" t="s">
        <v>57</v>
      </c>
      <c r="H62">
        <v>3199</v>
      </c>
      <c r="I62" t="s">
        <v>92</v>
      </c>
      <c r="J62" t="s">
        <v>31</v>
      </c>
      <c r="K62" t="b">
        <v>0</v>
      </c>
      <c r="P62">
        <v>1</v>
      </c>
      <c r="Q62" t="s">
        <v>32</v>
      </c>
      <c r="R62">
        <v>3</v>
      </c>
      <c r="S62" t="s">
        <v>36</v>
      </c>
      <c r="V62" s="5">
        <v>45658</v>
      </c>
      <c r="W62" s="5">
        <v>1</v>
      </c>
      <c r="X62" s="5">
        <v>45716</v>
      </c>
      <c r="Y62" s="5">
        <v>45726</v>
      </c>
      <c r="Z62" s="5"/>
      <c r="AA62" t="s">
        <v>93</v>
      </c>
    </row>
    <row r="63" spans="1:27" x14ac:dyDescent="0.25">
      <c r="A63">
        <v>8416</v>
      </c>
      <c r="B63">
        <v>316</v>
      </c>
      <c r="C63" t="s">
        <v>94</v>
      </c>
      <c r="D63">
        <v>247770</v>
      </c>
      <c r="E63" t="s">
        <v>95</v>
      </c>
      <c r="F63">
        <v>28</v>
      </c>
      <c r="G63" t="s">
        <v>35</v>
      </c>
      <c r="J63" t="s">
        <v>31</v>
      </c>
      <c r="K63" t="b">
        <v>0</v>
      </c>
      <c r="P63">
        <v>2</v>
      </c>
      <c r="Q63" t="s">
        <v>50</v>
      </c>
      <c r="R63">
        <v>2</v>
      </c>
      <c r="S63" t="s">
        <v>50</v>
      </c>
      <c r="V63" s="5">
        <v>45658</v>
      </c>
      <c r="W63" s="5">
        <v>1</v>
      </c>
      <c r="X63" s="5">
        <v>45702</v>
      </c>
      <c r="Y63" s="5">
        <v>45726</v>
      </c>
      <c r="Z63" s="5"/>
      <c r="AA63" t="s">
        <v>96</v>
      </c>
    </row>
    <row r="64" spans="1:27" x14ac:dyDescent="0.25">
      <c r="A64">
        <v>8271</v>
      </c>
      <c r="B64">
        <v>317</v>
      </c>
      <c r="C64" t="s">
        <v>177</v>
      </c>
      <c r="F64">
        <v>22</v>
      </c>
      <c r="G64" t="s">
        <v>65</v>
      </c>
      <c r="H64">
        <v>2767</v>
      </c>
      <c r="I64" t="s">
        <v>106</v>
      </c>
      <c r="J64" t="s">
        <v>31</v>
      </c>
      <c r="K64" t="b">
        <v>0</v>
      </c>
      <c r="P64">
        <v>1</v>
      </c>
      <c r="Q64" t="s">
        <v>32</v>
      </c>
      <c r="R64">
        <v>1</v>
      </c>
      <c r="S64" t="s">
        <v>32</v>
      </c>
      <c r="V64" s="5">
        <v>45658</v>
      </c>
      <c r="W64" s="5">
        <v>1</v>
      </c>
      <c r="X64" s="5">
        <v>45702</v>
      </c>
      <c r="Y64" s="5">
        <v>45702</v>
      </c>
      <c r="Z64" s="5"/>
      <c r="AA64" t="s">
        <v>255</v>
      </c>
    </row>
    <row r="65" spans="1:27" x14ac:dyDescent="0.25">
      <c r="A65">
        <v>8418</v>
      </c>
      <c r="B65">
        <v>318</v>
      </c>
      <c r="C65" t="s">
        <v>97</v>
      </c>
      <c r="D65">
        <v>247068</v>
      </c>
      <c r="E65" t="s">
        <v>98</v>
      </c>
      <c r="F65">
        <v>28</v>
      </c>
      <c r="G65" t="s">
        <v>35</v>
      </c>
      <c r="J65" t="s">
        <v>31</v>
      </c>
      <c r="K65" t="b">
        <v>0</v>
      </c>
      <c r="P65">
        <v>2</v>
      </c>
      <c r="Q65" t="s">
        <v>50</v>
      </c>
      <c r="R65">
        <v>2</v>
      </c>
      <c r="S65" t="s">
        <v>50</v>
      </c>
      <c r="V65" s="5">
        <v>45659</v>
      </c>
      <c r="W65" s="5">
        <v>1</v>
      </c>
      <c r="X65" s="5">
        <v>45712</v>
      </c>
      <c r="Y65" s="5">
        <v>45712</v>
      </c>
      <c r="Z65" s="5"/>
      <c r="AA65" t="s">
        <v>99</v>
      </c>
    </row>
    <row r="66" spans="1:27" x14ac:dyDescent="0.25">
      <c r="A66">
        <v>8331</v>
      </c>
      <c r="B66">
        <v>319</v>
      </c>
      <c r="C66" t="s">
        <v>206</v>
      </c>
      <c r="D66">
        <v>247857</v>
      </c>
      <c r="E66" t="s">
        <v>49</v>
      </c>
      <c r="F66">
        <v>28</v>
      </c>
      <c r="G66" t="s">
        <v>35</v>
      </c>
      <c r="H66">
        <v>2767</v>
      </c>
      <c r="I66" t="s">
        <v>106</v>
      </c>
      <c r="J66" t="s">
        <v>31</v>
      </c>
      <c r="K66" t="b">
        <v>0</v>
      </c>
      <c r="P66">
        <v>1</v>
      </c>
      <c r="Q66" t="s">
        <v>32</v>
      </c>
      <c r="R66">
        <v>1</v>
      </c>
      <c r="S66" t="s">
        <v>32</v>
      </c>
      <c r="V66" s="5">
        <v>45658</v>
      </c>
      <c r="W66" s="5">
        <v>1</v>
      </c>
      <c r="X66" s="5">
        <v>45744</v>
      </c>
      <c r="Y66" s="5">
        <v>45775</v>
      </c>
      <c r="Z66" s="5"/>
      <c r="AA66" t="s">
        <v>207</v>
      </c>
    </row>
    <row r="67" spans="1:27" x14ac:dyDescent="0.25">
      <c r="A67">
        <v>8419</v>
      </c>
      <c r="B67">
        <v>320</v>
      </c>
      <c r="C67" t="s">
        <v>100</v>
      </c>
      <c r="D67">
        <v>247556</v>
      </c>
      <c r="E67" t="s">
        <v>46</v>
      </c>
      <c r="F67">
        <v>28</v>
      </c>
      <c r="G67" t="s">
        <v>35</v>
      </c>
      <c r="J67" t="s">
        <v>31</v>
      </c>
      <c r="K67" t="b">
        <v>0</v>
      </c>
      <c r="P67">
        <v>3</v>
      </c>
      <c r="Q67" t="s">
        <v>36</v>
      </c>
      <c r="R67">
        <v>3</v>
      </c>
      <c r="S67" t="s">
        <v>36</v>
      </c>
      <c r="V67" s="5">
        <v>45658</v>
      </c>
      <c r="W67" s="5">
        <v>1</v>
      </c>
      <c r="X67" s="5">
        <v>45761</v>
      </c>
      <c r="Y67" s="5">
        <v>45761</v>
      </c>
      <c r="Z67" s="5"/>
      <c r="AA67" t="s">
        <v>101</v>
      </c>
    </row>
    <row r="68" spans="1:27" x14ac:dyDescent="0.25">
      <c r="A68">
        <v>8270</v>
      </c>
      <c r="B68">
        <v>321</v>
      </c>
      <c r="C68" t="s">
        <v>177</v>
      </c>
      <c r="F68">
        <v>22</v>
      </c>
      <c r="G68" t="s">
        <v>65</v>
      </c>
      <c r="H68">
        <v>2767</v>
      </c>
      <c r="I68" t="s">
        <v>106</v>
      </c>
      <c r="J68" t="s">
        <v>31</v>
      </c>
      <c r="K68" t="b">
        <v>0</v>
      </c>
      <c r="P68">
        <v>1</v>
      </c>
      <c r="Q68" t="s">
        <v>32</v>
      </c>
      <c r="R68">
        <v>1</v>
      </c>
      <c r="S68" t="s">
        <v>32</v>
      </c>
      <c r="V68" s="5">
        <v>45658</v>
      </c>
      <c r="W68" s="5">
        <v>1</v>
      </c>
      <c r="X68" s="5">
        <v>45688</v>
      </c>
      <c r="Y68" s="5">
        <v>45688</v>
      </c>
      <c r="Z68" s="5"/>
      <c r="AA68" t="s">
        <v>178</v>
      </c>
    </row>
    <row r="69" spans="1:27" x14ac:dyDescent="0.25">
      <c r="A69">
        <v>8420</v>
      </c>
      <c r="B69">
        <v>322</v>
      </c>
      <c r="C69" t="s">
        <v>102</v>
      </c>
      <c r="D69">
        <v>247857</v>
      </c>
      <c r="E69" t="s">
        <v>49</v>
      </c>
      <c r="F69">
        <v>28</v>
      </c>
      <c r="G69" t="s">
        <v>35</v>
      </c>
      <c r="J69" t="s">
        <v>31</v>
      </c>
      <c r="K69" t="b">
        <v>0</v>
      </c>
      <c r="P69">
        <v>3</v>
      </c>
      <c r="Q69" t="s">
        <v>36</v>
      </c>
      <c r="R69">
        <v>1</v>
      </c>
      <c r="S69" t="s">
        <v>32</v>
      </c>
      <c r="V69" s="5">
        <v>45658</v>
      </c>
      <c r="W69" s="5">
        <v>1</v>
      </c>
      <c r="X69" s="5">
        <v>45761</v>
      </c>
      <c r="Y69" s="5">
        <v>45761</v>
      </c>
      <c r="Z69" s="5"/>
      <c r="AA69" t="s">
        <v>103</v>
      </c>
    </row>
    <row r="70" spans="1:27" x14ac:dyDescent="0.25">
      <c r="A70">
        <v>8421</v>
      </c>
      <c r="B70">
        <v>323</v>
      </c>
      <c r="C70" t="s">
        <v>104</v>
      </c>
      <c r="D70">
        <v>247722</v>
      </c>
      <c r="E70" t="s">
        <v>105</v>
      </c>
      <c r="F70">
        <v>28</v>
      </c>
      <c r="G70" t="s">
        <v>35</v>
      </c>
      <c r="H70">
        <v>2767</v>
      </c>
      <c r="I70" t="s">
        <v>106</v>
      </c>
      <c r="J70" t="s">
        <v>31</v>
      </c>
      <c r="K70" t="b">
        <v>0</v>
      </c>
      <c r="P70">
        <v>1</v>
      </c>
      <c r="Q70" t="s">
        <v>32</v>
      </c>
      <c r="R70">
        <v>3</v>
      </c>
      <c r="S70" t="s">
        <v>36</v>
      </c>
      <c r="V70" s="5">
        <v>45658</v>
      </c>
      <c r="W70" s="5">
        <v>1</v>
      </c>
      <c r="X70" s="5">
        <v>45744</v>
      </c>
      <c r="Y70" s="5">
        <v>45775</v>
      </c>
      <c r="Z70" s="5"/>
      <c r="AA70" t="s">
        <v>107</v>
      </c>
    </row>
    <row r="71" spans="1:27" x14ac:dyDescent="0.25">
      <c r="A71">
        <v>8422</v>
      </c>
      <c r="B71">
        <v>324</v>
      </c>
      <c r="C71" t="s">
        <v>108</v>
      </c>
      <c r="D71">
        <v>247374</v>
      </c>
      <c r="E71" t="s">
        <v>109</v>
      </c>
      <c r="F71">
        <v>28</v>
      </c>
      <c r="G71" t="s">
        <v>35</v>
      </c>
      <c r="J71" t="s">
        <v>31</v>
      </c>
      <c r="K71" t="b">
        <v>0</v>
      </c>
      <c r="P71">
        <v>2</v>
      </c>
      <c r="Q71" t="s">
        <v>50</v>
      </c>
      <c r="R71">
        <v>2</v>
      </c>
      <c r="S71" t="s">
        <v>50</v>
      </c>
      <c r="V71" s="5">
        <v>45658</v>
      </c>
      <c r="W71" s="5">
        <v>1</v>
      </c>
      <c r="X71" s="5">
        <v>45744</v>
      </c>
      <c r="Y71" s="5">
        <v>45791</v>
      </c>
      <c r="Z71" s="5"/>
      <c r="AA71" t="s">
        <v>110</v>
      </c>
    </row>
    <row r="72" spans="1:27" x14ac:dyDescent="0.25">
      <c r="A72">
        <v>8316</v>
      </c>
      <c r="B72">
        <v>325</v>
      </c>
      <c r="C72" t="s">
        <v>237</v>
      </c>
      <c r="F72">
        <v>22</v>
      </c>
      <c r="G72" t="s">
        <v>65</v>
      </c>
      <c r="H72">
        <v>2767</v>
      </c>
      <c r="I72" t="s">
        <v>106</v>
      </c>
      <c r="J72" t="s">
        <v>31</v>
      </c>
      <c r="K72" t="b">
        <v>1</v>
      </c>
      <c r="P72">
        <v>1</v>
      </c>
      <c r="Q72" t="s">
        <v>32</v>
      </c>
      <c r="R72">
        <v>1</v>
      </c>
      <c r="S72" t="s">
        <v>32</v>
      </c>
      <c r="V72" s="5">
        <v>45658</v>
      </c>
      <c r="W72" s="5">
        <v>1</v>
      </c>
      <c r="X72" s="5">
        <v>45688</v>
      </c>
      <c r="Y72" s="5">
        <v>45757</v>
      </c>
      <c r="Z72" s="5"/>
      <c r="AA72" t="s">
        <v>238</v>
      </c>
    </row>
    <row r="73" spans="1:27" x14ac:dyDescent="0.25">
      <c r="A73">
        <v>8423</v>
      </c>
      <c r="B73">
        <v>326</v>
      </c>
      <c r="C73" t="s">
        <v>111</v>
      </c>
      <c r="D73">
        <v>247828</v>
      </c>
      <c r="E73" t="s">
        <v>28</v>
      </c>
      <c r="F73">
        <v>28</v>
      </c>
      <c r="G73" t="s">
        <v>35</v>
      </c>
      <c r="J73" t="s">
        <v>31</v>
      </c>
      <c r="K73" t="b">
        <v>0</v>
      </c>
      <c r="P73">
        <v>2</v>
      </c>
      <c r="Q73" t="s">
        <v>50</v>
      </c>
      <c r="R73">
        <v>2</v>
      </c>
      <c r="S73" t="s">
        <v>50</v>
      </c>
      <c r="V73" s="5">
        <v>45658</v>
      </c>
      <c r="W73" s="5">
        <v>1</v>
      </c>
      <c r="X73" s="5">
        <v>45744</v>
      </c>
      <c r="Y73" s="5">
        <v>45761</v>
      </c>
      <c r="Z73" s="5"/>
      <c r="AA73" t="s">
        <v>112</v>
      </c>
    </row>
    <row r="74" spans="1:27" x14ac:dyDescent="0.25">
      <c r="A74">
        <v>8287</v>
      </c>
      <c r="B74">
        <v>327</v>
      </c>
      <c r="C74" t="s">
        <v>228</v>
      </c>
      <c r="D74">
        <v>247795</v>
      </c>
      <c r="E74" t="s">
        <v>43</v>
      </c>
      <c r="F74">
        <v>22</v>
      </c>
      <c r="G74" t="s">
        <v>65</v>
      </c>
      <c r="H74">
        <v>3201</v>
      </c>
      <c r="I74" t="s">
        <v>171</v>
      </c>
      <c r="J74" t="s">
        <v>31</v>
      </c>
      <c r="K74" t="b">
        <v>0</v>
      </c>
      <c r="P74">
        <v>1</v>
      </c>
      <c r="Q74" t="s">
        <v>32</v>
      </c>
      <c r="R74">
        <v>1</v>
      </c>
      <c r="S74" t="s">
        <v>32</v>
      </c>
      <c r="V74" s="5">
        <v>45658</v>
      </c>
      <c r="W74" s="5">
        <v>1</v>
      </c>
      <c r="X74" s="5">
        <v>45702</v>
      </c>
      <c r="Y74" s="5">
        <v>45702</v>
      </c>
      <c r="Z74" s="5"/>
      <c r="AA74" t="s">
        <v>229</v>
      </c>
    </row>
    <row r="75" spans="1:27" x14ac:dyDescent="0.25">
      <c r="A75">
        <v>8288</v>
      </c>
      <c r="B75">
        <v>329</v>
      </c>
      <c r="C75" t="s">
        <v>179</v>
      </c>
      <c r="F75">
        <v>29</v>
      </c>
      <c r="G75" t="s">
        <v>142</v>
      </c>
      <c r="H75">
        <v>3201</v>
      </c>
      <c r="I75" t="s">
        <v>171</v>
      </c>
      <c r="J75" t="s">
        <v>31</v>
      </c>
      <c r="K75" t="b">
        <v>0</v>
      </c>
      <c r="P75">
        <v>2</v>
      </c>
      <c r="Q75" t="s">
        <v>50</v>
      </c>
      <c r="R75">
        <v>2</v>
      </c>
      <c r="S75" t="s">
        <v>50</v>
      </c>
      <c r="V75" s="5">
        <v>45658</v>
      </c>
      <c r="W75" s="5">
        <v>1</v>
      </c>
      <c r="X75" s="5">
        <v>45702</v>
      </c>
      <c r="Y75" s="5">
        <v>45726</v>
      </c>
      <c r="Z75" s="5"/>
      <c r="AA75" t="b">
        <v>0</v>
      </c>
    </row>
    <row r="76" spans="1:27" x14ac:dyDescent="0.25">
      <c r="A76">
        <v>8328</v>
      </c>
      <c r="B76">
        <v>330</v>
      </c>
      <c r="C76" t="s">
        <v>191</v>
      </c>
      <c r="D76">
        <v>246933</v>
      </c>
      <c r="E76" t="s">
        <v>192</v>
      </c>
      <c r="F76">
        <v>28</v>
      </c>
      <c r="G76" t="s">
        <v>35</v>
      </c>
      <c r="H76">
        <v>2767</v>
      </c>
      <c r="I76" t="s">
        <v>106</v>
      </c>
      <c r="J76" t="s">
        <v>31</v>
      </c>
      <c r="K76" t="b">
        <v>0</v>
      </c>
      <c r="P76">
        <v>1</v>
      </c>
      <c r="Q76" t="s">
        <v>32</v>
      </c>
      <c r="R76">
        <v>2</v>
      </c>
      <c r="S76" t="s">
        <v>50</v>
      </c>
      <c r="V76" s="5">
        <v>45658</v>
      </c>
      <c r="W76" s="5">
        <v>1</v>
      </c>
      <c r="X76" s="5">
        <v>45744</v>
      </c>
      <c r="Y76" s="5">
        <v>45744</v>
      </c>
      <c r="Z76" s="5"/>
      <c r="AA76" t="b">
        <v>0</v>
      </c>
    </row>
    <row r="77" spans="1:27" x14ac:dyDescent="0.25">
      <c r="A77">
        <v>8426</v>
      </c>
      <c r="B77">
        <v>331</v>
      </c>
      <c r="C77" t="s">
        <v>113</v>
      </c>
      <c r="D77">
        <v>289092</v>
      </c>
      <c r="E77" t="s">
        <v>114</v>
      </c>
      <c r="F77">
        <v>21</v>
      </c>
      <c r="G77" t="s">
        <v>57</v>
      </c>
      <c r="H77">
        <v>3203</v>
      </c>
      <c r="I77" t="s">
        <v>115</v>
      </c>
      <c r="J77" t="s">
        <v>31</v>
      </c>
      <c r="K77" t="b">
        <v>1</v>
      </c>
      <c r="P77">
        <v>1</v>
      </c>
      <c r="Q77" t="s">
        <v>32</v>
      </c>
      <c r="R77">
        <v>1</v>
      </c>
      <c r="S77" t="s">
        <v>32</v>
      </c>
      <c r="V77" s="5">
        <v>45658</v>
      </c>
      <c r="W77" s="5">
        <v>1</v>
      </c>
      <c r="X77" s="5">
        <v>45688</v>
      </c>
      <c r="Y77" s="5">
        <v>45761</v>
      </c>
      <c r="Z77" s="5"/>
      <c r="AA77" t="s">
        <v>116</v>
      </c>
    </row>
    <row r="78" spans="1:27" x14ac:dyDescent="0.25">
      <c r="A78">
        <v>8304</v>
      </c>
      <c r="B78">
        <v>332</v>
      </c>
      <c r="C78" t="s">
        <v>246</v>
      </c>
      <c r="D78">
        <v>247722</v>
      </c>
      <c r="E78" t="s">
        <v>105</v>
      </c>
      <c r="F78">
        <v>30</v>
      </c>
      <c r="G78" t="s">
        <v>29</v>
      </c>
      <c r="H78">
        <v>195</v>
      </c>
      <c r="I78" t="s">
        <v>66</v>
      </c>
      <c r="J78" t="s">
        <v>31</v>
      </c>
      <c r="K78" t="b">
        <v>0</v>
      </c>
      <c r="P78">
        <v>1</v>
      </c>
      <c r="Q78" t="s">
        <v>32</v>
      </c>
      <c r="R78">
        <v>2</v>
      </c>
      <c r="S78" t="s">
        <v>50</v>
      </c>
      <c r="V78" s="5">
        <v>45658</v>
      </c>
      <c r="W78" s="5">
        <v>1</v>
      </c>
      <c r="X78" s="5">
        <v>45702</v>
      </c>
      <c r="Y78" s="5">
        <v>45726</v>
      </c>
      <c r="Z78" s="5"/>
      <c r="AA78" t="s">
        <v>247</v>
      </c>
    </row>
    <row r="79" spans="1:27" x14ac:dyDescent="0.25">
      <c r="A79">
        <v>8265</v>
      </c>
      <c r="B79">
        <v>333</v>
      </c>
      <c r="C79" t="s">
        <v>243</v>
      </c>
      <c r="F79">
        <v>21</v>
      </c>
      <c r="G79" t="s">
        <v>57</v>
      </c>
      <c r="H79">
        <v>3203</v>
      </c>
      <c r="I79" t="s">
        <v>115</v>
      </c>
      <c r="J79" t="s">
        <v>31</v>
      </c>
      <c r="K79" t="b">
        <v>0</v>
      </c>
      <c r="P79">
        <v>1</v>
      </c>
      <c r="Q79" t="s">
        <v>32</v>
      </c>
      <c r="R79">
        <v>2</v>
      </c>
      <c r="S79" t="s">
        <v>50</v>
      </c>
      <c r="V79" s="5">
        <v>45658</v>
      </c>
      <c r="W79" s="5">
        <v>1</v>
      </c>
      <c r="X79" s="5">
        <v>45688</v>
      </c>
      <c r="Y79" s="5">
        <v>45688</v>
      </c>
      <c r="Z79" s="5"/>
      <c r="AA79" t="b">
        <v>0</v>
      </c>
    </row>
    <row r="80" spans="1:27" x14ac:dyDescent="0.25">
      <c r="A80">
        <v>8276</v>
      </c>
      <c r="B80">
        <v>334</v>
      </c>
      <c r="C80" t="s">
        <v>256</v>
      </c>
      <c r="F80">
        <v>21</v>
      </c>
      <c r="G80" t="s">
        <v>57</v>
      </c>
      <c r="H80">
        <v>3203</v>
      </c>
      <c r="I80" t="s">
        <v>115</v>
      </c>
      <c r="J80" t="s">
        <v>31</v>
      </c>
      <c r="K80" t="b">
        <v>1</v>
      </c>
      <c r="P80">
        <v>1</v>
      </c>
      <c r="Q80" t="s">
        <v>32</v>
      </c>
      <c r="R80">
        <v>3</v>
      </c>
      <c r="S80" t="s">
        <v>36</v>
      </c>
      <c r="V80" s="5">
        <v>45658</v>
      </c>
      <c r="W80" s="5">
        <v>1</v>
      </c>
      <c r="X80" s="5">
        <v>45688</v>
      </c>
      <c r="Y80" s="5">
        <v>45747</v>
      </c>
      <c r="Z80" s="5"/>
      <c r="AA80" t="b">
        <v>0</v>
      </c>
    </row>
    <row r="81" spans="1:27" x14ac:dyDescent="0.25">
      <c r="A81">
        <v>8268</v>
      </c>
      <c r="B81">
        <v>335</v>
      </c>
      <c r="C81" t="s">
        <v>240</v>
      </c>
      <c r="D81">
        <v>247417</v>
      </c>
      <c r="E81" t="s">
        <v>210</v>
      </c>
      <c r="F81">
        <v>21</v>
      </c>
      <c r="G81" t="s">
        <v>57</v>
      </c>
      <c r="H81">
        <v>3204</v>
      </c>
      <c r="I81" t="s">
        <v>184</v>
      </c>
      <c r="J81" t="s">
        <v>31</v>
      </c>
      <c r="K81" t="b">
        <v>0</v>
      </c>
      <c r="P81">
        <v>1</v>
      </c>
      <c r="Q81" t="s">
        <v>32</v>
      </c>
      <c r="R81">
        <v>1</v>
      </c>
      <c r="S81" t="s">
        <v>32</v>
      </c>
      <c r="V81" s="5">
        <v>45658</v>
      </c>
      <c r="W81" s="5">
        <v>1</v>
      </c>
      <c r="X81" s="5">
        <v>45688</v>
      </c>
      <c r="Y81" s="5">
        <v>45688</v>
      </c>
      <c r="Z81" s="5"/>
      <c r="AA81" t="s">
        <v>241</v>
      </c>
    </row>
    <row r="82" spans="1:27" x14ac:dyDescent="0.25">
      <c r="A82">
        <v>8277</v>
      </c>
      <c r="B82">
        <v>336</v>
      </c>
      <c r="C82" t="s">
        <v>267</v>
      </c>
      <c r="F82">
        <v>30</v>
      </c>
      <c r="G82" t="s">
        <v>29</v>
      </c>
      <c r="H82">
        <v>3203</v>
      </c>
      <c r="I82" t="s">
        <v>115</v>
      </c>
      <c r="J82" t="s">
        <v>31</v>
      </c>
      <c r="K82" t="b">
        <v>0</v>
      </c>
      <c r="P82">
        <v>3</v>
      </c>
      <c r="Q82" t="s">
        <v>36</v>
      </c>
      <c r="R82">
        <v>2</v>
      </c>
      <c r="S82" t="s">
        <v>50</v>
      </c>
      <c r="V82" s="5">
        <v>45658</v>
      </c>
      <c r="W82" s="5">
        <v>1</v>
      </c>
      <c r="X82" s="5">
        <v>45716</v>
      </c>
      <c r="Y82" s="5">
        <v>45716</v>
      </c>
      <c r="Z82" s="5"/>
      <c r="AA82" t="b">
        <v>0</v>
      </c>
    </row>
    <row r="83" spans="1:27" x14ac:dyDescent="0.25">
      <c r="A83">
        <v>8428</v>
      </c>
      <c r="B83">
        <v>337</v>
      </c>
      <c r="C83" t="s">
        <v>117</v>
      </c>
      <c r="D83">
        <v>289092</v>
      </c>
      <c r="E83" t="s">
        <v>114</v>
      </c>
      <c r="F83">
        <v>21</v>
      </c>
      <c r="G83" t="s">
        <v>57</v>
      </c>
      <c r="H83">
        <v>3203</v>
      </c>
      <c r="I83" t="s">
        <v>115</v>
      </c>
      <c r="J83" t="s">
        <v>31</v>
      </c>
      <c r="K83" t="b">
        <v>1</v>
      </c>
      <c r="P83">
        <v>1</v>
      </c>
      <c r="Q83" t="s">
        <v>32</v>
      </c>
      <c r="R83">
        <v>1</v>
      </c>
      <c r="S83" t="s">
        <v>32</v>
      </c>
      <c r="V83" s="5">
        <v>45658</v>
      </c>
      <c r="W83" s="5">
        <v>1</v>
      </c>
      <c r="X83" s="5">
        <v>45681</v>
      </c>
      <c r="Y83" s="5">
        <v>45740</v>
      </c>
      <c r="Z83" s="5"/>
      <c r="AA83" t="s">
        <v>118</v>
      </c>
    </row>
    <row r="84" spans="1:27" x14ac:dyDescent="0.25">
      <c r="A84">
        <v>8273</v>
      </c>
      <c r="B84">
        <v>338</v>
      </c>
      <c r="C84" t="s">
        <v>233</v>
      </c>
      <c r="D84">
        <v>247857</v>
      </c>
      <c r="E84" t="s">
        <v>49</v>
      </c>
      <c r="F84">
        <v>21</v>
      </c>
      <c r="G84" t="s">
        <v>57</v>
      </c>
      <c r="H84">
        <v>3204</v>
      </c>
      <c r="I84" t="s">
        <v>184</v>
      </c>
      <c r="J84" t="s">
        <v>31</v>
      </c>
      <c r="K84" t="b">
        <v>0</v>
      </c>
      <c r="P84">
        <v>1</v>
      </c>
      <c r="Q84" t="s">
        <v>32</v>
      </c>
      <c r="R84">
        <v>1</v>
      </c>
      <c r="S84" t="s">
        <v>32</v>
      </c>
      <c r="V84" s="5">
        <v>45658</v>
      </c>
      <c r="W84" s="5">
        <v>1</v>
      </c>
      <c r="X84" s="5">
        <v>45688</v>
      </c>
      <c r="Y84" s="5">
        <v>45688</v>
      </c>
      <c r="Z84" s="5"/>
      <c r="AA84" t="b">
        <v>0</v>
      </c>
    </row>
    <row r="85" spans="1:27" x14ac:dyDescent="0.25">
      <c r="A85">
        <v>8278</v>
      </c>
      <c r="B85">
        <v>339</v>
      </c>
      <c r="C85" t="s">
        <v>264</v>
      </c>
      <c r="F85">
        <v>28</v>
      </c>
      <c r="G85" t="s">
        <v>35</v>
      </c>
      <c r="H85">
        <v>3203</v>
      </c>
      <c r="I85" t="s">
        <v>115</v>
      </c>
      <c r="J85" t="s">
        <v>31</v>
      </c>
      <c r="K85" t="b">
        <v>0</v>
      </c>
      <c r="P85">
        <v>1</v>
      </c>
      <c r="Q85" t="s">
        <v>32</v>
      </c>
      <c r="R85">
        <v>2</v>
      </c>
      <c r="S85" t="s">
        <v>50</v>
      </c>
      <c r="V85" s="5">
        <v>45658</v>
      </c>
      <c r="W85" s="5">
        <v>1</v>
      </c>
      <c r="X85" s="5">
        <v>45716</v>
      </c>
      <c r="Y85" s="5">
        <v>45716</v>
      </c>
      <c r="Z85" s="5"/>
      <c r="AA85" t="b">
        <v>0</v>
      </c>
    </row>
    <row r="86" spans="1:27" x14ac:dyDescent="0.25">
      <c r="A86">
        <v>8280</v>
      </c>
      <c r="B86">
        <v>340</v>
      </c>
      <c r="C86" t="s">
        <v>185</v>
      </c>
      <c r="F86">
        <v>29</v>
      </c>
      <c r="G86" t="s">
        <v>142</v>
      </c>
      <c r="H86">
        <v>3204</v>
      </c>
      <c r="I86" t="s">
        <v>184</v>
      </c>
      <c r="J86" t="s">
        <v>31</v>
      </c>
      <c r="K86" t="b">
        <v>0</v>
      </c>
      <c r="P86">
        <v>1</v>
      </c>
      <c r="Q86" t="s">
        <v>32</v>
      </c>
      <c r="R86">
        <v>1</v>
      </c>
      <c r="S86" t="s">
        <v>32</v>
      </c>
      <c r="V86" s="5">
        <v>45658</v>
      </c>
      <c r="W86" s="5">
        <v>1</v>
      </c>
      <c r="X86" s="5">
        <v>45716</v>
      </c>
      <c r="Y86" s="5">
        <v>45716</v>
      </c>
      <c r="Z86" s="5"/>
      <c r="AA86" t="b">
        <v>0</v>
      </c>
    </row>
    <row r="87" spans="1:27" x14ac:dyDescent="0.25">
      <c r="A87">
        <v>8429</v>
      </c>
      <c r="B87">
        <v>341</v>
      </c>
      <c r="C87" t="s">
        <v>119</v>
      </c>
      <c r="D87">
        <v>247904</v>
      </c>
      <c r="E87" t="s">
        <v>120</v>
      </c>
      <c r="F87">
        <v>28</v>
      </c>
      <c r="G87" t="s">
        <v>35</v>
      </c>
      <c r="H87">
        <v>312</v>
      </c>
      <c r="I87" t="s">
        <v>121</v>
      </c>
      <c r="J87" t="s">
        <v>31</v>
      </c>
      <c r="K87" t="b">
        <v>0</v>
      </c>
      <c r="P87">
        <v>1</v>
      </c>
      <c r="Q87" t="s">
        <v>32</v>
      </c>
      <c r="R87">
        <v>1</v>
      </c>
      <c r="S87" t="s">
        <v>32</v>
      </c>
      <c r="V87" s="5">
        <v>45658</v>
      </c>
      <c r="W87" s="5">
        <v>1</v>
      </c>
      <c r="X87" s="5">
        <v>45869</v>
      </c>
      <c r="Y87" s="5">
        <v>45869</v>
      </c>
      <c r="Z87" s="5"/>
      <c r="AA87" t="s">
        <v>122</v>
      </c>
    </row>
    <row r="88" spans="1:27" x14ac:dyDescent="0.25">
      <c r="A88">
        <v>8306</v>
      </c>
      <c r="B88">
        <v>342</v>
      </c>
      <c r="C88" t="s">
        <v>190</v>
      </c>
      <c r="F88">
        <v>29</v>
      </c>
      <c r="G88" t="s">
        <v>142</v>
      </c>
      <c r="H88">
        <v>3204</v>
      </c>
      <c r="I88" t="s">
        <v>184</v>
      </c>
      <c r="J88" t="s">
        <v>31</v>
      </c>
      <c r="K88" t="b">
        <v>0</v>
      </c>
      <c r="P88">
        <v>1</v>
      </c>
      <c r="Q88" t="s">
        <v>32</v>
      </c>
      <c r="R88">
        <v>3</v>
      </c>
      <c r="S88" t="s">
        <v>36</v>
      </c>
      <c r="V88" s="5">
        <v>45658</v>
      </c>
      <c r="W88" s="5">
        <v>1</v>
      </c>
      <c r="X88" s="5">
        <v>45744</v>
      </c>
      <c r="Y88" s="5">
        <v>45744</v>
      </c>
      <c r="Z88" s="5"/>
      <c r="AA88" t="b">
        <v>0</v>
      </c>
    </row>
    <row r="89" spans="1:27" x14ac:dyDescent="0.25">
      <c r="A89">
        <v>8430</v>
      </c>
      <c r="B89">
        <v>343</v>
      </c>
      <c r="C89" t="s">
        <v>123</v>
      </c>
      <c r="D89">
        <v>247885</v>
      </c>
      <c r="E89" t="s">
        <v>53</v>
      </c>
      <c r="F89">
        <v>28</v>
      </c>
      <c r="G89" t="s">
        <v>35</v>
      </c>
      <c r="H89">
        <v>312</v>
      </c>
      <c r="I89" t="s">
        <v>121</v>
      </c>
      <c r="J89" t="s">
        <v>31</v>
      </c>
      <c r="K89" t="b">
        <v>0</v>
      </c>
      <c r="P89">
        <v>1</v>
      </c>
      <c r="Q89" t="s">
        <v>32</v>
      </c>
      <c r="R89">
        <v>1</v>
      </c>
      <c r="S89" t="s">
        <v>32</v>
      </c>
      <c r="V89" s="5">
        <v>45658</v>
      </c>
      <c r="W89" s="5">
        <v>1</v>
      </c>
      <c r="X89" s="5">
        <v>45760</v>
      </c>
      <c r="Y89" s="5">
        <v>45760</v>
      </c>
      <c r="Z89" s="5"/>
      <c r="AA89" t="s">
        <v>124</v>
      </c>
    </row>
    <row r="90" spans="1:27" x14ac:dyDescent="0.25">
      <c r="A90">
        <v>8305</v>
      </c>
      <c r="B90">
        <v>344</v>
      </c>
      <c r="C90" t="s">
        <v>189</v>
      </c>
      <c r="F90">
        <v>30</v>
      </c>
      <c r="G90" t="s">
        <v>29</v>
      </c>
      <c r="H90">
        <v>3204</v>
      </c>
      <c r="I90" t="s">
        <v>184</v>
      </c>
      <c r="J90" t="s">
        <v>31</v>
      </c>
      <c r="K90" t="b">
        <v>0</v>
      </c>
      <c r="P90">
        <v>1</v>
      </c>
      <c r="Q90" t="s">
        <v>32</v>
      </c>
      <c r="R90">
        <v>3</v>
      </c>
      <c r="S90" t="s">
        <v>36</v>
      </c>
      <c r="V90" s="5">
        <v>45658</v>
      </c>
      <c r="W90" s="5">
        <v>1</v>
      </c>
      <c r="X90" s="5">
        <v>45716</v>
      </c>
      <c r="Y90" s="5">
        <v>45726</v>
      </c>
      <c r="Z90" s="5"/>
      <c r="AA90" t="b">
        <v>0</v>
      </c>
    </row>
    <row r="91" spans="1:27" x14ac:dyDescent="0.25">
      <c r="A91">
        <v>8431</v>
      </c>
      <c r="B91">
        <v>345</v>
      </c>
      <c r="C91" t="s">
        <v>125</v>
      </c>
      <c r="D91">
        <v>247885</v>
      </c>
      <c r="E91" t="s">
        <v>53</v>
      </c>
      <c r="F91">
        <v>28</v>
      </c>
      <c r="G91" t="s">
        <v>35</v>
      </c>
      <c r="H91">
        <v>312</v>
      </c>
      <c r="I91" t="s">
        <v>121</v>
      </c>
      <c r="J91" t="s">
        <v>31</v>
      </c>
      <c r="K91" t="b">
        <v>0</v>
      </c>
      <c r="P91">
        <v>1</v>
      </c>
      <c r="Q91" t="s">
        <v>32</v>
      </c>
      <c r="R91">
        <v>1</v>
      </c>
      <c r="S91" t="s">
        <v>32</v>
      </c>
      <c r="V91" s="5">
        <v>45658</v>
      </c>
      <c r="W91" s="5">
        <v>1</v>
      </c>
      <c r="X91" s="5">
        <v>45760</v>
      </c>
      <c r="Y91" s="5">
        <v>45790</v>
      </c>
      <c r="Z91" s="5"/>
      <c r="AA91" t="s">
        <v>126</v>
      </c>
    </row>
    <row r="92" spans="1:27" x14ac:dyDescent="0.25">
      <c r="A92">
        <v>8432</v>
      </c>
      <c r="B92">
        <v>346</v>
      </c>
      <c r="C92" t="s">
        <v>127</v>
      </c>
      <c r="D92">
        <v>247828</v>
      </c>
      <c r="E92" t="s">
        <v>28</v>
      </c>
      <c r="F92">
        <v>21</v>
      </c>
      <c r="G92" t="s">
        <v>57</v>
      </c>
      <c r="H92">
        <v>3234</v>
      </c>
      <c r="I92" t="s">
        <v>128</v>
      </c>
      <c r="J92" t="s">
        <v>31</v>
      </c>
      <c r="K92" t="b">
        <v>0</v>
      </c>
      <c r="P92">
        <v>1</v>
      </c>
      <c r="Q92" t="s">
        <v>32</v>
      </c>
      <c r="R92">
        <v>1</v>
      </c>
      <c r="S92" t="s">
        <v>32</v>
      </c>
      <c r="V92" s="5">
        <v>45658</v>
      </c>
      <c r="W92" s="5">
        <v>1</v>
      </c>
      <c r="X92" s="5">
        <v>45688</v>
      </c>
      <c r="Y92" s="5">
        <v>45688</v>
      </c>
      <c r="Z92" s="5"/>
      <c r="AA92" t="s">
        <v>129</v>
      </c>
    </row>
    <row r="93" spans="1:27" x14ac:dyDescent="0.25">
      <c r="A93">
        <v>8433</v>
      </c>
      <c r="B93">
        <v>347</v>
      </c>
      <c r="C93" t="s">
        <v>130</v>
      </c>
      <c r="D93">
        <v>247857</v>
      </c>
      <c r="E93" t="s">
        <v>49</v>
      </c>
      <c r="F93">
        <v>28</v>
      </c>
      <c r="G93" t="s">
        <v>35</v>
      </c>
      <c r="H93">
        <v>3234</v>
      </c>
      <c r="I93" t="s">
        <v>128</v>
      </c>
      <c r="J93" t="s">
        <v>31</v>
      </c>
      <c r="K93" t="b">
        <v>0</v>
      </c>
      <c r="P93">
        <v>3</v>
      </c>
      <c r="Q93" t="s">
        <v>36</v>
      </c>
      <c r="R93">
        <v>1</v>
      </c>
      <c r="S93" t="s">
        <v>32</v>
      </c>
      <c r="V93" s="5">
        <v>45658</v>
      </c>
      <c r="W93" s="5">
        <v>1</v>
      </c>
      <c r="X93" s="5">
        <v>45716</v>
      </c>
      <c r="Y93" s="5">
        <v>45761</v>
      </c>
      <c r="Z93" s="5"/>
      <c r="AA93" t="s">
        <v>131</v>
      </c>
    </row>
    <row r="94" spans="1:27" x14ac:dyDescent="0.25">
      <c r="A94">
        <v>8434</v>
      </c>
      <c r="B94">
        <v>348</v>
      </c>
      <c r="C94" t="s">
        <v>132</v>
      </c>
      <c r="D94">
        <v>247722</v>
      </c>
      <c r="E94" t="s">
        <v>105</v>
      </c>
      <c r="F94">
        <v>21</v>
      </c>
      <c r="G94" t="s">
        <v>57</v>
      </c>
      <c r="H94">
        <v>3234</v>
      </c>
      <c r="I94" t="s">
        <v>128</v>
      </c>
      <c r="J94" t="s">
        <v>31</v>
      </c>
      <c r="K94" t="b">
        <v>0</v>
      </c>
      <c r="P94">
        <v>1</v>
      </c>
      <c r="Q94" t="s">
        <v>32</v>
      </c>
      <c r="R94">
        <v>1</v>
      </c>
      <c r="S94" t="s">
        <v>32</v>
      </c>
      <c r="V94" s="5">
        <v>45658</v>
      </c>
      <c r="W94" s="5">
        <v>1</v>
      </c>
      <c r="X94" s="5">
        <v>45688</v>
      </c>
      <c r="Y94" s="5">
        <v>45688</v>
      </c>
      <c r="Z94" s="5"/>
      <c r="AA94" t="s">
        <v>133</v>
      </c>
    </row>
    <row r="95" spans="1:27" x14ac:dyDescent="0.25">
      <c r="A95">
        <v>8435</v>
      </c>
      <c r="B95">
        <v>349</v>
      </c>
      <c r="C95" t="s">
        <v>134</v>
      </c>
      <c r="D95">
        <v>247828</v>
      </c>
      <c r="E95" t="s">
        <v>28</v>
      </c>
      <c r="F95">
        <v>28</v>
      </c>
      <c r="G95" t="s">
        <v>35</v>
      </c>
      <c r="H95">
        <v>3234</v>
      </c>
      <c r="I95" t="s">
        <v>128</v>
      </c>
      <c r="J95" t="s">
        <v>31</v>
      </c>
      <c r="K95" t="b">
        <v>0</v>
      </c>
      <c r="P95">
        <v>3</v>
      </c>
      <c r="Q95" t="s">
        <v>36</v>
      </c>
      <c r="R95">
        <v>3</v>
      </c>
      <c r="S95" t="s">
        <v>36</v>
      </c>
      <c r="V95" s="5">
        <v>45658</v>
      </c>
      <c r="W95" s="5">
        <v>1</v>
      </c>
      <c r="X95" s="5">
        <v>45726</v>
      </c>
      <c r="Y95" s="5">
        <v>45726</v>
      </c>
      <c r="Z95" s="5"/>
      <c r="AA95" t="s">
        <v>135</v>
      </c>
    </row>
    <row r="96" spans="1:27" x14ac:dyDescent="0.25">
      <c r="A96">
        <v>8436</v>
      </c>
      <c r="B96">
        <v>350</v>
      </c>
      <c r="C96" t="s">
        <v>136</v>
      </c>
      <c r="D96">
        <v>247857</v>
      </c>
      <c r="E96" t="s">
        <v>49</v>
      </c>
      <c r="F96">
        <v>28</v>
      </c>
      <c r="G96" t="s">
        <v>35</v>
      </c>
      <c r="H96">
        <v>3234</v>
      </c>
      <c r="I96" t="s">
        <v>128</v>
      </c>
      <c r="J96" t="s">
        <v>31</v>
      </c>
      <c r="K96" t="b">
        <v>0</v>
      </c>
      <c r="P96">
        <v>1</v>
      </c>
      <c r="Q96" t="s">
        <v>32</v>
      </c>
      <c r="R96">
        <v>1</v>
      </c>
      <c r="S96" t="s">
        <v>32</v>
      </c>
      <c r="V96" s="5">
        <v>45658</v>
      </c>
      <c r="W96" s="5">
        <v>1</v>
      </c>
      <c r="X96" s="5">
        <v>45702</v>
      </c>
      <c r="Y96" s="5">
        <v>45702</v>
      </c>
      <c r="Z96" s="5"/>
      <c r="AA96" t="s">
        <v>137</v>
      </c>
    </row>
    <row r="97" spans="1:27" x14ac:dyDescent="0.25">
      <c r="A97">
        <v>8437</v>
      </c>
      <c r="B97">
        <v>351</v>
      </c>
      <c r="C97" t="s">
        <v>138</v>
      </c>
      <c r="D97">
        <v>247828</v>
      </c>
      <c r="E97" t="s">
        <v>28</v>
      </c>
      <c r="F97">
        <v>28</v>
      </c>
      <c r="G97" t="s">
        <v>35</v>
      </c>
      <c r="H97">
        <v>3234</v>
      </c>
      <c r="I97" t="s">
        <v>128</v>
      </c>
      <c r="J97" t="s">
        <v>31</v>
      </c>
      <c r="K97" t="b">
        <v>0</v>
      </c>
      <c r="P97">
        <v>3</v>
      </c>
      <c r="Q97" t="s">
        <v>36</v>
      </c>
      <c r="R97">
        <v>1</v>
      </c>
      <c r="S97" t="s">
        <v>32</v>
      </c>
      <c r="V97" s="5">
        <v>45658</v>
      </c>
      <c r="W97" s="5">
        <v>1</v>
      </c>
      <c r="X97" s="5">
        <v>45716</v>
      </c>
      <c r="Y97" s="5">
        <v>45757</v>
      </c>
      <c r="Z97" s="5"/>
      <c r="AA97" t="s">
        <v>139</v>
      </c>
    </row>
    <row r="98" spans="1:27" x14ac:dyDescent="0.25">
      <c r="A98">
        <v>8254</v>
      </c>
      <c r="B98">
        <v>352</v>
      </c>
      <c r="C98" t="s">
        <v>232</v>
      </c>
      <c r="F98">
        <v>21</v>
      </c>
      <c r="G98" t="s">
        <v>57</v>
      </c>
      <c r="H98">
        <v>3201</v>
      </c>
      <c r="I98" t="s">
        <v>171</v>
      </c>
      <c r="J98" t="s">
        <v>31</v>
      </c>
      <c r="K98" t="b">
        <v>0</v>
      </c>
      <c r="P98">
        <v>1</v>
      </c>
      <c r="Q98" t="s">
        <v>32</v>
      </c>
      <c r="R98">
        <v>1</v>
      </c>
      <c r="S98" t="s">
        <v>32</v>
      </c>
      <c r="V98" s="5">
        <v>45658</v>
      </c>
      <c r="W98" s="5">
        <v>1</v>
      </c>
      <c r="X98" s="5">
        <v>45688</v>
      </c>
      <c r="Y98" s="5">
        <v>45688</v>
      </c>
      <c r="Z98" s="5"/>
      <c r="AA98" t="b">
        <v>0</v>
      </c>
    </row>
    <row r="99" spans="1:27" x14ac:dyDescent="0.25">
      <c r="A99">
        <v>8286</v>
      </c>
      <c r="B99">
        <v>353</v>
      </c>
      <c r="C99" t="s">
        <v>187</v>
      </c>
      <c r="D99">
        <v>247795</v>
      </c>
      <c r="E99" t="s">
        <v>43</v>
      </c>
      <c r="F99">
        <v>28</v>
      </c>
      <c r="G99" t="s">
        <v>35</v>
      </c>
      <c r="H99">
        <v>3201</v>
      </c>
      <c r="I99" t="s">
        <v>171</v>
      </c>
      <c r="J99" t="s">
        <v>31</v>
      </c>
      <c r="K99" t="b">
        <v>0</v>
      </c>
      <c r="P99">
        <v>1</v>
      </c>
      <c r="Q99" t="s">
        <v>32</v>
      </c>
      <c r="R99">
        <v>1</v>
      </c>
      <c r="S99" t="s">
        <v>32</v>
      </c>
      <c r="V99" s="5">
        <v>45658</v>
      </c>
      <c r="W99" s="5">
        <v>1</v>
      </c>
      <c r="X99" s="5">
        <v>45688</v>
      </c>
      <c r="Y99" s="5">
        <v>45688</v>
      </c>
      <c r="Z99" s="5"/>
      <c r="AA99" t="s">
        <v>188</v>
      </c>
    </row>
    <row r="100" spans="1:27" x14ac:dyDescent="0.25">
      <c r="A100">
        <v>8293</v>
      </c>
      <c r="B100">
        <v>354</v>
      </c>
      <c r="C100" t="s">
        <v>220</v>
      </c>
      <c r="D100">
        <v>247791</v>
      </c>
      <c r="E100" t="s">
        <v>170</v>
      </c>
      <c r="F100">
        <v>27</v>
      </c>
      <c r="G100" t="s">
        <v>166</v>
      </c>
      <c r="H100">
        <v>3201</v>
      </c>
      <c r="I100" t="s">
        <v>171</v>
      </c>
      <c r="J100" t="s">
        <v>31</v>
      </c>
      <c r="K100" t="b">
        <v>0</v>
      </c>
      <c r="P100">
        <v>1</v>
      </c>
      <c r="Q100" t="s">
        <v>32</v>
      </c>
      <c r="R100">
        <v>1</v>
      </c>
      <c r="S100" t="s">
        <v>32</v>
      </c>
      <c r="V100" s="5">
        <v>45658</v>
      </c>
      <c r="W100" s="5">
        <v>1</v>
      </c>
      <c r="X100" s="5">
        <v>45747</v>
      </c>
      <c r="Y100" s="5">
        <v>45747</v>
      </c>
      <c r="Z100" s="5"/>
      <c r="AA100" t="b">
        <v>0</v>
      </c>
    </row>
    <row r="101" spans="1:27" x14ac:dyDescent="0.25">
      <c r="A101">
        <v>8255</v>
      </c>
      <c r="B101">
        <v>359</v>
      </c>
      <c r="C101" t="s">
        <v>205</v>
      </c>
      <c r="F101">
        <v>21</v>
      </c>
      <c r="G101" t="s">
        <v>57</v>
      </c>
      <c r="H101">
        <v>3201</v>
      </c>
      <c r="I101" t="s">
        <v>171</v>
      </c>
      <c r="J101" t="s">
        <v>31</v>
      </c>
      <c r="K101" t="b">
        <v>1</v>
      </c>
      <c r="P101">
        <v>1</v>
      </c>
      <c r="Q101" t="s">
        <v>32</v>
      </c>
      <c r="R101">
        <v>1</v>
      </c>
      <c r="S101" t="s">
        <v>32</v>
      </c>
      <c r="V101" s="5">
        <v>45677</v>
      </c>
      <c r="W101" s="5">
        <v>1</v>
      </c>
      <c r="X101" s="5">
        <v>45688</v>
      </c>
      <c r="Y101" s="5">
        <v>45688</v>
      </c>
      <c r="Z101" s="5"/>
      <c r="AA101" t="b">
        <v>0</v>
      </c>
    </row>
    <row r="102" spans="1:27" x14ac:dyDescent="0.25">
      <c r="A102">
        <v>8292</v>
      </c>
      <c r="B102">
        <v>360</v>
      </c>
      <c r="C102" t="s">
        <v>180</v>
      </c>
      <c r="D102">
        <v>246895</v>
      </c>
      <c r="E102" t="s">
        <v>181</v>
      </c>
      <c r="F102">
        <v>29</v>
      </c>
      <c r="G102" t="s">
        <v>142</v>
      </c>
      <c r="H102">
        <v>3201</v>
      </c>
      <c r="I102" t="s">
        <v>171</v>
      </c>
      <c r="J102" t="s">
        <v>31</v>
      </c>
      <c r="K102" t="b">
        <v>0</v>
      </c>
      <c r="P102">
        <v>1</v>
      </c>
      <c r="Q102" t="s">
        <v>32</v>
      </c>
      <c r="R102">
        <v>2</v>
      </c>
      <c r="S102" t="s">
        <v>50</v>
      </c>
      <c r="V102" s="5">
        <v>45698</v>
      </c>
      <c r="W102" s="5">
        <v>1</v>
      </c>
      <c r="X102" s="5">
        <v>45747</v>
      </c>
      <c r="Y102" s="5">
        <v>45747</v>
      </c>
      <c r="Z102" s="5"/>
      <c r="AA102" t="b">
        <v>0</v>
      </c>
    </row>
    <row r="103" spans="1:27" x14ac:dyDescent="0.25">
      <c r="A103">
        <v>8294</v>
      </c>
      <c r="B103">
        <v>361</v>
      </c>
      <c r="C103" t="s">
        <v>230</v>
      </c>
      <c r="D103">
        <v>247556</v>
      </c>
      <c r="E103" t="s">
        <v>46</v>
      </c>
      <c r="F103">
        <v>27</v>
      </c>
      <c r="G103" t="s">
        <v>166</v>
      </c>
      <c r="H103">
        <v>3201</v>
      </c>
      <c r="I103" t="s">
        <v>171</v>
      </c>
      <c r="J103" t="s">
        <v>31</v>
      </c>
      <c r="K103" t="b">
        <v>0</v>
      </c>
      <c r="P103">
        <v>1</v>
      </c>
      <c r="Q103" t="s">
        <v>32</v>
      </c>
      <c r="R103">
        <v>1</v>
      </c>
      <c r="S103" t="s">
        <v>32</v>
      </c>
      <c r="V103" s="5">
        <v>45687</v>
      </c>
      <c r="W103" s="5">
        <v>1</v>
      </c>
      <c r="X103" s="5">
        <v>45777</v>
      </c>
      <c r="Y103" s="5">
        <v>45777</v>
      </c>
      <c r="Z103" s="5"/>
      <c r="AA103" t="s">
        <v>231</v>
      </c>
    </row>
    <row r="104" spans="1:27" x14ac:dyDescent="0.25">
      <c r="A104">
        <v>8256</v>
      </c>
      <c r="B104">
        <v>362</v>
      </c>
      <c r="C104" t="s">
        <v>154</v>
      </c>
      <c r="D104">
        <v>247002</v>
      </c>
      <c r="E104" t="s">
        <v>155</v>
      </c>
      <c r="F104">
        <v>21</v>
      </c>
      <c r="G104" t="s">
        <v>57</v>
      </c>
      <c r="H104">
        <v>3202</v>
      </c>
      <c r="I104" t="s">
        <v>153</v>
      </c>
      <c r="J104" t="s">
        <v>31</v>
      </c>
      <c r="K104" t="b">
        <v>1</v>
      </c>
      <c r="P104">
        <v>1</v>
      </c>
      <c r="Q104" t="s">
        <v>32</v>
      </c>
      <c r="R104">
        <v>2</v>
      </c>
      <c r="S104" t="s">
        <v>50</v>
      </c>
      <c r="V104" s="5">
        <v>45677</v>
      </c>
      <c r="W104" s="5">
        <v>1</v>
      </c>
      <c r="X104" s="5">
        <v>45681</v>
      </c>
      <c r="Y104" s="5">
        <v>45684</v>
      </c>
      <c r="Z104" s="5">
        <v>45717</v>
      </c>
      <c r="AA104" t="b">
        <v>0</v>
      </c>
    </row>
    <row r="105" spans="1:27" x14ac:dyDescent="0.25">
      <c r="A105">
        <v>8247</v>
      </c>
      <c r="B105">
        <v>363</v>
      </c>
      <c r="C105" t="s">
        <v>175</v>
      </c>
      <c r="D105">
        <v>247651</v>
      </c>
      <c r="E105" t="s">
        <v>91</v>
      </c>
      <c r="F105">
        <v>28</v>
      </c>
      <c r="G105" t="s">
        <v>35</v>
      </c>
      <c r="H105">
        <v>3199</v>
      </c>
      <c r="I105" t="s">
        <v>92</v>
      </c>
      <c r="J105" t="s">
        <v>31</v>
      </c>
      <c r="K105" t="b">
        <v>0</v>
      </c>
      <c r="P105">
        <v>2</v>
      </c>
      <c r="Q105" t="s">
        <v>50</v>
      </c>
      <c r="R105">
        <v>2</v>
      </c>
      <c r="S105" t="s">
        <v>50</v>
      </c>
      <c r="V105" s="5">
        <v>45679</v>
      </c>
      <c r="W105" s="5">
        <v>1</v>
      </c>
      <c r="X105" s="5">
        <v>45693</v>
      </c>
      <c r="Y105" s="5">
        <v>45694</v>
      </c>
      <c r="Z105" s="5"/>
      <c r="AA105" t="s">
        <v>176</v>
      </c>
    </row>
    <row r="106" spans="1:27" x14ac:dyDescent="0.25">
      <c r="A106">
        <v>8301</v>
      </c>
      <c r="B106">
        <v>366</v>
      </c>
      <c r="C106" t="s">
        <v>242</v>
      </c>
      <c r="F106">
        <v>22</v>
      </c>
      <c r="G106" t="s">
        <v>65</v>
      </c>
      <c r="H106">
        <v>195</v>
      </c>
      <c r="I106" t="s">
        <v>66</v>
      </c>
      <c r="J106" t="s">
        <v>31</v>
      </c>
      <c r="K106" t="b">
        <v>1</v>
      </c>
      <c r="R106">
        <v>1</v>
      </c>
      <c r="S106" t="s">
        <v>32</v>
      </c>
      <c r="V106" s="5">
        <v>45658</v>
      </c>
      <c r="W106" s="5">
        <v>1</v>
      </c>
      <c r="X106" s="5">
        <v>45688</v>
      </c>
      <c r="Y106" s="5">
        <v>45688</v>
      </c>
      <c r="Z106" s="5"/>
      <c r="AA106" t="b">
        <v>0</v>
      </c>
    </row>
    <row r="107" spans="1:27" x14ac:dyDescent="0.25">
      <c r="A107">
        <v>8443</v>
      </c>
      <c r="B107">
        <v>367</v>
      </c>
      <c r="C107" t="s">
        <v>140</v>
      </c>
      <c r="D107">
        <v>247605</v>
      </c>
      <c r="E107" t="s">
        <v>141</v>
      </c>
      <c r="F107">
        <v>29</v>
      </c>
      <c r="G107" t="s">
        <v>142</v>
      </c>
      <c r="J107" t="s">
        <v>31</v>
      </c>
      <c r="K107" t="b">
        <v>0</v>
      </c>
      <c r="P107">
        <v>2</v>
      </c>
      <c r="Q107" t="s">
        <v>50</v>
      </c>
      <c r="R107">
        <v>2</v>
      </c>
      <c r="S107" t="s">
        <v>50</v>
      </c>
      <c r="V107" s="5">
        <v>45685</v>
      </c>
      <c r="W107" s="5">
        <v>1</v>
      </c>
      <c r="X107" s="5">
        <v>45716</v>
      </c>
      <c r="Y107" s="5">
        <v>45723</v>
      </c>
      <c r="Z107" s="5"/>
      <c r="AA107" t="s">
        <v>143</v>
      </c>
    </row>
    <row r="108" spans="1:27" x14ac:dyDescent="0.25">
      <c r="A108">
        <v>8444</v>
      </c>
      <c r="B108">
        <v>368</v>
      </c>
      <c r="C108" t="s">
        <v>144</v>
      </c>
      <c r="D108">
        <v>247888</v>
      </c>
      <c r="E108" t="s">
        <v>145</v>
      </c>
      <c r="F108">
        <v>28</v>
      </c>
      <c r="G108" t="s">
        <v>35</v>
      </c>
      <c r="H108">
        <v>3233</v>
      </c>
      <c r="I108" t="s">
        <v>30</v>
      </c>
      <c r="J108" t="s">
        <v>31</v>
      </c>
      <c r="K108" t="b">
        <v>0</v>
      </c>
      <c r="P108">
        <v>1</v>
      </c>
      <c r="Q108" t="s">
        <v>32</v>
      </c>
      <c r="R108">
        <v>1</v>
      </c>
      <c r="S108" t="s">
        <v>32</v>
      </c>
      <c r="V108" s="5">
        <v>45653</v>
      </c>
      <c r="W108" s="5">
        <v>1</v>
      </c>
      <c r="X108" s="5">
        <v>45695</v>
      </c>
      <c r="Y108" s="5">
        <v>45695</v>
      </c>
      <c r="Z108" s="5"/>
      <c r="AA108" t="s">
        <v>146</v>
      </c>
    </row>
    <row r="109" spans="1:27" x14ac:dyDescent="0.25">
      <c r="A109">
        <v>8281</v>
      </c>
      <c r="B109">
        <v>369</v>
      </c>
      <c r="C109" t="s">
        <v>234</v>
      </c>
      <c r="D109">
        <v>289006</v>
      </c>
      <c r="E109" t="s">
        <v>64</v>
      </c>
      <c r="F109">
        <v>21</v>
      </c>
      <c r="G109" t="s">
        <v>57</v>
      </c>
      <c r="H109">
        <v>3200</v>
      </c>
      <c r="I109" t="s">
        <v>167</v>
      </c>
      <c r="J109" t="s">
        <v>31</v>
      </c>
      <c r="K109" t="b">
        <v>0</v>
      </c>
      <c r="P109">
        <v>2</v>
      </c>
      <c r="Q109" t="s">
        <v>50</v>
      </c>
      <c r="R109">
        <v>2</v>
      </c>
      <c r="S109" t="s">
        <v>50</v>
      </c>
      <c r="V109" s="5">
        <v>45685</v>
      </c>
      <c r="W109" s="5">
        <v>1</v>
      </c>
      <c r="X109" s="5">
        <v>45700</v>
      </c>
      <c r="Y109" s="5">
        <v>45700</v>
      </c>
      <c r="Z109" s="5"/>
      <c r="AA109" t="s">
        <v>235</v>
      </c>
    </row>
    <row r="110" spans="1:27" x14ac:dyDescent="0.25">
      <c r="A110">
        <v>8299</v>
      </c>
      <c r="B110">
        <v>370</v>
      </c>
      <c r="C110" t="s">
        <v>225</v>
      </c>
      <c r="D110">
        <v>247614</v>
      </c>
      <c r="E110" t="s">
        <v>226</v>
      </c>
      <c r="F110">
        <v>21</v>
      </c>
      <c r="G110" t="s">
        <v>57</v>
      </c>
      <c r="H110">
        <v>195</v>
      </c>
      <c r="I110" t="s">
        <v>66</v>
      </c>
      <c r="J110" t="s">
        <v>31</v>
      </c>
      <c r="K110" t="b">
        <v>1</v>
      </c>
      <c r="R110">
        <v>2</v>
      </c>
      <c r="S110" t="s">
        <v>50</v>
      </c>
      <c r="V110" s="5">
        <v>45678</v>
      </c>
      <c r="W110" s="5">
        <v>1</v>
      </c>
      <c r="X110" s="5">
        <v>45678</v>
      </c>
      <c r="Y110" s="5">
        <v>45688</v>
      </c>
      <c r="Z110" s="5">
        <v>45695</v>
      </c>
      <c r="AA110" t="b">
        <v>0</v>
      </c>
    </row>
    <row r="111" spans="1:27" x14ac:dyDescent="0.25">
      <c r="A111">
        <v>8300</v>
      </c>
      <c r="B111">
        <v>371</v>
      </c>
      <c r="C111" t="s">
        <v>268</v>
      </c>
      <c r="F111">
        <v>21</v>
      </c>
      <c r="G111" t="s">
        <v>57</v>
      </c>
      <c r="H111">
        <v>195</v>
      </c>
      <c r="I111" t="s">
        <v>66</v>
      </c>
      <c r="J111" t="s">
        <v>31</v>
      </c>
      <c r="K111" t="b">
        <v>1</v>
      </c>
      <c r="R111">
        <v>1</v>
      </c>
      <c r="S111" t="s">
        <v>32</v>
      </c>
      <c r="V111" s="5">
        <v>45663</v>
      </c>
      <c r="W111" s="5">
        <v>1</v>
      </c>
      <c r="X111" s="5">
        <v>45688</v>
      </c>
      <c r="Y111" s="5">
        <v>45688</v>
      </c>
      <c r="Z111" s="5"/>
      <c r="AA111" t="b">
        <v>0</v>
      </c>
    </row>
    <row r="112" spans="1:27" x14ac:dyDescent="0.25">
      <c r="A112">
        <v>8298</v>
      </c>
      <c r="B112">
        <v>372</v>
      </c>
      <c r="C112" t="s">
        <v>258</v>
      </c>
      <c r="D112">
        <v>293171</v>
      </c>
      <c r="E112" t="s">
        <v>79</v>
      </c>
      <c r="F112">
        <v>21</v>
      </c>
      <c r="G112" t="s">
        <v>57</v>
      </c>
      <c r="H112">
        <v>195</v>
      </c>
      <c r="I112" t="s">
        <v>66</v>
      </c>
      <c r="J112" t="s">
        <v>31</v>
      </c>
      <c r="K112" t="b">
        <v>1</v>
      </c>
      <c r="R112">
        <v>1</v>
      </c>
      <c r="S112" t="s">
        <v>32</v>
      </c>
      <c r="V112" s="5">
        <v>45673</v>
      </c>
      <c r="W112" s="5">
        <v>1</v>
      </c>
      <c r="X112" s="5">
        <v>45675</v>
      </c>
      <c r="Y112" s="5">
        <v>45675</v>
      </c>
      <c r="Z112" s="5">
        <v>45700</v>
      </c>
      <c r="AA112" t="s">
        <v>259</v>
      </c>
    </row>
    <row r="113" spans="1:27" x14ac:dyDescent="0.25">
      <c r="A113">
        <v>8297</v>
      </c>
      <c r="B113">
        <v>373</v>
      </c>
      <c r="C113" t="s">
        <v>196</v>
      </c>
      <c r="F113">
        <v>21</v>
      </c>
      <c r="G113" t="s">
        <v>57</v>
      </c>
      <c r="H113">
        <v>195</v>
      </c>
      <c r="I113" t="s">
        <v>66</v>
      </c>
      <c r="J113" t="s">
        <v>31</v>
      </c>
      <c r="K113" t="b">
        <v>1</v>
      </c>
      <c r="R113">
        <v>1</v>
      </c>
      <c r="S113" t="s">
        <v>32</v>
      </c>
      <c r="V113" s="5">
        <v>45658</v>
      </c>
      <c r="W113" s="5">
        <v>1</v>
      </c>
      <c r="X113" s="5">
        <v>45672</v>
      </c>
      <c r="Y113" s="5">
        <v>45675</v>
      </c>
      <c r="Z113" s="5"/>
      <c r="AA113" t="b">
        <v>0</v>
      </c>
    </row>
    <row r="114" spans="1:27" x14ac:dyDescent="0.25">
      <c r="A114">
        <v>8291</v>
      </c>
      <c r="B114">
        <v>374</v>
      </c>
      <c r="C114" t="s">
        <v>253</v>
      </c>
      <c r="D114">
        <v>247807</v>
      </c>
      <c r="E114" t="s">
        <v>86</v>
      </c>
      <c r="F114">
        <v>22</v>
      </c>
      <c r="G114" t="s">
        <v>65</v>
      </c>
      <c r="H114">
        <v>3201</v>
      </c>
      <c r="I114" t="s">
        <v>171</v>
      </c>
      <c r="J114" t="s">
        <v>31</v>
      </c>
      <c r="K114" t="b">
        <v>0</v>
      </c>
      <c r="P114">
        <v>3</v>
      </c>
      <c r="Q114" t="s">
        <v>36</v>
      </c>
      <c r="R114">
        <v>2</v>
      </c>
      <c r="S114" t="s">
        <v>50</v>
      </c>
      <c r="V114" s="5">
        <v>45688</v>
      </c>
      <c r="W114" s="5">
        <v>1</v>
      </c>
      <c r="X114" s="5">
        <v>45716</v>
      </c>
      <c r="Y114" s="5">
        <v>45716</v>
      </c>
      <c r="Z114" s="5"/>
      <c r="AA114" t="s">
        <v>254</v>
      </c>
    </row>
    <row r="115" spans="1:27" x14ac:dyDescent="0.25">
      <c r="A115">
        <v>8309</v>
      </c>
      <c r="B115">
        <v>0</v>
      </c>
      <c r="C115" t="s">
        <v>209</v>
      </c>
      <c r="D115">
        <v>247417</v>
      </c>
      <c r="E115" t="s">
        <v>210</v>
      </c>
      <c r="F115">
        <v>21</v>
      </c>
      <c r="G115" t="s">
        <v>57</v>
      </c>
      <c r="H115">
        <v>3202</v>
      </c>
      <c r="I115" t="s">
        <v>153</v>
      </c>
      <c r="K115" t="b">
        <v>0</v>
      </c>
      <c r="L115">
        <v>4</v>
      </c>
      <c r="M115" t="s">
        <v>163</v>
      </c>
      <c r="N115">
        <v>1</v>
      </c>
      <c r="O115" t="s">
        <v>164</v>
      </c>
      <c r="P115">
        <v>1</v>
      </c>
      <c r="Q115" t="s">
        <v>32</v>
      </c>
      <c r="R115">
        <v>2</v>
      </c>
      <c r="S115" t="s">
        <v>50</v>
      </c>
      <c r="T115">
        <v>1</v>
      </c>
      <c r="U115" t="s">
        <v>160</v>
      </c>
      <c r="V115" s="5">
        <v>45692</v>
      </c>
      <c r="W115" s="5">
        <v>45692</v>
      </c>
      <c r="X115" s="5">
        <v>45693</v>
      </c>
      <c r="Y115" s="5">
        <v>45693</v>
      </c>
      <c r="Z115" s="5">
        <v>45693</v>
      </c>
      <c r="AA115" t="b">
        <v>0</v>
      </c>
    </row>
    <row r="116" spans="1:27" x14ac:dyDescent="0.25">
      <c r="A116">
        <v>8309</v>
      </c>
      <c r="B116">
        <v>0</v>
      </c>
      <c r="C116" t="s">
        <v>209</v>
      </c>
      <c r="D116">
        <v>247417</v>
      </c>
      <c r="E116" t="s">
        <v>210</v>
      </c>
      <c r="F116">
        <v>21</v>
      </c>
      <c r="G116" t="s">
        <v>57</v>
      </c>
      <c r="H116">
        <v>3202</v>
      </c>
      <c r="I116" t="s">
        <v>153</v>
      </c>
      <c r="K116" t="b">
        <v>0</v>
      </c>
      <c r="L116">
        <v>4</v>
      </c>
      <c r="M116" t="s">
        <v>163</v>
      </c>
      <c r="N116">
        <v>1</v>
      </c>
      <c r="O116" t="s">
        <v>164</v>
      </c>
      <c r="P116">
        <v>1</v>
      </c>
      <c r="Q116" t="s">
        <v>32</v>
      </c>
      <c r="R116">
        <v>2</v>
      </c>
      <c r="S116" t="s">
        <v>50</v>
      </c>
      <c r="T116">
        <v>1</v>
      </c>
      <c r="U116" t="s">
        <v>160</v>
      </c>
      <c r="V116" s="5">
        <v>45692</v>
      </c>
      <c r="W116" s="5">
        <v>45692</v>
      </c>
      <c r="X116" s="5">
        <v>45693</v>
      </c>
      <c r="Y116" s="5">
        <v>45693</v>
      </c>
      <c r="Z116" s="5">
        <v>45693</v>
      </c>
      <c r="AA116" t="b">
        <v>0</v>
      </c>
    </row>
    <row r="117" spans="1:27" x14ac:dyDescent="0.25">
      <c r="A117">
        <v>8320</v>
      </c>
      <c r="B117">
        <v>0</v>
      </c>
      <c r="C117" t="s">
        <v>249</v>
      </c>
      <c r="D117">
        <v>289036</v>
      </c>
      <c r="E117" t="s">
        <v>250</v>
      </c>
      <c r="F117">
        <v>22</v>
      </c>
      <c r="G117" t="s">
        <v>65</v>
      </c>
      <c r="H117">
        <v>3204</v>
      </c>
      <c r="I117" t="s">
        <v>184</v>
      </c>
      <c r="K117" t="b">
        <v>0</v>
      </c>
      <c r="L117">
        <v>4</v>
      </c>
      <c r="M117" t="s">
        <v>163</v>
      </c>
      <c r="N117">
        <v>1</v>
      </c>
      <c r="O117" t="s">
        <v>164</v>
      </c>
      <c r="P117">
        <v>2</v>
      </c>
      <c r="Q117" t="s">
        <v>50</v>
      </c>
      <c r="R117">
        <v>2</v>
      </c>
      <c r="S117" t="s">
        <v>50</v>
      </c>
      <c r="T117">
        <v>1</v>
      </c>
      <c r="U117" t="s">
        <v>160</v>
      </c>
      <c r="V117" s="5">
        <v>45699</v>
      </c>
      <c r="W117" s="5">
        <v>45699</v>
      </c>
      <c r="X117" s="5">
        <v>45699</v>
      </c>
      <c r="Y117" s="5">
        <v>45699</v>
      </c>
      <c r="Z117" s="5">
        <v>45699</v>
      </c>
      <c r="AA117" t="b">
        <v>0</v>
      </c>
    </row>
    <row r="118" spans="1:27" x14ac:dyDescent="0.25">
      <c r="A118">
        <v>8322</v>
      </c>
      <c r="B118">
        <v>0</v>
      </c>
      <c r="C118" t="s">
        <v>239</v>
      </c>
      <c r="D118">
        <v>289006</v>
      </c>
      <c r="E118" t="s">
        <v>64</v>
      </c>
      <c r="F118">
        <v>22</v>
      </c>
      <c r="G118" t="s">
        <v>65</v>
      </c>
      <c r="H118">
        <v>3204</v>
      </c>
      <c r="I118" t="s">
        <v>184</v>
      </c>
      <c r="K118" t="b">
        <v>0</v>
      </c>
      <c r="V118" s="5">
        <v>45700</v>
      </c>
      <c r="W118" s="5">
        <v>45700</v>
      </c>
      <c r="X118" s="5">
        <v>45700</v>
      </c>
      <c r="Y118" s="5">
        <v>45700</v>
      </c>
      <c r="Z118" s="5">
        <v>45700</v>
      </c>
      <c r="AA118" t="b">
        <v>0</v>
      </c>
    </row>
    <row r="119" spans="1:27" x14ac:dyDescent="0.25">
      <c r="A119">
        <v>8335</v>
      </c>
      <c r="B119">
        <v>0</v>
      </c>
      <c r="C119" t="s">
        <v>193</v>
      </c>
      <c r="D119">
        <v>247884</v>
      </c>
      <c r="E119" t="s">
        <v>194</v>
      </c>
      <c r="F119">
        <v>22</v>
      </c>
      <c r="G119" t="s">
        <v>65</v>
      </c>
      <c r="H119">
        <v>3204</v>
      </c>
      <c r="I119" t="s">
        <v>184</v>
      </c>
      <c r="K119" t="b">
        <v>0</v>
      </c>
      <c r="L119">
        <v>3</v>
      </c>
      <c r="M119" t="s">
        <v>158</v>
      </c>
      <c r="V119" s="5">
        <v>45701</v>
      </c>
      <c r="W119" s="5">
        <v>45701</v>
      </c>
      <c r="X119" s="5">
        <v>45701</v>
      </c>
      <c r="Y119" s="5">
        <v>45701</v>
      </c>
      <c r="Z119" s="5">
        <v>45701</v>
      </c>
      <c r="AA119" t="b">
        <v>0</v>
      </c>
    </row>
    <row r="120" spans="1:27" x14ac:dyDescent="0.25">
      <c r="A120">
        <v>8334</v>
      </c>
      <c r="B120">
        <v>0</v>
      </c>
      <c r="C120" t="s">
        <v>222</v>
      </c>
      <c r="D120">
        <v>247857</v>
      </c>
      <c r="E120" t="s">
        <v>49</v>
      </c>
      <c r="F120">
        <v>22</v>
      </c>
      <c r="G120" t="s">
        <v>65</v>
      </c>
      <c r="H120">
        <v>195</v>
      </c>
      <c r="I120" t="s">
        <v>66</v>
      </c>
      <c r="K120" t="b">
        <v>1</v>
      </c>
      <c r="L120">
        <v>2</v>
      </c>
      <c r="M120" t="s">
        <v>172</v>
      </c>
      <c r="N120">
        <v>2</v>
      </c>
      <c r="O120" t="s">
        <v>159</v>
      </c>
      <c r="P120">
        <v>2</v>
      </c>
      <c r="Q120" t="s">
        <v>50</v>
      </c>
      <c r="R120">
        <v>2</v>
      </c>
      <c r="S120" t="s">
        <v>50</v>
      </c>
      <c r="T120">
        <v>2</v>
      </c>
      <c r="U120" t="s">
        <v>173</v>
      </c>
      <c r="V120" s="5">
        <v>45689</v>
      </c>
      <c r="W120" s="5">
        <v>45689</v>
      </c>
      <c r="X120" s="5">
        <v>45702</v>
      </c>
      <c r="Y120" s="5">
        <v>45702</v>
      </c>
      <c r="Z120" s="5"/>
      <c r="AA120" t="s">
        <v>223</v>
      </c>
    </row>
    <row r="121" spans="1:27" x14ac:dyDescent="0.25">
      <c r="A121">
        <v>8334</v>
      </c>
      <c r="B121">
        <v>0</v>
      </c>
      <c r="C121" t="s">
        <v>222</v>
      </c>
      <c r="D121">
        <v>247857</v>
      </c>
      <c r="E121" t="s">
        <v>49</v>
      </c>
      <c r="F121">
        <v>22</v>
      </c>
      <c r="G121" t="s">
        <v>65</v>
      </c>
      <c r="H121">
        <v>195</v>
      </c>
      <c r="I121" t="s">
        <v>66</v>
      </c>
      <c r="K121" t="b">
        <v>1</v>
      </c>
      <c r="L121">
        <v>2</v>
      </c>
      <c r="M121" t="s">
        <v>172</v>
      </c>
      <c r="N121">
        <v>2</v>
      </c>
      <c r="O121" t="s">
        <v>159</v>
      </c>
      <c r="P121">
        <v>2</v>
      </c>
      <c r="Q121" t="s">
        <v>50</v>
      </c>
      <c r="R121">
        <v>2</v>
      </c>
      <c r="S121" t="s">
        <v>50</v>
      </c>
      <c r="T121">
        <v>2</v>
      </c>
      <c r="U121" t="s">
        <v>173</v>
      </c>
      <c r="V121" s="5">
        <v>45689</v>
      </c>
      <c r="W121" s="5">
        <v>45689</v>
      </c>
      <c r="X121" s="5">
        <v>45702</v>
      </c>
      <c r="Y121" s="5">
        <v>45702</v>
      </c>
      <c r="Z121" s="5"/>
      <c r="AA121" t="s">
        <v>223</v>
      </c>
    </row>
    <row r="122" spans="1:27" x14ac:dyDescent="0.25">
      <c r="A122">
        <v>8326</v>
      </c>
      <c r="B122">
        <v>0</v>
      </c>
      <c r="C122" t="s">
        <v>162</v>
      </c>
      <c r="D122">
        <v>289006</v>
      </c>
      <c r="E122" t="s">
        <v>64</v>
      </c>
      <c r="F122">
        <v>30</v>
      </c>
      <c r="G122" t="s">
        <v>29</v>
      </c>
      <c r="H122">
        <v>3202</v>
      </c>
      <c r="I122" t="s">
        <v>153</v>
      </c>
      <c r="K122" t="b">
        <v>1</v>
      </c>
      <c r="L122">
        <v>4</v>
      </c>
      <c r="M122" t="s">
        <v>163</v>
      </c>
      <c r="N122">
        <v>1</v>
      </c>
      <c r="O122" t="s">
        <v>164</v>
      </c>
      <c r="P122">
        <v>2</v>
      </c>
      <c r="Q122" t="s">
        <v>50</v>
      </c>
      <c r="R122">
        <v>2</v>
      </c>
      <c r="S122" t="s">
        <v>50</v>
      </c>
      <c r="T122">
        <v>1</v>
      </c>
      <c r="U122" t="s">
        <v>160</v>
      </c>
      <c r="V122" s="5">
        <v>45694</v>
      </c>
      <c r="W122" s="5">
        <v>45701</v>
      </c>
      <c r="X122" s="5">
        <v>45716</v>
      </c>
      <c r="Y122" s="5">
        <v>45716</v>
      </c>
      <c r="Z122" s="5"/>
      <c r="AA122" t="b">
        <v>0</v>
      </c>
    </row>
    <row r="123" spans="1:27" x14ac:dyDescent="0.25">
      <c r="A123">
        <v>8314</v>
      </c>
      <c r="B123">
        <v>0</v>
      </c>
      <c r="C123" t="s">
        <v>216</v>
      </c>
      <c r="F123">
        <v>22</v>
      </c>
      <c r="G123" t="s">
        <v>65</v>
      </c>
      <c r="H123">
        <v>3201</v>
      </c>
      <c r="I123" t="s">
        <v>171</v>
      </c>
      <c r="K123" t="b">
        <v>0</v>
      </c>
      <c r="L123">
        <v>4</v>
      </c>
      <c r="M123" t="s">
        <v>163</v>
      </c>
      <c r="N123">
        <v>1</v>
      </c>
      <c r="O123" t="s">
        <v>164</v>
      </c>
      <c r="P123">
        <v>2</v>
      </c>
      <c r="Q123" t="s">
        <v>50</v>
      </c>
      <c r="R123">
        <v>3</v>
      </c>
      <c r="S123" t="s">
        <v>36</v>
      </c>
      <c r="T123">
        <v>1</v>
      </c>
      <c r="U123" t="s">
        <v>160</v>
      </c>
      <c r="V123" s="5">
        <v>45689</v>
      </c>
      <c r="W123" s="5">
        <v>45689</v>
      </c>
      <c r="X123" s="5">
        <v>45716</v>
      </c>
      <c r="Y123" s="5">
        <v>45716</v>
      </c>
      <c r="Z123" s="5"/>
      <c r="AA123" t="b">
        <v>0</v>
      </c>
    </row>
    <row r="124" spans="1:27" x14ac:dyDescent="0.25">
      <c r="A124">
        <v>8314</v>
      </c>
      <c r="B124">
        <v>0</v>
      </c>
      <c r="C124" t="s">
        <v>216</v>
      </c>
      <c r="F124">
        <v>22</v>
      </c>
      <c r="G124" t="s">
        <v>65</v>
      </c>
      <c r="H124">
        <v>3201</v>
      </c>
      <c r="I124" t="s">
        <v>171</v>
      </c>
      <c r="K124" t="b">
        <v>0</v>
      </c>
      <c r="L124">
        <v>4</v>
      </c>
      <c r="M124" t="s">
        <v>163</v>
      </c>
      <c r="N124">
        <v>1</v>
      </c>
      <c r="O124" t="s">
        <v>164</v>
      </c>
      <c r="P124">
        <v>2</v>
      </c>
      <c r="Q124" t="s">
        <v>50</v>
      </c>
      <c r="R124">
        <v>3</v>
      </c>
      <c r="S124" t="s">
        <v>36</v>
      </c>
      <c r="T124">
        <v>1</v>
      </c>
      <c r="U124" t="s">
        <v>160</v>
      </c>
      <c r="V124" s="5">
        <v>45689</v>
      </c>
      <c r="W124" s="5">
        <v>45689</v>
      </c>
      <c r="X124" s="5">
        <v>45716</v>
      </c>
      <c r="Y124" s="5">
        <v>45716</v>
      </c>
      <c r="Z124" s="5"/>
      <c r="AA124" t="b">
        <v>0</v>
      </c>
    </row>
    <row r="125" spans="1:27" x14ac:dyDescent="0.25">
      <c r="A125">
        <v>8314</v>
      </c>
      <c r="B125">
        <v>0</v>
      </c>
      <c r="C125" t="s">
        <v>216</v>
      </c>
      <c r="F125">
        <v>22</v>
      </c>
      <c r="G125" t="s">
        <v>65</v>
      </c>
      <c r="H125">
        <v>3201</v>
      </c>
      <c r="I125" t="s">
        <v>171</v>
      </c>
      <c r="K125" t="b">
        <v>0</v>
      </c>
      <c r="L125">
        <v>4</v>
      </c>
      <c r="M125" t="s">
        <v>163</v>
      </c>
      <c r="N125">
        <v>1</v>
      </c>
      <c r="O125" t="s">
        <v>164</v>
      </c>
      <c r="P125">
        <v>2</v>
      </c>
      <c r="Q125" t="s">
        <v>50</v>
      </c>
      <c r="R125">
        <v>3</v>
      </c>
      <c r="S125" t="s">
        <v>36</v>
      </c>
      <c r="T125">
        <v>1</v>
      </c>
      <c r="U125" t="s">
        <v>160</v>
      </c>
      <c r="V125" s="5">
        <v>45689</v>
      </c>
      <c r="W125" s="5">
        <v>45689</v>
      </c>
      <c r="X125" s="5">
        <v>45716</v>
      </c>
      <c r="Y125" s="5">
        <v>45716</v>
      </c>
      <c r="Z125" s="5"/>
      <c r="AA125" t="b">
        <v>0</v>
      </c>
    </row>
    <row r="126" spans="1:27" x14ac:dyDescent="0.25">
      <c r="A126">
        <v>8317</v>
      </c>
      <c r="B126">
        <v>0</v>
      </c>
      <c r="C126" t="s">
        <v>251</v>
      </c>
      <c r="F126">
        <v>22</v>
      </c>
      <c r="G126" t="s">
        <v>65</v>
      </c>
      <c r="H126">
        <v>2767</v>
      </c>
      <c r="I126" t="s">
        <v>106</v>
      </c>
      <c r="K126" t="b">
        <v>0</v>
      </c>
      <c r="V126" s="5">
        <v>45694</v>
      </c>
      <c r="W126" s="5"/>
      <c r="X126" s="5">
        <v>45716</v>
      </c>
      <c r="Y126" s="5">
        <v>45716</v>
      </c>
      <c r="Z126" s="5"/>
      <c r="AA126" t="s">
        <v>252</v>
      </c>
    </row>
    <row r="127" spans="1:27" x14ac:dyDescent="0.25">
      <c r="A127">
        <v>8317</v>
      </c>
      <c r="B127">
        <v>0</v>
      </c>
      <c r="C127" t="s">
        <v>251</v>
      </c>
      <c r="F127">
        <v>22</v>
      </c>
      <c r="G127" t="s">
        <v>65</v>
      </c>
      <c r="H127">
        <v>2767</v>
      </c>
      <c r="I127" t="s">
        <v>106</v>
      </c>
      <c r="K127" t="b">
        <v>0</v>
      </c>
      <c r="V127" s="5">
        <v>45694</v>
      </c>
      <c r="W127" s="5"/>
      <c r="X127" s="5">
        <v>45716</v>
      </c>
      <c r="Y127" s="5">
        <v>45716</v>
      </c>
      <c r="Z127" s="5"/>
      <c r="AA127" t="s">
        <v>252</v>
      </c>
    </row>
    <row r="128" spans="1:27" x14ac:dyDescent="0.25">
      <c r="A128">
        <v>8317</v>
      </c>
      <c r="B128">
        <v>0</v>
      </c>
      <c r="C128" t="s">
        <v>251</v>
      </c>
      <c r="F128">
        <v>22</v>
      </c>
      <c r="G128" t="s">
        <v>65</v>
      </c>
      <c r="H128">
        <v>2767</v>
      </c>
      <c r="I128" t="s">
        <v>106</v>
      </c>
      <c r="K128" t="b">
        <v>0</v>
      </c>
      <c r="V128" s="5">
        <v>45694</v>
      </c>
      <c r="W128" s="5"/>
      <c r="X128" s="5">
        <v>45716</v>
      </c>
      <c r="Y128" s="5">
        <v>45716</v>
      </c>
      <c r="Z128" s="5"/>
      <c r="AA128" t="s">
        <v>252</v>
      </c>
    </row>
    <row r="129" spans="1:27" x14ac:dyDescent="0.25">
      <c r="A129">
        <v>8317</v>
      </c>
      <c r="B129">
        <v>0</v>
      </c>
      <c r="C129" t="s">
        <v>251</v>
      </c>
      <c r="F129">
        <v>22</v>
      </c>
      <c r="G129" t="s">
        <v>65</v>
      </c>
      <c r="H129">
        <v>2767</v>
      </c>
      <c r="I129" t="s">
        <v>106</v>
      </c>
      <c r="K129" t="b">
        <v>0</v>
      </c>
      <c r="V129" s="5">
        <v>45694</v>
      </c>
      <c r="W129" s="5"/>
      <c r="X129" s="5">
        <v>45716</v>
      </c>
      <c r="Y129" s="5">
        <v>45716</v>
      </c>
      <c r="Z129" s="5"/>
      <c r="AA129" t="s">
        <v>252</v>
      </c>
    </row>
    <row r="130" spans="1:27" x14ac:dyDescent="0.25">
      <c r="A130">
        <v>8317</v>
      </c>
      <c r="B130">
        <v>0</v>
      </c>
      <c r="C130" t="s">
        <v>251</v>
      </c>
      <c r="F130">
        <v>22</v>
      </c>
      <c r="G130" t="s">
        <v>65</v>
      </c>
      <c r="H130">
        <v>2767</v>
      </c>
      <c r="I130" t="s">
        <v>106</v>
      </c>
      <c r="K130" t="b">
        <v>0</v>
      </c>
      <c r="V130" s="5">
        <v>45694</v>
      </c>
      <c r="W130" s="5"/>
      <c r="X130" s="5">
        <v>45716</v>
      </c>
      <c r="Y130" s="5">
        <v>45716</v>
      </c>
      <c r="Z130" s="5"/>
      <c r="AA130" t="s">
        <v>252</v>
      </c>
    </row>
    <row r="131" spans="1:27" x14ac:dyDescent="0.25">
      <c r="A131">
        <v>8317</v>
      </c>
      <c r="B131">
        <v>0</v>
      </c>
      <c r="C131" t="s">
        <v>251</v>
      </c>
      <c r="F131">
        <v>22</v>
      </c>
      <c r="G131" t="s">
        <v>65</v>
      </c>
      <c r="H131">
        <v>2767</v>
      </c>
      <c r="I131" t="s">
        <v>106</v>
      </c>
      <c r="K131" t="b">
        <v>0</v>
      </c>
      <c r="V131" s="5">
        <v>45694</v>
      </c>
      <c r="W131" s="5"/>
      <c r="X131" s="5">
        <v>45716</v>
      </c>
      <c r="Y131" s="5">
        <v>45716</v>
      </c>
      <c r="Z131" s="5"/>
      <c r="AA131" t="s">
        <v>252</v>
      </c>
    </row>
    <row r="132" spans="1:27" x14ac:dyDescent="0.25">
      <c r="A132">
        <v>8245</v>
      </c>
      <c r="B132">
        <v>0</v>
      </c>
      <c r="C132" t="s">
        <v>147</v>
      </c>
      <c r="F132">
        <v>29</v>
      </c>
      <c r="G132" t="s">
        <v>142</v>
      </c>
      <c r="H132">
        <v>252</v>
      </c>
      <c r="I132" t="s">
        <v>148</v>
      </c>
      <c r="K132" t="b">
        <v>0</v>
      </c>
      <c r="L132">
        <v>1</v>
      </c>
      <c r="M132" t="s">
        <v>149</v>
      </c>
      <c r="V132" s="5"/>
      <c r="W132" s="5"/>
      <c r="X132" s="5"/>
      <c r="Y132" s="5"/>
      <c r="Z132" s="5"/>
      <c r="AA132" t="b">
        <v>0</v>
      </c>
    </row>
    <row r="133" spans="1:27" x14ac:dyDescent="0.25">
      <c r="A133">
        <v>8245</v>
      </c>
      <c r="B133">
        <v>0</v>
      </c>
      <c r="C133" t="s">
        <v>147</v>
      </c>
      <c r="F133">
        <v>29</v>
      </c>
      <c r="G133" t="s">
        <v>142</v>
      </c>
      <c r="H133">
        <v>252</v>
      </c>
      <c r="I133" t="s">
        <v>148</v>
      </c>
      <c r="K133" t="b">
        <v>0</v>
      </c>
      <c r="L133">
        <v>1</v>
      </c>
      <c r="M133" t="s">
        <v>149</v>
      </c>
      <c r="V133" s="5"/>
      <c r="W133" s="5"/>
      <c r="X133" s="5"/>
      <c r="Y133" s="5"/>
      <c r="Z133" s="5"/>
      <c r="AA133" t="b">
        <v>0</v>
      </c>
    </row>
    <row r="134" spans="1:27" x14ac:dyDescent="0.25">
      <c r="A134">
        <v>8245</v>
      </c>
      <c r="B134">
        <v>0</v>
      </c>
      <c r="C134" t="s">
        <v>147</v>
      </c>
      <c r="F134">
        <v>29</v>
      </c>
      <c r="G134" t="s">
        <v>142</v>
      </c>
      <c r="H134">
        <v>252</v>
      </c>
      <c r="I134" t="s">
        <v>148</v>
      </c>
      <c r="K134" t="b">
        <v>0</v>
      </c>
      <c r="L134">
        <v>1</v>
      </c>
      <c r="M134" t="s">
        <v>149</v>
      </c>
      <c r="V134" s="5"/>
      <c r="W134" s="5"/>
      <c r="X134" s="5"/>
      <c r="Y134" s="5"/>
      <c r="Z134" s="5"/>
      <c r="AA134" t="b">
        <v>0</v>
      </c>
    </row>
    <row r="135" spans="1:27" x14ac:dyDescent="0.25">
      <c r="A135">
        <v>8245</v>
      </c>
      <c r="B135">
        <v>0</v>
      </c>
      <c r="C135" t="s">
        <v>147</v>
      </c>
      <c r="F135">
        <v>29</v>
      </c>
      <c r="G135" t="s">
        <v>142</v>
      </c>
      <c r="H135">
        <v>252</v>
      </c>
      <c r="I135" t="s">
        <v>148</v>
      </c>
      <c r="K135" t="b">
        <v>0</v>
      </c>
      <c r="L135">
        <v>1</v>
      </c>
      <c r="M135" t="s">
        <v>149</v>
      </c>
      <c r="V135" s="5"/>
      <c r="W135" s="5"/>
      <c r="X135" s="5"/>
      <c r="Y135" s="5"/>
      <c r="Z135" s="5"/>
      <c r="AA135" t="b">
        <v>0</v>
      </c>
    </row>
    <row r="136" spans="1:27" x14ac:dyDescent="0.25">
      <c r="A136">
        <v>8313</v>
      </c>
      <c r="B136">
        <v>0</v>
      </c>
      <c r="C136" t="s">
        <v>182</v>
      </c>
      <c r="D136">
        <v>254970</v>
      </c>
      <c r="E136" t="s">
        <v>183</v>
      </c>
      <c r="F136">
        <v>21</v>
      </c>
      <c r="G136" t="s">
        <v>57</v>
      </c>
      <c r="H136">
        <v>3204</v>
      </c>
      <c r="I136" t="s">
        <v>184</v>
      </c>
      <c r="K136" t="b">
        <v>0</v>
      </c>
      <c r="L136">
        <v>4</v>
      </c>
      <c r="M136" t="s">
        <v>163</v>
      </c>
      <c r="N136">
        <v>2</v>
      </c>
      <c r="O136" t="s">
        <v>159</v>
      </c>
      <c r="P136">
        <v>2</v>
      </c>
      <c r="Q136" t="s">
        <v>50</v>
      </c>
      <c r="R136">
        <v>2</v>
      </c>
      <c r="S136" t="s">
        <v>50</v>
      </c>
      <c r="T136">
        <v>1</v>
      </c>
      <c r="U136" t="s">
        <v>160</v>
      </c>
      <c r="V136" s="5">
        <v>45693</v>
      </c>
      <c r="W136" s="5">
        <v>45693</v>
      </c>
      <c r="X136" s="5"/>
      <c r="Y136" s="5"/>
      <c r="Z136" s="5"/>
      <c r="AA136" t="b">
        <v>0</v>
      </c>
    </row>
    <row r="137" spans="1:27" x14ac:dyDescent="0.25">
      <c r="A137">
        <v>8289</v>
      </c>
      <c r="B137">
        <v>0</v>
      </c>
      <c r="C137" t="s">
        <v>208</v>
      </c>
      <c r="F137">
        <v>28</v>
      </c>
      <c r="G137" t="s">
        <v>35</v>
      </c>
      <c r="H137">
        <v>3203</v>
      </c>
      <c r="I137" t="s">
        <v>115</v>
      </c>
      <c r="K137" t="b">
        <v>0</v>
      </c>
      <c r="V137" s="5">
        <v>45691</v>
      </c>
      <c r="W137" s="5">
        <v>45691</v>
      </c>
      <c r="X137" s="5"/>
      <c r="Y137" s="5"/>
      <c r="Z137" s="5"/>
      <c r="AA137" t="b">
        <v>0</v>
      </c>
    </row>
    <row r="138" spans="1:27" x14ac:dyDescent="0.25">
      <c r="A138">
        <v>8289</v>
      </c>
      <c r="B138">
        <v>0</v>
      </c>
      <c r="C138" t="s">
        <v>208</v>
      </c>
      <c r="F138">
        <v>28</v>
      </c>
      <c r="G138" t="s">
        <v>35</v>
      </c>
      <c r="H138">
        <v>3203</v>
      </c>
      <c r="I138" t="s">
        <v>115</v>
      </c>
      <c r="K138" t="b">
        <v>0</v>
      </c>
      <c r="V138" s="5">
        <v>45691</v>
      </c>
      <c r="W138" s="5">
        <v>45691</v>
      </c>
      <c r="X138" s="5"/>
      <c r="Y138" s="5"/>
      <c r="Z138" s="5"/>
      <c r="AA138" t="b">
        <v>0</v>
      </c>
    </row>
    <row r="139" spans="1:27" x14ac:dyDescent="0.25">
      <c r="A139">
        <v>8289</v>
      </c>
      <c r="B139">
        <v>0</v>
      </c>
      <c r="C139" t="s">
        <v>208</v>
      </c>
      <c r="F139">
        <v>28</v>
      </c>
      <c r="G139" t="s">
        <v>35</v>
      </c>
      <c r="H139">
        <v>3203</v>
      </c>
      <c r="I139" t="s">
        <v>115</v>
      </c>
      <c r="K139" t="b">
        <v>0</v>
      </c>
      <c r="V139" s="5">
        <v>45691</v>
      </c>
      <c r="W139" s="5">
        <v>45691</v>
      </c>
      <c r="X139" s="5"/>
      <c r="Y139" s="5"/>
      <c r="Z139" s="5"/>
      <c r="AA139" t="b">
        <v>0</v>
      </c>
    </row>
    <row r="140" spans="1:27" x14ac:dyDescent="0.25">
      <c r="A140">
        <v>8289</v>
      </c>
      <c r="B140">
        <v>0</v>
      </c>
      <c r="C140" t="s">
        <v>208</v>
      </c>
      <c r="F140">
        <v>28</v>
      </c>
      <c r="G140" t="s">
        <v>35</v>
      </c>
      <c r="H140">
        <v>3203</v>
      </c>
      <c r="I140" t="s">
        <v>115</v>
      </c>
      <c r="K140" t="b">
        <v>0</v>
      </c>
      <c r="V140" s="5">
        <v>45691</v>
      </c>
      <c r="W140" s="5">
        <v>45691</v>
      </c>
      <c r="X140" s="5"/>
      <c r="Y140" s="5"/>
      <c r="Z140" s="5"/>
      <c r="AA140" t="b">
        <v>0</v>
      </c>
    </row>
    <row r="141" spans="1:27" x14ac:dyDescent="0.25">
      <c r="A141">
        <v>8289</v>
      </c>
      <c r="B141">
        <v>0</v>
      </c>
      <c r="C141" t="s">
        <v>208</v>
      </c>
      <c r="F141">
        <v>28</v>
      </c>
      <c r="G141" t="s">
        <v>35</v>
      </c>
      <c r="H141">
        <v>3203</v>
      </c>
      <c r="I141" t="s">
        <v>115</v>
      </c>
      <c r="K141" t="b">
        <v>0</v>
      </c>
      <c r="V141" s="5">
        <v>45691</v>
      </c>
      <c r="W141" s="5">
        <v>45691</v>
      </c>
      <c r="X141" s="5"/>
      <c r="Y141" s="5"/>
      <c r="Z141" s="5"/>
      <c r="AA141" t="b">
        <v>0</v>
      </c>
    </row>
    <row r="142" spans="1:27" x14ac:dyDescent="0.25">
      <c r="A142">
        <v>8289</v>
      </c>
      <c r="B142">
        <v>0</v>
      </c>
      <c r="C142" t="s">
        <v>208</v>
      </c>
      <c r="F142">
        <v>28</v>
      </c>
      <c r="G142" t="s">
        <v>35</v>
      </c>
      <c r="H142">
        <v>3203</v>
      </c>
      <c r="I142" t="s">
        <v>115</v>
      </c>
      <c r="K142" t="b">
        <v>0</v>
      </c>
      <c r="V142" s="5">
        <v>45691</v>
      </c>
      <c r="W142" s="5">
        <v>45691</v>
      </c>
      <c r="X142" s="5"/>
      <c r="Y142" s="5"/>
      <c r="Z142" s="5"/>
      <c r="AA142" t="b">
        <v>0</v>
      </c>
    </row>
    <row r="143" spans="1:27" x14ac:dyDescent="0.25">
      <c r="A143">
        <v>8289</v>
      </c>
      <c r="B143">
        <v>0</v>
      </c>
      <c r="C143" t="s">
        <v>208</v>
      </c>
      <c r="F143">
        <v>28</v>
      </c>
      <c r="G143" t="s">
        <v>35</v>
      </c>
      <c r="H143">
        <v>3203</v>
      </c>
      <c r="I143" t="s">
        <v>115</v>
      </c>
      <c r="K143" t="b">
        <v>0</v>
      </c>
      <c r="V143" s="5">
        <v>45691</v>
      </c>
      <c r="W143" s="5">
        <v>45691</v>
      </c>
      <c r="X143" s="5"/>
      <c r="Y143" s="5"/>
      <c r="Z143" s="5"/>
      <c r="AA143" t="b">
        <v>0</v>
      </c>
    </row>
    <row r="144" spans="1:27" x14ac:dyDescent="0.25">
      <c r="A144">
        <v>8289</v>
      </c>
      <c r="B144">
        <v>0</v>
      </c>
      <c r="C144" t="s">
        <v>208</v>
      </c>
      <c r="F144">
        <v>28</v>
      </c>
      <c r="G144" t="s">
        <v>35</v>
      </c>
      <c r="H144">
        <v>3203</v>
      </c>
      <c r="I144" t="s">
        <v>115</v>
      </c>
      <c r="K144" t="b">
        <v>0</v>
      </c>
      <c r="V144" s="5">
        <v>45691</v>
      </c>
      <c r="W144" s="5">
        <v>45691</v>
      </c>
      <c r="X144" s="5"/>
      <c r="Y144" s="5"/>
      <c r="Z144" s="5"/>
      <c r="AA144" t="b">
        <v>0</v>
      </c>
    </row>
    <row r="145" spans="1:27" x14ac:dyDescent="0.25">
      <c r="A145">
        <v>8289</v>
      </c>
      <c r="B145">
        <v>0</v>
      </c>
      <c r="C145" t="s">
        <v>208</v>
      </c>
      <c r="F145">
        <v>28</v>
      </c>
      <c r="G145" t="s">
        <v>35</v>
      </c>
      <c r="H145">
        <v>3203</v>
      </c>
      <c r="I145" t="s">
        <v>115</v>
      </c>
      <c r="K145" t="b">
        <v>0</v>
      </c>
      <c r="V145" s="5">
        <v>45691</v>
      </c>
      <c r="W145" s="5">
        <v>45691</v>
      </c>
      <c r="X145" s="5"/>
      <c r="Y145" s="5"/>
      <c r="Z145" s="5"/>
      <c r="AA145" t="b">
        <v>0</v>
      </c>
    </row>
    <row r="146" spans="1:27" x14ac:dyDescent="0.25">
      <c r="A146">
        <v>8289</v>
      </c>
      <c r="B146">
        <v>0</v>
      </c>
      <c r="C146" t="s">
        <v>208</v>
      </c>
      <c r="F146">
        <v>28</v>
      </c>
      <c r="G146" t="s">
        <v>35</v>
      </c>
      <c r="H146">
        <v>3203</v>
      </c>
      <c r="I146" t="s">
        <v>115</v>
      </c>
      <c r="K146" t="b">
        <v>0</v>
      </c>
      <c r="V146" s="5">
        <v>45691</v>
      </c>
      <c r="W146" s="5">
        <v>45691</v>
      </c>
      <c r="X146" s="5"/>
      <c r="Y146" s="5"/>
      <c r="Z146" s="5"/>
      <c r="AA146" t="b">
        <v>0</v>
      </c>
    </row>
    <row r="147" spans="1:27" x14ac:dyDescent="0.25">
      <c r="A147">
        <v>8289</v>
      </c>
      <c r="B147">
        <v>0</v>
      </c>
      <c r="C147" t="s">
        <v>208</v>
      </c>
      <c r="F147">
        <v>28</v>
      </c>
      <c r="G147" t="s">
        <v>35</v>
      </c>
      <c r="H147">
        <v>3203</v>
      </c>
      <c r="I147" t="s">
        <v>115</v>
      </c>
      <c r="K147" t="b">
        <v>0</v>
      </c>
      <c r="V147" s="5">
        <v>45691</v>
      </c>
      <c r="W147" s="5">
        <v>45691</v>
      </c>
      <c r="X147" s="5"/>
      <c r="Y147" s="5"/>
      <c r="Z147" s="5"/>
      <c r="AA147" t="b">
        <v>0</v>
      </c>
    </row>
    <row r="148" spans="1:27" x14ac:dyDescent="0.25">
      <c r="A148">
        <v>8289</v>
      </c>
      <c r="B148">
        <v>0</v>
      </c>
      <c r="C148" t="s">
        <v>208</v>
      </c>
      <c r="F148">
        <v>28</v>
      </c>
      <c r="G148" t="s">
        <v>35</v>
      </c>
      <c r="H148">
        <v>3203</v>
      </c>
      <c r="I148" t="s">
        <v>115</v>
      </c>
      <c r="K148" t="b">
        <v>0</v>
      </c>
      <c r="V148" s="5">
        <v>45691</v>
      </c>
      <c r="W148" s="5">
        <v>45691</v>
      </c>
      <c r="X148" s="5"/>
      <c r="Y148" s="5"/>
      <c r="Z148" s="5"/>
      <c r="AA148" t="b">
        <v>0</v>
      </c>
    </row>
    <row r="149" spans="1:27" x14ac:dyDescent="0.25">
      <c r="A149">
        <v>8289</v>
      </c>
      <c r="B149">
        <v>0</v>
      </c>
      <c r="C149" t="s">
        <v>208</v>
      </c>
      <c r="F149">
        <v>28</v>
      </c>
      <c r="G149" t="s">
        <v>35</v>
      </c>
      <c r="H149">
        <v>3203</v>
      </c>
      <c r="I149" t="s">
        <v>115</v>
      </c>
      <c r="K149" t="b">
        <v>0</v>
      </c>
      <c r="V149" s="5">
        <v>45691</v>
      </c>
      <c r="W149" s="5">
        <v>45691</v>
      </c>
      <c r="X149" s="5"/>
      <c r="Y149" s="5"/>
      <c r="Z149" s="5"/>
      <c r="AA149" t="b">
        <v>0</v>
      </c>
    </row>
    <row r="150" spans="1:27" x14ac:dyDescent="0.25">
      <c r="A150">
        <v>8289</v>
      </c>
      <c r="B150">
        <v>0</v>
      </c>
      <c r="C150" t="s">
        <v>208</v>
      </c>
      <c r="F150">
        <v>28</v>
      </c>
      <c r="G150" t="s">
        <v>35</v>
      </c>
      <c r="H150">
        <v>3203</v>
      </c>
      <c r="I150" t="s">
        <v>115</v>
      </c>
      <c r="K150" t="b">
        <v>0</v>
      </c>
      <c r="V150" s="5">
        <v>45691</v>
      </c>
      <c r="W150" s="5">
        <v>45691</v>
      </c>
      <c r="X150" s="5"/>
      <c r="Y150" s="5"/>
      <c r="Z150" s="5"/>
      <c r="AA150" t="b">
        <v>0</v>
      </c>
    </row>
    <row r="151" spans="1:27" x14ac:dyDescent="0.25">
      <c r="A151">
        <v>8289</v>
      </c>
      <c r="B151">
        <v>0</v>
      </c>
      <c r="C151" t="s">
        <v>208</v>
      </c>
      <c r="F151">
        <v>28</v>
      </c>
      <c r="G151" t="s">
        <v>35</v>
      </c>
      <c r="H151">
        <v>3203</v>
      </c>
      <c r="I151" t="s">
        <v>115</v>
      </c>
      <c r="K151" t="b">
        <v>0</v>
      </c>
      <c r="V151" s="5">
        <v>45691</v>
      </c>
      <c r="W151" s="5">
        <v>45691</v>
      </c>
      <c r="X151" s="5"/>
      <c r="Y151" s="5"/>
      <c r="Z151" s="5"/>
      <c r="AA151" t="b">
        <v>0</v>
      </c>
    </row>
    <row r="152" spans="1:27" x14ac:dyDescent="0.25">
      <c r="A152">
        <v>8289</v>
      </c>
      <c r="B152">
        <v>0</v>
      </c>
      <c r="C152" t="s">
        <v>208</v>
      </c>
      <c r="F152">
        <v>28</v>
      </c>
      <c r="G152" t="s">
        <v>35</v>
      </c>
      <c r="H152">
        <v>3203</v>
      </c>
      <c r="I152" t="s">
        <v>115</v>
      </c>
      <c r="K152" t="b">
        <v>0</v>
      </c>
      <c r="V152" s="5">
        <v>45691</v>
      </c>
      <c r="W152" s="5">
        <v>45691</v>
      </c>
      <c r="X152" s="5"/>
      <c r="Y152" s="5"/>
      <c r="Z152" s="5"/>
      <c r="AA152" t="b">
        <v>0</v>
      </c>
    </row>
    <row r="153" spans="1:27" x14ac:dyDescent="0.25">
      <c r="A153">
        <v>8289</v>
      </c>
      <c r="B153">
        <v>0</v>
      </c>
      <c r="C153" t="s">
        <v>208</v>
      </c>
      <c r="F153">
        <v>28</v>
      </c>
      <c r="G153" t="s">
        <v>35</v>
      </c>
      <c r="H153">
        <v>3203</v>
      </c>
      <c r="I153" t="s">
        <v>115</v>
      </c>
      <c r="K153" t="b">
        <v>0</v>
      </c>
      <c r="V153" s="5">
        <v>45691</v>
      </c>
      <c r="W153" s="5">
        <v>45691</v>
      </c>
      <c r="X153" s="5"/>
      <c r="Y153" s="5"/>
      <c r="Z153" s="5"/>
      <c r="AA153" t="b">
        <v>0</v>
      </c>
    </row>
    <row r="154" spans="1:27" x14ac:dyDescent="0.25">
      <c r="A154">
        <v>8289</v>
      </c>
      <c r="B154">
        <v>0</v>
      </c>
      <c r="C154" t="s">
        <v>208</v>
      </c>
      <c r="F154">
        <v>28</v>
      </c>
      <c r="G154" t="s">
        <v>35</v>
      </c>
      <c r="H154">
        <v>3203</v>
      </c>
      <c r="I154" t="s">
        <v>115</v>
      </c>
      <c r="K154" t="b">
        <v>0</v>
      </c>
      <c r="V154" s="5">
        <v>45691</v>
      </c>
      <c r="W154" s="5">
        <v>45691</v>
      </c>
      <c r="X154" s="5"/>
      <c r="Y154" s="5"/>
      <c r="Z154" s="5"/>
      <c r="AA154" t="b">
        <v>0</v>
      </c>
    </row>
    <row r="155" spans="1:27" x14ac:dyDescent="0.25">
      <c r="A155">
        <v>8289</v>
      </c>
      <c r="B155">
        <v>0</v>
      </c>
      <c r="C155" t="s">
        <v>208</v>
      </c>
      <c r="F155">
        <v>28</v>
      </c>
      <c r="G155" t="s">
        <v>35</v>
      </c>
      <c r="H155">
        <v>3203</v>
      </c>
      <c r="I155" t="s">
        <v>115</v>
      </c>
      <c r="K155" t="b">
        <v>0</v>
      </c>
      <c r="V155" s="5">
        <v>45691</v>
      </c>
      <c r="W155" s="5">
        <v>45691</v>
      </c>
      <c r="X155" s="5"/>
      <c r="Y155" s="5"/>
      <c r="Z155" s="5"/>
      <c r="AA155" t="b">
        <v>0</v>
      </c>
    </row>
    <row r="156" spans="1:27" x14ac:dyDescent="0.25">
      <c r="A156">
        <v>8289</v>
      </c>
      <c r="B156">
        <v>0</v>
      </c>
      <c r="C156" t="s">
        <v>208</v>
      </c>
      <c r="F156">
        <v>28</v>
      </c>
      <c r="G156" t="s">
        <v>35</v>
      </c>
      <c r="H156">
        <v>3203</v>
      </c>
      <c r="I156" t="s">
        <v>115</v>
      </c>
      <c r="K156" t="b">
        <v>0</v>
      </c>
      <c r="V156" s="5">
        <v>45691</v>
      </c>
      <c r="W156" s="5">
        <v>45691</v>
      </c>
      <c r="X156" s="5"/>
      <c r="Y156" s="5"/>
      <c r="Z156" s="5"/>
      <c r="AA156" t="b">
        <v>0</v>
      </c>
    </row>
    <row r="157" spans="1:27" x14ac:dyDescent="0.25">
      <c r="A157">
        <v>8289</v>
      </c>
      <c r="B157">
        <v>0</v>
      </c>
      <c r="C157" t="s">
        <v>208</v>
      </c>
      <c r="F157">
        <v>28</v>
      </c>
      <c r="G157" t="s">
        <v>35</v>
      </c>
      <c r="H157">
        <v>3203</v>
      </c>
      <c r="I157" t="s">
        <v>115</v>
      </c>
      <c r="K157" t="b">
        <v>0</v>
      </c>
      <c r="V157" s="5">
        <v>45691</v>
      </c>
      <c r="W157" s="5">
        <v>45691</v>
      </c>
      <c r="X157" s="5"/>
      <c r="Y157" s="5"/>
      <c r="Z157" s="5"/>
      <c r="AA157" t="b">
        <v>0</v>
      </c>
    </row>
    <row r="158" spans="1:27" x14ac:dyDescent="0.25">
      <c r="A158">
        <v>8289</v>
      </c>
      <c r="B158">
        <v>0</v>
      </c>
      <c r="C158" t="s">
        <v>208</v>
      </c>
      <c r="F158">
        <v>28</v>
      </c>
      <c r="G158" t="s">
        <v>35</v>
      </c>
      <c r="H158">
        <v>3203</v>
      </c>
      <c r="I158" t="s">
        <v>115</v>
      </c>
      <c r="K158" t="b">
        <v>0</v>
      </c>
      <c r="V158" s="5">
        <v>45691</v>
      </c>
      <c r="W158" s="5">
        <v>45691</v>
      </c>
      <c r="X158" s="5"/>
      <c r="Y158" s="5"/>
      <c r="Z158" s="5"/>
      <c r="AA158" t="b">
        <v>0</v>
      </c>
    </row>
    <row r="159" spans="1:27" x14ac:dyDescent="0.25">
      <c r="A159">
        <v>8289</v>
      </c>
      <c r="B159">
        <v>0</v>
      </c>
      <c r="C159" t="s">
        <v>208</v>
      </c>
      <c r="F159">
        <v>28</v>
      </c>
      <c r="G159" t="s">
        <v>35</v>
      </c>
      <c r="H159">
        <v>3203</v>
      </c>
      <c r="I159" t="s">
        <v>115</v>
      </c>
      <c r="K159" t="b">
        <v>0</v>
      </c>
      <c r="V159" s="5">
        <v>45691</v>
      </c>
      <c r="W159" s="5">
        <v>45691</v>
      </c>
      <c r="X159" s="5"/>
      <c r="Y159" s="5"/>
      <c r="Z159" s="5"/>
      <c r="AA159" t="b">
        <v>0</v>
      </c>
    </row>
    <row r="160" spans="1:27" x14ac:dyDescent="0.25">
      <c r="A160">
        <v>8289</v>
      </c>
      <c r="B160">
        <v>0</v>
      </c>
      <c r="C160" t="s">
        <v>208</v>
      </c>
      <c r="F160">
        <v>28</v>
      </c>
      <c r="G160" t="s">
        <v>35</v>
      </c>
      <c r="H160">
        <v>3203</v>
      </c>
      <c r="I160" t="s">
        <v>115</v>
      </c>
      <c r="K160" t="b">
        <v>0</v>
      </c>
      <c r="V160" s="5">
        <v>45691</v>
      </c>
      <c r="W160" s="5">
        <v>45691</v>
      </c>
      <c r="X160" s="5"/>
      <c r="Y160" s="5"/>
      <c r="Z160" s="5"/>
      <c r="AA160" t="b">
        <v>0</v>
      </c>
    </row>
    <row r="161" spans="1:27" x14ac:dyDescent="0.25">
      <c r="A161">
        <v>8289</v>
      </c>
      <c r="B161">
        <v>0</v>
      </c>
      <c r="C161" t="s">
        <v>208</v>
      </c>
      <c r="F161">
        <v>28</v>
      </c>
      <c r="G161" t="s">
        <v>35</v>
      </c>
      <c r="H161">
        <v>3203</v>
      </c>
      <c r="I161" t="s">
        <v>115</v>
      </c>
      <c r="K161" t="b">
        <v>0</v>
      </c>
      <c r="V161" s="5">
        <v>45691</v>
      </c>
      <c r="W161" s="5">
        <v>45691</v>
      </c>
      <c r="X161" s="5"/>
      <c r="Y161" s="5"/>
      <c r="Z161" s="5"/>
      <c r="AA161" t="b">
        <v>0</v>
      </c>
    </row>
    <row r="162" spans="1:27" x14ac:dyDescent="0.25">
      <c r="A162">
        <v>8289</v>
      </c>
      <c r="B162">
        <v>0</v>
      </c>
      <c r="C162" t="s">
        <v>208</v>
      </c>
      <c r="F162">
        <v>28</v>
      </c>
      <c r="G162" t="s">
        <v>35</v>
      </c>
      <c r="H162">
        <v>3203</v>
      </c>
      <c r="I162" t="s">
        <v>115</v>
      </c>
      <c r="K162" t="b">
        <v>0</v>
      </c>
      <c r="V162" s="5">
        <v>45691</v>
      </c>
      <c r="W162" s="5">
        <v>45691</v>
      </c>
      <c r="X162" s="5"/>
      <c r="Y162" s="5"/>
      <c r="Z162" s="5"/>
      <c r="AA162" t="b">
        <v>0</v>
      </c>
    </row>
    <row r="163" spans="1:27" x14ac:dyDescent="0.25">
      <c r="A163">
        <v>8289</v>
      </c>
      <c r="B163">
        <v>0</v>
      </c>
      <c r="C163" t="s">
        <v>208</v>
      </c>
      <c r="F163">
        <v>28</v>
      </c>
      <c r="G163" t="s">
        <v>35</v>
      </c>
      <c r="H163">
        <v>3203</v>
      </c>
      <c r="I163" t="s">
        <v>115</v>
      </c>
      <c r="K163" t="b">
        <v>0</v>
      </c>
      <c r="V163" s="5">
        <v>45691</v>
      </c>
      <c r="W163" s="5">
        <v>45691</v>
      </c>
      <c r="X163" s="5"/>
      <c r="Y163" s="5"/>
      <c r="Z163" s="5"/>
      <c r="AA163" t="b">
        <v>0</v>
      </c>
    </row>
    <row r="164" spans="1:27" x14ac:dyDescent="0.25">
      <c r="A164">
        <v>8289</v>
      </c>
      <c r="B164">
        <v>0</v>
      </c>
      <c r="C164" t="s">
        <v>208</v>
      </c>
      <c r="F164">
        <v>28</v>
      </c>
      <c r="G164" t="s">
        <v>35</v>
      </c>
      <c r="H164">
        <v>3203</v>
      </c>
      <c r="I164" t="s">
        <v>115</v>
      </c>
      <c r="K164" t="b">
        <v>0</v>
      </c>
      <c r="V164" s="5">
        <v>45691</v>
      </c>
      <c r="W164" s="5">
        <v>45691</v>
      </c>
      <c r="X164" s="5"/>
      <c r="Y164" s="5"/>
      <c r="Z164" s="5"/>
      <c r="AA164" t="b">
        <v>0</v>
      </c>
    </row>
    <row r="165" spans="1:27" x14ac:dyDescent="0.25">
      <c r="A165">
        <v>8289</v>
      </c>
      <c r="B165">
        <v>0</v>
      </c>
      <c r="C165" t="s">
        <v>208</v>
      </c>
      <c r="F165">
        <v>28</v>
      </c>
      <c r="G165" t="s">
        <v>35</v>
      </c>
      <c r="H165">
        <v>3203</v>
      </c>
      <c r="I165" t="s">
        <v>115</v>
      </c>
      <c r="K165" t="b">
        <v>0</v>
      </c>
      <c r="V165" s="5">
        <v>45691</v>
      </c>
      <c r="W165" s="5">
        <v>45691</v>
      </c>
      <c r="X165" s="5"/>
      <c r="Y165" s="5"/>
      <c r="Z165" s="5"/>
      <c r="AA165" t="b">
        <v>0</v>
      </c>
    </row>
    <row r="166" spans="1:27" x14ac:dyDescent="0.25">
      <c r="A166">
        <v>8289</v>
      </c>
      <c r="B166">
        <v>0</v>
      </c>
      <c r="C166" t="s">
        <v>208</v>
      </c>
      <c r="F166">
        <v>28</v>
      </c>
      <c r="G166" t="s">
        <v>35</v>
      </c>
      <c r="H166">
        <v>3203</v>
      </c>
      <c r="I166" t="s">
        <v>115</v>
      </c>
      <c r="K166" t="b">
        <v>0</v>
      </c>
      <c r="V166" s="5">
        <v>45691</v>
      </c>
      <c r="W166" s="5">
        <v>45691</v>
      </c>
      <c r="X166" s="5"/>
      <c r="Y166" s="5"/>
      <c r="Z166" s="5"/>
      <c r="AA166" t="b">
        <v>0</v>
      </c>
    </row>
    <row r="167" spans="1:27" x14ac:dyDescent="0.25">
      <c r="A167">
        <v>8289</v>
      </c>
      <c r="B167">
        <v>0</v>
      </c>
      <c r="C167" t="s">
        <v>208</v>
      </c>
      <c r="F167">
        <v>28</v>
      </c>
      <c r="G167" t="s">
        <v>35</v>
      </c>
      <c r="H167">
        <v>3203</v>
      </c>
      <c r="I167" t="s">
        <v>115</v>
      </c>
      <c r="K167" t="b">
        <v>0</v>
      </c>
      <c r="V167" s="5">
        <v>45691</v>
      </c>
      <c r="W167" s="5">
        <v>45691</v>
      </c>
      <c r="X167" s="5"/>
      <c r="Y167" s="5"/>
      <c r="Z167" s="5"/>
      <c r="AA167" t="b">
        <v>0</v>
      </c>
    </row>
    <row r="168" spans="1:27" x14ac:dyDescent="0.25">
      <c r="A168">
        <v>8289</v>
      </c>
      <c r="B168">
        <v>0</v>
      </c>
      <c r="C168" t="s">
        <v>208</v>
      </c>
      <c r="F168">
        <v>28</v>
      </c>
      <c r="G168" t="s">
        <v>35</v>
      </c>
      <c r="H168">
        <v>3203</v>
      </c>
      <c r="I168" t="s">
        <v>115</v>
      </c>
      <c r="K168" t="b">
        <v>0</v>
      </c>
      <c r="V168" s="5">
        <v>45691</v>
      </c>
      <c r="W168" s="5">
        <v>45691</v>
      </c>
      <c r="X168" s="5"/>
      <c r="Y168" s="5"/>
      <c r="Z168" s="5"/>
      <c r="AA168" t="b">
        <v>0</v>
      </c>
    </row>
    <row r="169" spans="1:27" x14ac:dyDescent="0.25">
      <c r="A169">
        <v>8289</v>
      </c>
      <c r="B169">
        <v>0</v>
      </c>
      <c r="C169" t="s">
        <v>208</v>
      </c>
      <c r="F169">
        <v>28</v>
      </c>
      <c r="G169" t="s">
        <v>35</v>
      </c>
      <c r="H169">
        <v>3203</v>
      </c>
      <c r="I169" t="s">
        <v>115</v>
      </c>
      <c r="K169" t="b">
        <v>0</v>
      </c>
      <c r="V169" s="5">
        <v>45691</v>
      </c>
      <c r="W169" s="5">
        <v>45691</v>
      </c>
      <c r="X169" s="5"/>
      <c r="Y169" s="5"/>
      <c r="Z169" s="5"/>
      <c r="AA169" t="b">
        <v>0</v>
      </c>
    </row>
    <row r="170" spans="1:27" x14ac:dyDescent="0.25">
      <c r="A170">
        <v>8307</v>
      </c>
      <c r="B170">
        <v>0</v>
      </c>
      <c r="C170" t="s">
        <v>219</v>
      </c>
      <c r="F170">
        <v>30</v>
      </c>
      <c r="G170" t="s">
        <v>29</v>
      </c>
      <c r="H170">
        <v>195</v>
      </c>
      <c r="I170" t="s">
        <v>66</v>
      </c>
      <c r="K170" t="b">
        <v>0</v>
      </c>
      <c r="V170" s="5"/>
      <c r="W170" s="5"/>
      <c r="X170" s="5"/>
      <c r="Y170" s="5"/>
      <c r="Z170" s="5"/>
      <c r="AA170" t="b">
        <v>0</v>
      </c>
    </row>
    <row r="171" spans="1:27" x14ac:dyDescent="0.25">
      <c r="A171">
        <v>8307</v>
      </c>
      <c r="B171">
        <v>0</v>
      </c>
      <c r="C171" t="s">
        <v>219</v>
      </c>
      <c r="F171">
        <v>30</v>
      </c>
      <c r="G171" t="s">
        <v>29</v>
      </c>
      <c r="H171">
        <v>195</v>
      </c>
      <c r="I171" t="s">
        <v>66</v>
      </c>
      <c r="K171" t="b">
        <v>0</v>
      </c>
      <c r="V171" s="5"/>
      <c r="W171" s="5"/>
      <c r="X171" s="5"/>
      <c r="Y171" s="5"/>
      <c r="Z171" s="5"/>
      <c r="AA171" t="b">
        <v>0</v>
      </c>
    </row>
    <row r="172" spans="1:27" x14ac:dyDescent="0.25">
      <c r="A172">
        <v>8307</v>
      </c>
      <c r="B172">
        <v>0</v>
      </c>
      <c r="C172" t="s">
        <v>219</v>
      </c>
      <c r="F172">
        <v>30</v>
      </c>
      <c r="G172" t="s">
        <v>29</v>
      </c>
      <c r="H172">
        <v>195</v>
      </c>
      <c r="I172" t="s">
        <v>66</v>
      </c>
      <c r="K172" t="b">
        <v>0</v>
      </c>
      <c r="V172" s="5"/>
      <c r="W172" s="5"/>
      <c r="X172" s="5"/>
      <c r="Y172" s="5"/>
      <c r="Z172" s="5"/>
      <c r="AA172" t="b">
        <v>0</v>
      </c>
    </row>
    <row r="173" spans="1:27" x14ac:dyDescent="0.25">
      <c r="A173">
        <v>8246</v>
      </c>
      <c r="B173">
        <v>276</v>
      </c>
      <c r="C173" t="s">
        <v>244</v>
      </c>
      <c r="D173">
        <v>247888</v>
      </c>
      <c r="E173" t="s">
        <v>145</v>
      </c>
      <c r="F173">
        <v>30</v>
      </c>
      <c r="G173" t="s">
        <v>29</v>
      </c>
      <c r="H173">
        <v>3198</v>
      </c>
      <c r="I173" t="s">
        <v>40</v>
      </c>
      <c r="K173" t="b">
        <v>0</v>
      </c>
      <c r="P173">
        <v>1</v>
      </c>
      <c r="Q173" t="s">
        <v>32</v>
      </c>
      <c r="R173">
        <v>1</v>
      </c>
      <c r="S173" t="s">
        <v>32</v>
      </c>
      <c r="V173" s="5">
        <v>45658</v>
      </c>
      <c r="W173" s="5">
        <v>1</v>
      </c>
      <c r="X173" s="5">
        <v>45961</v>
      </c>
      <c r="Y173" s="5">
        <v>45960</v>
      </c>
      <c r="Z173" s="5"/>
      <c r="AA173" t="s">
        <v>245</v>
      </c>
    </row>
    <row r="174" spans="1:27" x14ac:dyDescent="0.25">
      <c r="A174">
        <v>8246</v>
      </c>
      <c r="B174">
        <v>276</v>
      </c>
      <c r="C174" t="s">
        <v>244</v>
      </c>
      <c r="D174">
        <v>247888</v>
      </c>
      <c r="E174" t="s">
        <v>145</v>
      </c>
      <c r="F174">
        <v>30</v>
      </c>
      <c r="G174" t="s">
        <v>29</v>
      </c>
      <c r="H174">
        <v>3198</v>
      </c>
      <c r="I174" t="s">
        <v>40</v>
      </c>
      <c r="K174" t="b">
        <v>0</v>
      </c>
      <c r="P174">
        <v>1</v>
      </c>
      <c r="Q174" t="s">
        <v>32</v>
      </c>
      <c r="R174">
        <v>1</v>
      </c>
      <c r="S174" t="s">
        <v>32</v>
      </c>
      <c r="V174" s="5">
        <v>45658</v>
      </c>
      <c r="W174" s="5">
        <v>1</v>
      </c>
      <c r="X174" s="5">
        <v>45961</v>
      </c>
      <c r="Y174" s="5">
        <v>45960</v>
      </c>
      <c r="Z174" s="5"/>
      <c r="AA174" t="s">
        <v>245</v>
      </c>
    </row>
    <row r="175" spans="1:27" x14ac:dyDescent="0.25">
      <c r="A175">
        <v>8246</v>
      </c>
      <c r="B175">
        <v>276</v>
      </c>
      <c r="C175" t="s">
        <v>244</v>
      </c>
      <c r="D175">
        <v>247888</v>
      </c>
      <c r="E175" t="s">
        <v>145</v>
      </c>
      <c r="F175">
        <v>30</v>
      </c>
      <c r="G175" t="s">
        <v>29</v>
      </c>
      <c r="H175">
        <v>3198</v>
      </c>
      <c r="I175" t="s">
        <v>40</v>
      </c>
      <c r="K175" t="b">
        <v>0</v>
      </c>
      <c r="P175">
        <v>1</v>
      </c>
      <c r="Q175" t="s">
        <v>32</v>
      </c>
      <c r="R175">
        <v>1</v>
      </c>
      <c r="S175" t="s">
        <v>32</v>
      </c>
      <c r="V175" s="5">
        <v>45658</v>
      </c>
      <c r="W175" s="5">
        <v>1</v>
      </c>
      <c r="X175" s="5">
        <v>45961</v>
      </c>
      <c r="Y175" s="5">
        <v>45960</v>
      </c>
      <c r="Z175" s="5"/>
      <c r="AA175" t="s">
        <v>245</v>
      </c>
    </row>
    <row r="176" spans="1:27" x14ac:dyDescent="0.25">
      <c r="A176">
        <v>8246</v>
      </c>
      <c r="B176">
        <v>276</v>
      </c>
      <c r="C176" t="s">
        <v>244</v>
      </c>
      <c r="D176">
        <v>247888</v>
      </c>
      <c r="E176" t="s">
        <v>145</v>
      </c>
      <c r="F176">
        <v>30</v>
      </c>
      <c r="G176" t="s">
        <v>29</v>
      </c>
      <c r="H176">
        <v>3198</v>
      </c>
      <c r="I176" t="s">
        <v>40</v>
      </c>
      <c r="K176" t="b">
        <v>0</v>
      </c>
      <c r="P176">
        <v>1</v>
      </c>
      <c r="Q176" t="s">
        <v>32</v>
      </c>
      <c r="R176">
        <v>1</v>
      </c>
      <c r="S176" t="s">
        <v>32</v>
      </c>
      <c r="V176" s="5">
        <v>45658</v>
      </c>
      <c r="W176" s="5">
        <v>1</v>
      </c>
      <c r="X176" s="5">
        <v>45961</v>
      </c>
      <c r="Y176" s="5">
        <v>45960</v>
      </c>
      <c r="Z176" s="5"/>
      <c r="AA176" t="s">
        <v>245</v>
      </c>
    </row>
    <row r="177" spans="1:27" x14ac:dyDescent="0.25">
      <c r="A177">
        <v>8246</v>
      </c>
      <c r="B177">
        <v>276</v>
      </c>
      <c r="C177" t="s">
        <v>244</v>
      </c>
      <c r="D177">
        <v>247888</v>
      </c>
      <c r="E177" t="s">
        <v>145</v>
      </c>
      <c r="F177">
        <v>30</v>
      </c>
      <c r="G177" t="s">
        <v>29</v>
      </c>
      <c r="H177">
        <v>3198</v>
      </c>
      <c r="I177" t="s">
        <v>40</v>
      </c>
      <c r="K177" t="b">
        <v>0</v>
      </c>
      <c r="P177">
        <v>1</v>
      </c>
      <c r="Q177" t="s">
        <v>32</v>
      </c>
      <c r="R177">
        <v>1</v>
      </c>
      <c r="S177" t="s">
        <v>32</v>
      </c>
      <c r="V177" s="5">
        <v>45658</v>
      </c>
      <c r="W177" s="5">
        <v>1</v>
      </c>
      <c r="X177" s="5">
        <v>45961</v>
      </c>
      <c r="Y177" s="5">
        <v>45960</v>
      </c>
      <c r="Z177" s="5"/>
      <c r="AA177" t="s">
        <v>245</v>
      </c>
    </row>
    <row r="178" spans="1:27" x14ac:dyDescent="0.25">
      <c r="A178">
        <v>8246</v>
      </c>
      <c r="B178">
        <v>276</v>
      </c>
      <c r="C178" t="s">
        <v>244</v>
      </c>
      <c r="D178">
        <v>247888</v>
      </c>
      <c r="E178" t="s">
        <v>145</v>
      </c>
      <c r="F178">
        <v>30</v>
      </c>
      <c r="G178" t="s">
        <v>29</v>
      </c>
      <c r="H178">
        <v>3198</v>
      </c>
      <c r="I178" t="s">
        <v>40</v>
      </c>
      <c r="K178" t="b">
        <v>0</v>
      </c>
      <c r="P178">
        <v>1</v>
      </c>
      <c r="Q178" t="s">
        <v>32</v>
      </c>
      <c r="R178">
        <v>1</v>
      </c>
      <c r="S178" t="s">
        <v>32</v>
      </c>
      <c r="V178" s="5">
        <v>45658</v>
      </c>
      <c r="W178" s="5">
        <v>1</v>
      </c>
      <c r="X178" s="5">
        <v>45961</v>
      </c>
      <c r="Y178" s="5">
        <v>45960</v>
      </c>
      <c r="Z178" s="5"/>
      <c r="AA178" t="s">
        <v>245</v>
      </c>
    </row>
    <row r="179" spans="1:27" x14ac:dyDescent="0.25">
      <c r="A179">
        <v>8246</v>
      </c>
      <c r="B179">
        <v>276</v>
      </c>
      <c r="C179" t="s">
        <v>244</v>
      </c>
      <c r="D179">
        <v>247888</v>
      </c>
      <c r="E179" t="s">
        <v>145</v>
      </c>
      <c r="F179">
        <v>30</v>
      </c>
      <c r="G179" t="s">
        <v>29</v>
      </c>
      <c r="H179">
        <v>3198</v>
      </c>
      <c r="I179" t="s">
        <v>40</v>
      </c>
      <c r="K179" t="b">
        <v>0</v>
      </c>
      <c r="P179">
        <v>1</v>
      </c>
      <c r="Q179" t="s">
        <v>32</v>
      </c>
      <c r="R179">
        <v>1</v>
      </c>
      <c r="S179" t="s">
        <v>32</v>
      </c>
      <c r="V179" s="5">
        <v>45658</v>
      </c>
      <c r="W179" s="5">
        <v>1</v>
      </c>
      <c r="X179" s="5">
        <v>45961</v>
      </c>
      <c r="Y179" s="5">
        <v>45960</v>
      </c>
      <c r="Z179" s="5"/>
      <c r="AA179" t="s">
        <v>245</v>
      </c>
    </row>
    <row r="180" spans="1:27" x14ac:dyDescent="0.25">
      <c r="A180">
        <v>8246</v>
      </c>
      <c r="B180">
        <v>276</v>
      </c>
      <c r="C180" t="s">
        <v>244</v>
      </c>
      <c r="D180">
        <v>247888</v>
      </c>
      <c r="E180" t="s">
        <v>145</v>
      </c>
      <c r="F180">
        <v>30</v>
      </c>
      <c r="G180" t="s">
        <v>29</v>
      </c>
      <c r="H180">
        <v>3198</v>
      </c>
      <c r="I180" t="s">
        <v>40</v>
      </c>
      <c r="K180" t="b">
        <v>0</v>
      </c>
      <c r="P180">
        <v>1</v>
      </c>
      <c r="Q180" t="s">
        <v>32</v>
      </c>
      <c r="R180">
        <v>1</v>
      </c>
      <c r="S180" t="s">
        <v>32</v>
      </c>
      <c r="V180" s="5">
        <v>45658</v>
      </c>
      <c r="W180" s="5">
        <v>1</v>
      </c>
      <c r="X180" s="5">
        <v>45961</v>
      </c>
      <c r="Y180" s="5">
        <v>45960</v>
      </c>
      <c r="Z180" s="5"/>
      <c r="AA180" t="s">
        <v>245</v>
      </c>
    </row>
    <row r="181" spans="1:27" x14ac:dyDescent="0.25">
      <c r="A181">
        <v>8246</v>
      </c>
      <c r="B181">
        <v>276</v>
      </c>
      <c r="C181" t="s">
        <v>244</v>
      </c>
      <c r="D181">
        <v>247888</v>
      </c>
      <c r="E181" t="s">
        <v>145</v>
      </c>
      <c r="F181">
        <v>30</v>
      </c>
      <c r="G181" t="s">
        <v>29</v>
      </c>
      <c r="H181">
        <v>3198</v>
      </c>
      <c r="I181" t="s">
        <v>40</v>
      </c>
      <c r="K181" t="b">
        <v>0</v>
      </c>
      <c r="P181">
        <v>1</v>
      </c>
      <c r="Q181" t="s">
        <v>32</v>
      </c>
      <c r="R181">
        <v>1</v>
      </c>
      <c r="S181" t="s">
        <v>32</v>
      </c>
      <c r="V181" s="5">
        <v>45658</v>
      </c>
      <c r="W181" s="5">
        <v>1</v>
      </c>
      <c r="X181" s="5">
        <v>45961</v>
      </c>
      <c r="Y181" s="5">
        <v>45960</v>
      </c>
      <c r="Z181" s="5"/>
      <c r="AA181" t="s">
        <v>245</v>
      </c>
    </row>
    <row r="182" spans="1:27" x14ac:dyDescent="0.25">
      <c r="A182">
        <v>8246</v>
      </c>
      <c r="B182">
        <v>276</v>
      </c>
      <c r="C182" t="s">
        <v>244</v>
      </c>
      <c r="D182">
        <v>247888</v>
      </c>
      <c r="E182" t="s">
        <v>145</v>
      </c>
      <c r="F182">
        <v>30</v>
      </c>
      <c r="G182" t="s">
        <v>29</v>
      </c>
      <c r="H182">
        <v>3198</v>
      </c>
      <c r="I182" t="s">
        <v>40</v>
      </c>
      <c r="K182" t="b">
        <v>0</v>
      </c>
      <c r="P182">
        <v>1</v>
      </c>
      <c r="Q182" t="s">
        <v>32</v>
      </c>
      <c r="R182">
        <v>1</v>
      </c>
      <c r="S182" t="s">
        <v>32</v>
      </c>
      <c r="V182" s="5">
        <v>45658</v>
      </c>
      <c r="W182" s="5">
        <v>1</v>
      </c>
      <c r="X182" s="5">
        <v>45961</v>
      </c>
      <c r="Y182" s="5">
        <v>45960</v>
      </c>
      <c r="Z182" s="5"/>
      <c r="AA182" t="s">
        <v>245</v>
      </c>
    </row>
    <row r="183" spans="1:27" x14ac:dyDescent="0.25">
      <c r="A183">
        <v>8246</v>
      </c>
      <c r="B183">
        <v>276</v>
      </c>
      <c r="C183" t="s">
        <v>244</v>
      </c>
      <c r="D183">
        <v>247888</v>
      </c>
      <c r="E183" t="s">
        <v>145</v>
      </c>
      <c r="F183">
        <v>30</v>
      </c>
      <c r="G183" t="s">
        <v>29</v>
      </c>
      <c r="H183">
        <v>3198</v>
      </c>
      <c r="I183" t="s">
        <v>40</v>
      </c>
      <c r="K183" t="b">
        <v>0</v>
      </c>
      <c r="P183">
        <v>1</v>
      </c>
      <c r="Q183" t="s">
        <v>32</v>
      </c>
      <c r="R183">
        <v>1</v>
      </c>
      <c r="S183" t="s">
        <v>32</v>
      </c>
      <c r="V183" s="5">
        <v>45658</v>
      </c>
      <c r="W183" s="5">
        <v>1</v>
      </c>
      <c r="X183" s="5">
        <v>45961</v>
      </c>
      <c r="Y183" s="5">
        <v>45960</v>
      </c>
      <c r="Z183" s="5"/>
      <c r="AA183" t="s">
        <v>245</v>
      </c>
    </row>
    <row r="184" spans="1:27" x14ac:dyDescent="0.25">
      <c r="A184">
        <v>8246</v>
      </c>
      <c r="B184">
        <v>276</v>
      </c>
      <c r="C184" t="s">
        <v>244</v>
      </c>
      <c r="D184">
        <v>247888</v>
      </c>
      <c r="E184" t="s">
        <v>145</v>
      </c>
      <c r="F184">
        <v>30</v>
      </c>
      <c r="G184" t="s">
        <v>29</v>
      </c>
      <c r="H184">
        <v>3198</v>
      </c>
      <c r="I184" t="s">
        <v>40</v>
      </c>
      <c r="K184" t="b">
        <v>0</v>
      </c>
      <c r="P184">
        <v>1</v>
      </c>
      <c r="Q184" t="s">
        <v>32</v>
      </c>
      <c r="R184">
        <v>1</v>
      </c>
      <c r="S184" t="s">
        <v>32</v>
      </c>
      <c r="V184" s="5">
        <v>45658</v>
      </c>
      <c r="W184" s="5">
        <v>1</v>
      </c>
      <c r="X184" s="5">
        <v>45961</v>
      </c>
      <c r="Y184" s="5">
        <v>45960</v>
      </c>
      <c r="Z184" s="5"/>
      <c r="AA184" t="s">
        <v>245</v>
      </c>
    </row>
    <row r="185" spans="1:27" x14ac:dyDescent="0.25">
      <c r="A185">
        <v>8246</v>
      </c>
      <c r="B185">
        <v>276</v>
      </c>
      <c r="C185" t="s">
        <v>244</v>
      </c>
      <c r="D185">
        <v>247888</v>
      </c>
      <c r="E185" t="s">
        <v>145</v>
      </c>
      <c r="F185">
        <v>30</v>
      </c>
      <c r="G185" t="s">
        <v>29</v>
      </c>
      <c r="H185">
        <v>3198</v>
      </c>
      <c r="I185" t="s">
        <v>40</v>
      </c>
      <c r="K185" t="b">
        <v>0</v>
      </c>
      <c r="P185">
        <v>1</v>
      </c>
      <c r="Q185" t="s">
        <v>32</v>
      </c>
      <c r="R185">
        <v>1</v>
      </c>
      <c r="S185" t="s">
        <v>32</v>
      </c>
      <c r="V185" s="5">
        <v>45658</v>
      </c>
      <c r="W185" s="5">
        <v>1</v>
      </c>
      <c r="X185" s="5">
        <v>45961</v>
      </c>
      <c r="Y185" s="5">
        <v>45960</v>
      </c>
      <c r="Z185" s="5"/>
      <c r="AA185" t="s">
        <v>245</v>
      </c>
    </row>
    <row r="186" spans="1:27" x14ac:dyDescent="0.25">
      <c r="A186">
        <v>8246</v>
      </c>
      <c r="B186">
        <v>276</v>
      </c>
      <c r="C186" t="s">
        <v>244</v>
      </c>
      <c r="D186">
        <v>247888</v>
      </c>
      <c r="E186" t="s">
        <v>145</v>
      </c>
      <c r="F186">
        <v>30</v>
      </c>
      <c r="G186" t="s">
        <v>29</v>
      </c>
      <c r="H186">
        <v>3198</v>
      </c>
      <c r="I186" t="s">
        <v>40</v>
      </c>
      <c r="K186" t="b">
        <v>0</v>
      </c>
      <c r="P186">
        <v>1</v>
      </c>
      <c r="Q186" t="s">
        <v>32</v>
      </c>
      <c r="R186">
        <v>1</v>
      </c>
      <c r="S186" t="s">
        <v>32</v>
      </c>
      <c r="V186" s="5">
        <v>45658</v>
      </c>
      <c r="W186" s="5">
        <v>1</v>
      </c>
      <c r="X186" s="5">
        <v>45961</v>
      </c>
      <c r="Y186" s="5">
        <v>45960</v>
      </c>
      <c r="Z186" s="5"/>
      <c r="AA186" t="s">
        <v>245</v>
      </c>
    </row>
    <row r="187" spans="1:27" x14ac:dyDescent="0.25">
      <c r="A187">
        <v>8246</v>
      </c>
      <c r="B187">
        <v>276</v>
      </c>
      <c r="C187" t="s">
        <v>244</v>
      </c>
      <c r="D187">
        <v>247888</v>
      </c>
      <c r="E187" t="s">
        <v>145</v>
      </c>
      <c r="F187">
        <v>30</v>
      </c>
      <c r="G187" t="s">
        <v>29</v>
      </c>
      <c r="H187">
        <v>3198</v>
      </c>
      <c r="I187" t="s">
        <v>40</v>
      </c>
      <c r="K187" t="b">
        <v>0</v>
      </c>
      <c r="P187">
        <v>1</v>
      </c>
      <c r="Q187" t="s">
        <v>32</v>
      </c>
      <c r="R187">
        <v>1</v>
      </c>
      <c r="S187" t="s">
        <v>32</v>
      </c>
      <c r="V187" s="5">
        <v>45658</v>
      </c>
      <c r="W187" s="5">
        <v>1</v>
      </c>
      <c r="X187" s="5">
        <v>45961</v>
      </c>
      <c r="Y187" s="5">
        <v>45960</v>
      </c>
      <c r="Z187" s="5"/>
      <c r="AA187" t="s">
        <v>245</v>
      </c>
    </row>
    <row r="188" spans="1:27" x14ac:dyDescent="0.25">
      <c r="A188">
        <v>8246</v>
      </c>
      <c r="B188">
        <v>276</v>
      </c>
      <c r="C188" t="s">
        <v>244</v>
      </c>
      <c r="D188">
        <v>247888</v>
      </c>
      <c r="E188" t="s">
        <v>145</v>
      </c>
      <c r="F188">
        <v>30</v>
      </c>
      <c r="G188" t="s">
        <v>29</v>
      </c>
      <c r="H188">
        <v>3198</v>
      </c>
      <c r="I188" t="s">
        <v>40</v>
      </c>
      <c r="K188" t="b">
        <v>0</v>
      </c>
      <c r="P188">
        <v>1</v>
      </c>
      <c r="Q188" t="s">
        <v>32</v>
      </c>
      <c r="R188">
        <v>1</v>
      </c>
      <c r="S188" t="s">
        <v>32</v>
      </c>
      <c r="V188" s="5">
        <v>45658</v>
      </c>
      <c r="W188" s="5">
        <v>1</v>
      </c>
      <c r="X188" s="5">
        <v>45961</v>
      </c>
      <c r="Y188" s="5">
        <v>45960</v>
      </c>
      <c r="Z188" s="5"/>
      <c r="AA188" t="s">
        <v>245</v>
      </c>
    </row>
    <row r="189" spans="1:27" x14ac:dyDescent="0.25">
      <c r="A189">
        <v>8246</v>
      </c>
      <c r="B189">
        <v>276</v>
      </c>
      <c r="C189" t="s">
        <v>244</v>
      </c>
      <c r="D189">
        <v>247888</v>
      </c>
      <c r="E189" t="s">
        <v>145</v>
      </c>
      <c r="F189">
        <v>30</v>
      </c>
      <c r="G189" t="s">
        <v>29</v>
      </c>
      <c r="H189">
        <v>3198</v>
      </c>
      <c r="I189" t="s">
        <v>40</v>
      </c>
      <c r="K189" t="b">
        <v>0</v>
      </c>
      <c r="P189">
        <v>1</v>
      </c>
      <c r="Q189" t="s">
        <v>32</v>
      </c>
      <c r="R189">
        <v>1</v>
      </c>
      <c r="S189" t="s">
        <v>32</v>
      </c>
      <c r="V189" s="5">
        <v>45658</v>
      </c>
      <c r="W189" s="5">
        <v>1</v>
      </c>
      <c r="X189" s="5">
        <v>45961</v>
      </c>
      <c r="Y189" s="5">
        <v>45960</v>
      </c>
      <c r="Z189" s="5"/>
      <c r="AA189" t="s">
        <v>245</v>
      </c>
    </row>
    <row r="190" spans="1:27" x14ac:dyDescent="0.25">
      <c r="A190">
        <v>8246</v>
      </c>
      <c r="B190">
        <v>276</v>
      </c>
      <c r="C190" t="s">
        <v>244</v>
      </c>
      <c r="D190">
        <v>247888</v>
      </c>
      <c r="E190" t="s">
        <v>145</v>
      </c>
      <c r="F190">
        <v>30</v>
      </c>
      <c r="G190" t="s">
        <v>29</v>
      </c>
      <c r="H190">
        <v>3198</v>
      </c>
      <c r="I190" t="s">
        <v>40</v>
      </c>
      <c r="K190" t="b">
        <v>0</v>
      </c>
      <c r="P190">
        <v>1</v>
      </c>
      <c r="Q190" t="s">
        <v>32</v>
      </c>
      <c r="R190">
        <v>1</v>
      </c>
      <c r="S190" t="s">
        <v>32</v>
      </c>
      <c r="V190" s="5">
        <v>45658</v>
      </c>
      <c r="W190" s="5">
        <v>1</v>
      </c>
      <c r="X190" s="5">
        <v>45961</v>
      </c>
      <c r="Y190" s="5">
        <v>45960</v>
      </c>
      <c r="Z190" s="5"/>
      <c r="AA190" t="s">
        <v>245</v>
      </c>
    </row>
    <row r="191" spans="1:27" x14ac:dyDescent="0.25">
      <c r="A191">
        <v>8246</v>
      </c>
      <c r="B191">
        <v>276</v>
      </c>
      <c r="C191" t="s">
        <v>244</v>
      </c>
      <c r="D191">
        <v>247888</v>
      </c>
      <c r="E191" t="s">
        <v>145</v>
      </c>
      <c r="F191">
        <v>30</v>
      </c>
      <c r="G191" t="s">
        <v>29</v>
      </c>
      <c r="H191">
        <v>3198</v>
      </c>
      <c r="I191" t="s">
        <v>40</v>
      </c>
      <c r="K191" t="b">
        <v>0</v>
      </c>
      <c r="P191">
        <v>1</v>
      </c>
      <c r="Q191" t="s">
        <v>32</v>
      </c>
      <c r="R191">
        <v>1</v>
      </c>
      <c r="S191" t="s">
        <v>32</v>
      </c>
      <c r="V191" s="5">
        <v>45658</v>
      </c>
      <c r="W191" s="5">
        <v>1</v>
      </c>
      <c r="X191" s="5">
        <v>45961</v>
      </c>
      <c r="Y191" s="5">
        <v>45960</v>
      </c>
      <c r="Z191" s="5"/>
      <c r="AA191" t="s">
        <v>245</v>
      </c>
    </row>
    <row r="192" spans="1:27" x14ac:dyDescent="0.25">
      <c r="A192">
        <v>8246</v>
      </c>
      <c r="B192">
        <v>276</v>
      </c>
      <c r="C192" t="s">
        <v>244</v>
      </c>
      <c r="D192">
        <v>247888</v>
      </c>
      <c r="E192" t="s">
        <v>145</v>
      </c>
      <c r="F192">
        <v>30</v>
      </c>
      <c r="G192" t="s">
        <v>29</v>
      </c>
      <c r="H192">
        <v>3198</v>
      </c>
      <c r="I192" t="s">
        <v>40</v>
      </c>
      <c r="K192" t="b">
        <v>0</v>
      </c>
      <c r="P192">
        <v>1</v>
      </c>
      <c r="Q192" t="s">
        <v>32</v>
      </c>
      <c r="R192">
        <v>1</v>
      </c>
      <c r="S192" t="s">
        <v>32</v>
      </c>
      <c r="V192" s="5">
        <v>45658</v>
      </c>
      <c r="W192" s="5">
        <v>1</v>
      </c>
      <c r="X192" s="5">
        <v>45961</v>
      </c>
      <c r="Y192" s="5">
        <v>45960</v>
      </c>
      <c r="Z192" s="5"/>
      <c r="AA192" t="s">
        <v>245</v>
      </c>
    </row>
    <row r="193" spans="1:27" x14ac:dyDescent="0.25">
      <c r="A193">
        <v>8246</v>
      </c>
      <c r="B193">
        <v>276</v>
      </c>
      <c r="C193" t="s">
        <v>244</v>
      </c>
      <c r="D193">
        <v>247888</v>
      </c>
      <c r="E193" t="s">
        <v>145</v>
      </c>
      <c r="F193">
        <v>30</v>
      </c>
      <c r="G193" t="s">
        <v>29</v>
      </c>
      <c r="H193">
        <v>3198</v>
      </c>
      <c r="I193" t="s">
        <v>40</v>
      </c>
      <c r="K193" t="b">
        <v>0</v>
      </c>
      <c r="P193">
        <v>1</v>
      </c>
      <c r="Q193" t="s">
        <v>32</v>
      </c>
      <c r="R193">
        <v>1</v>
      </c>
      <c r="S193" t="s">
        <v>32</v>
      </c>
      <c r="V193" s="5">
        <v>45658</v>
      </c>
      <c r="W193" s="5">
        <v>1</v>
      </c>
      <c r="X193" s="5">
        <v>45961</v>
      </c>
      <c r="Y193" s="5">
        <v>45960</v>
      </c>
      <c r="Z193" s="5"/>
      <c r="AA193" t="s">
        <v>245</v>
      </c>
    </row>
    <row r="194" spans="1:27" x14ac:dyDescent="0.25">
      <c r="A194">
        <v>8246</v>
      </c>
      <c r="B194">
        <v>276</v>
      </c>
      <c r="C194" t="s">
        <v>244</v>
      </c>
      <c r="D194">
        <v>247888</v>
      </c>
      <c r="E194" t="s">
        <v>145</v>
      </c>
      <c r="F194">
        <v>30</v>
      </c>
      <c r="G194" t="s">
        <v>29</v>
      </c>
      <c r="H194">
        <v>3198</v>
      </c>
      <c r="I194" t="s">
        <v>40</v>
      </c>
      <c r="K194" t="b">
        <v>0</v>
      </c>
      <c r="P194">
        <v>1</v>
      </c>
      <c r="Q194" t="s">
        <v>32</v>
      </c>
      <c r="R194">
        <v>1</v>
      </c>
      <c r="S194" t="s">
        <v>32</v>
      </c>
      <c r="V194" s="5">
        <v>45658</v>
      </c>
      <c r="W194" s="5">
        <v>1</v>
      </c>
      <c r="X194" s="5">
        <v>45961</v>
      </c>
      <c r="Y194" s="5">
        <v>45960</v>
      </c>
      <c r="Z194" s="5"/>
      <c r="AA194" t="s">
        <v>245</v>
      </c>
    </row>
    <row r="195" spans="1:27" x14ac:dyDescent="0.25">
      <c r="A195">
        <v>8246</v>
      </c>
      <c r="B195">
        <v>276</v>
      </c>
      <c r="C195" t="s">
        <v>244</v>
      </c>
      <c r="D195">
        <v>247888</v>
      </c>
      <c r="E195" t="s">
        <v>145</v>
      </c>
      <c r="F195">
        <v>30</v>
      </c>
      <c r="G195" t="s">
        <v>29</v>
      </c>
      <c r="H195">
        <v>3198</v>
      </c>
      <c r="I195" t="s">
        <v>40</v>
      </c>
      <c r="K195" t="b">
        <v>0</v>
      </c>
      <c r="P195">
        <v>1</v>
      </c>
      <c r="Q195" t="s">
        <v>32</v>
      </c>
      <c r="R195">
        <v>1</v>
      </c>
      <c r="S195" t="s">
        <v>32</v>
      </c>
      <c r="V195" s="5">
        <v>45658</v>
      </c>
      <c r="W195" s="5">
        <v>1</v>
      </c>
      <c r="X195" s="5">
        <v>45961</v>
      </c>
      <c r="Y195" s="5">
        <v>45960</v>
      </c>
      <c r="Z195" s="5"/>
      <c r="AA195" t="s">
        <v>245</v>
      </c>
    </row>
    <row r="196" spans="1:27" x14ac:dyDescent="0.25">
      <c r="A196">
        <v>8246</v>
      </c>
      <c r="B196">
        <v>276</v>
      </c>
      <c r="C196" t="s">
        <v>244</v>
      </c>
      <c r="D196">
        <v>247888</v>
      </c>
      <c r="E196" t="s">
        <v>145</v>
      </c>
      <c r="F196">
        <v>30</v>
      </c>
      <c r="G196" t="s">
        <v>29</v>
      </c>
      <c r="H196">
        <v>3198</v>
      </c>
      <c r="I196" t="s">
        <v>40</v>
      </c>
      <c r="K196" t="b">
        <v>0</v>
      </c>
      <c r="P196">
        <v>1</v>
      </c>
      <c r="Q196" t="s">
        <v>32</v>
      </c>
      <c r="R196">
        <v>1</v>
      </c>
      <c r="S196" t="s">
        <v>32</v>
      </c>
      <c r="V196" s="5">
        <v>45658</v>
      </c>
      <c r="W196" s="5">
        <v>1</v>
      </c>
      <c r="X196" s="5">
        <v>45961</v>
      </c>
      <c r="Y196" s="5">
        <v>45960</v>
      </c>
      <c r="Z196" s="5"/>
      <c r="AA196" t="s">
        <v>245</v>
      </c>
    </row>
    <row r="197" spans="1:27" x14ac:dyDescent="0.25">
      <c r="A197">
        <v>8246</v>
      </c>
      <c r="B197">
        <v>276</v>
      </c>
      <c r="C197" t="s">
        <v>244</v>
      </c>
      <c r="D197">
        <v>247888</v>
      </c>
      <c r="E197" t="s">
        <v>145</v>
      </c>
      <c r="F197">
        <v>30</v>
      </c>
      <c r="G197" t="s">
        <v>29</v>
      </c>
      <c r="H197">
        <v>3198</v>
      </c>
      <c r="I197" t="s">
        <v>40</v>
      </c>
      <c r="K197" t="b">
        <v>0</v>
      </c>
      <c r="P197">
        <v>1</v>
      </c>
      <c r="Q197" t="s">
        <v>32</v>
      </c>
      <c r="R197">
        <v>1</v>
      </c>
      <c r="S197" t="s">
        <v>32</v>
      </c>
      <c r="V197" s="5">
        <v>45658</v>
      </c>
      <c r="W197" s="5">
        <v>1</v>
      </c>
      <c r="X197" s="5">
        <v>45961</v>
      </c>
      <c r="Y197" s="5">
        <v>45960</v>
      </c>
      <c r="Z197" s="5"/>
      <c r="AA197" t="s">
        <v>245</v>
      </c>
    </row>
    <row r="198" spans="1:27" x14ac:dyDescent="0.25">
      <c r="A198">
        <v>8246</v>
      </c>
      <c r="B198">
        <v>276</v>
      </c>
      <c r="C198" t="s">
        <v>244</v>
      </c>
      <c r="D198">
        <v>247888</v>
      </c>
      <c r="E198" t="s">
        <v>145</v>
      </c>
      <c r="F198">
        <v>30</v>
      </c>
      <c r="G198" t="s">
        <v>29</v>
      </c>
      <c r="H198">
        <v>3198</v>
      </c>
      <c r="I198" t="s">
        <v>40</v>
      </c>
      <c r="K198" t="b">
        <v>0</v>
      </c>
      <c r="P198">
        <v>1</v>
      </c>
      <c r="Q198" t="s">
        <v>32</v>
      </c>
      <c r="R198">
        <v>1</v>
      </c>
      <c r="S198" t="s">
        <v>32</v>
      </c>
      <c r="V198" s="5">
        <v>45658</v>
      </c>
      <c r="W198" s="5">
        <v>1</v>
      </c>
      <c r="X198" s="5">
        <v>45961</v>
      </c>
      <c r="Y198" s="5">
        <v>45960</v>
      </c>
      <c r="Z198" s="5"/>
      <c r="AA198" t="s">
        <v>245</v>
      </c>
    </row>
    <row r="199" spans="1:27" x14ac:dyDescent="0.25">
      <c r="A199">
        <v>8246</v>
      </c>
      <c r="B199">
        <v>276</v>
      </c>
      <c r="C199" t="s">
        <v>244</v>
      </c>
      <c r="D199">
        <v>247888</v>
      </c>
      <c r="E199" t="s">
        <v>145</v>
      </c>
      <c r="F199">
        <v>30</v>
      </c>
      <c r="G199" t="s">
        <v>29</v>
      </c>
      <c r="H199">
        <v>3198</v>
      </c>
      <c r="I199" t="s">
        <v>40</v>
      </c>
      <c r="K199" t="b">
        <v>0</v>
      </c>
      <c r="P199">
        <v>1</v>
      </c>
      <c r="Q199" t="s">
        <v>32</v>
      </c>
      <c r="R199">
        <v>1</v>
      </c>
      <c r="S199" t="s">
        <v>32</v>
      </c>
      <c r="V199" s="5">
        <v>45658</v>
      </c>
      <c r="W199" s="5">
        <v>1</v>
      </c>
      <c r="X199" s="5">
        <v>45961</v>
      </c>
      <c r="Y199" s="5">
        <v>45960</v>
      </c>
      <c r="Z199" s="5"/>
      <c r="AA199" t="s">
        <v>245</v>
      </c>
    </row>
    <row r="200" spans="1:27" x14ac:dyDescent="0.25">
      <c r="A200">
        <v>8246</v>
      </c>
      <c r="B200">
        <v>276</v>
      </c>
      <c r="C200" t="s">
        <v>244</v>
      </c>
      <c r="D200">
        <v>247888</v>
      </c>
      <c r="E200" t="s">
        <v>145</v>
      </c>
      <c r="F200">
        <v>30</v>
      </c>
      <c r="G200" t="s">
        <v>29</v>
      </c>
      <c r="H200">
        <v>3198</v>
      </c>
      <c r="I200" t="s">
        <v>40</v>
      </c>
      <c r="K200" t="b">
        <v>0</v>
      </c>
      <c r="P200">
        <v>1</v>
      </c>
      <c r="Q200" t="s">
        <v>32</v>
      </c>
      <c r="R200">
        <v>1</v>
      </c>
      <c r="S200" t="s">
        <v>32</v>
      </c>
      <c r="V200" s="5">
        <v>45658</v>
      </c>
      <c r="W200" s="5">
        <v>1</v>
      </c>
      <c r="X200" s="5">
        <v>45961</v>
      </c>
      <c r="Y200" s="5">
        <v>45960</v>
      </c>
      <c r="Z200" s="5"/>
      <c r="AA200" t="s">
        <v>245</v>
      </c>
    </row>
    <row r="201" spans="1:27" x14ac:dyDescent="0.25">
      <c r="A201">
        <v>8248</v>
      </c>
      <c r="B201">
        <v>277</v>
      </c>
      <c r="C201" t="s">
        <v>202</v>
      </c>
      <c r="D201">
        <v>247857</v>
      </c>
      <c r="E201" t="s">
        <v>49</v>
      </c>
      <c r="F201">
        <v>21</v>
      </c>
      <c r="G201" t="s">
        <v>57</v>
      </c>
      <c r="H201">
        <v>3198</v>
      </c>
      <c r="I201" t="s">
        <v>40</v>
      </c>
      <c r="K201" t="b">
        <v>0</v>
      </c>
      <c r="P201">
        <v>1</v>
      </c>
      <c r="Q201" t="s">
        <v>32</v>
      </c>
      <c r="R201">
        <v>2</v>
      </c>
      <c r="S201" t="s">
        <v>50</v>
      </c>
      <c r="V201" s="5">
        <v>45658</v>
      </c>
      <c r="W201" s="5">
        <v>1</v>
      </c>
      <c r="X201" s="5">
        <v>45688</v>
      </c>
      <c r="Y201" s="5">
        <v>45688</v>
      </c>
      <c r="Z201" s="5"/>
      <c r="AA201" t="s">
        <v>203</v>
      </c>
    </row>
    <row r="202" spans="1:27" x14ac:dyDescent="0.25">
      <c r="A202">
        <v>8259</v>
      </c>
      <c r="B202">
        <v>298</v>
      </c>
      <c r="C202" t="s">
        <v>156</v>
      </c>
      <c r="D202">
        <v>247002</v>
      </c>
      <c r="E202" t="s">
        <v>155</v>
      </c>
      <c r="F202">
        <v>22</v>
      </c>
      <c r="G202" t="s">
        <v>65</v>
      </c>
      <c r="H202">
        <v>3202</v>
      </c>
      <c r="I202" t="s">
        <v>153</v>
      </c>
      <c r="K202" t="b">
        <v>0</v>
      </c>
      <c r="P202">
        <v>1</v>
      </c>
      <c r="Q202" t="s">
        <v>32</v>
      </c>
      <c r="R202">
        <v>1</v>
      </c>
      <c r="S202" t="s">
        <v>32</v>
      </c>
      <c r="V202" s="5">
        <v>45658</v>
      </c>
      <c r="W202" s="5">
        <v>1</v>
      </c>
      <c r="X202" s="5">
        <v>45691</v>
      </c>
      <c r="Y202" s="5">
        <v>45688</v>
      </c>
      <c r="Z202" s="5"/>
      <c r="AA202" t="b">
        <v>0</v>
      </c>
    </row>
    <row r="203" spans="1:27" x14ac:dyDescent="0.25">
      <c r="A203">
        <v>8259</v>
      </c>
      <c r="B203">
        <v>298</v>
      </c>
      <c r="C203" t="s">
        <v>156</v>
      </c>
      <c r="D203">
        <v>247002</v>
      </c>
      <c r="E203" t="s">
        <v>155</v>
      </c>
      <c r="F203">
        <v>22</v>
      </c>
      <c r="G203" t="s">
        <v>65</v>
      </c>
      <c r="H203">
        <v>3202</v>
      </c>
      <c r="I203" t="s">
        <v>153</v>
      </c>
      <c r="K203" t="b">
        <v>0</v>
      </c>
      <c r="P203">
        <v>1</v>
      </c>
      <c r="Q203" t="s">
        <v>32</v>
      </c>
      <c r="R203">
        <v>1</v>
      </c>
      <c r="S203" t="s">
        <v>32</v>
      </c>
      <c r="V203" s="5">
        <v>45658</v>
      </c>
      <c r="W203" s="5">
        <v>1</v>
      </c>
      <c r="X203" s="5">
        <v>45691</v>
      </c>
      <c r="Y203" s="5">
        <v>45688</v>
      </c>
      <c r="Z203" s="5"/>
      <c r="AA203" t="b">
        <v>0</v>
      </c>
    </row>
    <row r="204" spans="1:27" x14ac:dyDescent="0.25">
      <c r="A204">
        <v>8259</v>
      </c>
      <c r="B204">
        <v>298</v>
      </c>
      <c r="C204" t="s">
        <v>156</v>
      </c>
      <c r="D204">
        <v>247002</v>
      </c>
      <c r="E204" t="s">
        <v>155</v>
      </c>
      <c r="F204">
        <v>22</v>
      </c>
      <c r="G204" t="s">
        <v>65</v>
      </c>
      <c r="H204">
        <v>3202</v>
      </c>
      <c r="I204" t="s">
        <v>153</v>
      </c>
      <c r="K204" t="b">
        <v>0</v>
      </c>
      <c r="P204">
        <v>1</v>
      </c>
      <c r="Q204" t="s">
        <v>32</v>
      </c>
      <c r="R204">
        <v>1</v>
      </c>
      <c r="S204" t="s">
        <v>32</v>
      </c>
      <c r="V204" s="5">
        <v>45658</v>
      </c>
      <c r="W204" s="5">
        <v>1</v>
      </c>
      <c r="X204" s="5">
        <v>45691</v>
      </c>
      <c r="Y204" s="5">
        <v>45688</v>
      </c>
      <c r="Z204" s="5"/>
      <c r="AA204" t="b">
        <v>0</v>
      </c>
    </row>
    <row r="205" spans="1:27" x14ac:dyDescent="0.25">
      <c r="A205">
        <v>8259</v>
      </c>
      <c r="B205">
        <v>298</v>
      </c>
      <c r="C205" t="s">
        <v>156</v>
      </c>
      <c r="D205">
        <v>247002</v>
      </c>
      <c r="E205" t="s">
        <v>155</v>
      </c>
      <c r="F205">
        <v>22</v>
      </c>
      <c r="G205" t="s">
        <v>65</v>
      </c>
      <c r="H205">
        <v>3202</v>
      </c>
      <c r="I205" t="s">
        <v>153</v>
      </c>
      <c r="K205" t="b">
        <v>0</v>
      </c>
      <c r="P205">
        <v>1</v>
      </c>
      <c r="Q205" t="s">
        <v>32</v>
      </c>
      <c r="R205">
        <v>1</v>
      </c>
      <c r="S205" t="s">
        <v>32</v>
      </c>
      <c r="V205" s="5">
        <v>45658</v>
      </c>
      <c r="W205" s="5">
        <v>1</v>
      </c>
      <c r="X205" s="5">
        <v>45691</v>
      </c>
      <c r="Y205" s="5">
        <v>45688</v>
      </c>
      <c r="Z205" s="5"/>
      <c r="AA205" t="b">
        <v>0</v>
      </c>
    </row>
    <row r="206" spans="1:27" x14ac:dyDescent="0.25">
      <c r="A206">
        <v>8259</v>
      </c>
      <c r="B206">
        <v>298</v>
      </c>
      <c r="C206" t="s">
        <v>156</v>
      </c>
      <c r="D206">
        <v>247002</v>
      </c>
      <c r="E206" t="s">
        <v>155</v>
      </c>
      <c r="F206">
        <v>22</v>
      </c>
      <c r="G206" t="s">
        <v>65</v>
      </c>
      <c r="H206">
        <v>3202</v>
      </c>
      <c r="I206" t="s">
        <v>153</v>
      </c>
      <c r="K206" t="b">
        <v>0</v>
      </c>
      <c r="P206">
        <v>1</v>
      </c>
      <c r="Q206" t="s">
        <v>32</v>
      </c>
      <c r="R206">
        <v>1</v>
      </c>
      <c r="S206" t="s">
        <v>32</v>
      </c>
      <c r="V206" s="5">
        <v>45658</v>
      </c>
      <c r="W206" s="5">
        <v>1</v>
      </c>
      <c r="X206" s="5">
        <v>45691</v>
      </c>
      <c r="Y206" s="5">
        <v>45688</v>
      </c>
      <c r="Z206" s="5"/>
      <c r="AA206" t="b">
        <v>0</v>
      </c>
    </row>
    <row r="207" spans="1:27" x14ac:dyDescent="0.25">
      <c r="A207">
        <v>8259</v>
      </c>
      <c r="B207">
        <v>298</v>
      </c>
      <c r="C207" t="s">
        <v>156</v>
      </c>
      <c r="D207">
        <v>247002</v>
      </c>
      <c r="E207" t="s">
        <v>155</v>
      </c>
      <c r="F207">
        <v>22</v>
      </c>
      <c r="G207" t="s">
        <v>65</v>
      </c>
      <c r="H207">
        <v>3202</v>
      </c>
      <c r="I207" t="s">
        <v>153</v>
      </c>
      <c r="K207" t="b">
        <v>0</v>
      </c>
      <c r="P207">
        <v>1</v>
      </c>
      <c r="Q207" t="s">
        <v>32</v>
      </c>
      <c r="R207">
        <v>1</v>
      </c>
      <c r="S207" t="s">
        <v>32</v>
      </c>
      <c r="V207" s="5">
        <v>45658</v>
      </c>
      <c r="W207" s="5">
        <v>1</v>
      </c>
      <c r="X207" s="5">
        <v>45691</v>
      </c>
      <c r="Y207" s="5">
        <v>45688</v>
      </c>
      <c r="Z207" s="5"/>
      <c r="AA207" t="b">
        <v>0</v>
      </c>
    </row>
    <row r="208" spans="1:27" x14ac:dyDescent="0.25">
      <c r="A208">
        <v>8259</v>
      </c>
      <c r="B208">
        <v>298</v>
      </c>
      <c r="C208" t="s">
        <v>156</v>
      </c>
      <c r="D208">
        <v>247002</v>
      </c>
      <c r="E208" t="s">
        <v>155</v>
      </c>
      <c r="F208">
        <v>22</v>
      </c>
      <c r="G208" t="s">
        <v>65</v>
      </c>
      <c r="H208">
        <v>3202</v>
      </c>
      <c r="I208" t="s">
        <v>153</v>
      </c>
      <c r="K208" t="b">
        <v>0</v>
      </c>
      <c r="P208">
        <v>1</v>
      </c>
      <c r="Q208" t="s">
        <v>32</v>
      </c>
      <c r="R208">
        <v>1</v>
      </c>
      <c r="S208" t="s">
        <v>32</v>
      </c>
      <c r="V208" s="5">
        <v>45658</v>
      </c>
      <c r="W208" s="5">
        <v>1</v>
      </c>
      <c r="X208" s="5">
        <v>45691</v>
      </c>
      <c r="Y208" s="5">
        <v>45688</v>
      </c>
      <c r="Z208" s="5"/>
      <c r="AA208" t="b">
        <v>0</v>
      </c>
    </row>
    <row r="209" spans="1:27" x14ac:dyDescent="0.25">
      <c r="A209">
        <v>8259</v>
      </c>
      <c r="B209">
        <v>298</v>
      </c>
      <c r="C209" t="s">
        <v>156</v>
      </c>
      <c r="D209">
        <v>247002</v>
      </c>
      <c r="E209" t="s">
        <v>155</v>
      </c>
      <c r="F209">
        <v>22</v>
      </c>
      <c r="G209" t="s">
        <v>65</v>
      </c>
      <c r="H209">
        <v>3202</v>
      </c>
      <c r="I209" t="s">
        <v>153</v>
      </c>
      <c r="K209" t="b">
        <v>0</v>
      </c>
      <c r="P209">
        <v>1</v>
      </c>
      <c r="Q209" t="s">
        <v>32</v>
      </c>
      <c r="R209">
        <v>1</v>
      </c>
      <c r="S209" t="s">
        <v>32</v>
      </c>
      <c r="V209" s="5">
        <v>45658</v>
      </c>
      <c r="W209" s="5">
        <v>1</v>
      </c>
      <c r="X209" s="5">
        <v>45691</v>
      </c>
      <c r="Y209" s="5">
        <v>45688</v>
      </c>
      <c r="Z209" s="5"/>
      <c r="AA209" t="b">
        <v>0</v>
      </c>
    </row>
    <row r="210" spans="1:27" x14ac:dyDescent="0.25">
      <c r="A210">
        <v>8259</v>
      </c>
      <c r="B210">
        <v>298</v>
      </c>
      <c r="C210" t="s">
        <v>156</v>
      </c>
      <c r="D210">
        <v>247002</v>
      </c>
      <c r="E210" t="s">
        <v>155</v>
      </c>
      <c r="F210">
        <v>22</v>
      </c>
      <c r="G210" t="s">
        <v>65</v>
      </c>
      <c r="H210">
        <v>3202</v>
      </c>
      <c r="I210" t="s">
        <v>153</v>
      </c>
      <c r="K210" t="b">
        <v>0</v>
      </c>
      <c r="P210">
        <v>1</v>
      </c>
      <c r="Q210" t="s">
        <v>32</v>
      </c>
      <c r="R210">
        <v>1</v>
      </c>
      <c r="S210" t="s">
        <v>32</v>
      </c>
      <c r="V210" s="5">
        <v>45658</v>
      </c>
      <c r="W210" s="5">
        <v>1</v>
      </c>
      <c r="X210" s="5">
        <v>45691</v>
      </c>
      <c r="Y210" s="5">
        <v>45688</v>
      </c>
      <c r="Z210" s="5"/>
      <c r="AA210" t="b">
        <v>0</v>
      </c>
    </row>
    <row r="211" spans="1:27" x14ac:dyDescent="0.25">
      <c r="A211">
        <v>8259</v>
      </c>
      <c r="B211">
        <v>298</v>
      </c>
      <c r="C211" t="s">
        <v>156</v>
      </c>
      <c r="D211">
        <v>247002</v>
      </c>
      <c r="E211" t="s">
        <v>155</v>
      </c>
      <c r="F211">
        <v>22</v>
      </c>
      <c r="G211" t="s">
        <v>65</v>
      </c>
      <c r="H211">
        <v>3202</v>
      </c>
      <c r="I211" t="s">
        <v>153</v>
      </c>
      <c r="K211" t="b">
        <v>0</v>
      </c>
      <c r="P211">
        <v>1</v>
      </c>
      <c r="Q211" t="s">
        <v>32</v>
      </c>
      <c r="R211">
        <v>1</v>
      </c>
      <c r="S211" t="s">
        <v>32</v>
      </c>
      <c r="V211" s="5">
        <v>45658</v>
      </c>
      <c r="W211" s="5">
        <v>1</v>
      </c>
      <c r="X211" s="5">
        <v>45691</v>
      </c>
      <c r="Y211" s="5">
        <v>45688</v>
      </c>
      <c r="Z211" s="5"/>
      <c r="AA211" t="b">
        <v>0</v>
      </c>
    </row>
    <row r="212" spans="1:27" x14ac:dyDescent="0.25">
      <c r="A212">
        <v>8259</v>
      </c>
      <c r="B212">
        <v>298</v>
      </c>
      <c r="C212" t="s">
        <v>156</v>
      </c>
      <c r="D212">
        <v>247002</v>
      </c>
      <c r="E212" t="s">
        <v>155</v>
      </c>
      <c r="F212">
        <v>22</v>
      </c>
      <c r="G212" t="s">
        <v>65</v>
      </c>
      <c r="H212">
        <v>3202</v>
      </c>
      <c r="I212" t="s">
        <v>153</v>
      </c>
      <c r="K212" t="b">
        <v>0</v>
      </c>
      <c r="P212">
        <v>1</v>
      </c>
      <c r="Q212" t="s">
        <v>32</v>
      </c>
      <c r="R212">
        <v>1</v>
      </c>
      <c r="S212" t="s">
        <v>32</v>
      </c>
      <c r="V212" s="5">
        <v>45658</v>
      </c>
      <c r="W212" s="5">
        <v>1</v>
      </c>
      <c r="X212" s="5">
        <v>45691</v>
      </c>
      <c r="Y212" s="5">
        <v>45688</v>
      </c>
      <c r="Z212" s="5"/>
      <c r="AA212" t="b">
        <v>0</v>
      </c>
    </row>
    <row r="213" spans="1:27" x14ac:dyDescent="0.25">
      <c r="A213">
        <v>8259</v>
      </c>
      <c r="B213">
        <v>298</v>
      </c>
      <c r="C213" t="s">
        <v>156</v>
      </c>
      <c r="D213">
        <v>247002</v>
      </c>
      <c r="E213" t="s">
        <v>155</v>
      </c>
      <c r="F213">
        <v>22</v>
      </c>
      <c r="G213" t="s">
        <v>65</v>
      </c>
      <c r="H213">
        <v>3202</v>
      </c>
      <c r="I213" t="s">
        <v>153</v>
      </c>
      <c r="K213" t="b">
        <v>0</v>
      </c>
      <c r="P213">
        <v>1</v>
      </c>
      <c r="Q213" t="s">
        <v>32</v>
      </c>
      <c r="R213">
        <v>1</v>
      </c>
      <c r="S213" t="s">
        <v>32</v>
      </c>
      <c r="V213" s="5">
        <v>45658</v>
      </c>
      <c r="W213" s="5">
        <v>1</v>
      </c>
      <c r="X213" s="5">
        <v>45691</v>
      </c>
      <c r="Y213" s="5">
        <v>45688</v>
      </c>
      <c r="Z213" s="5"/>
      <c r="AA213" t="b">
        <v>0</v>
      </c>
    </row>
    <row r="214" spans="1:27" x14ac:dyDescent="0.25">
      <c r="A214">
        <v>8259</v>
      </c>
      <c r="B214">
        <v>298</v>
      </c>
      <c r="C214" t="s">
        <v>156</v>
      </c>
      <c r="D214">
        <v>247002</v>
      </c>
      <c r="E214" t="s">
        <v>155</v>
      </c>
      <c r="F214">
        <v>22</v>
      </c>
      <c r="G214" t="s">
        <v>65</v>
      </c>
      <c r="H214">
        <v>3202</v>
      </c>
      <c r="I214" t="s">
        <v>153</v>
      </c>
      <c r="K214" t="b">
        <v>0</v>
      </c>
      <c r="P214">
        <v>1</v>
      </c>
      <c r="Q214" t="s">
        <v>32</v>
      </c>
      <c r="R214">
        <v>1</v>
      </c>
      <c r="S214" t="s">
        <v>32</v>
      </c>
      <c r="V214" s="5">
        <v>45658</v>
      </c>
      <c r="W214" s="5">
        <v>1</v>
      </c>
      <c r="X214" s="5">
        <v>45691</v>
      </c>
      <c r="Y214" s="5">
        <v>45688</v>
      </c>
      <c r="Z214" s="5"/>
      <c r="AA214" t="b">
        <v>0</v>
      </c>
    </row>
    <row r="215" spans="1:27" x14ac:dyDescent="0.25">
      <c r="A215">
        <v>8259</v>
      </c>
      <c r="B215">
        <v>298</v>
      </c>
      <c r="C215" t="s">
        <v>156</v>
      </c>
      <c r="D215">
        <v>247002</v>
      </c>
      <c r="E215" t="s">
        <v>155</v>
      </c>
      <c r="F215">
        <v>22</v>
      </c>
      <c r="G215" t="s">
        <v>65</v>
      </c>
      <c r="H215">
        <v>3202</v>
      </c>
      <c r="I215" t="s">
        <v>153</v>
      </c>
      <c r="K215" t="b">
        <v>0</v>
      </c>
      <c r="P215">
        <v>1</v>
      </c>
      <c r="Q215" t="s">
        <v>32</v>
      </c>
      <c r="R215">
        <v>1</v>
      </c>
      <c r="S215" t="s">
        <v>32</v>
      </c>
      <c r="V215" s="5">
        <v>45658</v>
      </c>
      <c r="W215" s="5">
        <v>1</v>
      </c>
      <c r="X215" s="5">
        <v>45691</v>
      </c>
      <c r="Y215" s="5">
        <v>45688</v>
      </c>
      <c r="Z215" s="5"/>
      <c r="AA215" t="b">
        <v>0</v>
      </c>
    </row>
    <row r="216" spans="1:27" x14ac:dyDescent="0.25">
      <c r="A216">
        <v>8259</v>
      </c>
      <c r="B216">
        <v>298</v>
      </c>
      <c r="C216" t="s">
        <v>156</v>
      </c>
      <c r="D216">
        <v>247002</v>
      </c>
      <c r="E216" t="s">
        <v>155</v>
      </c>
      <c r="F216">
        <v>22</v>
      </c>
      <c r="G216" t="s">
        <v>65</v>
      </c>
      <c r="H216">
        <v>3202</v>
      </c>
      <c r="I216" t="s">
        <v>153</v>
      </c>
      <c r="K216" t="b">
        <v>0</v>
      </c>
      <c r="P216">
        <v>1</v>
      </c>
      <c r="Q216" t="s">
        <v>32</v>
      </c>
      <c r="R216">
        <v>1</v>
      </c>
      <c r="S216" t="s">
        <v>32</v>
      </c>
      <c r="V216" s="5">
        <v>45658</v>
      </c>
      <c r="W216" s="5">
        <v>1</v>
      </c>
      <c r="X216" s="5">
        <v>45691</v>
      </c>
      <c r="Y216" s="5">
        <v>45688</v>
      </c>
      <c r="Z216" s="5"/>
      <c r="AA216" t="b">
        <v>0</v>
      </c>
    </row>
    <row r="217" spans="1:27" x14ac:dyDescent="0.25">
      <c r="A217">
        <v>8259</v>
      </c>
      <c r="B217">
        <v>298</v>
      </c>
      <c r="C217" t="s">
        <v>156</v>
      </c>
      <c r="D217">
        <v>247002</v>
      </c>
      <c r="E217" t="s">
        <v>155</v>
      </c>
      <c r="F217">
        <v>22</v>
      </c>
      <c r="G217" t="s">
        <v>65</v>
      </c>
      <c r="H217">
        <v>3202</v>
      </c>
      <c r="I217" t="s">
        <v>153</v>
      </c>
      <c r="K217" t="b">
        <v>0</v>
      </c>
      <c r="P217">
        <v>1</v>
      </c>
      <c r="Q217" t="s">
        <v>32</v>
      </c>
      <c r="R217">
        <v>1</v>
      </c>
      <c r="S217" t="s">
        <v>32</v>
      </c>
      <c r="V217" s="5">
        <v>45658</v>
      </c>
      <c r="W217" s="5">
        <v>1</v>
      </c>
      <c r="X217" s="5">
        <v>45691</v>
      </c>
      <c r="Y217" s="5">
        <v>45688</v>
      </c>
      <c r="Z217" s="5"/>
      <c r="AA217" t="b">
        <v>0</v>
      </c>
    </row>
    <row r="218" spans="1:27" x14ac:dyDescent="0.25">
      <c r="A218">
        <v>8330</v>
      </c>
      <c r="B218">
        <v>303</v>
      </c>
      <c r="C218" t="s">
        <v>227</v>
      </c>
      <c r="D218">
        <v>247614</v>
      </c>
      <c r="E218" t="s">
        <v>226</v>
      </c>
      <c r="F218">
        <v>30</v>
      </c>
      <c r="G218" t="s">
        <v>29</v>
      </c>
      <c r="H218">
        <v>195</v>
      </c>
      <c r="I218" t="s">
        <v>66</v>
      </c>
      <c r="K218" t="b">
        <v>0</v>
      </c>
      <c r="P218">
        <v>1</v>
      </c>
      <c r="Q218" t="s">
        <v>32</v>
      </c>
      <c r="R218">
        <v>1</v>
      </c>
      <c r="S218" t="s">
        <v>32</v>
      </c>
      <c r="V218" s="5">
        <v>45658</v>
      </c>
      <c r="W218" s="5">
        <v>1</v>
      </c>
      <c r="X218" s="5">
        <v>45716</v>
      </c>
      <c r="Y218" s="5">
        <v>45775</v>
      </c>
      <c r="Z218" s="5"/>
      <c r="AA218" t="b">
        <v>0</v>
      </c>
    </row>
    <row r="219" spans="1:27" x14ac:dyDescent="0.25">
      <c r="A219">
        <v>8330</v>
      </c>
      <c r="B219">
        <v>303</v>
      </c>
      <c r="C219" t="s">
        <v>227</v>
      </c>
      <c r="D219">
        <v>247614</v>
      </c>
      <c r="E219" t="s">
        <v>226</v>
      </c>
      <c r="F219">
        <v>30</v>
      </c>
      <c r="G219" t="s">
        <v>29</v>
      </c>
      <c r="H219">
        <v>195</v>
      </c>
      <c r="I219" t="s">
        <v>66</v>
      </c>
      <c r="K219" t="b">
        <v>0</v>
      </c>
      <c r="P219">
        <v>1</v>
      </c>
      <c r="Q219" t="s">
        <v>32</v>
      </c>
      <c r="R219">
        <v>1</v>
      </c>
      <c r="S219" t="s">
        <v>32</v>
      </c>
      <c r="V219" s="5">
        <v>45658</v>
      </c>
      <c r="W219" s="5">
        <v>1</v>
      </c>
      <c r="X219" s="5">
        <v>45716</v>
      </c>
      <c r="Y219" s="5">
        <v>45775</v>
      </c>
      <c r="Z219" s="5"/>
      <c r="AA219" t="b">
        <v>0</v>
      </c>
    </row>
    <row r="220" spans="1:27" x14ac:dyDescent="0.25">
      <c r="A220">
        <v>8330</v>
      </c>
      <c r="B220">
        <v>303</v>
      </c>
      <c r="C220" t="s">
        <v>227</v>
      </c>
      <c r="D220">
        <v>247614</v>
      </c>
      <c r="E220" t="s">
        <v>226</v>
      </c>
      <c r="F220">
        <v>30</v>
      </c>
      <c r="G220" t="s">
        <v>29</v>
      </c>
      <c r="H220">
        <v>195</v>
      </c>
      <c r="I220" t="s">
        <v>66</v>
      </c>
      <c r="K220" t="b">
        <v>0</v>
      </c>
      <c r="P220">
        <v>1</v>
      </c>
      <c r="Q220" t="s">
        <v>32</v>
      </c>
      <c r="R220">
        <v>1</v>
      </c>
      <c r="S220" t="s">
        <v>32</v>
      </c>
      <c r="V220" s="5">
        <v>45658</v>
      </c>
      <c r="W220" s="5">
        <v>1</v>
      </c>
      <c r="X220" s="5">
        <v>45716</v>
      </c>
      <c r="Y220" s="5">
        <v>45775</v>
      </c>
      <c r="Z220" s="5"/>
      <c r="AA220" t="b">
        <v>0</v>
      </c>
    </row>
    <row r="221" spans="1:27" x14ac:dyDescent="0.25">
      <c r="A221">
        <v>8258</v>
      </c>
      <c r="B221">
        <v>307</v>
      </c>
      <c r="C221" t="s">
        <v>265</v>
      </c>
      <c r="D221">
        <v>247722</v>
      </c>
      <c r="E221" t="s">
        <v>105</v>
      </c>
      <c r="F221">
        <v>30</v>
      </c>
      <c r="G221" t="s">
        <v>29</v>
      </c>
      <c r="H221">
        <v>3202</v>
      </c>
      <c r="I221" t="s">
        <v>153</v>
      </c>
      <c r="K221" t="b">
        <v>1</v>
      </c>
      <c r="P221">
        <v>1</v>
      </c>
      <c r="Q221" t="s">
        <v>32</v>
      </c>
      <c r="R221">
        <v>2</v>
      </c>
      <c r="S221" t="s">
        <v>50</v>
      </c>
      <c r="V221" s="5">
        <v>45658</v>
      </c>
      <c r="W221" s="5">
        <v>1</v>
      </c>
      <c r="X221" s="5">
        <v>45688</v>
      </c>
      <c r="Y221" s="5">
        <v>45775</v>
      </c>
      <c r="Z221" s="5"/>
      <c r="AA221" t="s">
        <v>266</v>
      </c>
    </row>
    <row r="222" spans="1:27" x14ac:dyDescent="0.25">
      <c r="A222">
        <v>8258</v>
      </c>
      <c r="B222">
        <v>307</v>
      </c>
      <c r="C222" t="s">
        <v>265</v>
      </c>
      <c r="D222">
        <v>247722</v>
      </c>
      <c r="E222" t="s">
        <v>105</v>
      </c>
      <c r="F222">
        <v>30</v>
      </c>
      <c r="G222" t="s">
        <v>29</v>
      </c>
      <c r="H222">
        <v>3202</v>
      </c>
      <c r="I222" t="s">
        <v>153</v>
      </c>
      <c r="K222" t="b">
        <v>1</v>
      </c>
      <c r="P222">
        <v>1</v>
      </c>
      <c r="Q222" t="s">
        <v>32</v>
      </c>
      <c r="R222">
        <v>2</v>
      </c>
      <c r="S222" t="s">
        <v>50</v>
      </c>
      <c r="V222" s="5">
        <v>45658</v>
      </c>
      <c r="W222" s="5">
        <v>1</v>
      </c>
      <c r="X222" s="5">
        <v>45688</v>
      </c>
      <c r="Y222" s="5">
        <v>45775</v>
      </c>
      <c r="Z222" s="5"/>
      <c r="AA222" t="s">
        <v>266</v>
      </c>
    </row>
    <row r="223" spans="1:27" x14ac:dyDescent="0.25">
      <c r="A223">
        <v>8258</v>
      </c>
      <c r="B223">
        <v>307</v>
      </c>
      <c r="C223" t="s">
        <v>265</v>
      </c>
      <c r="D223">
        <v>247722</v>
      </c>
      <c r="E223" t="s">
        <v>105</v>
      </c>
      <c r="F223">
        <v>30</v>
      </c>
      <c r="G223" t="s">
        <v>29</v>
      </c>
      <c r="H223">
        <v>3202</v>
      </c>
      <c r="I223" t="s">
        <v>153</v>
      </c>
      <c r="K223" t="b">
        <v>1</v>
      </c>
      <c r="P223">
        <v>1</v>
      </c>
      <c r="Q223" t="s">
        <v>32</v>
      </c>
      <c r="R223">
        <v>2</v>
      </c>
      <c r="S223" t="s">
        <v>50</v>
      </c>
      <c r="V223" s="5">
        <v>45658</v>
      </c>
      <c r="W223" s="5">
        <v>1</v>
      </c>
      <c r="X223" s="5">
        <v>45688</v>
      </c>
      <c r="Y223" s="5">
        <v>45775</v>
      </c>
      <c r="Z223" s="5"/>
      <c r="AA223" t="s">
        <v>266</v>
      </c>
    </row>
    <row r="224" spans="1:27" x14ac:dyDescent="0.25">
      <c r="A224">
        <v>8258</v>
      </c>
      <c r="B224">
        <v>307</v>
      </c>
      <c r="C224" t="s">
        <v>265</v>
      </c>
      <c r="D224">
        <v>247722</v>
      </c>
      <c r="E224" t="s">
        <v>105</v>
      </c>
      <c r="F224">
        <v>30</v>
      </c>
      <c r="G224" t="s">
        <v>29</v>
      </c>
      <c r="H224">
        <v>3202</v>
      </c>
      <c r="I224" t="s">
        <v>153</v>
      </c>
      <c r="K224" t="b">
        <v>1</v>
      </c>
      <c r="P224">
        <v>1</v>
      </c>
      <c r="Q224" t="s">
        <v>32</v>
      </c>
      <c r="R224">
        <v>2</v>
      </c>
      <c r="S224" t="s">
        <v>50</v>
      </c>
      <c r="V224" s="5">
        <v>45658</v>
      </c>
      <c r="W224" s="5">
        <v>1</v>
      </c>
      <c r="X224" s="5">
        <v>45688</v>
      </c>
      <c r="Y224" s="5">
        <v>45775</v>
      </c>
      <c r="Z224" s="5"/>
      <c r="AA224" t="s">
        <v>266</v>
      </c>
    </row>
    <row r="225" spans="1:27" x14ac:dyDescent="0.25">
      <c r="A225">
        <v>8258</v>
      </c>
      <c r="B225">
        <v>307</v>
      </c>
      <c r="C225" t="s">
        <v>265</v>
      </c>
      <c r="D225">
        <v>247722</v>
      </c>
      <c r="E225" t="s">
        <v>105</v>
      </c>
      <c r="F225">
        <v>30</v>
      </c>
      <c r="G225" t="s">
        <v>29</v>
      </c>
      <c r="H225">
        <v>3202</v>
      </c>
      <c r="I225" t="s">
        <v>153</v>
      </c>
      <c r="K225" t="b">
        <v>1</v>
      </c>
      <c r="P225">
        <v>1</v>
      </c>
      <c r="Q225" t="s">
        <v>32</v>
      </c>
      <c r="R225">
        <v>2</v>
      </c>
      <c r="S225" t="s">
        <v>50</v>
      </c>
      <c r="V225" s="5">
        <v>45658</v>
      </c>
      <c r="W225" s="5">
        <v>1</v>
      </c>
      <c r="X225" s="5">
        <v>45688</v>
      </c>
      <c r="Y225" s="5">
        <v>45775</v>
      </c>
      <c r="Z225" s="5"/>
      <c r="AA225" t="s">
        <v>266</v>
      </c>
    </row>
    <row r="226" spans="1:27" x14ac:dyDescent="0.25">
      <c r="A226">
        <v>8258</v>
      </c>
      <c r="B226">
        <v>307</v>
      </c>
      <c r="C226" t="s">
        <v>265</v>
      </c>
      <c r="D226">
        <v>247722</v>
      </c>
      <c r="E226" t="s">
        <v>105</v>
      </c>
      <c r="F226">
        <v>30</v>
      </c>
      <c r="G226" t="s">
        <v>29</v>
      </c>
      <c r="H226">
        <v>3202</v>
      </c>
      <c r="I226" t="s">
        <v>153</v>
      </c>
      <c r="K226" t="b">
        <v>1</v>
      </c>
      <c r="P226">
        <v>1</v>
      </c>
      <c r="Q226" t="s">
        <v>32</v>
      </c>
      <c r="R226">
        <v>2</v>
      </c>
      <c r="S226" t="s">
        <v>50</v>
      </c>
      <c r="V226" s="5">
        <v>45658</v>
      </c>
      <c r="W226" s="5">
        <v>1</v>
      </c>
      <c r="X226" s="5">
        <v>45688</v>
      </c>
      <c r="Y226" s="5">
        <v>45775</v>
      </c>
      <c r="Z226" s="5"/>
      <c r="AA226" t="s">
        <v>266</v>
      </c>
    </row>
    <row r="227" spans="1:27" x14ac:dyDescent="0.25">
      <c r="A227">
        <v>8258</v>
      </c>
      <c r="B227">
        <v>307</v>
      </c>
      <c r="C227" t="s">
        <v>265</v>
      </c>
      <c r="D227">
        <v>247722</v>
      </c>
      <c r="E227" t="s">
        <v>105</v>
      </c>
      <c r="F227">
        <v>30</v>
      </c>
      <c r="G227" t="s">
        <v>29</v>
      </c>
      <c r="H227">
        <v>3202</v>
      </c>
      <c r="I227" t="s">
        <v>153</v>
      </c>
      <c r="K227" t="b">
        <v>1</v>
      </c>
      <c r="P227">
        <v>1</v>
      </c>
      <c r="Q227" t="s">
        <v>32</v>
      </c>
      <c r="R227">
        <v>2</v>
      </c>
      <c r="S227" t="s">
        <v>50</v>
      </c>
      <c r="V227" s="5">
        <v>45658</v>
      </c>
      <c r="W227" s="5">
        <v>1</v>
      </c>
      <c r="X227" s="5">
        <v>45688</v>
      </c>
      <c r="Y227" s="5">
        <v>45775</v>
      </c>
      <c r="Z227" s="5"/>
      <c r="AA227" t="s">
        <v>266</v>
      </c>
    </row>
    <row r="228" spans="1:27" x14ac:dyDescent="0.25">
      <c r="A228">
        <v>8258</v>
      </c>
      <c r="B228">
        <v>307</v>
      </c>
      <c r="C228" t="s">
        <v>265</v>
      </c>
      <c r="D228">
        <v>247722</v>
      </c>
      <c r="E228" t="s">
        <v>105</v>
      </c>
      <c r="F228">
        <v>30</v>
      </c>
      <c r="G228" t="s">
        <v>29</v>
      </c>
      <c r="H228">
        <v>3202</v>
      </c>
      <c r="I228" t="s">
        <v>153</v>
      </c>
      <c r="K228" t="b">
        <v>1</v>
      </c>
      <c r="P228">
        <v>1</v>
      </c>
      <c r="Q228" t="s">
        <v>32</v>
      </c>
      <c r="R228">
        <v>2</v>
      </c>
      <c r="S228" t="s">
        <v>50</v>
      </c>
      <c r="V228" s="5">
        <v>45658</v>
      </c>
      <c r="W228" s="5">
        <v>1</v>
      </c>
      <c r="X228" s="5">
        <v>45688</v>
      </c>
      <c r="Y228" s="5">
        <v>45775</v>
      </c>
      <c r="Z228" s="5"/>
      <c r="AA228" t="s">
        <v>266</v>
      </c>
    </row>
    <row r="229" spans="1:27" x14ac:dyDescent="0.25">
      <c r="A229">
        <v>8258</v>
      </c>
      <c r="B229">
        <v>307</v>
      </c>
      <c r="C229" t="s">
        <v>265</v>
      </c>
      <c r="D229">
        <v>247722</v>
      </c>
      <c r="E229" t="s">
        <v>105</v>
      </c>
      <c r="F229">
        <v>30</v>
      </c>
      <c r="G229" t="s">
        <v>29</v>
      </c>
      <c r="H229">
        <v>3202</v>
      </c>
      <c r="I229" t="s">
        <v>153</v>
      </c>
      <c r="K229" t="b">
        <v>1</v>
      </c>
      <c r="P229">
        <v>1</v>
      </c>
      <c r="Q229" t="s">
        <v>32</v>
      </c>
      <c r="R229">
        <v>2</v>
      </c>
      <c r="S229" t="s">
        <v>50</v>
      </c>
      <c r="V229" s="5">
        <v>45658</v>
      </c>
      <c r="W229" s="5">
        <v>1</v>
      </c>
      <c r="X229" s="5">
        <v>45688</v>
      </c>
      <c r="Y229" s="5">
        <v>45775</v>
      </c>
      <c r="Z229" s="5"/>
      <c r="AA229" t="s">
        <v>266</v>
      </c>
    </row>
    <row r="230" spans="1:27" x14ac:dyDescent="0.25">
      <c r="A230">
        <v>8258</v>
      </c>
      <c r="B230">
        <v>307</v>
      </c>
      <c r="C230" t="s">
        <v>265</v>
      </c>
      <c r="D230">
        <v>247722</v>
      </c>
      <c r="E230" t="s">
        <v>105</v>
      </c>
      <c r="F230">
        <v>30</v>
      </c>
      <c r="G230" t="s">
        <v>29</v>
      </c>
      <c r="H230">
        <v>3202</v>
      </c>
      <c r="I230" t="s">
        <v>153</v>
      </c>
      <c r="K230" t="b">
        <v>1</v>
      </c>
      <c r="P230">
        <v>1</v>
      </c>
      <c r="Q230" t="s">
        <v>32</v>
      </c>
      <c r="R230">
        <v>2</v>
      </c>
      <c r="S230" t="s">
        <v>50</v>
      </c>
      <c r="V230" s="5">
        <v>45658</v>
      </c>
      <c r="W230" s="5">
        <v>1</v>
      </c>
      <c r="X230" s="5">
        <v>45688</v>
      </c>
      <c r="Y230" s="5">
        <v>45775</v>
      </c>
      <c r="Z230" s="5"/>
      <c r="AA230" t="s">
        <v>266</v>
      </c>
    </row>
    <row r="231" spans="1:27" x14ac:dyDescent="0.25">
      <c r="A231">
        <v>8258</v>
      </c>
      <c r="B231">
        <v>307</v>
      </c>
      <c r="C231" t="s">
        <v>265</v>
      </c>
      <c r="D231">
        <v>247722</v>
      </c>
      <c r="E231" t="s">
        <v>105</v>
      </c>
      <c r="F231">
        <v>30</v>
      </c>
      <c r="G231" t="s">
        <v>29</v>
      </c>
      <c r="H231">
        <v>3202</v>
      </c>
      <c r="I231" t="s">
        <v>153</v>
      </c>
      <c r="K231" t="b">
        <v>1</v>
      </c>
      <c r="P231">
        <v>1</v>
      </c>
      <c r="Q231" t="s">
        <v>32</v>
      </c>
      <c r="R231">
        <v>2</v>
      </c>
      <c r="S231" t="s">
        <v>50</v>
      </c>
      <c r="V231" s="5">
        <v>45658</v>
      </c>
      <c r="W231" s="5">
        <v>1</v>
      </c>
      <c r="X231" s="5">
        <v>45688</v>
      </c>
      <c r="Y231" s="5">
        <v>45775</v>
      </c>
      <c r="Z231" s="5"/>
      <c r="AA231" t="s">
        <v>266</v>
      </c>
    </row>
    <row r="232" spans="1:27" x14ac:dyDescent="0.25">
      <c r="A232">
        <v>8258</v>
      </c>
      <c r="B232">
        <v>307</v>
      </c>
      <c r="C232" t="s">
        <v>265</v>
      </c>
      <c r="D232">
        <v>247722</v>
      </c>
      <c r="E232" t="s">
        <v>105</v>
      </c>
      <c r="F232">
        <v>30</v>
      </c>
      <c r="G232" t="s">
        <v>29</v>
      </c>
      <c r="H232">
        <v>3202</v>
      </c>
      <c r="I232" t="s">
        <v>153</v>
      </c>
      <c r="K232" t="b">
        <v>1</v>
      </c>
      <c r="P232">
        <v>1</v>
      </c>
      <c r="Q232" t="s">
        <v>32</v>
      </c>
      <c r="R232">
        <v>2</v>
      </c>
      <c r="S232" t="s">
        <v>50</v>
      </c>
      <c r="V232" s="5">
        <v>45658</v>
      </c>
      <c r="W232" s="5">
        <v>1</v>
      </c>
      <c r="X232" s="5">
        <v>45688</v>
      </c>
      <c r="Y232" s="5">
        <v>45775</v>
      </c>
      <c r="Z232" s="5"/>
      <c r="AA232" t="s">
        <v>266</v>
      </c>
    </row>
    <row r="233" spans="1:27" x14ac:dyDescent="0.25">
      <c r="A233">
        <v>8258</v>
      </c>
      <c r="B233">
        <v>307</v>
      </c>
      <c r="C233" t="s">
        <v>265</v>
      </c>
      <c r="D233">
        <v>247722</v>
      </c>
      <c r="E233" t="s">
        <v>105</v>
      </c>
      <c r="F233">
        <v>30</v>
      </c>
      <c r="G233" t="s">
        <v>29</v>
      </c>
      <c r="H233">
        <v>3202</v>
      </c>
      <c r="I233" t="s">
        <v>153</v>
      </c>
      <c r="K233" t="b">
        <v>1</v>
      </c>
      <c r="P233">
        <v>1</v>
      </c>
      <c r="Q233" t="s">
        <v>32</v>
      </c>
      <c r="R233">
        <v>2</v>
      </c>
      <c r="S233" t="s">
        <v>50</v>
      </c>
      <c r="V233" s="5">
        <v>45658</v>
      </c>
      <c r="W233" s="5">
        <v>1</v>
      </c>
      <c r="X233" s="5">
        <v>45688</v>
      </c>
      <c r="Y233" s="5">
        <v>45775</v>
      </c>
      <c r="Z233" s="5"/>
      <c r="AA233" t="s">
        <v>266</v>
      </c>
    </row>
    <row r="234" spans="1:27" x14ac:dyDescent="0.25">
      <c r="A234">
        <v>8258</v>
      </c>
      <c r="B234">
        <v>307</v>
      </c>
      <c r="C234" t="s">
        <v>265</v>
      </c>
      <c r="D234">
        <v>247722</v>
      </c>
      <c r="E234" t="s">
        <v>105</v>
      </c>
      <c r="F234">
        <v>30</v>
      </c>
      <c r="G234" t="s">
        <v>29</v>
      </c>
      <c r="H234">
        <v>3202</v>
      </c>
      <c r="I234" t="s">
        <v>153</v>
      </c>
      <c r="K234" t="b">
        <v>1</v>
      </c>
      <c r="P234">
        <v>1</v>
      </c>
      <c r="Q234" t="s">
        <v>32</v>
      </c>
      <c r="R234">
        <v>2</v>
      </c>
      <c r="S234" t="s">
        <v>50</v>
      </c>
      <c r="V234" s="5">
        <v>45658</v>
      </c>
      <c r="W234" s="5">
        <v>1</v>
      </c>
      <c r="X234" s="5">
        <v>45688</v>
      </c>
      <c r="Y234" s="5">
        <v>45775</v>
      </c>
      <c r="Z234" s="5"/>
      <c r="AA234" t="s">
        <v>266</v>
      </c>
    </row>
    <row r="235" spans="1:27" x14ac:dyDescent="0.25">
      <c r="A235">
        <v>8258</v>
      </c>
      <c r="B235">
        <v>307</v>
      </c>
      <c r="C235" t="s">
        <v>265</v>
      </c>
      <c r="D235">
        <v>247722</v>
      </c>
      <c r="E235" t="s">
        <v>105</v>
      </c>
      <c r="F235">
        <v>30</v>
      </c>
      <c r="G235" t="s">
        <v>29</v>
      </c>
      <c r="H235">
        <v>3202</v>
      </c>
      <c r="I235" t="s">
        <v>153</v>
      </c>
      <c r="K235" t="b">
        <v>1</v>
      </c>
      <c r="P235">
        <v>1</v>
      </c>
      <c r="Q235" t="s">
        <v>32</v>
      </c>
      <c r="R235">
        <v>2</v>
      </c>
      <c r="S235" t="s">
        <v>50</v>
      </c>
      <c r="V235" s="5">
        <v>45658</v>
      </c>
      <c r="W235" s="5">
        <v>1</v>
      </c>
      <c r="X235" s="5">
        <v>45688</v>
      </c>
      <c r="Y235" s="5">
        <v>45775</v>
      </c>
      <c r="Z235" s="5"/>
      <c r="AA235" t="s">
        <v>266</v>
      </c>
    </row>
    <row r="236" spans="1:27" x14ac:dyDescent="0.25">
      <c r="A236">
        <v>8258</v>
      </c>
      <c r="B236">
        <v>307</v>
      </c>
      <c r="C236" t="s">
        <v>265</v>
      </c>
      <c r="D236">
        <v>247722</v>
      </c>
      <c r="E236" t="s">
        <v>105</v>
      </c>
      <c r="F236">
        <v>30</v>
      </c>
      <c r="G236" t="s">
        <v>29</v>
      </c>
      <c r="H236">
        <v>3202</v>
      </c>
      <c r="I236" t="s">
        <v>153</v>
      </c>
      <c r="K236" t="b">
        <v>1</v>
      </c>
      <c r="P236">
        <v>1</v>
      </c>
      <c r="Q236" t="s">
        <v>32</v>
      </c>
      <c r="R236">
        <v>2</v>
      </c>
      <c r="S236" t="s">
        <v>50</v>
      </c>
      <c r="V236" s="5">
        <v>45658</v>
      </c>
      <c r="W236" s="5">
        <v>1</v>
      </c>
      <c r="X236" s="5">
        <v>45688</v>
      </c>
      <c r="Y236" s="5">
        <v>45775</v>
      </c>
      <c r="Z236" s="5"/>
      <c r="AA236" t="s">
        <v>266</v>
      </c>
    </row>
    <row r="237" spans="1:27" x14ac:dyDescent="0.25">
      <c r="A237">
        <v>8258</v>
      </c>
      <c r="B237">
        <v>307</v>
      </c>
      <c r="C237" t="s">
        <v>265</v>
      </c>
      <c r="D237">
        <v>247722</v>
      </c>
      <c r="E237" t="s">
        <v>105</v>
      </c>
      <c r="F237">
        <v>30</v>
      </c>
      <c r="G237" t="s">
        <v>29</v>
      </c>
      <c r="H237">
        <v>3202</v>
      </c>
      <c r="I237" t="s">
        <v>153</v>
      </c>
      <c r="K237" t="b">
        <v>1</v>
      </c>
      <c r="P237">
        <v>1</v>
      </c>
      <c r="Q237" t="s">
        <v>32</v>
      </c>
      <c r="R237">
        <v>2</v>
      </c>
      <c r="S237" t="s">
        <v>50</v>
      </c>
      <c r="V237" s="5">
        <v>45658</v>
      </c>
      <c r="W237" s="5">
        <v>1</v>
      </c>
      <c r="X237" s="5">
        <v>45688</v>
      </c>
      <c r="Y237" s="5">
        <v>45775</v>
      </c>
      <c r="Z237" s="5"/>
      <c r="AA237" t="s">
        <v>266</v>
      </c>
    </row>
    <row r="238" spans="1:27" x14ac:dyDescent="0.25">
      <c r="A238">
        <v>8258</v>
      </c>
      <c r="B238">
        <v>307</v>
      </c>
      <c r="C238" t="s">
        <v>265</v>
      </c>
      <c r="D238">
        <v>247722</v>
      </c>
      <c r="E238" t="s">
        <v>105</v>
      </c>
      <c r="F238">
        <v>30</v>
      </c>
      <c r="G238" t="s">
        <v>29</v>
      </c>
      <c r="H238">
        <v>3202</v>
      </c>
      <c r="I238" t="s">
        <v>153</v>
      </c>
      <c r="K238" t="b">
        <v>1</v>
      </c>
      <c r="P238">
        <v>1</v>
      </c>
      <c r="Q238" t="s">
        <v>32</v>
      </c>
      <c r="R238">
        <v>2</v>
      </c>
      <c r="S238" t="s">
        <v>50</v>
      </c>
      <c r="V238" s="5">
        <v>45658</v>
      </c>
      <c r="W238" s="5">
        <v>1</v>
      </c>
      <c r="X238" s="5">
        <v>45688</v>
      </c>
      <c r="Y238" s="5">
        <v>45775</v>
      </c>
      <c r="Z238" s="5"/>
      <c r="AA238" t="s">
        <v>266</v>
      </c>
    </row>
    <row r="239" spans="1:27" x14ac:dyDescent="0.25">
      <c r="A239">
        <v>8258</v>
      </c>
      <c r="B239">
        <v>307</v>
      </c>
      <c r="C239" t="s">
        <v>265</v>
      </c>
      <c r="D239">
        <v>247722</v>
      </c>
      <c r="E239" t="s">
        <v>105</v>
      </c>
      <c r="F239">
        <v>30</v>
      </c>
      <c r="G239" t="s">
        <v>29</v>
      </c>
      <c r="H239">
        <v>3202</v>
      </c>
      <c r="I239" t="s">
        <v>153</v>
      </c>
      <c r="K239" t="b">
        <v>1</v>
      </c>
      <c r="P239">
        <v>1</v>
      </c>
      <c r="Q239" t="s">
        <v>32</v>
      </c>
      <c r="R239">
        <v>2</v>
      </c>
      <c r="S239" t="s">
        <v>50</v>
      </c>
      <c r="V239" s="5">
        <v>45658</v>
      </c>
      <c r="W239" s="5">
        <v>1</v>
      </c>
      <c r="X239" s="5">
        <v>45688</v>
      </c>
      <c r="Y239" s="5">
        <v>45775</v>
      </c>
      <c r="Z239" s="5"/>
      <c r="AA239" t="s">
        <v>266</v>
      </c>
    </row>
    <row r="240" spans="1:27" x14ac:dyDescent="0.25">
      <c r="A240">
        <v>8258</v>
      </c>
      <c r="B240">
        <v>307</v>
      </c>
      <c r="C240" t="s">
        <v>265</v>
      </c>
      <c r="D240">
        <v>247722</v>
      </c>
      <c r="E240" t="s">
        <v>105</v>
      </c>
      <c r="F240">
        <v>30</v>
      </c>
      <c r="G240" t="s">
        <v>29</v>
      </c>
      <c r="H240">
        <v>3202</v>
      </c>
      <c r="I240" t="s">
        <v>153</v>
      </c>
      <c r="K240" t="b">
        <v>1</v>
      </c>
      <c r="P240">
        <v>1</v>
      </c>
      <c r="Q240" t="s">
        <v>32</v>
      </c>
      <c r="R240">
        <v>2</v>
      </c>
      <c r="S240" t="s">
        <v>50</v>
      </c>
      <c r="V240" s="5">
        <v>45658</v>
      </c>
      <c r="W240" s="5">
        <v>1</v>
      </c>
      <c r="X240" s="5">
        <v>45688</v>
      </c>
      <c r="Y240" s="5">
        <v>45775</v>
      </c>
      <c r="Z240" s="5"/>
      <c r="AA240" t="s">
        <v>266</v>
      </c>
    </row>
    <row r="241" spans="1:27" x14ac:dyDescent="0.25">
      <c r="A241">
        <v>8258</v>
      </c>
      <c r="B241">
        <v>307</v>
      </c>
      <c r="C241" t="s">
        <v>265</v>
      </c>
      <c r="D241">
        <v>247722</v>
      </c>
      <c r="E241" t="s">
        <v>105</v>
      </c>
      <c r="F241">
        <v>30</v>
      </c>
      <c r="G241" t="s">
        <v>29</v>
      </c>
      <c r="H241">
        <v>3202</v>
      </c>
      <c r="I241" t="s">
        <v>153</v>
      </c>
      <c r="K241" t="b">
        <v>1</v>
      </c>
      <c r="P241">
        <v>1</v>
      </c>
      <c r="Q241" t="s">
        <v>32</v>
      </c>
      <c r="R241">
        <v>2</v>
      </c>
      <c r="S241" t="s">
        <v>50</v>
      </c>
      <c r="V241" s="5">
        <v>45658</v>
      </c>
      <c r="W241" s="5">
        <v>1</v>
      </c>
      <c r="X241" s="5">
        <v>45688</v>
      </c>
      <c r="Y241" s="5">
        <v>45775</v>
      </c>
      <c r="Z241" s="5"/>
      <c r="AA241" t="s">
        <v>266</v>
      </c>
    </row>
    <row r="242" spans="1:27" x14ac:dyDescent="0.25">
      <c r="A242">
        <v>8258</v>
      </c>
      <c r="B242">
        <v>307</v>
      </c>
      <c r="C242" t="s">
        <v>265</v>
      </c>
      <c r="D242">
        <v>247722</v>
      </c>
      <c r="E242" t="s">
        <v>105</v>
      </c>
      <c r="F242">
        <v>30</v>
      </c>
      <c r="G242" t="s">
        <v>29</v>
      </c>
      <c r="H242">
        <v>3202</v>
      </c>
      <c r="I242" t="s">
        <v>153</v>
      </c>
      <c r="K242" t="b">
        <v>1</v>
      </c>
      <c r="P242">
        <v>1</v>
      </c>
      <c r="Q242" t="s">
        <v>32</v>
      </c>
      <c r="R242">
        <v>2</v>
      </c>
      <c r="S242" t="s">
        <v>50</v>
      </c>
      <c r="V242" s="5">
        <v>45658</v>
      </c>
      <c r="W242" s="5">
        <v>1</v>
      </c>
      <c r="X242" s="5">
        <v>45688</v>
      </c>
      <c r="Y242" s="5">
        <v>45775</v>
      </c>
      <c r="Z242" s="5"/>
      <c r="AA242" t="s">
        <v>266</v>
      </c>
    </row>
    <row r="243" spans="1:27" x14ac:dyDescent="0.25">
      <c r="A243">
        <v>8258</v>
      </c>
      <c r="B243">
        <v>307</v>
      </c>
      <c r="C243" t="s">
        <v>265</v>
      </c>
      <c r="D243">
        <v>247722</v>
      </c>
      <c r="E243" t="s">
        <v>105</v>
      </c>
      <c r="F243">
        <v>30</v>
      </c>
      <c r="G243" t="s">
        <v>29</v>
      </c>
      <c r="H243">
        <v>3202</v>
      </c>
      <c r="I243" t="s">
        <v>153</v>
      </c>
      <c r="K243" t="b">
        <v>1</v>
      </c>
      <c r="P243">
        <v>1</v>
      </c>
      <c r="Q243" t="s">
        <v>32</v>
      </c>
      <c r="R243">
        <v>2</v>
      </c>
      <c r="S243" t="s">
        <v>50</v>
      </c>
      <c r="V243" s="5">
        <v>45658</v>
      </c>
      <c r="W243" s="5">
        <v>1</v>
      </c>
      <c r="X243" s="5">
        <v>45688</v>
      </c>
      <c r="Y243" s="5">
        <v>45775</v>
      </c>
      <c r="Z243" s="5"/>
      <c r="AA243" t="s">
        <v>266</v>
      </c>
    </row>
    <row r="244" spans="1:27" x14ac:dyDescent="0.25">
      <c r="A244">
        <v>8258</v>
      </c>
      <c r="B244">
        <v>307</v>
      </c>
      <c r="C244" t="s">
        <v>265</v>
      </c>
      <c r="D244">
        <v>247722</v>
      </c>
      <c r="E244" t="s">
        <v>105</v>
      </c>
      <c r="F244">
        <v>30</v>
      </c>
      <c r="G244" t="s">
        <v>29</v>
      </c>
      <c r="H244">
        <v>3202</v>
      </c>
      <c r="I244" t="s">
        <v>153</v>
      </c>
      <c r="K244" t="b">
        <v>1</v>
      </c>
      <c r="P244">
        <v>1</v>
      </c>
      <c r="Q244" t="s">
        <v>32</v>
      </c>
      <c r="R244">
        <v>2</v>
      </c>
      <c r="S244" t="s">
        <v>50</v>
      </c>
      <c r="V244" s="5">
        <v>45658</v>
      </c>
      <c r="W244" s="5">
        <v>1</v>
      </c>
      <c r="X244" s="5">
        <v>45688</v>
      </c>
      <c r="Y244" s="5">
        <v>45775</v>
      </c>
      <c r="Z244" s="5"/>
      <c r="AA244" t="s">
        <v>266</v>
      </c>
    </row>
    <row r="245" spans="1:27" x14ac:dyDescent="0.25">
      <c r="A245">
        <v>8258</v>
      </c>
      <c r="B245">
        <v>307</v>
      </c>
      <c r="C245" t="s">
        <v>265</v>
      </c>
      <c r="D245">
        <v>247722</v>
      </c>
      <c r="E245" t="s">
        <v>105</v>
      </c>
      <c r="F245">
        <v>30</v>
      </c>
      <c r="G245" t="s">
        <v>29</v>
      </c>
      <c r="H245">
        <v>3202</v>
      </c>
      <c r="I245" t="s">
        <v>153</v>
      </c>
      <c r="K245" t="b">
        <v>1</v>
      </c>
      <c r="P245">
        <v>1</v>
      </c>
      <c r="Q245" t="s">
        <v>32</v>
      </c>
      <c r="R245">
        <v>2</v>
      </c>
      <c r="S245" t="s">
        <v>50</v>
      </c>
      <c r="V245" s="5">
        <v>45658</v>
      </c>
      <c r="W245" s="5">
        <v>1</v>
      </c>
      <c r="X245" s="5">
        <v>45688</v>
      </c>
      <c r="Y245" s="5">
        <v>45775</v>
      </c>
      <c r="Z245" s="5"/>
      <c r="AA245" t="s">
        <v>266</v>
      </c>
    </row>
    <row r="246" spans="1:27" x14ac:dyDescent="0.25">
      <c r="A246">
        <v>8258</v>
      </c>
      <c r="B246">
        <v>307</v>
      </c>
      <c r="C246" t="s">
        <v>265</v>
      </c>
      <c r="D246">
        <v>247722</v>
      </c>
      <c r="E246" t="s">
        <v>105</v>
      </c>
      <c r="F246">
        <v>30</v>
      </c>
      <c r="G246" t="s">
        <v>29</v>
      </c>
      <c r="H246">
        <v>3202</v>
      </c>
      <c r="I246" t="s">
        <v>153</v>
      </c>
      <c r="K246" t="b">
        <v>1</v>
      </c>
      <c r="P246">
        <v>1</v>
      </c>
      <c r="Q246" t="s">
        <v>32</v>
      </c>
      <c r="R246">
        <v>2</v>
      </c>
      <c r="S246" t="s">
        <v>50</v>
      </c>
      <c r="V246" s="5">
        <v>45658</v>
      </c>
      <c r="W246" s="5">
        <v>1</v>
      </c>
      <c r="X246" s="5">
        <v>45688</v>
      </c>
      <c r="Y246" s="5">
        <v>45775</v>
      </c>
      <c r="Z246" s="5"/>
      <c r="AA246" t="s">
        <v>266</v>
      </c>
    </row>
    <row r="247" spans="1:27" x14ac:dyDescent="0.25">
      <c r="A247">
        <v>8258</v>
      </c>
      <c r="B247">
        <v>307</v>
      </c>
      <c r="C247" t="s">
        <v>265</v>
      </c>
      <c r="D247">
        <v>247722</v>
      </c>
      <c r="E247" t="s">
        <v>105</v>
      </c>
      <c r="F247">
        <v>30</v>
      </c>
      <c r="G247" t="s">
        <v>29</v>
      </c>
      <c r="H247">
        <v>3202</v>
      </c>
      <c r="I247" t="s">
        <v>153</v>
      </c>
      <c r="K247" t="b">
        <v>1</v>
      </c>
      <c r="P247">
        <v>1</v>
      </c>
      <c r="Q247" t="s">
        <v>32</v>
      </c>
      <c r="R247">
        <v>2</v>
      </c>
      <c r="S247" t="s">
        <v>50</v>
      </c>
      <c r="V247" s="5">
        <v>45658</v>
      </c>
      <c r="W247" s="5">
        <v>1</v>
      </c>
      <c r="X247" s="5">
        <v>45688</v>
      </c>
      <c r="Y247" s="5">
        <v>45775</v>
      </c>
      <c r="Z247" s="5"/>
      <c r="AA247" t="s">
        <v>266</v>
      </c>
    </row>
    <row r="248" spans="1:27" x14ac:dyDescent="0.25">
      <c r="A248">
        <v>8258</v>
      </c>
      <c r="B248">
        <v>307</v>
      </c>
      <c r="C248" t="s">
        <v>265</v>
      </c>
      <c r="D248">
        <v>247722</v>
      </c>
      <c r="E248" t="s">
        <v>105</v>
      </c>
      <c r="F248">
        <v>30</v>
      </c>
      <c r="G248" t="s">
        <v>29</v>
      </c>
      <c r="H248">
        <v>3202</v>
      </c>
      <c r="I248" t="s">
        <v>153</v>
      </c>
      <c r="K248" t="b">
        <v>1</v>
      </c>
      <c r="P248">
        <v>1</v>
      </c>
      <c r="Q248" t="s">
        <v>32</v>
      </c>
      <c r="R248">
        <v>2</v>
      </c>
      <c r="S248" t="s">
        <v>50</v>
      </c>
      <c r="V248" s="5">
        <v>45658</v>
      </c>
      <c r="W248" s="5">
        <v>1</v>
      </c>
      <c r="X248" s="5">
        <v>45688</v>
      </c>
      <c r="Y248" s="5">
        <v>45775</v>
      </c>
      <c r="Z248" s="5"/>
      <c r="AA248" t="s">
        <v>266</v>
      </c>
    </row>
    <row r="249" spans="1:27" x14ac:dyDescent="0.25">
      <c r="A249">
        <v>8258</v>
      </c>
      <c r="B249">
        <v>307</v>
      </c>
      <c r="C249" t="s">
        <v>265</v>
      </c>
      <c r="D249">
        <v>247722</v>
      </c>
      <c r="E249" t="s">
        <v>105</v>
      </c>
      <c r="F249">
        <v>30</v>
      </c>
      <c r="G249" t="s">
        <v>29</v>
      </c>
      <c r="H249">
        <v>3202</v>
      </c>
      <c r="I249" t="s">
        <v>153</v>
      </c>
      <c r="K249" t="b">
        <v>1</v>
      </c>
      <c r="P249">
        <v>1</v>
      </c>
      <c r="Q249" t="s">
        <v>32</v>
      </c>
      <c r="R249">
        <v>2</v>
      </c>
      <c r="S249" t="s">
        <v>50</v>
      </c>
      <c r="V249" s="5">
        <v>45658</v>
      </c>
      <c r="W249" s="5">
        <v>1</v>
      </c>
      <c r="X249" s="5">
        <v>45688</v>
      </c>
      <c r="Y249" s="5">
        <v>45775</v>
      </c>
      <c r="Z249" s="5"/>
      <c r="AA249" t="s">
        <v>266</v>
      </c>
    </row>
    <row r="250" spans="1:27" x14ac:dyDescent="0.25">
      <c r="A250">
        <v>8258</v>
      </c>
      <c r="B250">
        <v>307</v>
      </c>
      <c r="C250" t="s">
        <v>265</v>
      </c>
      <c r="D250">
        <v>247722</v>
      </c>
      <c r="E250" t="s">
        <v>105</v>
      </c>
      <c r="F250">
        <v>30</v>
      </c>
      <c r="G250" t="s">
        <v>29</v>
      </c>
      <c r="H250">
        <v>3202</v>
      </c>
      <c r="I250" t="s">
        <v>153</v>
      </c>
      <c r="K250" t="b">
        <v>1</v>
      </c>
      <c r="P250">
        <v>1</v>
      </c>
      <c r="Q250" t="s">
        <v>32</v>
      </c>
      <c r="R250">
        <v>2</v>
      </c>
      <c r="S250" t="s">
        <v>50</v>
      </c>
      <c r="V250" s="5">
        <v>45658</v>
      </c>
      <c r="W250" s="5">
        <v>1</v>
      </c>
      <c r="X250" s="5">
        <v>45688</v>
      </c>
      <c r="Y250" s="5">
        <v>45775</v>
      </c>
      <c r="Z250" s="5"/>
      <c r="AA250" t="s">
        <v>266</v>
      </c>
    </row>
    <row r="251" spans="1:27" x14ac:dyDescent="0.25">
      <c r="A251">
        <v>8252</v>
      </c>
      <c r="B251">
        <v>308</v>
      </c>
      <c r="C251" t="s">
        <v>260</v>
      </c>
      <c r="D251">
        <v>247795</v>
      </c>
      <c r="E251" t="s">
        <v>43</v>
      </c>
      <c r="F251">
        <v>30</v>
      </c>
      <c r="G251" t="s">
        <v>29</v>
      </c>
      <c r="H251">
        <v>3200</v>
      </c>
      <c r="I251" t="s">
        <v>167</v>
      </c>
      <c r="K251" t="b">
        <v>0</v>
      </c>
      <c r="P251">
        <v>1</v>
      </c>
      <c r="Q251" t="s">
        <v>32</v>
      </c>
      <c r="R251">
        <v>3</v>
      </c>
      <c r="S251" t="s">
        <v>36</v>
      </c>
      <c r="V251" s="5">
        <v>45658</v>
      </c>
      <c r="W251" s="5">
        <v>1</v>
      </c>
      <c r="X251" s="5">
        <v>45716</v>
      </c>
      <c r="Y251" s="5">
        <v>45726</v>
      </c>
      <c r="Z251" s="5"/>
      <c r="AA251" t="s">
        <v>261</v>
      </c>
    </row>
    <row r="252" spans="1:27" x14ac:dyDescent="0.25">
      <c r="A252">
        <v>8252</v>
      </c>
      <c r="B252">
        <v>308</v>
      </c>
      <c r="C252" t="s">
        <v>260</v>
      </c>
      <c r="D252">
        <v>247795</v>
      </c>
      <c r="E252" t="s">
        <v>43</v>
      </c>
      <c r="F252">
        <v>30</v>
      </c>
      <c r="G252" t="s">
        <v>29</v>
      </c>
      <c r="H252">
        <v>3200</v>
      </c>
      <c r="I252" t="s">
        <v>167</v>
      </c>
      <c r="K252" t="b">
        <v>0</v>
      </c>
      <c r="P252">
        <v>1</v>
      </c>
      <c r="Q252" t="s">
        <v>32</v>
      </c>
      <c r="R252">
        <v>3</v>
      </c>
      <c r="S252" t="s">
        <v>36</v>
      </c>
      <c r="V252" s="5">
        <v>45658</v>
      </c>
      <c r="W252" s="5">
        <v>1</v>
      </c>
      <c r="X252" s="5">
        <v>45716</v>
      </c>
      <c r="Y252" s="5">
        <v>45726</v>
      </c>
      <c r="Z252" s="5"/>
      <c r="AA252" t="s">
        <v>261</v>
      </c>
    </row>
    <row r="253" spans="1:27" x14ac:dyDescent="0.25">
      <c r="A253">
        <v>8252</v>
      </c>
      <c r="B253">
        <v>308</v>
      </c>
      <c r="C253" t="s">
        <v>260</v>
      </c>
      <c r="D253">
        <v>247795</v>
      </c>
      <c r="E253" t="s">
        <v>43</v>
      </c>
      <c r="F253">
        <v>30</v>
      </c>
      <c r="G253" t="s">
        <v>29</v>
      </c>
      <c r="H253">
        <v>3200</v>
      </c>
      <c r="I253" t="s">
        <v>167</v>
      </c>
      <c r="K253" t="b">
        <v>0</v>
      </c>
      <c r="P253">
        <v>1</v>
      </c>
      <c r="Q253" t="s">
        <v>32</v>
      </c>
      <c r="R253">
        <v>3</v>
      </c>
      <c r="S253" t="s">
        <v>36</v>
      </c>
      <c r="V253" s="5">
        <v>45658</v>
      </c>
      <c r="W253" s="5">
        <v>1</v>
      </c>
      <c r="X253" s="5">
        <v>45716</v>
      </c>
      <c r="Y253" s="5">
        <v>45726</v>
      </c>
      <c r="Z253" s="5"/>
      <c r="AA253" t="s">
        <v>261</v>
      </c>
    </row>
    <row r="254" spans="1:27" x14ac:dyDescent="0.25">
      <c r="A254">
        <v>8252</v>
      </c>
      <c r="B254">
        <v>308</v>
      </c>
      <c r="C254" t="s">
        <v>260</v>
      </c>
      <c r="D254">
        <v>247795</v>
      </c>
      <c r="E254" t="s">
        <v>43</v>
      </c>
      <c r="F254">
        <v>30</v>
      </c>
      <c r="G254" t="s">
        <v>29</v>
      </c>
      <c r="H254">
        <v>3200</v>
      </c>
      <c r="I254" t="s">
        <v>167</v>
      </c>
      <c r="K254" t="b">
        <v>0</v>
      </c>
      <c r="P254">
        <v>1</v>
      </c>
      <c r="Q254" t="s">
        <v>32</v>
      </c>
      <c r="R254">
        <v>3</v>
      </c>
      <c r="S254" t="s">
        <v>36</v>
      </c>
      <c r="V254" s="5">
        <v>45658</v>
      </c>
      <c r="W254" s="5">
        <v>1</v>
      </c>
      <c r="X254" s="5">
        <v>45716</v>
      </c>
      <c r="Y254" s="5">
        <v>45726</v>
      </c>
      <c r="Z254" s="5"/>
      <c r="AA254" t="s">
        <v>261</v>
      </c>
    </row>
    <row r="255" spans="1:27" x14ac:dyDescent="0.25">
      <c r="A255">
        <v>8252</v>
      </c>
      <c r="B255">
        <v>308</v>
      </c>
      <c r="C255" t="s">
        <v>260</v>
      </c>
      <c r="D255">
        <v>247795</v>
      </c>
      <c r="E255" t="s">
        <v>43</v>
      </c>
      <c r="F255">
        <v>30</v>
      </c>
      <c r="G255" t="s">
        <v>29</v>
      </c>
      <c r="H255">
        <v>3200</v>
      </c>
      <c r="I255" t="s">
        <v>167</v>
      </c>
      <c r="K255" t="b">
        <v>0</v>
      </c>
      <c r="P255">
        <v>1</v>
      </c>
      <c r="Q255" t="s">
        <v>32</v>
      </c>
      <c r="R255">
        <v>3</v>
      </c>
      <c r="S255" t="s">
        <v>36</v>
      </c>
      <c r="V255" s="5">
        <v>45658</v>
      </c>
      <c r="W255" s="5">
        <v>1</v>
      </c>
      <c r="X255" s="5">
        <v>45716</v>
      </c>
      <c r="Y255" s="5">
        <v>45726</v>
      </c>
      <c r="Z255" s="5"/>
      <c r="AA255" t="s">
        <v>261</v>
      </c>
    </row>
    <row r="256" spans="1:27" x14ac:dyDescent="0.25">
      <c r="A256">
        <v>8252</v>
      </c>
      <c r="B256">
        <v>308</v>
      </c>
      <c r="C256" t="s">
        <v>260</v>
      </c>
      <c r="D256">
        <v>247795</v>
      </c>
      <c r="E256" t="s">
        <v>43</v>
      </c>
      <c r="F256">
        <v>30</v>
      </c>
      <c r="G256" t="s">
        <v>29</v>
      </c>
      <c r="H256">
        <v>3200</v>
      </c>
      <c r="I256" t="s">
        <v>167</v>
      </c>
      <c r="K256" t="b">
        <v>0</v>
      </c>
      <c r="P256">
        <v>1</v>
      </c>
      <c r="Q256" t="s">
        <v>32</v>
      </c>
      <c r="R256">
        <v>3</v>
      </c>
      <c r="S256" t="s">
        <v>36</v>
      </c>
      <c r="V256" s="5">
        <v>45658</v>
      </c>
      <c r="W256" s="5">
        <v>1</v>
      </c>
      <c r="X256" s="5">
        <v>45716</v>
      </c>
      <c r="Y256" s="5">
        <v>45726</v>
      </c>
      <c r="Z256" s="5"/>
      <c r="AA256" t="s">
        <v>261</v>
      </c>
    </row>
    <row r="257" spans="1:27" x14ac:dyDescent="0.25">
      <c r="A257">
        <v>8252</v>
      </c>
      <c r="B257">
        <v>308</v>
      </c>
      <c r="C257" t="s">
        <v>260</v>
      </c>
      <c r="D257">
        <v>247795</v>
      </c>
      <c r="E257" t="s">
        <v>43</v>
      </c>
      <c r="F257">
        <v>30</v>
      </c>
      <c r="G257" t="s">
        <v>29</v>
      </c>
      <c r="H257">
        <v>3200</v>
      </c>
      <c r="I257" t="s">
        <v>167</v>
      </c>
      <c r="K257" t="b">
        <v>0</v>
      </c>
      <c r="P257">
        <v>1</v>
      </c>
      <c r="Q257" t="s">
        <v>32</v>
      </c>
      <c r="R257">
        <v>3</v>
      </c>
      <c r="S257" t="s">
        <v>36</v>
      </c>
      <c r="V257" s="5">
        <v>45658</v>
      </c>
      <c r="W257" s="5">
        <v>1</v>
      </c>
      <c r="X257" s="5">
        <v>45716</v>
      </c>
      <c r="Y257" s="5">
        <v>45726</v>
      </c>
      <c r="Z257" s="5"/>
      <c r="AA257" t="s">
        <v>261</v>
      </c>
    </row>
    <row r="258" spans="1:27" x14ac:dyDescent="0.25">
      <c r="A258">
        <v>8252</v>
      </c>
      <c r="B258">
        <v>308</v>
      </c>
      <c r="C258" t="s">
        <v>260</v>
      </c>
      <c r="D258">
        <v>247795</v>
      </c>
      <c r="E258" t="s">
        <v>43</v>
      </c>
      <c r="F258">
        <v>30</v>
      </c>
      <c r="G258" t="s">
        <v>29</v>
      </c>
      <c r="H258">
        <v>3200</v>
      </c>
      <c r="I258" t="s">
        <v>167</v>
      </c>
      <c r="K258" t="b">
        <v>0</v>
      </c>
      <c r="P258">
        <v>1</v>
      </c>
      <c r="Q258" t="s">
        <v>32</v>
      </c>
      <c r="R258">
        <v>3</v>
      </c>
      <c r="S258" t="s">
        <v>36</v>
      </c>
      <c r="V258" s="5">
        <v>45658</v>
      </c>
      <c r="W258" s="5">
        <v>1</v>
      </c>
      <c r="X258" s="5">
        <v>45716</v>
      </c>
      <c r="Y258" s="5">
        <v>45726</v>
      </c>
      <c r="Z258" s="5"/>
      <c r="AA258" t="s">
        <v>261</v>
      </c>
    </row>
    <row r="259" spans="1:27" x14ac:dyDescent="0.25">
      <c r="A259">
        <v>8252</v>
      </c>
      <c r="B259">
        <v>308</v>
      </c>
      <c r="C259" t="s">
        <v>260</v>
      </c>
      <c r="D259">
        <v>247795</v>
      </c>
      <c r="E259" t="s">
        <v>43</v>
      </c>
      <c r="F259">
        <v>30</v>
      </c>
      <c r="G259" t="s">
        <v>29</v>
      </c>
      <c r="H259">
        <v>3200</v>
      </c>
      <c r="I259" t="s">
        <v>167</v>
      </c>
      <c r="K259" t="b">
        <v>0</v>
      </c>
      <c r="P259">
        <v>1</v>
      </c>
      <c r="Q259" t="s">
        <v>32</v>
      </c>
      <c r="R259">
        <v>3</v>
      </c>
      <c r="S259" t="s">
        <v>36</v>
      </c>
      <c r="V259" s="5">
        <v>45658</v>
      </c>
      <c r="W259" s="5">
        <v>1</v>
      </c>
      <c r="X259" s="5">
        <v>45716</v>
      </c>
      <c r="Y259" s="5">
        <v>45726</v>
      </c>
      <c r="Z259" s="5"/>
      <c r="AA259" t="s">
        <v>261</v>
      </c>
    </row>
    <row r="260" spans="1:27" x14ac:dyDescent="0.25">
      <c r="A260">
        <v>8252</v>
      </c>
      <c r="B260">
        <v>308</v>
      </c>
      <c r="C260" t="s">
        <v>260</v>
      </c>
      <c r="D260">
        <v>247795</v>
      </c>
      <c r="E260" t="s">
        <v>43</v>
      </c>
      <c r="F260">
        <v>30</v>
      </c>
      <c r="G260" t="s">
        <v>29</v>
      </c>
      <c r="H260">
        <v>3200</v>
      </c>
      <c r="I260" t="s">
        <v>167</v>
      </c>
      <c r="K260" t="b">
        <v>0</v>
      </c>
      <c r="P260">
        <v>1</v>
      </c>
      <c r="Q260" t="s">
        <v>32</v>
      </c>
      <c r="R260">
        <v>3</v>
      </c>
      <c r="S260" t="s">
        <v>36</v>
      </c>
      <c r="V260" s="5">
        <v>45658</v>
      </c>
      <c r="W260" s="5">
        <v>1</v>
      </c>
      <c r="X260" s="5">
        <v>45716</v>
      </c>
      <c r="Y260" s="5">
        <v>45726</v>
      </c>
      <c r="Z260" s="5"/>
      <c r="AA260" t="s">
        <v>261</v>
      </c>
    </row>
    <row r="261" spans="1:27" x14ac:dyDescent="0.25">
      <c r="A261">
        <v>8252</v>
      </c>
      <c r="B261">
        <v>308</v>
      </c>
      <c r="C261" t="s">
        <v>260</v>
      </c>
      <c r="D261">
        <v>247795</v>
      </c>
      <c r="E261" t="s">
        <v>43</v>
      </c>
      <c r="F261">
        <v>30</v>
      </c>
      <c r="G261" t="s">
        <v>29</v>
      </c>
      <c r="H261">
        <v>3200</v>
      </c>
      <c r="I261" t="s">
        <v>167</v>
      </c>
      <c r="K261" t="b">
        <v>0</v>
      </c>
      <c r="P261">
        <v>1</v>
      </c>
      <c r="Q261" t="s">
        <v>32</v>
      </c>
      <c r="R261">
        <v>3</v>
      </c>
      <c r="S261" t="s">
        <v>36</v>
      </c>
      <c r="V261" s="5">
        <v>45658</v>
      </c>
      <c r="W261" s="5">
        <v>1</v>
      </c>
      <c r="X261" s="5">
        <v>45716</v>
      </c>
      <c r="Y261" s="5">
        <v>45726</v>
      </c>
      <c r="Z261" s="5"/>
      <c r="AA261" t="s">
        <v>261</v>
      </c>
    </row>
    <row r="262" spans="1:27" x14ac:dyDescent="0.25">
      <c r="A262">
        <v>8252</v>
      </c>
      <c r="B262">
        <v>308</v>
      </c>
      <c r="C262" t="s">
        <v>260</v>
      </c>
      <c r="D262">
        <v>247795</v>
      </c>
      <c r="E262" t="s">
        <v>43</v>
      </c>
      <c r="F262">
        <v>30</v>
      </c>
      <c r="G262" t="s">
        <v>29</v>
      </c>
      <c r="H262">
        <v>3200</v>
      </c>
      <c r="I262" t="s">
        <v>167</v>
      </c>
      <c r="K262" t="b">
        <v>0</v>
      </c>
      <c r="P262">
        <v>1</v>
      </c>
      <c r="Q262" t="s">
        <v>32</v>
      </c>
      <c r="R262">
        <v>3</v>
      </c>
      <c r="S262" t="s">
        <v>36</v>
      </c>
      <c r="V262" s="5">
        <v>45658</v>
      </c>
      <c r="W262" s="5">
        <v>1</v>
      </c>
      <c r="X262" s="5">
        <v>45716</v>
      </c>
      <c r="Y262" s="5">
        <v>45726</v>
      </c>
      <c r="Z262" s="5"/>
      <c r="AA262" t="s">
        <v>261</v>
      </c>
    </row>
    <row r="263" spans="1:27" x14ac:dyDescent="0.25">
      <c r="A263">
        <v>8252</v>
      </c>
      <c r="B263">
        <v>308</v>
      </c>
      <c r="C263" t="s">
        <v>260</v>
      </c>
      <c r="D263">
        <v>247795</v>
      </c>
      <c r="E263" t="s">
        <v>43</v>
      </c>
      <c r="F263">
        <v>30</v>
      </c>
      <c r="G263" t="s">
        <v>29</v>
      </c>
      <c r="H263">
        <v>3200</v>
      </c>
      <c r="I263" t="s">
        <v>167</v>
      </c>
      <c r="K263" t="b">
        <v>0</v>
      </c>
      <c r="P263">
        <v>1</v>
      </c>
      <c r="Q263" t="s">
        <v>32</v>
      </c>
      <c r="R263">
        <v>3</v>
      </c>
      <c r="S263" t="s">
        <v>36</v>
      </c>
      <c r="V263" s="5">
        <v>45658</v>
      </c>
      <c r="W263" s="5">
        <v>1</v>
      </c>
      <c r="X263" s="5">
        <v>45716</v>
      </c>
      <c r="Y263" s="5">
        <v>45726</v>
      </c>
      <c r="Z263" s="5"/>
      <c r="AA263" t="s">
        <v>261</v>
      </c>
    </row>
    <row r="264" spans="1:27" x14ac:dyDescent="0.25">
      <c r="A264">
        <v>8252</v>
      </c>
      <c r="B264">
        <v>308</v>
      </c>
      <c r="C264" t="s">
        <v>260</v>
      </c>
      <c r="D264">
        <v>247795</v>
      </c>
      <c r="E264" t="s">
        <v>43</v>
      </c>
      <c r="F264">
        <v>30</v>
      </c>
      <c r="G264" t="s">
        <v>29</v>
      </c>
      <c r="H264">
        <v>3200</v>
      </c>
      <c r="I264" t="s">
        <v>167</v>
      </c>
      <c r="K264" t="b">
        <v>0</v>
      </c>
      <c r="P264">
        <v>1</v>
      </c>
      <c r="Q264" t="s">
        <v>32</v>
      </c>
      <c r="R264">
        <v>3</v>
      </c>
      <c r="S264" t="s">
        <v>36</v>
      </c>
      <c r="V264" s="5">
        <v>45658</v>
      </c>
      <c r="W264" s="5">
        <v>1</v>
      </c>
      <c r="X264" s="5">
        <v>45716</v>
      </c>
      <c r="Y264" s="5">
        <v>45726</v>
      </c>
      <c r="Z264" s="5"/>
      <c r="AA264" t="s">
        <v>261</v>
      </c>
    </row>
    <row r="265" spans="1:27" x14ac:dyDescent="0.25">
      <c r="A265">
        <v>8252</v>
      </c>
      <c r="B265">
        <v>308</v>
      </c>
      <c r="C265" t="s">
        <v>260</v>
      </c>
      <c r="D265">
        <v>247795</v>
      </c>
      <c r="E265" t="s">
        <v>43</v>
      </c>
      <c r="F265">
        <v>30</v>
      </c>
      <c r="G265" t="s">
        <v>29</v>
      </c>
      <c r="H265">
        <v>3200</v>
      </c>
      <c r="I265" t="s">
        <v>167</v>
      </c>
      <c r="K265" t="b">
        <v>0</v>
      </c>
      <c r="P265">
        <v>1</v>
      </c>
      <c r="Q265" t="s">
        <v>32</v>
      </c>
      <c r="R265">
        <v>3</v>
      </c>
      <c r="S265" t="s">
        <v>36</v>
      </c>
      <c r="V265" s="5">
        <v>45658</v>
      </c>
      <c r="W265" s="5">
        <v>1</v>
      </c>
      <c r="X265" s="5">
        <v>45716</v>
      </c>
      <c r="Y265" s="5">
        <v>45726</v>
      </c>
      <c r="Z265" s="5"/>
      <c r="AA265" t="s">
        <v>261</v>
      </c>
    </row>
    <row r="266" spans="1:27" x14ac:dyDescent="0.25">
      <c r="A266">
        <v>8252</v>
      </c>
      <c r="B266">
        <v>308</v>
      </c>
      <c r="C266" t="s">
        <v>260</v>
      </c>
      <c r="D266">
        <v>247795</v>
      </c>
      <c r="E266" t="s">
        <v>43</v>
      </c>
      <c r="F266">
        <v>30</v>
      </c>
      <c r="G266" t="s">
        <v>29</v>
      </c>
      <c r="H266">
        <v>3200</v>
      </c>
      <c r="I266" t="s">
        <v>167</v>
      </c>
      <c r="K266" t="b">
        <v>0</v>
      </c>
      <c r="P266">
        <v>1</v>
      </c>
      <c r="Q266" t="s">
        <v>32</v>
      </c>
      <c r="R266">
        <v>3</v>
      </c>
      <c r="S266" t="s">
        <v>36</v>
      </c>
      <c r="V266" s="5">
        <v>45658</v>
      </c>
      <c r="W266" s="5">
        <v>1</v>
      </c>
      <c r="X266" s="5">
        <v>45716</v>
      </c>
      <c r="Y266" s="5">
        <v>45726</v>
      </c>
      <c r="Z266" s="5"/>
      <c r="AA266" t="s">
        <v>261</v>
      </c>
    </row>
    <row r="267" spans="1:27" x14ac:dyDescent="0.25">
      <c r="A267">
        <v>8252</v>
      </c>
      <c r="B267">
        <v>308</v>
      </c>
      <c r="C267" t="s">
        <v>260</v>
      </c>
      <c r="D267">
        <v>247795</v>
      </c>
      <c r="E267" t="s">
        <v>43</v>
      </c>
      <c r="F267">
        <v>30</v>
      </c>
      <c r="G267" t="s">
        <v>29</v>
      </c>
      <c r="H267">
        <v>3200</v>
      </c>
      <c r="I267" t="s">
        <v>167</v>
      </c>
      <c r="K267" t="b">
        <v>0</v>
      </c>
      <c r="P267">
        <v>1</v>
      </c>
      <c r="Q267" t="s">
        <v>32</v>
      </c>
      <c r="R267">
        <v>3</v>
      </c>
      <c r="S267" t="s">
        <v>36</v>
      </c>
      <c r="V267" s="5">
        <v>45658</v>
      </c>
      <c r="W267" s="5">
        <v>1</v>
      </c>
      <c r="X267" s="5">
        <v>45716</v>
      </c>
      <c r="Y267" s="5">
        <v>45726</v>
      </c>
      <c r="Z267" s="5"/>
      <c r="AA267" t="s">
        <v>261</v>
      </c>
    </row>
    <row r="268" spans="1:27" x14ac:dyDescent="0.25">
      <c r="A268">
        <v>8252</v>
      </c>
      <c r="B268">
        <v>308</v>
      </c>
      <c r="C268" t="s">
        <v>260</v>
      </c>
      <c r="D268">
        <v>247795</v>
      </c>
      <c r="E268" t="s">
        <v>43</v>
      </c>
      <c r="F268">
        <v>30</v>
      </c>
      <c r="G268" t="s">
        <v>29</v>
      </c>
      <c r="H268">
        <v>3200</v>
      </c>
      <c r="I268" t="s">
        <v>167</v>
      </c>
      <c r="K268" t="b">
        <v>0</v>
      </c>
      <c r="P268">
        <v>1</v>
      </c>
      <c r="Q268" t="s">
        <v>32</v>
      </c>
      <c r="R268">
        <v>3</v>
      </c>
      <c r="S268" t="s">
        <v>36</v>
      </c>
      <c r="V268" s="5">
        <v>45658</v>
      </c>
      <c r="W268" s="5">
        <v>1</v>
      </c>
      <c r="X268" s="5">
        <v>45716</v>
      </c>
      <c r="Y268" s="5">
        <v>45726</v>
      </c>
      <c r="Z268" s="5"/>
      <c r="AA268" t="s">
        <v>261</v>
      </c>
    </row>
    <row r="269" spans="1:27" x14ac:dyDescent="0.25">
      <c r="A269">
        <v>8252</v>
      </c>
      <c r="B269">
        <v>308</v>
      </c>
      <c r="C269" t="s">
        <v>260</v>
      </c>
      <c r="D269">
        <v>247795</v>
      </c>
      <c r="E269" t="s">
        <v>43</v>
      </c>
      <c r="F269">
        <v>30</v>
      </c>
      <c r="G269" t="s">
        <v>29</v>
      </c>
      <c r="H269">
        <v>3200</v>
      </c>
      <c r="I269" t="s">
        <v>167</v>
      </c>
      <c r="K269" t="b">
        <v>0</v>
      </c>
      <c r="P269">
        <v>1</v>
      </c>
      <c r="Q269" t="s">
        <v>32</v>
      </c>
      <c r="R269">
        <v>3</v>
      </c>
      <c r="S269" t="s">
        <v>36</v>
      </c>
      <c r="V269" s="5">
        <v>45658</v>
      </c>
      <c r="W269" s="5">
        <v>1</v>
      </c>
      <c r="X269" s="5">
        <v>45716</v>
      </c>
      <c r="Y269" s="5">
        <v>45726</v>
      </c>
      <c r="Z269" s="5"/>
      <c r="AA269" t="s">
        <v>261</v>
      </c>
    </row>
    <row r="270" spans="1:27" x14ac:dyDescent="0.25">
      <c r="A270">
        <v>8252</v>
      </c>
      <c r="B270">
        <v>308</v>
      </c>
      <c r="C270" t="s">
        <v>260</v>
      </c>
      <c r="D270">
        <v>247795</v>
      </c>
      <c r="E270" t="s">
        <v>43</v>
      </c>
      <c r="F270">
        <v>30</v>
      </c>
      <c r="G270" t="s">
        <v>29</v>
      </c>
      <c r="H270">
        <v>3200</v>
      </c>
      <c r="I270" t="s">
        <v>167</v>
      </c>
      <c r="K270" t="b">
        <v>0</v>
      </c>
      <c r="P270">
        <v>1</v>
      </c>
      <c r="Q270" t="s">
        <v>32</v>
      </c>
      <c r="R270">
        <v>3</v>
      </c>
      <c r="S270" t="s">
        <v>36</v>
      </c>
      <c r="V270" s="5">
        <v>45658</v>
      </c>
      <c r="W270" s="5">
        <v>1</v>
      </c>
      <c r="X270" s="5">
        <v>45716</v>
      </c>
      <c r="Y270" s="5">
        <v>45726</v>
      </c>
      <c r="Z270" s="5"/>
      <c r="AA270" t="s">
        <v>261</v>
      </c>
    </row>
    <row r="271" spans="1:27" x14ac:dyDescent="0.25">
      <c r="A271">
        <v>8252</v>
      </c>
      <c r="B271">
        <v>308</v>
      </c>
      <c r="C271" t="s">
        <v>260</v>
      </c>
      <c r="D271">
        <v>247795</v>
      </c>
      <c r="E271" t="s">
        <v>43</v>
      </c>
      <c r="F271">
        <v>30</v>
      </c>
      <c r="G271" t="s">
        <v>29</v>
      </c>
      <c r="H271">
        <v>3200</v>
      </c>
      <c r="I271" t="s">
        <v>167</v>
      </c>
      <c r="K271" t="b">
        <v>0</v>
      </c>
      <c r="P271">
        <v>1</v>
      </c>
      <c r="Q271" t="s">
        <v>32</v>
      </c>
      <c r="R271">
        <v>3</v>
      </c>
      <c r="S271" t="s">
        <v>36</v>
      </c>
      <c r="V271" s="5">
        <v>45658</v>
      </c>
      <c r="W271" s="5">
        <v>1</v>
      </c>
      <c r="X271" s="5">
        <v>45716</v>
      </c>
      <c r="Y271" s="5">
        <v>45726</v>
      </c>
      <c r="Z271" s="5"/>
      <c r="AA271" t="s">
        <v>261</v>
      </c>
    </row>
    <row r="272" spans="1:27" x14ac:dyDescent="0.25">
      <c r="A272">
        <v>8252</v>
      </c>
      <c r="B272">
        <v>308</v>
      </c>
      <c r="C272" t="s">
        <v>260</v>
      </c>
      <c r="D272">
        <v>247795</v>
      </c>
      <c r="E272" t="s">
        <v>43</v>
      </c>
      <c r="F272">
        <v>30</v>
      </c>
      <c r="G272" t="s">
        <v>29</v>
      </c>
      <c r="H272">
        <v>3200</v>
      </c>
      <c r="I272" t="s">
        <v>167</v>
      </c>
      <c r="K272" t="b">
        <v>0</v>
      </c>
      <c r="P272">
        <v>1</v>
      </c>
      <c r="Q272" t="s">
        <v>32</v>
      </c>
      <c r="R272">
        <v>3</v>
      </c>
      <c r="S272" t="s">
        <v>36</v>
      </c>
      <c r="V272" s="5">
        <v>45658</v>
      </c>
      <c r="W272" s="5">
        <v>1</v>
      </c>
      <c r="X272" s="5">
        <v>45716</v>
      </c>
      <c r="Y272" s="5">
        <v>45726</v>
      </c>
      <c r="Z272" s="5"/>
      <c r="AA272" t="s">
        <v>261</v>
      </c>
    </row>
    <row r="273" spans="1:27" x14ac:dyDescent="0.25">
      <c r="A273">
        <v>8252</v>
      </c>
      <c r="B273">
        <v>308</v>
      </c>
      <c r="C273" t="s">
        <v>260</v>
      </c>
      <c r="D273">
        <v>247795</v>
      </c>
      <c r="E273" t="s">
        <v>43</v>
      </c>
      <c r="F273">
        <v>30</v>
      </c>
      <c r="G273" t="s">
        <v>29</v>
      </c>
      <c r="H273">
        <v>3200</v>
      </c>
      <c r="I273" t="s">
        <v>167</v>
      </c>
      <c r="K273" t="b">
        <v>0</v>
      </c>
      <c r="P273">
        <v>1</v>
      </c>
      <c r="Q273" t="s">
        <v>32</v>
      </c>
      <c r="R273">
        <v>3</v>
      </c>
      <c r="S273" t="s">
        <v>36</v>
      </c>
      <c r="V273" s="5">
        <v>45658</v>
      </c>
      <c r="W273" s="5">
        <v>1</v>
      </c>
      <c r="X273" s="5">
        <v>45716</v>
      </c>
      <c r="Y273" s="5">
        <v>45726</v>
      </c>
      <c r="Z273" s="5"/>
      <c r="AA273" t="s">
        <v>261</v>
      </c>
    </row>
    <row r="274" spans="1:27" x14ac:dyDescent="0.25">
      <c r="A274">
        <v>8253</v>
      </c>
      <c r="B274">
        <v>310</v>
      </c>
      <c r="C274" t="s">
        <v>165</v>
      </c>
      <c r="F274">
        <v>27</v>
      </c>
      <c r="G274" t="s">
        <v>166</v>
      </c>
      <c r="H274">
        <v>3200</v>
      </c>
      <c r="I274" t="s">
        <v>167</v>
      </c>
      <c r="K274" t="b">
        <v>0</v>
      </c>
      <c r="P274">
        <v>1</v>
      </c>
      <c r="Q274" t="s">
        <v>32</v>
      </c>
      <c r="R274">
        <v>2</v>
      </c>
      <c r="S274" t="s">
        <v>50</v>
      </c>
      <c r="V274" s="5">
        <v>45658</v>
      </c>
      <c r="W274" s="5">
        <v>1</v>
      </c>
      <c r="X274" s="5">
        <v>45712</v>
      </c>
      <c r="Y274" s="5">
        <v>45712</v>
      </c>
      <c r="Z274" s="5"/>
      <c r="AA274" t="s">
        <v>168</v>
      </c>
    </row>
    <row r="275" spans="1:27" x14ac:dyDescent="0.25">
      <c r="A275">
        <v>8253</v>
      </c>
      <c r="B275">
        <v>310</v>
      </c>
      <c r="C275" t="s">
        <v>165</v>
      </c>
      <c r="F275">
        <v>27</v>
      </c>
      <c r="G275" t="s">
        <v>166</v>
      </c>
      <c r="H275">
        <v>3200</v>
      </c>
      <c r="I275" t="s">
        <v>167</v>
      </c>
      <c r="K275" t="b">
        <v>0</v>
      </c>
      <c r="P275">
        <v>1</v>
      </c>
      <c r="Q275" t="s">
        <v>32</v>
      </c>
      <c r="R275">
        <v>2</v>
      </c>
      <c r="S275" t="s">
        <v>50</v>
      </c>
      <c r="V275" s="5">
        <v>45658</v>
      </c>
      <c r="W275" s="5">
        <v>1</v>
      </c>
      <c r="X275" s="5">
        <v>45712</v>
      </c>
      <c r="Y275" s="5">
        <v>45712</v>
      </c>
      <c r="Z275" s="5"/>
      <c r="AA275" t="s">
        <v>168</v>
      </c>
    </row>
    <row r="276" spans="1:27" x14ac:dyDescent="0.25">
      <c r="A276">
        <v>8253</v>
      </c>
      <c r="B276">
        <v>310</v>
      </c>
      <c r="C276" t="s">
        <v>165</v>
      </c>
      <c r="F276">
        <v>27</v>
      </c>
      <c r="G276" t="s">
        <v>166</v>
      </c>
      <c r="H276">
        <v>3200</v>
      </c>
      <c r="I276" t="s">
        <v>167</v>
      </c>
      <c r="K276" t="b">
        <v>0</v>
      </c>
      <c r="P276">
        <v>1</v>
      </c>
      <c r="Q276" t="s">
        <v>32</v>
      </c>
      <c r="R276">
        <v>2</v>
      </c>
      <c r="S276" t="s">
        <v>50</v>
      </c>
      <c r="V276" s="5">
        <v>45658</v>
      </c>
      <c r="W276" s="5">
        <v>1</v>
      </c>
      <c r="X276" s="5">
        <v>45712</v>
      </c>
      <c r="Y276" s="5">
        <v>45712</v>
      </c>
      <c r="Z276" s="5"/>
      <c r="AA276" t="s">
        <v>168</v>
      </c>
    </row>
    <row r="277" spans="1:27" x14ac:dyDescent="0.25">
      <c r="A277">
        <v>8271</v>
      </c>
      <c r="B277">
        <v>317</v>
      </c>
      <c r="C277" t="s">
        <v>177</v>
      </c>
      <c r="F277">
        <v>22</v>
      </c>
      <c r="G277" t="s">
        <v>65</v>
      </c>
      <c r="H277">
        <v>2767</v>
      </c>
      <c r="I277" t="s">
        <v>106</v>
      </c>
      <c r="K277" t="b">
        <v>0</v>
      </c>
      <c r="P277">
        <v>1</v>
      </c>
      <c r="Q277" t="s">
        <v>32</v>
      </c>
      <c r="R277">
        <v>1</v>
      </c>
      <c r="S277" t="s">
        <v>32</v>
      </c>
      <c r="V277" s="5">
        <v>45658</v>
      </c>
      <c r="W277" s="5">
        <v>1</v>
      </c>
      <c r="X277" s="5">
        <v>45702</v>
      </c>
      <c r="Y277" s="5">
        <v>45702</v>
      </c>
      <c r="Z277" s="5"/>
      <c r="AA277" t="s">
        <v>255</v>
      </c>
    </row>
    <row r="278" spans="1:27" x14ac:dyDescent="0.25">
      <c r="A278">
        <v>8271</v>
      </c>
      <c r="B278">
        <v>317</v>
      </c>
      <c r="C278" t="s">
        <v>177</v>
      </c>
      <c r="F278">
        <v>22</v>
      </c>
      <c r="G278" t="s">
        <v>65</v>
      </c>
      <c r="H278">
        <v>2767</v>
      </c>
      <c r="I278" t="s">
        <v>106</v>
      </c>
      <c r="K278" t="b">
        <v>0</v>
      </c>
      <c r="P278">
        <v>1</v>
      </c>
      <c r="Q278" t="s">
        <v>32</v>
      </c>
      <c r="R278">
        <v>1</v>
      </c>
      <c r="S278" t="s">
        <v>32</v>
      </c>
      <c r="V278" s="5">
        <v>45658</v>
      </c>
      <c r="W278" s="5">
        <v>1</v>
      </c>
      <c r="X278" s="5">
        <v>45702</v>
      </c>
      <c r="Y278" s="5">
        <v>45702</v>
      </c>
      <c r="Z278" s="5"/>
      <c r="AA278" t="s">
        <v>255</v>
      </c>
    </row>
    <row r="279" spans="1:27" x14ac:dyDescent="0.25">
      <c r="A279">
        <v>8271</v>
      </c>
      <c r="B279">
        <v>317</v>
      </c>
      <c r="C279" t="s">
        <v>177</v>
      </c>
      <c r="F279">
        <v>22</v>
      </c>
      <c r="G279" t="s">
        <v>65</v>
      </c>
      <c r="H279">
        <v>2767</v>
      </c>
      <c r="I279" t="s">
        <v>106</v>
      </c>
      <c r="K279" t="b">
        <v>0</v>
      </c>
      <c r="P279">
        <v>1</v>
      </c>
      <c r="Q279" t="s">
        <v>32</v>
      </c>
      <c r="R279">
        <v>1</v>
      </c>
      <c r="S279" t="s">
        <v>32</v>
      </c>
      <c r="V279" s="5">
        <v>45658</v>
      </c>
      <c r="W279" s="5">
        <v>1</v>
      </c>
      <c r="X279" s="5">
        <v>45702</v>
      </c>
      <c r="Y279" s="5">
        <v>45702</v>
      </c>
      <c r="Z279" s="5"/>
      <c r="AA279" t="s">
        <v>255</v>
      </c>
    </row>
    <row r="280" spans="1:27" x14ac:dyDescent="0.25">
      <c r="A280">
        <v>8271</v>
      </c>
      <c r="B280">
        <v>317</v>
      </c>
      <c r="C280" t="s">
        <v>177</v>
      </c>
      <c r="F280">
        <v>22</v>
      </c>
      <c r="G280" t="s">
        <v>65</v>
      </c>
      <c r="H280">
        <v>2767</v>
      </c>
      <c r="I280" t="s">
        <v>106</v>
      </c>
      <c r="K280" t="b">
        <v>0</v>
      </c>
      <c r="P280">
        <v>1</v>
      </c>
      <c r="Q280" t="s">
        <v>32</v>
      </c>
      <c r="R280">
        <v>1</v>
      </c>
      <c r="S280" t="s">
        <v>32</v>
      </c>
      <c r="V280" s="5">
        <v>45658</v>
      </c>
      <c r="W280" s="5">
        <v>1</v>
      </c>
      <c r="X280" s="5">
        <v>45702</v>
      </c>
      <c r="Y280" s="5">
        <v>45702</v>
      </c>
      <c r="Z280" s="5"/>
      <c r="AA280" t="s">
        <v>255</v>
      </c>
    </row>
    <row r="281" spans="1:27" x14ac:dyDescent="0.25">
      <c r="A281">
        <v>8271</v>
      </c>
      <c r="B281">
        <v>317</v>
      </c>
      <c r="C281" t="s">
        <v>177</v>
      </c>
      <c r="F281">
        <v>22</v>
      </c>
      <c r="G281" t="s">
        <v>65</v>
      </c>
      <c r="H281">
        <v>2767</v>
      </c>
      <c r="I281" t="s">
        <v>106</v>
      </c>
      <c r="K281" t="b">
        <v>0</v>
      </c>
      <c r="P281">
        <v>1</v>
      </c>
      <c r="Q281" t="s">
        <v>32</v>
      </c>
      <c r="R281">
        <v>1</v>
      </c>
      <c r="S281" t="s">
        <v>32</v>
      </c>
      <c r="V281" s="5">
        <v>45658</v>
      </c>
      <c r="W281" s="5">
        <v>1</v>
      </c>
      <c r="X281" s="5">
        <v>45702</v>
      </c>
      <c r="Y281" s="5">
        <v>45702</v>
      </c>
      <c r="Z281" s="5"/>
      <c r="AA281" t="s">
        <v>255</v>
      </c>
    </row>
    <row r="282" spans="1:27" x14ac:dyDescent="0.25">
      <c r="A282">
        <v>8271</v>
      </c>
      <c r="B282">
        <v>317</v>
      </c>
      <c r="C282" t="s">
        <v>177</v>
      </c>
      <c r="F282">
        <v>22</v>
      </c>
      <c r="G282" t="s">
        <v>65</v>
      </c>
      <c r="H282">
        <v>2767</v>
      </c>
      <c r="I282" t="s">
        <v>106</v>
      </c>
      <c r="K282" t="b">
        <v>0</v>
      </c>
      <c r="P282">
        <v>1</v>
      </c>
      <c r="Q282" t="s">
        <v>32</v>
      </c>
      <c r="R282">
        <v>1</v>
      </c>
      <c r="S282" t="s">
        <v>32</v>
      </c>
      <c r="V282" s="5">
        <v>45658</v>
      </c>
      <c r="W282" s="5">
        <v>1</v>
      </c>
      <c r="X282" s="5">
        <v>45702</v>
      </c>
      <c r="Y282" s="5">
        <v>45702</v>
      </c>
      <c r="Z282" s="5"/>
      <c r="AA282" t="s">
        <v>255</v>
      </c>
    </row>
    <row r="283" spans="1:27" x14ac:dyDescent="0.25">
      <c r="A283">
        <v>8271</v>
      </c>
      <c r="B283">
        <v>317</v>
      </c>
      <c r="C283" t="s">
        <v>177</v>
      </c>
      <c r="F283">
        <v>22</v>
      </c>
      <c r="G283" t="s">
        <v>65</v>
      </c>
      <c r="H283">
        <v>2767</v>
      </c>
      <c r="I283" t="s">
        <v>106</v>
      </c>
      <c r="K283" t="b">
        <v>0</v>
      </c>
      <c r="P283">
        <v>1</v>
      </c>
      <c r="Q283" t="s">
        <v>32</v>
      </c>
      <c r="R283">
        <v>1</v>
      </c>
      <c r="S283" t="s">
        <v>32</v>
      </c>
      <c r="V283" s="5">
        <v>45658</v>
      </c>
      <c r="W283" s="5">
        <v>1</v>
      </c>
      <c r="X283" s="5">
        <v>45702</v>
      </c>
      <c r="Y283" s="5">
        <v>45702</v>
      </c>
      <c r="Z283" s="5"/>
      <c r="AA283" t="s">
        <v>255</v>
      </c>
    </row>
    <row r="284" spans="1:27" x14ac:dyDescent="0.25">
      <c r="A284">
        <v>8271</v>
      </c>
      <c r="B284">
        <v>317</v>
      </c>
      <c r="C284" t="s">
        <v>177</v>
      </c>
      <c r="F284">
        <v>22</v>
      </c>
      <c r="G284" t="s">
        <v>65</v>
      </c>
      <c r="H284">
        <v>2767</v>
      </c>
      <c r="I284" t="s">
        <v>106</v>
      </c>
      <c r="K284" t="b">
        <v>0</v>
      </c>
      <c r="P284">
        <v>1</v>
      </c>
      <c r="Q284" t="s">
        <v>32</v>
      </c>
      <c r="R284">
        <v>1</v>
      </c>
      <c r="S284" t="s">
        <v>32</v>
      </c>
      <c r="V284" s="5">
        <v>45658</v>
      </c>
      <c r="W284" s="5">
        <v>1</v>
      </c>
      <c r="X284" s="5">
        <v>45702</v>
      </c>
      <c r="Y284" s="5">
        <v>45702</v>
      </c>
      <c r="Z284" s="5"/>
      <c r="AA284" t="s">
        <v>255</v>
      </c>
    </row>
    <row r="285" spans="1:27" x14ac:dyDescent="0.25">
      <c r="A285">
        <v>8271</v>
      </c>
      <c r="B285">
        <v>317</v>
      </c>
      <c r="C285" t="s">
        <v>177</v>
      </c>
      <c r="F285">
        <v>22</v>
      </c>
      <c r="G285" t="s">
        <v>65</v>
      </c>
      <c r="H285">
        <v>2767</v>
      </c>
      <c r="I285" t="s">
        <v>106</v>
      </c>
      <c r="K285" t="b">
        <v>0</v>
      </c>
      <c r="P285">
        <v>1</v>
      </c>
      <c r="Q285" t="s">
        <v>32</v>
      </c>
      <c r="R285">
        <v>1</v>
      </c>
      <c r="S285" t="s">
        <v>32</v>
      </c>
      <c r="V285" s="5">
        <v>45658</v>
      </c>
      <c r="W285" s="5">
        <v>1</v>
      </c>
      <c r="X285" s="5">
        <v>45702</v>
      </c>
      <c r="Y285" s="5">
        <v>45702</v>
      </c>
      <c r="Z285" s="5"/>
      <c r="AA285" t="s">
        <v>255</v>
      </c>
    </row>
    <row r="286" spans="1:27" x14ac:dyDescent="0.25">
      <c r="A286">
        <v>8271</v>
      </c>
      <c r="B286">
        <v>317</v>
      </c>
      <c r="C286" t="s">
        <v>177</v>
      </c>
      <c r="F286">
        <v>22</v>
      </c>
      <c r="G286" t="s">
        <v>65</v>
      </c>
      <c r="H286">
        <v>2767</v>
      </c>
      <c r="I286" t="s">
        <v>106</v>
      </c>
      <c r="K286" t="b">
        <v>0</v>
      </c>
      <c r="P286">
        <v>1</v>
      </c>
      <c r="Q286" t="s">
        <v>32</v>
      </c>
      <c r="R286">
        <v>1</v>
      </c>
      <c r="S286" t="s">
        <v>32</v>
      </c>
      <c r="V286" s="5">
        <v>45658</v>
      </c>
      <c r="W286" s="5">
        <v>1</v>
      </c>
      <c r="X286" s="5">
        <v>45702</v>
      </c>
      <c r="Y286" s="5">
        <v>45702</v>
      </c>
      <c r="Z286" s="5"/>
      <c r="AA286" t="s">
        <v>255</v>
      </c>
    </row>
    <row r="287" spans="1:27" x14ac:dyDescent="0.25">
      <c r="A287">
        <v>8271</v>
      </c>
      <c r="B287">
        <v>317</v>
      </c>
      <c r="C287" t="s">
        <v>177</v>
      </c>
      <c r="F287">
        <v>22</v>
      </c>
      <c r="G287" t="s">
        <v>65</v>
      </c>
      <c r="H287">
        <v>2767</v>
      </c>
      <c r="I287" t="s">
        <v>106</v>
      </c>
      <c r="K287" t="b">
        <v>0</v>
      </c>
      <c r="P287">
        <v>1</v>
      </c>
      <c r="Q287" t="s">
        <v>32</v>
      </c>
      <c r="R287">
        <v>1</v>
      </c>
      <c r="S287" t="s">
        <v>32</v>
      </c>
      <c r="V287" s="5">
        <v>45658</v>
      </c>
      <c r="W287" s="5">
        <v>1</v>
      </c>
      <c r="X287" s="5">
        <v>45702</v>
      </c>
      <c r="Y287" s="5">
        <v>45702</v>
      </c>
      <c r="Z287" s="5"/>
      <c r="AA287" t="s">
        <v>255</v>
      </c>
    </row>
    <row r="288" spans="1:27" x14ac:dyDescent="0.25">
      <c r="A288">
        <v>8271</v>
      </c>
      <c r="B288">
        <v>317</v>
      </c>
      <c r="C288" t="s">
        <v>177</v>
      </c>
      <c r="F288">
        <v>22</v>
      </c>
      <c r="G288" t="s">
        <v>65</v>
      </c>
      <c r="H288">
        <v>2767</v>
      </c>
      <c r="I288" t="s">
        <v>106</v>
      </c>
      <c r="K288" t="b">
        <v>0</v>
      </c>
      <c r="P288">
        <v>1</v>
      </c>
      <c r="Q288" t="s">
        <v>32</v>
      </c>
      <c r="R288">
        <v>1</v>
      </c>
      <c r="S288" t="s">
        <v>32</v>
      </c>
      <c r="V288" s="5">
        <v>45658</v>
      </c>
      <c r="W288" s="5">
        <v>1</v>
      </c>
      <c r="X288" s="5">
        <v>45702</v>
      </c>
      <c r="Y288" s="5">
        <v>45702</v>
      </c>
      <c r="Z288" s="5"/>
      <c r="AA288" t="s">
        <v>255</v>
      </c>
    </row>
    <row r="289" spans="1:27" x14ac:dyDescent="0.25">
      <c r="A289">
        <v>8271</v>
      </c>
      <c r="B289">
        <v>317</v>
      </c>
      <c r="C289" t="s">
        <v>177</v>
      </c>
      <c r="F289">
        <v>22</v>
      </c>
      <c r="G289" t="s">
        <v>65</v>
      </c>
      <c r="H289">
        <v>2767</v>
      </c>
      <c r="I289" t="s">
        <v>106</v>
      </c>
      <c r="K289" t="b">
        <v>0</v>
      </c>
      <c r="P289">
        <v>1</v>
      </c>
      <c r="Q289" t="s">
        <v>32</v>
      </c>
      <c r="R289">
        <v>1</v>
      </c>
      <c r="S289" t="s">
        <v>32</v>
      </c>
      <c r="V289" s="5">
        <v>45658</v>
      </c>
      <c r="W289" s="5">
        <v>1</v>
      </c>
      <c r="X289" s="5">
        <v>45702</v>
      </c>
      <c r="Y289" s="5">
        <v>45702</v>
      </c>
      <c r="Z289" s="5"/>
      <c r="AA289" t="s">
        <v>255</v>
      </c>
    </row>
    <row r="290" spans="1:27" x14ac:dyDescent="0.25">
      <c r="A290">
        <v>8271</v>
      </c>
      <c r="B290">
        <v>317</v>
      </c>
      <c r="C290" t="s">
        <v>177</v>
      </c>
      <c r="F290">
        <v>22</v>
      </c>
      <c r="G290" t="s">
        <v>65</v>
      </c>
      <c r="H290">
        <v>2767</v>
      </c>
      <c r="I290" t="s">
        <v>106</v>
      </c>
      <c r="K290" t="b">
        <v>0</v>
      </c>
      <c r="P290">
        <v>1</v>
      </c>
      <c r="Q290" t="s">
        <v>32</v>
      </c>
      <c r="R290">
        <v>1</v>
      </c>
      <c r="S290" t="s">
        <v>32</v>
      </c>
      <c r="V290" s="5">
        <v>45658</v>
      </c>
      <c r="W290" s="5">
        <v>1</v>
      </c>
      <c r="X290" s="5">
        <v>45702</v>
      </c>
      <c r="Y290" s="5">
        <v>45702</v>
      </c>
      <c r="Z290" s="5"/>
      <c r="AA290" t="s">
        <v>255</v>
      </c>
    </row>
    <row r="291" spans="1:27" x14ac:dyDescent="0.25">
      <c r="A291">
        <v>8270</v>
      </c>
      <c r="B291">
        <v>321</v>
      </c>
      <c r="C291" t="s">
        <v>177</v>
      </c>
      <c r="F291">
        <v>22</v>
      </c>
      <c r="G291" t="s">
        <v>65</v>
      </c>
      <c r="H291">
        <v>2767</v>
      </c>
      <c r="I291" t="s">
        <v>106</v>
      </c>
      <c r="K291" t="b">
        <v>0</v>
      </c>
      <c r="P291">
        <v>1</v>
      </c>
      <c r="Q291" t="s">
        <v>32</v>
      </c>
      <c r="R291">
        <v>1</v>
      </c>
      <c r="S291" t="s">
        <v>32</v>
      </c>
      <c r="V291" s="5">
        <v>45658</v>
      </c>
      <c r="W291" s="5">
        <v>1</v>
      </c>
      <c r="X291" s="5">
        <v>45688</v>
      </c>
      <c r="Y291" s="5">
        <v>45688</v>
      </c>
      <c r="Z291" s="5"/>
      <c r="AA291" t="s">
        <v>178</v>
      </c>
    </row>
    <row r="292" spans="1:27" x14ac:dyDescent="0.25">
      <c r="A292">
        <v>8270</v>
      </c>
      <c r="B292">
        <v>321</v>
      </c>
      <c r="C292" t="s">
        <v>177</v>
      </c>
      <c r="F292">
        <v>22</v>
      </c>
      <c r="G292" t="s">
        <v>65</v>
      </c>
      <c r="H292">
        <v>2767</v>
      </c>
      <c r="I292" t="s">
        <v>106</v>
      </c>
      <c r="K292" t="b">
        <v>0</v>
      </c>
      <c r="P292">
        <v>1</v>
      </c>
      <c r="Q292" t="s">
        <v>32</v>
      </c>
      <c r="R292">
        <v>1</v>
      </c>
      <c r="S292" t="s">
        <v>32</v>
      </c>
      <c r="V292" s="5">
        <v>45658</v>
      </c>
      <c r="W292" s="5">
        <v>1</v>
      </c>
      <c r="X292" s="5">
        <v>45688</v>
      </c>
      <c r="Y292" s="5">
        <v>45688</v>
      </c>
      <c r="Z292" s="5"/>
      <c r="AA292" t="s">
        <v>178</v>
      </c>
    </row>
    <row r="293" spans="1:27" x14ac:dyDescent="0.25">
      <c r="A293">
        <v>8270</v>
      </c>
      <c r="B293">
        <v>321</v>
      </c>
      <c r="C293" t="s">
        <v>177</v>
      </c>
      <c r="F293">
        <v>22</v>
      </c>
      <c r="G293" t="s">
        <v>65</v>
      </c>
      <c r="H293">
        <v>2767</v>
      </c>
      <c r="I293" t="s">
        <v>106</v>
      </c>
      <c r="K293" t="b">
        <v>0</v>
      </c>
      <c r="P293">
        <v>1</v>
      </c>
      <c r="Q293" t="s">
        <v>32</v>
      </c>
      <c r="R293">
        <v>1</v>
      </c>
      <c r="S293" t="s">
        <v>32</v>
      </c>
      <c r="V293" s="5">
        <v>45658</v>
      </c>
      <c r="W293" s="5">
        <v>1</v>
      </c>
      <c r="X293" s="5">
        <v>45688</v>
      </c>
      <c r="Y293" s="5">
        <v>45688</v>
      </c>
      <c r="Z293" s="5"/>
      <c r="AA293" t="s">
        <v>178</v>
      </c>
    </row>
    <row r="294" spans="1:27" x14ac:dyDescent="0.25">
      <c r="A294">
        <v>8270</v>
      </c>
      <c r="B294">
        <v>321</v>
      </c>
      <c r="C294" t="s">
        <v>177</v>
      </c>
      <c r="F294">
        <v>22</v>
      </c>
      <c r="G294" t="s">
        <v>65</v>
      </c>
      <c r="H294">
        <v>2767</v>
      </c>
      <c r="I294" t="s">
        <v>106</v>
      </c>
      <c r="K294" t="b">
        <v>0</v>
      </c>
      <c r="P294">
        <v>1</v>
      </c>
      <c r="Q294" t="s">
        <v>32</v>
      </c>
      <c r="R294">
        <v>1</v>
      </c>
      <c r="S294" t="s">
        <v>32</v>
      </c>
      <c r="V294" s="5">
        <v>45658</v>
      </c>
      <c r="W294" s="5">
        <v>1</v>
      </c>
      <c r="X294" s="5">
        <v>45688</v>
      </c>
      <c r="Y294" s="5">
        <v>45688</v>
      </c>
      <c r="Z294" s="5"/>
      <c r="AA294" t="s">
        <v>178</v>
      </c>
    </row>
    <row r="295" spans="1:27" x14ac:dyDescent="0.25">
      <c r="A295">
        <v>8316</v>
      </c>
      <c r="B295">
        <v>325</v>
      </c>
      <c r="C295" t="s">
        <v>237</v>
      </c>
      <c r="F295">
        <v>22</v>
      </c>
      <c r="G295" t="s">
        <v>65</v>
      </c>
      <c r="H295">
        <v>2767</v>
      </c>
      <c r="I295" t="s">
        <v>106</v>
      </c>
      <c r="K295" t="b">
        <v>1</v>
      </c>
      <c r="P295">
        <v>1</v>
      </c>
      <c r="Q295" t="s">
        <v>32</v>
      </c>
      <c r="R295">
        <v>1</v>
      </c>
      <c r="S295" t="s">
        <v>32</v>
      </c>
      <c r="V295" s="5">
        <v>45658</v>
      </c>
      <c r="W295" s="5">
        <v>1</v>
      </c>
      <c r="X295" s="5">
        <v>45688</v>
      </c>
      <c r="Y295" s="5">
        <v>45757</v>
      </c>
      <c r="Z295" s="5"/>
      <c r="AA295" t="s">
        <v>238</v>
      </c>
    </row>
    <row r="296" spans="1:27" x14ac:dyDescent="0.25">
      <c r="A296">
        <v>8316</v>
      </c>
      <c r="B296">
        <v>325</v>
      </c>
      <c r="C296" t="s">
        <v>237</v>
      </c>
      <c r="F296">
        <v>22</v>
      </c>
      <c r="G296" t="s">
        <v>65</v>
      </c>
      <c r="H296">
        <v>2767</v>
      </c>
      <c r="I296" t="s">
        <v>106</v>
      </c>
      <c r="K296" t="b">
        <v>1</v>
      </c>
      <c r="P296">
        <v>1</v>
      </c>
      <c r="Q296" t="s">
        <v>32</v>
      </c>
      <c r="R296">
        <v>1</v>
      </c>
      <c r="S296" t="s">
        <v>32</v>
      </c>
      <c r="V296" s="5">
        <v>45658</v>
      </c>
      <c r="W296" s="5">
        <v>1</v>
      </c>
      <c r="X296" s="5">
        <v>45688</v>
      </c>
      <c r="Y296" s="5">
        <v>45757</v>
      </c>
      <c r="Z296" s="5"/>
      <c r="AA296" t="s">
        <v>238</v>
      </c>
    </row>
    <row r="297" spans="1:27" x14ac:dyDescent="0.25">
      <c r="A297">
        <v>8316</v>
      </c>
      <c r="B297">
        <v>325</v>
      </c>
      <c r="C297" t="s">
        <v>237</v>
      </c>
      <c r="F297">
        <v>22</v>
      </c>
      <c r="G297" t="s">
        <v>65</v>
      </c>
      <c r="H297">
        <v>2767</v>
      </c>
      <c r="I297" t="s">
        <v>106</v>
      </c>
      <c r="K297" t="b">
        <v>1</v>
      </c>
      <c r="P297">
        <v>1</v>
      </c>
      <c r="Q297" t="s">
        <v>32</v>
      </c>
      <c r="R297">
        <v>1</v>
      </c>
      <c r="S297" t="s">
        <v>32</v>
      </c>
      <c r="V297" s="5">
        <v>45658</v>
      </c>
      <c r="W297" s="5">
        <v>1</v>
      </c>
      <c r="X297" s="5">
        <v>45688</v>
      </c>
      <c r="Y297" s="5">
        <v>45757</v>
      </c>
      <c r="Z297" s="5"/>
      <c r="AA297" t="s">
        <v>238</v>
      </c>
    </row>
    <row r="298" spans="1:27" x14ac:dyDescent="0.25">
      <c r="A298">
        <v>8316</v>
      </c>
      <c r="B298">
        <v>325</v>
      </c>
      <c r="C298" t="s">
        <v>237</v>
      </c>
      <c r="F298">
        <v>22</v>
      </c>
      <c r="G298" t="s">
        <v>65</v>
      </c>
      <c r="H298">
        <v>2767</v>
      </c>
      <c r="I298" t="s">
        <v>106</v>
      </c>
      <c r="K298" t="b">
        <v>1</v>
      </c>
      <c r="P298">
        <v>1</v>
      </c>
      <c r="Q298" t="s">
        <v>32</v>
      </c>
      <c r="R298">
        <v>1</v>
      </c>
      <c r="S298" t="s">
        <v>32</v>
      </c>
      <c r="V298" s="5">
        <v>45658</v>
      </c>
      <c r="W298" s="5">
        <v>1</v>
      </c>
      <c r="X298" s="5">
        <v>45688</v>
      </c>
      <c r="Y298" s="5">
        <v>45757</v>
      </c>
      <c r="Z298" s="5"/>
      <c r="AA298" t="s">
        <v>238</v>
      </c>
    </row>
    <row r="299" spans="1:27" x14ac:dyDescent="0.25">
      <c r="A299">
        <v>8316</v>
      </c>
      <c r="B299">
        <v>325</v>
      </c>
      <c r="C299" t="s">
        <v>237</v>
      </c>
      <c r="F299">
        <v>22</v>
      </c>
      <c r="G299" t="s">
        <v>65</v>
      </c>
      <c r="H299">
        <v>2767</v>
      </c>
      <c r="I299" t="s">
        <v>106</v>
      </c>
      <c r="K299" t="b">
        <v>1</v>
      </c>
      <c r="P299">
        <v>1</v>
      </c>
      <c r="Q299" t="s">
        <v>32</v>
      </c>
      <c r="R299">
        <v>1</v>
      </c>
      <c r="S299" t="s">
        <v>32</v>
      </c>
      <c r="V299" s="5">
        <v>45658</v>
      </c>
      <c r="W299" s="5">
        <v>1</v>
      </c>
      <c r="X299" s="5">
        <v>45688</v>
      </c>
      <c r="Y299" s="5">
        <v>45757</v>
      </c>
      <c r="Z299" s="5"/>
      <c r="AA299" t="s">
        <v>238</v>
      </c>
    </row>
    <row r="300" spans="1:27" x14ac:dyDescent="0.25">
      <c r="A300">
        <v>8316</v>
      </c>
      <c r="B300">
        <v>325</v>
      </c>
      <c r="C300" t="s">
        <v>237</v>
      </c>
      <c r="F300">
        <v>22</v>
      </c>
      <c r="G300" t="s">
        <v>65</v>
      </c>
      <c r="H300">
        <v>2767</v>
      </c>
      <c r="I300" t="s">
        <v>106</v>
      </c>
      <c r="K300" t="b">
        <v>1</v>
      </c>
      <c r="P300">
        <v>1</v>
      </c>
      <c r="Q300" t="s">
        <v>32</v>
      </c>
      <c r="R300">
        <v>1</v>
      </c>
      <c r="S300" t="s">
        <v>32</v>
      </c>
      <c r="V300" s="5">
        <v>45658</v>
      </c>
      <c r="W300" s="5">
        <v>1</v>
      </c>
      <c r="X300" s="5">
        <v>45688</v>
      </c>
      <c r="Y300" s="5">
        <v>45757</v>
      </c>
      <c r="Z300" s="5"/>
      <c r="AA300" t="s">
        <v>238</v>
      </c>
    </row>
    <row r="301" spans="1:27" x14ac:dyDescent="0.25">
      <c r="A301">
        <v>8287</v>
      </c>
      <c r="B301">
        <v>327</v>
      </c>
      <c r="C301" t="s">
        <v>228</v>
      </c>
      <c r="D301">
        <v>247795</v>
      </c>
      <c r="E301" t="s">
        <v>43</v>
      </c>
      <c r="F301">
        <v>22</v>
      </c>
      <c r="G301" t="s">
        <v>65</v>
      </c>
      <c r="H301">
        <v>3201</v>
      </c>
      <c r="I301" t="s">
        <v>171</v>
      </c>
      <c r="K301" t="b">
        <v>0</v>
      </c>
      <c r="P301">
        <v>1</v>
      </c>
      <c r="Q301" t="s">
        <v>32</v>
      </c>
      <c r="R301">
        <v>1</v>
      </c>
      <c r="S301" t="s">
        <v>32</v>
      </c>
      <c r="V301" s="5">
        <v>45658</v>
      </c>
      <c r="W301" s="5">
        <v>1</v>
      </c>
      <c r="X301" s="5">
        <v>45702</v>
      </c>
      <c r="Y301" s="5">
        <v>45702</v>
      </c>
      <c r="Z301" s="5"/>
      <c r="AA301" t="s">
        <v>229</v>
      </c>
    </row>
    <row r="302" spans="1:27" x14ac:dyDescent="0.25">
      <c r="A302">
        <v>8287</v>
      </c>
      <c r="B302">
        <v>327</v>
      </c>
      <c r="C302" t="s">
        <v>228</v>
      </c>
      <c r="D302">
        <v>247795</v>
      </c>
      <c r="E302" t="s">
        <v>43</v>
      </c>
      <c r="F302">
        <v>22</v>
      </c>
      <c r="G302" t="s">
        <v>65</v>
      </c>
      <c r="H302">
        <v>3201</v>
      </c>
      <c r="I302" t="s">
        <v>171</v>
      </c>
      <c r="K302" t="b">
        <v>0</v>
      </c>
      <c r="P302">
        <v>1</v>
      </c>
      <c r="Q302" t="s">
        <v>32</v>
      </c>
      <c r="R302">
        <v>1</v>
      </c>
      <c r="S302" t="s">
        <v>32</v>
      </c>
      <c r="V302" s="5">
        <v>45658</v>
      </c>
      <c r="W302" s="5">
        <v>1</v>
      </c>
      <c r="X302" s="5">
        <v>45702</v>
      </c>
      <c r="Y302" s="5">
        <v>45702</v>
      </c>
      <c r="Z302" s="5"/>
      <c r="AA302" t="s">
        <v>229</v>
      </c>
    </row>
    <row r="303" spans="1:27" x14ac:dyDescent="0.25">
      <c r="A303">
        <v>8287</v>
      </c>
      <c r="B303">
        <v>327</v>
      </c>
      <c r="C303" t="s">
        <v>228</v>
      </c>
      <c r="D303">
        <v>247795</v>
      </c>
      <c r="E303" t="s">
        <v>43</v>
      </c>
      <c r="F303">
        <v>22</v>
      </c>
      <c r="G303" t="s">
        <v>65</v>
      </c>
      <c r="H303">
        <v>3201</v>
      </c>
      <c r="I303" t="s">
        <v>171</v>
      </c>
      <c r="K303" t="b">
        <v>0</v>
      </c>
      <c r="P303">
        <v>1</v>
      </c>
      <c r="Q303" t="s">
        <v>32</v>
      </c>
      <c r="R303">
        <v>1</v>
      </c>
      <c r="S303" t="s">
        <v>32</v>
      </c>
      <c r="V303" s="5">
        <v>45658</v>
      </c>
      <c r="W303" s="5">
        <v>1</v>
      </c>
      <c r="X303" s="5">
        <v>45702</v>
      </c>
      <c r="Y303" s="5">
        <v>45702</v>
      </c>
      <c r="Z303" s="5"/>
      <c r="AA303" t="s">
        <v>229</v>
      </c>
    </row>
    <row r="304" spans="1:27" x14ac:dyDescent="0.25">
      <c r="A304">
        <v>8287</v>
      </c>
      <c r="B304">
        <v>327</v>
      </c>
      <c r="C304" t="s">
        <v>228</v>
      </c>
      <c r="D304">
        <v>247795</v>
      </c>
      <c r="E304" t="s">
        <v>43</v>
      </c>
      <c r="F304">
        <v>22</v>
      </c>
      <c r="G304" t="s">
        <v>65</v>
      </c>
      <c r="H304">
        <v>3201</v>
      </c>
      <c r="I304" t="s">
        <v>171</v>
      </c>
      <c r="K304" t="b">
        <v>0</v>
      </c>
      <c r="P304">
        <v>1</v>
      </c>
      <c r="Q304" t="s">
        <v>32</v>
      </c>
      <c r="R304">
        <v>1</v>
      </c>
      <c r="S304" t="s">
        <v>32</v>
      </c>
      <c r="V304" s="5">
        <v>45658</v>
      </c>
      <c r="W304" s="5">
        <v>1</v>
      </c>
      <c r="X304" s="5">
        <v>45702</v>
      </c>
      <c r="Y304" s="5">
        <v>45702</v>
      </c>
      <c r="Z304" s="5"/>
      <c r="AA304" t="s">
        <v>229</v>
      </c>
    </row>
    <row r="305" spans="1:27" x14ac:dyDescent="0.25">
      <c r="A305">
        <v>8287</v>
      </c>
      <c r="B305">
        <v>327</v>
      </c>
      <c r="C305" t="s">
        <v>228</v>
      </c>
      <c r="D305">
        <v>247795</v>
      </c>
      <c r="E305" t="s">
        <v>43</v>
      </c>
      <c r="F305">
        <v>22</v>
      </c>
      <c r="G305" t="s">
        <v>65</v>
      </c>
      <c r="H305">
        <v>3201</v>
      </c>
      <c r="I305" t="s">
        <v>171</v>
      </c>
      <c r="K305" t="b">
        <v>0</v>
      </c>
      <c r="P305">
        <v>1</v>
      </c>
      <c r="Q305" t="s">
        <v>32</v>
      </c>
      <c r="R305">
        <v>1</v>
      </c>
      <c r="S305" t="s">
        <v>32</v>
      </c>
      <c r="V305" s="5">
        <v>45658</v>
      </c>
      <c r="W305" s="5">
        <v>1</v>
      </c>
      <c r="X305" s="5">
        <v>45702</v>
      </c>
      <c r="Y305" s="5">
        <v>45702</v>
      </c>
      <c r="Z305" s="5"/>
      <c r="AA305" t="s">
        <v>229</v>
      </c>
    </row>
    <row r="306" spans="1:27" x14ac:dyDescent="0.25">
      <c r="A306">
        <v>8287</v>
      </c>
      <c r="B306">
        <v>327</v>
      </c>
      <c r="C306" t="s">
        <v>228</v>
      </c>
      <c r="D306">
        <v>247795</v>
      </c>
      <c r="E306" t="s">
        <v>43</v>
      </c>
      <c r="F306">
        <v>22</v>
      </c>
      <c r="G306" t="s">
        <v>65</v>
      </c>
      <c r="H306">
        <v>3201</v>
      </c>
      <c r="I306" t="s">
        <v>171</v>
      </c>
      <c r="K306" t="b">
        <v>0</v>
      </c>
      <c r="P306">
        <v>1</v>
      </c>
      <c r="Q306" t="s">
        <v>32</v>
      </c>
      <c r="R306">
        <v>1</v>
      </c>
      <c r="S306" t="s">
        <v>32</v>
      </c>
      <c r="V306" s="5">
        <v>45658</v>
      </c>
      <c r="W306" s="5">
        <v>1</v>
      </c>
      <c r="X306" s="5">
        <v>45702</v>
      </c>
      <c r="Y306" s="5">
        <v>45702</v>
      </c>
      <c r="Z306" s="5"/>
      <c r="AA306" t="s">
        <v>229</v>
      </c>
    </row>
    <row r="307" spans="1:27" x14ac:dyDescent="0.25">
      <c r="A307">
        <v>8304</v>
      </c>
      <c r="B307">
        <v>332</v>
      </c>
      <c r="C307" t="s">
        <v>246</v>
      </c>
      <c r="D307">
        <v>247722</v>
      </c>
      <c r="E307" t="s">
        <v>105</v>
      </c>
      <c r="F307">
        <v>30</v>
      </c>
      <c r="G307" t="s">
        <v>29</v>
      </c>
      <c r="H307">
        <v>195</v>
      </c>
      <c r="I307" t="s">
        <v>66</v>
      </c>
      <c r="K307" t="b">
        <v>0</v>
      </c>
      <c r="P307">
        <v>1</v>
      </c>
      <c r="Q307" t="s">
        <v>32</v>
      </c>
      <c r="R307">
        <v>2</v>
      </c>
      <c r="S307" t="s">
        <v>50</v>
      </c>
      <c r="V307" s="5">
        <v>45658</v>
      </c>
      <c r="W307" s="5">
        <v>1</v>
      </c>
      <c r="X307" s="5">
        <v>45702</v>
      </c>
      <c r="Y307" s="5">
        <v>45726</v>
      </c>
      <c r="Z307" s="5"/>
      <c r="AA307" t="s">
        <v>247</v>
      </c>
    </row>
    <row r="308" spans="1:27" x14ac:dyDescent="0.25">
      <c r="A308">
        <v>8304</v>
      </c>
      <c r="B308">
        <v>332</v>
      </c>
      <c r="C308" t="s">
        <v>246</v>
      </c>
      <c r="D308">
        <v>247722</v>
      </c>
      <c r="E308" t="s">
        <v>105</v>
      </c>
      <c r="F308">
        <v>30</v>
      </c>
      <c r="G308" t="s">
        <v>29</v>
      </c>
      <c r="H308">
        <v>195</v>
      </c>
      <c r="I308" t="s">
        <v>66</v>
      </c>
      <c r="K308" t="b">
        <v>0</v>
      </c>
      <c r="P308">
        <v>1</v>
      </c>
      <c r="Q308" t="s">
        <v>32</v>
      </c>
      <c r="R308">
        <v>2</v>
      </c>
      <c r="S308" t="s">
        <v>50</v>
      </c>
      <c r="V308" s="5">
        <v>45658</v>
      </c>
      <c r="W308" s="5">
        <v>1</v>
      </c>
      <c r="X308" s="5">
        <v>45702</v>
      </c>
      <c r="Y308" s="5">
        <v>45726</v>
      </c>
      <c r="Z308" s="5"/>
      <c r="AA308" t="s">
        <v>247</v>
      </c>
    </row>
    <row r="309" spans="1:27" x14ac:dyDescent="0.25">
      <c r="A309">
        <v>8304</v>
      </c>
      <c r="B309">
        <v>332</v>
      </c>
      <c r="C309" t="s">
        <v>246</v>
      </c>
      <c r="D309">
        <v>247722</v>
      </c>
      <c r="E309" t="s">
        <v>105</v>
      </c>
      <c r="F309">
        <v>30</v>
      </c>
      <c r="G309" t="s">
        <v>29</v>
      </c>
      <c r="H309">
        <v>195</v>
      </c>
      <c r="I309" t="s">
        <v>66</v>
      </c>
      <c r="K309" t="b">
        <v>0</v>
      </c>
      <c r="P309">
        <v>1</v>
      </c>
      <c r="Q309" t="s">
        <v>32</v>
      </c>
      <c r="R309">
        <v>2</v>
      </c>
      <c r="S309" t="s">
        <v>50</v>
      </c>
      <c r="V309" s="5">
        <v>45658</v>
      </c>
      <c r="W309" s="5">
        <v>1</v>
      </c>
      <c r="X309" s="5">
        <v>45702</v>
      </c>
      <c r="Y309" s="5">
        <v>45726</v>
      </c>
      <c r="Z309" s="5"/>
      <c r="AA309" t="s">
        <v>247</v>
      </c>
    </row>
    <row r="310" spans="1:27" x14ac:dyDescent="0.25">
      <c r="A310">
        <v>8304</v>
      </c>
      <c r="B310">
        <v>332</v>
      </c>
      <c r="C310" t="s">
        <v>246</v>
      </c>
      <c r="D310">
        <v>247722</v>
      </c>
      <c r="E310" t="s">
        <v>105</v>
      </c>
      <c r="F310">
        <v>30</v>
      </c>
      <c r="G310" t="s">
        <v>29</v>
      </c>
      <c r="H310">
        <v>195</v>
      </c>
      <c r="I310" t="s">
        <v>66</v>
      </c>
      <c r="K310" t="b">
        <v>0</v>
      </c>
      <c r="P310">
        <v>1</v>
      </c>
      <c r="Q310" t="s">
        <v>32</v>
      </c>
      <c r="R310">
        <v>2</v>
      </c>
      <c r="S310" t="s">
        <v>50</v>
      </c>
      <c r="V310" s="5">
        <v>45658</v>
      </c>
      <c r="W310" s="5">
        <v>1</v>
      </c>
      <c r="X310" s="5">
        <v>45702</v>
      </c>
      <c r="Y310" s="5">
        <v>45726</v>
      </c>
      <c r="Z310" s="5"/>
      <c r="AA310" t="s">
        <v>247</v>
      </c>
    </row>
    <row r="311" spans="1:27" x14ac:dyDescent="0.25">
      <c r="A311">
        <v>8304</v>
      </c>
      <c r="B311">
        <v>332</v>
      </c>
      <c r="C311" t="s">
        <v>246</v>
      </c>
      <c r="D311">
        <v>247722</v>
      </c>
      <c r="E311" t="s">
        <v>105</v>
      </c>
      <c r="F311">
        <v>30</v>
      </c>
      <c r="G311" t="s">
        <v>29</v>
      </c>
      <c r="H311">
        <v>195</v>
      </c>
      <c r="I311" t="s">
        <v>66</v>
      </c>
      <c r="K311" t="b">
        <v>0</v>
      </c>
      <c r="P311">
        <v>1</v>
      </c>
      <c r="Q311" t="s">
        <v>32</v>
      </c>
      <c r="R311">
        <v>2</v>
      </c>
      <c r="S311" t="s">
        <v>50</v>
      </c>
      <c r="V311" s="5">
        <v>45658</v>
      </c>
      <c r="W311" s="5">
        <v>1</v>
      </c>
      <c r="X311" s="5">
        <v>45702</v>
      </c>
      <c r="Y311" s="5">
        <v>45726</v>
      </c>
      <c r="Z311" s="5"/>
      <c r="AA311" t="s">
        <v>247</v>
      </c>
    </row>
    <row r="312" spans="1:27" x14ac:dyDescent="0.25">
      <c r="A312">
        <v>8304</v>
      </c>
      <c r="B312">
        <v>332</v>
      </c>
      <c r="C312" t="s">
        <v>246</v>
      </c>
      <c r="D312">
        <v>247722</v>
      </c>
      <c r="E312" t="s">
        <v>105</v>
      </c>
      <c r="F312">
        <v>30</v>
      </c>
      <c r="G312" t="s">
        <v>29</v>
      </c>
      <c r="H312">
        <v>195</v>
      </c>
      <c r="I312" t="s">
        <v>66</v>
      </c>
      <c r="K312" t="b">
        <v>0</v>
      </c>
      <c r="P312">
        <v>1</v>
      </c>
      <c r="Q312" t="s">
        <v>32</v>
      </c>
      <c r="R312">
        <v>2</v>
      </c>
      <c r="S312" t="s">
        <v>50</v>
      </c>
      <c r="V312" s="5">
        <v>45658</v>
      </c>
      <c r="W312" s="5">
        <v>1</v>
      </c>
      <c r="X312" s="5">
        <v>45702</v>
      </c>
      <c r="Y312" s="5">
        <v>45726</v>
      </c>
      <c r="Z312" s="5"/>
      <c r="AA312" t="s">
        <v>247</v>
      </c>
    </row>
    <row r="313" spans="1:27" x14ac:dyDescent="0.25">
      <c r="A313">
        <v>8304</v>
      </c>
      <c r="B313">
        <v>332</v>
      </c>
      <c r="C313" t="s">
        <v>246</v>
      </c>
      <c r="D313">
        <v>247722</v>
      </c>
      <c r="E313" t="s">
        <v>105</v>
      </c>
      <c r="F313">
        <v>30</v>
      </c>
      <c r="G313" t="s">
        <v>29</v>
      </c>
      <c r="H313">
        <v>195</v>
      </c>
      <c r="I313" t="s">
        <v>66</v>
      </c>
      <c r="K313" t="b">
        <v>0</v>
      </c>
      <c r="P313">
        <v>1</v>
      </c>
      <c r="Q313" t="s">
        <v>32</v>
      </c>
      <c r="R313">
        <v>2</v>
      </c>
      <c r="S313" t="s">
        <v>50</v>
      </c>
      <c r="V313" s="5">
        <v>45658</v>
      </c>
      <c r="W313" s="5">
        <v>1</v>
      </c>
      <c r="X313" s="5">
        <v>45702</v>
      </c>
      <c r="Y313" s="5">
        <v>45726</v>
      </c>
      <c r="Z313" s="5"/>
      <c r="AA313" t="s">
        <v>247</v>
      </c>
    </row>
    <row r="314" spans="1:27" x14ac:dyDescent="0.25">
      <c r="A314">
        <v>8304</v>
      </c>
      <c r="B314">
        <v>332</v>
      </c>
      <c r="C314" t="s">
        <v>246</v>
      </c>
      <c r="D314">
        <v>247722</v>
      </c>
      <c r="E314" t="s">
        <v>105</v>
      </c>
      <c r="F314">
        <v>30</v>
      </c>
      <c r="G314" t="s">
        <v>29</v>
      </c>
      <c r="H314">
        <v>195</v>
      </c>
      <c r="I314" t="s">
        <v>66</v>
      </c>
      <c r="K314" t="b">
        <v>0</v>
      </c>
      <c r="P314">
        <v>1</v>
      </c>
      <c r="Q314" t="s">
        <v>32</v>
      </c>
      <c r="R314">
        <v>2</v>
      </c>
      <c r="S314" t="s">
        <v>50</v>
      </c>
      <c r="V314" s="5">
        <v>45658</v>
      </c>
      <c r="W314" s="5">
        <v>1</v>
      </c>
      <c r="X314" s="5">
        <v>45702</v>
      </c>
      <c r="Y314" s="5">
        <v>45726</v>
      </c>
      <c r="Z314" s="5"/>
      <c r="AA314" t="s">
        <v>247</v>
      </c>
    </row>
    <row r="315" spans="1:27" x14ac:dyDescent="0.25">
      <c r="A315">
        <v>8268</v>
      </c>
      <c r="B315">
        <v>335</v>
      </c>
      <c r="C315" t="s">
        <v>240</v>
      </c>
      <c r="D315">
        <v>247417</v>
      </c>
      <c r="E315" t="s">
        <v>210</v>
      </c>
      <c r="F315">
        <v>21</v>
      </c>
      <c r="G315" t="s">
        <v>57</v>
      </c>
      <c r="H315">
        <v>3204</v>
      </c>
      <c r="I315" t="s">
        <v>184</v>
      </c>
      <c r="K315" t="b">
        <v>0</v>
      </c>
      <c r="P315">
        <v>1</v>
      </c>
      <c r="Q315" t="s">
        <v>32</v>
      </c>
      <c r="R315">
        <v>1</v>
      </c>
      <c r="S315" t="s">
        <v>32</v>
      </c>
      <c r="V315" s="5">
        <v>45658</v>
      </c>
      <c r="W315" s="5">
        <v>1</v>
      </c>
      <c r="X315" s="5">
        <v>45688</v>
      </c>
      <c r="Y315" s="5">
        <v>45688</v>
      </c>
      <c r="Z315" s="5"/>
      <c r="AA315" t="s">
        <v>241</v>
      </c>
    </row>
    <row r="316" spans="1:27" x14ac:dyDescent="0.25">
      <c r="A316">
        <v>8268</v>
      </c>
      <c r="B316">
        <v>335</v>
      </c>
      <c r="C316" t="s">
        <v>240</v>
      </c>
      <c r="D316">
        <v>247417</v>
      </c>
      <c r="E316" t="s">
        <v>210</v>
      </c>
      <c r="F316">
        <v>21</v>
      </c>
      <c r="G316" t="s">
        <v>57</v>
      </c>
      <c r="H316">
        <v>3204</v>
      </c>
      <c r="I316" t="s">
        <v>184</v>
      </c>
      <c r="K316" t="b">
        <v>0</v>
      </c>
      <c r="P316">
        <v>1</v>
      </c>
      <c r="Q316" t="s">
        <v>32</v>
      </c>
      <c r="R316">
        <v>1</v>
      </c>
      <c r="S316" t="s">
        <v>32</v>
      </c>
      <c r="V316" s="5">
        <v>45658</v>
      </c>
      <c r="W316" s="5">
        <v>1</v>
      </c>
      <c r="X316" s="5">
        <v>45688</v>
      </c>
      <c r="Y316" s="5">
        <v>45688</v>
      </c>
      <c r="Z316" s="5"/>
      <c r="AA316" t="s">
        <v>241</v>
      </c>
    </row>
    <row r="317" spans="1:27" x14ac:dyDescent="0.25">
      <c r="A317">
        <v>8277</v>
      </c>
      <c r="B317">
        <v>336</v>
      </c>
      <c r="C317" t="s">
        <v>267</v>
      </c>
      <c r="F317">
        <v>30</v>
      </c>
      <c r="G317" t="s">
        <v>29</v>
      </c>
      <c r="H317">
        <v>3203</v>
      </c>
      <c r="I317" t="s">
        <v>115</v>
      </c>
      <c r="K317" t="b">
        <v>0</v>
      </c>
      <c r="P317">
        <v>3</v>
      </c>
      <c r="Q317" t="s">
        <v>36</v>
      </c>
      <c r="R317">
        <v>2</v>
      </c>
      <c r="S317" t="s">
        <v>50</v>
      </c>
      <c r="V317" s="5">
        <v>45658</v>
      </c>
      <c r="W317" s="5">
        <v>1</v>
      </c>
      <c r="X317" s="5">
        <v>45716</v>
      </c>
      <c r="Y317" s="5">
        <v>45716</v>
      </c>
      <c r="Z317" s="5"/>
      <c r="AA317" t="b">
        <v>0</v>
      </c>
    </row>
    <row r="318" spans="1:27" x14ac:dyDescent="0.25">
      <c r="A318">
        <v>8273</v>
      </c>
      <c r="B318">
        <v>338</v>
      </c>
      <c r="C318" t="s">
        <v>233</v>
      </c>
      <c r="D318">
        <v>247857</v>
      </c>
      <c r="E318" t="s">
        <v>49</v>
      </c>
      <c r="F318">
        <v>21</v>
      </c>
      <c r="G318" t="s">
        <v>57</v>
      </c>
      <c r="H318">
        <v>3204</v>
      </c>
      <c r="I318" t="s">
        <v>184</v>
      </c>
      <c r="K318" t="b">
        <v>0</v>
      </c>
      <c r="P318">
        <v>1</v>
      </c>
      <c r="Q318" t="s">
        <v>32</v>
      </c>
      <c r="R318">
        <v>1</v>
      </c>
      <c r="S318" t="s">
        <v>32</v>
      </c>
      <c r="V318" s="5">
        <v>45658</v>
      </c>
      <c r="W318" s="5">
        <v>1</v>
      </c>
      <c r="X318" s="5">
        <v>45688</v>
      </c>
      <c r="Y318" s="5">
        <v>45688</v>
      </c>
      <c r="Z318" s="5"/>
      <c r="AA318" t="b">
        <v>0</v>
      </c>
    </row>
    <row r="319" spans="1:27" x14ac:dyDescent="0.25">
      <c r="A319">
        <v>8273</v>
      </c>
      <c r="B319">
        <v>338</v>
      </c>
      <c r="C319" t="s">
        <v>233</v>
      </c>
      <c r="D319">
        <v>247857</v>
      </c>
      <c r="E319" t="s">
        <v>49</v>
      </c>
      <c r="F319">
        <v>21</v>
      </c>
      <c r="G319" t="s">
        <v>57</v>
      </c>
      <c r="H319">
        <v>3204</v>
      </c>
      <c r="I319" t="s">
        <v>184</v>
      </c>
      <c r="K319" t="b">
        <v>0</v>
      </c>
      <c r="P319">
        <v>1</v>
      </c>
      <c r="Q319" t="s">
        <v>32</v>
      </c>
      <c r="R319">
        <v>1</v>
      </c>
      <c r="S319" t="s">
        <v>32</v>
      </c>
      <c r="V319" s="5">
        <v>45658</v>
      </c>
      <c r="W319" s="5">
        <v>1</v>
      </c>
      <c r="X319" s="5">
        <v>45688</v>
      </c>
      <c r="Y319" s="5">
        <v>45688</v>
      </c>
      <c r="Z319" s="5"/>
      <c r="AA319" t="b">
        <v>0</v>
      </c>
    </row>
    <row r="320" spans="1:27" x14ac:dyDescent="0.25">
      <c r="A320">
        <v>8305</v>
      </c>
      <c r="B320">
        <v>344</v>
      </c>
      <c r="C320" t="s">
        <v>189</v>
      </c>
      <c r="F320">
        <v>30</v>
      </c>
      <c r="G320" t="s">
        <v>29</v>
      </c>
      <c r="H320">
        <v>3204</v>
      </c>
      <c r="I320" t="s">
        <v>184</v>
      </c>
      <c r="K320" t="b">
        <v>0</v>
      </c>
      <c r="P320">
        <v>1</v>
      </c>
      <c r="Q320" t="s">
        <v>32</v>
      </c>
      <c r="R320">
        <v>3</v>
      </c>
      <c r="S320" t="s">
        <v>36</v>
      </c>
      <c r="V320" s="5">
        <v>45658</v>
      </c>
      <c r="W320" s="5">
        <v>1</v>
      </c>
      <c r="X320" s="5">
        <v>45716</v>
      </c>
      <c r="Y320" s="5">
        <v>45726</v>
      </c>
      <c r="Z320" s="5"/>
      <c r="AA320" t="b">
        <v>0</v>
      </c>
    </row>
    <row r="321" spans="1:27" x14ac:dyDescent="0.25">
      <c r="A321">
        <v>8305</v>
      </c>
      <c r="B321">
        <v>344</v>
      </c>
      <c r="C321" t="s">
        <v>189</v>
      </c>
      <c r="F321">
        <v>30</v>
      </c>
      <c r="G321" t="s">
        <v>29</v>
      </c>
      <c r="H321">
        <v>3204</v>
      </c>
      <c r="I321" t="s">
        <v>184</v>
      </c>
      <c r="K321" t="b">
        <v>0</v>
      </c>
      <c r="P321">
        <v>1</v>
      </c>
      <c r="Q321" t="s">
        <v>32</v>
      </c>
      <c r="R321">
        <v>3</v>
      </c>
      <c r="S321" t="s">
        <v>36</v>
      </c>
      <c r="V321" s="5">
        <v>45658</v>
      </c>
      <c r="W321" s="5">
        <v>1</v>
      </c>
      <c r="X321" s="5">
        <v>45716</v>
      </c>
      <c r="Y321" s="5">
        <v>45726</v>
      </c>
      <c r="Z321" s="5"/>
      <c r="AA321" t="b">
        <v>0</v>
      </c>
    </row>
    <row r="322" spans="1:27" x14ac:dyDescent="0.25">
      <c r="A322">
        <v>8305</v>
      </c>
      <c r="B322">
        <v>344</v>
      </c>
      <c r="C322" t="s">
        <v>189</v>
      </c>
      <c r="F322">
        <v>30</v>
      </c>
      <c r="G322" t="s">
        <v>29</v>
      </c>
      <c r="H322">
        <v>3204</v>
      </c>
      <c r="I322" t="s">
        <v>184</v>
      </c>
      <c r="K322" t="b">
        <v>0</v>
      </c>
      <c r="P322">
        <v>1</v>
      </c>
      <c r="Q322" t="s">
        <v>32</v>
      </c>
      <c r="R322">
        <v>3</v>
      </c>
      <c r="S322" t="s">
        <v>36</v>
      </c>
      <c r="V322" s="5">
        <v>45658</v>
      </c>
      <c r="W322" s="5">
        <v>1</v>
      </c>
      <c r="X322" s="5">
        <v>45716</v>
      </c>
      <c r="Y322" s="5">
        <v>45726</v>
      </c>
      <c r="Z322" s="5"/>
      <c r="AA322" t="b">
        <v>0</v>
      </c>
    </row>
    <row r="323" spans="1:27" x14ac:dyDescent="0.25">
      <c r="A323">
        <v>8254</v>
      </c>
      <c r="B323">
        <v>352</v>
      </c>
      <c r="C323" t="s">
        <v>232</v>
      </c>
      <c r="F323">
        <v>21</v>
      </c>
      <c r="G323" t="s">
        <v>57</v>
      </c>
      <c r="H323">
        <v>3201</v>
      </c>
      <c r="I323" t="s">
        <v>171</v>
      </c>
      <c r="K323" t="b">
        <v>0</v>
      </c>
      <c r="P323">
        <v>1</v>
      </c>
      <c r="Q323" t="s">
        <v>32</v>
      </c>
      <c r="R323">
        <v>1</v>
      </c>
      <c r="S323" t="s">
        <v>32</v>
      </c>
      <c r="V323" s="5">
        <v>45658</v>
      </c>
      <c r="W323" s="5">
        <v>1</v>
      </c>
      <c r="X323" s="5">
        <v>45688</v>
      </c>
      <c r="Y323" s="5">
        <v>45688</v>
      </c>
      <c r="Z323" s="5"/>
      <c r="AA323" t="b">
        <v>0</v>
      </c>
    </row>
    <row r="324" spans="1:27" x14ac:dyDescent="0.25">
      <c r="A324">
        <v>8254</v>
      </c>
      <c r="B324">
        <v>352</v>
      </c>
      <c r="C324" t="s">
        <v>232</v>
      </c>
      <c r="F324">
        <v>21</v>
      </c>
      <c r="G324" t="s">
        <v>57</v>
      </c>
      <c r="H324">
        <v>3201</v>
      </c>
      <c r="I324" t="s">
        <v>171</v>
      </c>
      <c r="K324" t="b">
        <v>0</v>
      </c>
      <c r="P324">
        <v>1</v>
      </c>
      <c r="Q324" t="s">
        <v>32</v>
      </c>
      <c r="R324">
        <v>1</v>
      </c>
      <c r="S324" t="s">
        <v>32</v>
      </c>
      <c r="V324" s="5">
        <v>45658</v>
      </c>
      <c r="W324" s="5">
        <v>1</v>
      </c>
      <c r="X324" s="5">
        <v>45688</v>
      </c>
      <c r="Y324" s="5">
        <v>45688</v>
      </c>
      <c r="Z324" s="5"/>
      <c r="AA324" t="b">
        <v>0</v>
      </c>
    </row>
    <row r="325" spans="1:27" x14ac:dyDescent="0.25">
      <c r="A325">
        <v>8254</v>
      </c>
      <c r="B325">
        <v>352</v>
      </c>
      <c r="C325" t="s">
        <v>232</v>
      </c>
      <c r="F325">
        <v>21</v>
      </c>
      <c r="G325" t="s">
        <v>57</v>
      </c>
      <c r="H325">
        <v>3201</v>
      </c>
      <c r="I325" t="s">
        <v>171</v>
      </c>
      <c r="K325" t="b">
        <v>0</v>
      </c>
      <c r="P325">
        <v>1</v>
      </c>
      <c r="Q325" t="s">
        <v>32</v>
      </c>
      <c r="R325">
        <v>1</v>
      </c>
      <c r="S325" t="s">
        <v>32</v>
      </c>
      <c r="V325" s="5">
        <v>45658</v>
      </c>
      <c r="W325" s="5">
        <v>1</v>
      </c>
      <c r="X325" s="5">
        <v>45688</v>
      </c>
      <c r="Y325" s="5">
        <v>45688</v>
      </c>
      <c r="Z325" s="5"/>
      <c r="AA325" t="b">
        <v>0</v>
      </c>
    </row>
    <row r="326" spans="1:27" x14ac:dyDescent="0.25">
      <c r="A326">
        <v>8254</v>
      </c>
      <c r="B326">
        <v>352</v>
      </c>
      <c r="C326" t="s">
        <v>232</v>
      </c>
      <c r="F326">
        <v>21</v>
      </c>
      <c r="G326" t="s">
        <v>57</v>
      </c>
      <c r="H326">
        <v>3201</v>
      </c>
      <c r="I326" t="s">
        <v>171</v>
      </c>
      <c r="K326" t="b">
        <v>0</v>
      </c>
      <c r="P326">
        <v>1</v>
      </c>
      <c r="Q326" t="s">
        <v>32</v>
      </c>
      <c r="R326">
        <v>1</v>
      </c>
      <c r="S326" t="s">
        <v>32</v>
      </c>
      <c r="V326" s="5">
        <v>45658</v>
      </c>
      <c r="W326" s="5">
        <v>1</v>
      </c>
      <c r="X326" s="5">
        <v>45688</v>
      </c>
      <c r="Y326" s="5">
        <v>45688</v>
      </c>
      <c r="Z326" s="5"/>
      <c r="AA326" t="b">
        <v>0</v>
      </c>
    </row>
    <row r="327" spans="1:27" x14ac:dyDescent="0.25">
      <c r="A327">
        <v>8254</v>
      </c>
      <c r="B327">
        <v>352</v>
      </c>
      <c r="C327" t="s">
        <v>232</v>
      </c>
      <c r="F327">
        <v>21</v>
      </c>
      <c r="G327" t="s">
        <v>57</v>
      </c>
      <c r="H327">
        <v>3201</v>
      </c>
      <c r="I327" t="s">
        <v>171</v>
      </c>
      <c r="K327" t="b">
        <v>0</v>
      </c>
      <c r="P327">
        <v>1</v>
      </c>
      <c r="Q327" t="s">
        <v>32</v>
      </c>
      <c r="R327">
        <v>1</v>
      </c>
      <c r="S327" t="s">
        <v>32</v>
      </c>
      <c r="V327" s="5">
        <v>45658</v>
      </c>
      <c r="W327" s="5">
        <v>1</v>
      </c>
      <c r="X327" s="5">
        <v>45688</v>
      </c>
      <c r="Y327" s="5">
        <v>45688</v>
      </c>
      <c r="Z327" s="5"/>
      <c r="AA327" t="b">
        <v>0</v>
      </c>
    </row>
    <row r="328" spans="1:27" x14ac:dyDescent="0.25">
      <c r="A328">
        <v>8293</v>
      </c>
      <c r="B328">
        <v>354</v>
      </c>
      <c r="C328" t="s">
        <v>220</v>
      </c>
      <c r="D328">
        <v>247791</v>
      </c>
      <c r="E328" t="s">
        <v>170</v>
      </c>
      <c r="F328">
        <v>27</v>
      </c>
      <c r="G328" t="s">
        <v>166</v>
      </c>
      <c r="H328">
        <v>3201</v>
      </c>
      <c r="I328" t="s">
        <v>171</v>
      </c>
      <c r="K328" t="b">
        <v>0</v>
      </c>
      <c r="P328">
        <v>1</v>
      </c>
      <c r="Q328" t="s">
        <v>32</v>
      </c>
      <c r="R328">
        <v>1</v>
      </c>
      <c r="S328" t="s">
        <v>32</v>
      </c>
      <c r="V328" s="5">
        <v>45658</v>
      </c>
      <c r="W328" s="5">
        <v>1</v>
      </c>
      <c r="X328" s="5">
        <v>45747</v>
      </c>
      <c r="Y328" s="5">
        <v>45747</v>
      </c>
      <c r="Z328" s="5"/>
      <c r="AA328" t="b">
        <v>0</v>
      </c>
    </row>
    <row r="329" spans="1:27" x14ac:dyDescent="0.25">
      <c r="A329">
        <v>8293</v>
      </c>
      <c r="B329">
        <v>354</v>
      </c>
      <c r="C329" t="s">
        <v>220</v>
      </c>
      <c r="D329">
        <v>247791</v>
      </c>
      <c r="E329" t="s">
        <v>170</v>
      </c>
      <c r="F329">
        <v>27</v>
      </c>
      <c r="G329" t="s">
        <v>166</v>
      </c>
      <c r="H329">
        <v>3201</v>
      </c>
      <c r="I329" t="s">
        <v>171</v>
      </c>
      <c r="K329" t="b">
        <v>0</v>
      </c>
      <c r="P329">
        <v>1</v>
      </c>
      <c r="Q329" t="s">
        <v>32</v>
      </c>
      <c r="R329">
        <v>1</v>
      </c>
      <c r="S329" t="s">
        <v>32</v>
      </c>
      <c r="V329" s="5">
        <v>45658</v>
      </c>
      <c r="W329" s="5">
        <v>1</v>
      </c>
      <c r="X329" s="5">
        <v>45747</v>
      </c>
      <c r="Y329" s="5">
        <v>45747</v>
      </c>
      <c r="Z329" s="5"/>
      <c r="AA329" t="b">
        <v>0</v>
      </c>
    </row>
    <row r="330" spans="1:27" x14ac:dyDescent="0.25">
      <c r="A330">
        <v>8293</v>
      </c>
      <c r="B330">
        <v>354</v>
      </c>
      <c r="C330" t="s">
        <v>220</v>
      </c>
      <c r="D330">
        <v>247791</v>
      </c>
      <c r="E330" t="s">
        <v>170</v>
      </c>
      <c r="F330">
        <v>27</v>
      </c>
      <c r="G330" t="s">
        <v>166</v>
      </c>
      <c r="H330">
        <v>3201</v>
      </c>
      <c r="I330" t="s">
        <v>171</v>
      </c>
      <c r="K330" t="b">
        <v>0</v>
      </c>
      <c r="P330">
        <v>1</v>
      </c>
      <c r="Q330" t="s">
        <v>32</v>
      </c>
      <c r="R330">
        <v>1</v>
      </c>
      <c r="S330" t="s">
        <v>32</v>
      </c>
      <c r="V330" s="5">
        <v>45658</v>
      </c>
      <c r="W330" s="5">
        <v>1</v>
      </c>
      <c r="X330" s="5">
        <v>45747</v>
      </c>
      <c r="Y330" s="5">
        <v>45747</v>
      </c>
      <c r="Z330" s="5"/>
      <c r="AA330" t="b">
        <v>0</v>
      </c>
    </row>
    <row r="331" spans="1:27" x14ac:dyDescent="0.25">
      <c r="A331">
        <v>8293</v>
      </c>
      <c r="B331">
        <v>354</v>
      </c>
      <c r="C331" t="s">
        <v>220</v>
      </c>
      <c r="D331">
        <v>247791</v>
      </c>
      <c r="E331" t="s">
        <v>170</v>
      </c>
      <c r="F331">
        <v>27</v>
      </c>
      <c r="G331" t="s">
        <v>166</v>
      </c>
      <c r="H331">
        <v>3201</v>
      </c>
      <c r="I331" t="s">
        <v>171</v>
      </c>
      <c r="K331" t="b">
        <v>0</v>
      </c>
      <c r="P331">
        <v>1</v>
      </c>
      <c r="Q331" t="s">
        <v>32</v>
      </c>
      <c r="R331">
        <v>1</v>
      </c>
      <c r="S331" t="s">
        <v>32</v>
      </c>
      <c r="V331" s="5">
        <v>45658</v>
      </c>
      <c r="W331" s="5">
        <v>1</v>
      </c>
      <c r="X331" s="5">
        <v>45747</v>
      </c>
      <c r="Y331" s="5">
        <v>45747</v>
      </c>
      <c r="Z331" s="5"/>
      <c r="AA331" t="b">
        <v>0</v>
      </c>
    </row>
    <row r="332" spans="1:27" x14ac:dyDescent="0.25">
      <c r="A332">
        <v>8293</v>
      </c>
      <c r="B332">
        <v>354</v>
      </c>
      <c r="C332" t="s">
        <v>220</v>
      </c>
      <c r="D332">
        <v>247791</v>
      </c>
      <c r="E332" t="s">
        <v>170</v>
      </c>
      <c r="F332">
        <v>27</v>
      </c>
      <c r="G332" t="s">
        <v>166</v>
      </c>
      <c r="H332">
        <v>3201</v>
      </c>
      <c r="I332" t="s">
        <v>171</v>
      </c>
      <c r="K332" t="b">
        <v>0</v>
      </c>
      <c r="P332">
        <v>1</v>
      </c>
      <c r="Q332" t="s">
        <v>32</v>
      </c>
      <c r="R332">
        <v>1</v>
      </c>
      <c r="S332" t="s">
        <v>32</v>
      </c>
      <c r="V332" s="5">
        <v>45658</v>
      </c>
      <c r="W332" s="5">
        <v>1</v>
      </c>
      <c r="X332" s="5">
        <v>45747</v>
      </c>
      <c r="Y332" s="5">
        <v>45747</v>
      </c>
      <c r="Z332" s="5"/>
      <c r="AA332" t="b">
        <v>0</v>
      </c>
    </row>
    <row r="333" spans="1:27" x14ac:dyDescent="0.25">
      <c r="A333">
        <v>8293</v>
      </c>
      <c r="B333">
        <v>354</v>
      </c>
      <c r="C333" t="s">
        <v>220</v>
      </c>
      <c r="D333">
        <v>247791</v>
      </c>
      <c r="E333" t="s">
        <v>170</v>
      </c>
      <c r="F333">
        <v>27</v>
      </c>
      <c r="G333" t="s">
        <v>166</v>
      </c>
      <c r="H333">
        <v>3201</v>
      </c>
      <c r="I333" t="s">
        <v>171</v>
      </c>
      <c r="K333" t="b">
        <v>0</v>
      </c>
      <c r="P333">
        <v>1</v>
      </c>
      <c r="Q333" t="s">
        <v>32</v>
      </c>
      <c r="R333">
        <v>1</v>
      </c>
      <c r="S333" t="s">
        <v>32</v>
      </c>
      <c r="V333" s="5">
        <v>45658</v>
      </c>
      <c r="W333" s="5">
        <v>1</v>
      </c>
      <c r="X333" s="5">
        <v>45747</v>
      </c>
      <c r="Y333" s="5">
        <v>45747</v>
      </c>
      <c r="Z333" s="5"/>
      <c r="AA333" t="b">
        <v>0</v>
      </c>
    </row>
    <row r="334" spans="1:27" x14ac:dyDescent="0.25">
      <c r="A334">
        <v>8293</v>
      </c>
      <c r="B334">
        <v>354</v>
      </c>
      <c r="C334" t="s">
        <v>220</v>
      </c>
      <c r="D334">
        <v>247791</v>
      </c>
      <c r="E334" t="s">
        <v>170</v>
      </c>
      <c r="F334">
        <v>27</v>
      </c>
      <c r="G334" t="s">
        <v>166</v>
      </c>
      <c r="H334">
        <v>3201</v>
      </c>
      <c r="I334" t="s">
        <v>171</v>
      </c>
      <c r="K334" t="b">
        <v>0</v>
      </c>
      <c r="P334">
        <v>1</v>
      </c>
      <c r="Q334" t="s">
        <v>32</v>
      </c>
      <c r="R334">
        <v>1</v>
      </c>
      <c r="S334" t="s">
        <v>32</v>
      </c>
      <c r="V334" s="5">
        <v>45658</v>
      </c>
      <c r="W334" s="5">
        <v>1</v>
      </c>
      <c r="X334" s="5">
        <v>45747</v>
      </c>
      <c r="Y334" s="5">
        <v>45747</v>
      </c>
      <c r="Z334" s="5"/>
      <c r="AA334" t="b">
        <v>0</v>
      </c>
    </row>
    <row r="335" spans="1:27" x14ac:dyDescent="0.25">
      <c r="A335">
        <v>8255</v>
      </c>
      <c r="B335">
        <v>359</v>
      </c>
      <c r="C335" t="s">
        <v>205</v>
      </c>
      <c r="F335">
        <v>21</v>
      </c>
      <c r="G335" t="s">
        <v>57</v>
      </c>
      <c r="H335">
        <v>3201</v>
      </c>
      <c r="I335" t="s">
        <v>171</v>
      </c>
      <c r="K335" t="b">
        <v>1</v>
      </c>
      <c r="P335">
        <v>1</v>
      </c>
      <c r="Q335" t="s">
        <v>32</v>
      </c>
      <c r="R335">
        <v>1</v>
      </c>
      <c r="S335" t="s">
        <v>32</v>
      </c>
      <c r="V335" s="5">
        <v>45677</v>
      </c>
      <c r="W335" s="5">
        <v>1</v>
      </c>
      <c r="X335" s="5">
        <v>45688</v>
      </c>
      <c r="Y335" s="5">
        <v>45688</v>
      </c>
      <c r="Z335" s="5"/>
      <c r="AA335" t="b">
        <v>0</v>
      </c>
    </row>
    <row r="336" spans="1:27" x14ac:dyDescent="0.25">
      <c r="A336">
        <v>8255</v>
      </c>
      <c r="B336">
        <v>359</v>
      </c>
      <c r="C336" t="s">
        <v>205</v>
      </c>
      <c r="F336">
        <v>21</v>
      </c>
      <c r="G336" t="s">
        <v>57</v>
      </c>
      <c r="H336">
        <v>3201</v>
      </c>
      <c r="I336" t="s">
        <v>171</v>
      </c>
      <c r="K336" t="b">
        <v>1</v>
      </c>
      <c r="P336">
        <v>1</v>
      </c>
      <c r="Q336" t="s">
        <v>32</v>
      </c>
      <c r="R336">
        <v>1</v>
      </c>
      <c r="S336" t="s">
        <v>32</v>
      </c>
      <c r="V336" s="5">
        <v>45677</v>
      </c>
      <c r="W336" s="5">
        <v>1</v>
      </c>
      <c r="X336" s="5">
        <v>45688</v>
      </c>
      <c r="Y336" s="5">
        <v>45688</v>
      </c>
      <c r="Z336" s="5"/>
      <c r="AA336" t="b">
        <v>0</v>
      </c>
    </row>
    <row r="337" spans="1:27" x14ac:dyDescent="0.25">
      <c r="A337">
        <v>8255</v>
      </c>
      <c r="B337">
        <v>359</v>
      </c>
      <c r="C337" t="s">
        <v>205</v>
      </c>
      <c r="F337">
        <v>21</v>
      </c>
      <c r="G337" t="s">
        <v>57</v>
      </c>
      <c r="H337">
        <v>3201</v>
      </c>
      <c r="I337" t="s">
        <v>171</v>
      </c>
      <c r="K337" t="b">
        <v>1</v>
      </c>
      <c r="P337">
        <v>1</v>
      </c>
      <c r="Q337" t="s">
        <v>32</v>
      </c>
      <c r="R337">
        <v>1</v>
      </c>
      <c r="S337" t="s">
        <v>32</v>
      </c>
      <c r="V337" s="5">
        <v>45677</v>
      </c>
      <c r="W337" s="5">
        <v>1</v>
      </c>
      <c r="X337" s="5">
        <v>45688</v>
      </c>
      <c r="Y337" s="5">
        <v>45688</v>
      </c>
      <c r="Z337" s="5"/>
      <c r="AA337" t="b">
        <v>0</v>
      </c>
    </row>
    <row r="338" spans="1:27" x14ac:dyDescent="0.25">
      <c r="A338">
        <v>8255</v>
      </c>
      <c r="B338">
        <v>359</v>
      </c>
      <c r="C338" t="s">
        <v>205</v>
      </c>
      <c r="F338">
        <v>21</v>
      </c>
      <c r="G338" t="s">
        <v>57</v>
      </c>
      <c r="H338">
        <v>3201</v>
      </c>
      <c r="I338" t="s">
        <v>171</v>
      </c>
      <c r="K338" t="b">
        <v>1</v>
      </c>
      <c r="P338">
        <v>1</v>
      </c>
      <c r="Q338" t="s">
        <v>32</v>
      </c>
      <c r="R338">
        <v>1</v>
      </c>
      <c r="S338" t="s">
        <v>32</v>
      </c>
      <c r="V338" s="5">
        <v>45677</v>
      </c>
      <c r="W338" s="5">
        <v>1</v>
      </c>
      <c r="X338" s="5">
        <v>45688</v>
      </c>
      <c r="Y338" s="5">
        <v>45688</v>
      </c>
      <c r="Z338" s="5"/>
      <c r="AA338" t="b">
        <v>0</v>
      </c>
    </row>
    <row r="339" spans="1:27" x14ac:dyDescent="0.25">
      <c r="A339">
        <v>8255</v>
      </c>
      <c r="B339">
        <v>359</v>
      </c>
      <c r="C339" t="s">
        <v>205</v>
      </c>
      <c r="F339">
        <v>21</v>
      </c>
      <c r="G339" t="s">
        <v>57</v>
      </c>
      <c r="H339">
        <v>3201</v>
      </c>
      <c r="I339" t="s">
        <v>171</v>
      </c>
      <c r="K339" t="b">
        <v>1</v>
      </c>
      <c r="P339">
        <v>1</v>
      </c>
      <c r="Q339" t="s">
        <v>32</v>
      </c>
      <c r="R339">
        <v>1</v>
      </c>
      <c r="S339" t="s">
        <v>32</v>
      </c>
      <c r="V339" s="5">
        <v>45677</v>
      </c>
      <c r="W339" s="5">
        <v>1</v>
      </c>
      <c r="X339" s="5">
        <v>45688</v>
      </c>
      <c r="Y339" s="5">
        <v>45688</v>
      </c>
      <c r="Z339" s="5"/>
      <c r="AA339" t="b">
        <v>0</v>
      </c>
    </row>
    <row r="340" spans="1:27" x14ac:dyDescent="0.25">
      <c r="A340">
        <v>8255</v>
      </c>
      <c r="B340">
        <v>359</v>
      </c>
      <c r="C340" t="s">
        <v>205</v>
      </c>
      <c r="F340">
        <v>21</v>
      </c>
      <c r="G340" t="s">
        <v>57</v>
      </c>
      <c r="H340">
        <v>3201</v>
      </c>
      <c r="I340" t="s">
        <v>171</v>
      </c>
      <c r="K340" t="b">
        <v>1</v>
      </c>
      <c r="P340">
        <v>1</v>
      </c>
      <c r="Q340" t="s">
        <v>32</v>
      </c>
      <c r="R340">
        <v>1</v>
      </c>
      <c r="S340" t="s">
        <v>32</v>
      </c>
      <c r="V340" s="5">
        <v>45677</v>
      </c>
      <c r="W340" s="5">
        <v>1</v>
      </c>
      <c r="X340" s="5">
        <v>45688</v>
      </c>
      <c r="Y340" s="5">
        <v>45688</v>
      </c>
      <c r="Z340" s="5"/>
      <c r="AA340" t="b">
        <v>0</v>
      </c>
    </row>
    <row r="341" spans="1:27" x14ac:dyDescent="0.25">
      <c r="A341">
        <v>8255</v>
      </c>
      <c r="B341">
        <v>359</v>
      </c>
      <c r="C341" t="s">
        <v>205</v>
      </c>
      <c r="F341">
        <v>21</v>
      </c>
      <c r="G341" t="s">
        <v>57</v>
      </c>
      <c r="H341">
        <v>3201</v>
      </c>
      <c r="I341" t="s">
        <v>171</v>
      </c>
      <c r="K341" t="b">
        <v>1</v>
      </c>
      <c r="P341">
        <v>1</v>
      </c>
      <c r="Q341" t="s">
        <v>32</v>
      </c>
      <c r="R341">
        <v>1</v>
      </c>
      <c r="S341" t="s">
        <v>32</v>
      </c>
      <c r="V341" s="5">
        <v>45677</v>
      </c>
      <c r="W341" s="5">
        <v>1</v>
      </c>
      <c r="X341" s="5">
        <v>45688</v>
      </c>
      <c r="Y341" s="5">
        <v>45688</v>
      </c>
      <c r="Z341" s="5"/>
      <c r="AA341" t="b">
        <v>0</v>
      </c>
    </row>
    <row r="342" spans="1:27" x14ac:dyDescent="0.25">
      <c r="A342">
        <v>8255</v>
      </c>
      <c r="B342">
        <v>359</v>
      </c>
      <c r="C342" t="s">
        <v>205</v>
      </c>
      <c r="F342">
        <v>21</v>
      </c>
      <c r="G342" t="s">
        <v>57</v>
      </c>
      <c r="H342">
        <v>3201</v>
      </c>
      <c r="I342" t="s">
        <v>171</v>
      </c>
      <c r="K342" t="b">
        <v>1</v>
      </c>
      <c r="P342">
        <v>1</v>
      </c>
      <c r="Q342" t="s">
        <v>32</v>
      </c>
      <c r="R342">
        <v>1</v>
      </c>
      <c r="S342" t="s">
        <v>32</v>
      </c>
      <c r="V342" s="5">
        <v>45677</v>
      </c>
      <c r="W342" s="5">
        <v>1</v>
      </c>
      <c r="X342" s="5">
        <v>45688</v>
      </c>
      <c r="Y342" s="5">
        <v>45688</v>
      </c>
      <c r="Z342" s="5"/>
      <c r="AA342" t="b">
        <v>0</v>
      </c>
    </row>
    <row r="343" spans="1:27" x14ac:dyDescent="0.25">
      <c r="A343">
        <v>8255</v>
      </c>
      <c r="B343">
        <v>359</v>
      </c>
      <c r="C343" t="s">
        <v>205</v>
      </c>
      <c r="F343">
        <v>21</v>
      </c>
      <c r="G343" t="s">
        <v>57</v>
      </c>
      <c r="H343">
        <v>3201</v>
      </c>
      <c r="I343" t="s">
        <v>171</v>
      </c>
      <c r="K343" t="b">
        <v>1</v>
      </c>
      <c r="P343">
        <v>1</v>
      </c>
      <c r="Q343" t="s">
        <v>32</v>
      </c>
      <c r="R343">
        <v>1</v>
      </c>
      <c r="S343" t="s">
        <v>32</v>
      </c>
      <c r="V343" s="5">
        <v>45677</v>
      </c>
      <c r="W343" s="5">
        <v>1</v>
      </c>
      <c r="X343" s="5">
        <v>45688</v>
      </c>
      <c r="Y343" s="5">
        <v>45688</v>
      </c>
      <c r="Z343" s="5"/>
      <c r="AA343" t="b">
        <v>0</v>
      </c>
    </row>
    <row r="344" spans="1:27" x14ac:dyDescent="0.25">
      <c r="A344">
        <v>8255</v>
      </c>
      <c r="B344">
        <v>359</v>
      </c>
      <c r="C344" t="s">
        <v>205</v>
      </c>
      <c r="F344">
        <v>21</v>
      </c>
      <c r="G344" t="s">
        <v>57</v>
      </c>
      <c r="H344">
        <v>3201</v>
      </c>
      <c r="I344" t="s">
        <v>171</v>
      </c>
      <c r="K344" t="b">
        <v>1</v>
      </c>
      <c r="P344">
        <v>1</v>
      </c>
      <c r="Q344" t="s">
        <v>32</v>
      </c>
      <c r="R344">
        <v>1</v>
      </c>
      <c r="S344" t="s">
        <v>32</v>
      </c>
      <c r="V344" s="5">
        <v>45677</v>
      </c>
      <c r="W344" s="5">
        <v>1</v>
      </c>
      <c r="X344" s="5">
        <v>45688</v>
      </c>
      <c r="Y344" s="5">
        <v>45688</v>
      </c>
      <c r="Z344" s="5"/>
      <c r="AA344" t="b">
        <v>0</v>
      </c>
    </row>
    <row r="345" spans="1:27" x14ac:dyDescent="0.25">
      <c r="A345">
        <v>8255</v>
      </c>
      <c r="B345">
        <v>359</v>
      </c>
      <c r="C345" t="s">
        <v>205</v>
      </c>
      <c r="F345">
        <v>21</v>
      </c>
      <c r="G345" t="s">
        <v>57</v>
      </c>
      <c r="H345">
        <v>3201</v>
      </c>
      <c r="I345" t="s">
        <v>171</v>
      </c>
      <c r="K345" t="b">
        <v>1</v>
      </c>
      <c r="P345">
        <v>1</v>
      </c>
      <c r="Q345" t="s">
        <v>32</v>
      </c>
      <c r="R345">
        <v>1</v>
      </c>
      <c r="S345" t="s">
        <v>32</v>
      </c>
      <c r="V345" s="5">
        <v>45677</v>
      </c>
      <c r="W345" s="5">
        <v>1</v>
      </c>
      <c r="X345" s="5">
        <v>45688</v>
      </c>
      <c r="Y345" s="5">
        <v>45688</v>
      </c>
      <c r="Z345" s="5"/>
      <c r="AA345" t="b">
        <v>0</v>
      </c>
    </row>
    <row r="346" spans="1:27" x14ac:dyDescent="0.25">
      <c r="A346">
        <v>8255</v>
      </c>
      <c r="B346">
        <v>359</v>
      </c>
      <c r="C346" t="s">
        <v>205</v>
      </c>
      <c r="F346">
        <v>21</v>
      </c>
      <c r="G346" t="s">
        <v>57</v>
      </c>
      <c r="H346">
        <v>3201</v>
      </c>
      <c r="I346" t="s">
        <v>171</v>
      </c>
      <c r="K346" t="b">
        <v>1</v>
      </c>
      <c r="P346">
        <v>1</v>
      </c>
      <c r="Q346" t="s">
        <v>32</v>
      </c>
      <c r="R346">
        <v>1</v>
      </c>
      <c r="S346" t="s">
        <v>32</v>
      </c>
      <c r="V346" s="5">
        <v>45677</v>
      </c>
      <c r="W346" s="5">
        <v>1</v>
      </c>
      <c r="X346" s="5">
        <v>45688</v>
      </c>
      <c r="Y346" s="5">
        <v>45688</v>
      </c>
      <c r="Z346" s="5"/>
      <c r="AA346" t="b">
        <v>0</v>
      </c>
    </row>
    <row r="347" spans="1:27" x14ac:dyDescent="0.25">
      <c r="A347">
        <v>8255</v>
      </c>
      <c r="B347">
        <v>359</v>
      </c>
      <c r="C347" t="s">
        <v>205</v>
      </c>
      <c r="F347">
        <v>21</v>
      </c>
      <c r="G347" t="s">
        <v>57</v>
      </c>
      <c r="H347">
        <v>3201</v>
      </c>
      <c r="I347" t="s">
        <v>171</v>
      </c>
      <c r="K347" t="b">
        <v>1</v>
      </c>
      <c r="P347">
        <v>1</v>
      </c>
      <c r="Q347" t="s">
        <v>32</v>
      </c>
      <c r="R347">
        <v>1</v>
      </c>
      <c r="S347" t="s">
        <v>32</v>
      </c>
      <c r="V347" s="5">
        <v>45677</v>
      </c>
      <c r="W347" s="5">
        <v>1</v>
      </c>
      <c r="X347" s="5">
        <v>45688</v>
      </c>
      <c r="Y347" s="5">
        <v>45688</v>
      </c>
      <c r="Z347" s="5"/>
      <c r="AA347" t="b">
        <v>0</v>
      </c>
    </row>
    <row r="348" spans="1:27" x14ac:dyDescent="0.25">
      <c r="A348">
        <v>8255</v>
      </c>
      <c r="B348">
        <v>359</v>
      </c>
      <c r="C348" t="s">
        <v>205</v>
      </c>
      <c r="F348">
        <v>21</v>
      </c>
      <c r="G348" t="s">
        <v>57</v>
      </c>
      <c r="H348">
        <v>3201</v>
      </c>
      <c r="I348" t="s">
        <v>171</v>
      </c>
      <c r="K348" t="b">
        <v>1</v>
      </c>
      <c r="P348">
        <v>1</v>
      </c>
      <c r="Q348" t="s">
        <v>32</v>
      </c>
      <c r="R348">
        <v>1</v>
      </c>
      <c r="S348" t="s">
        <v>32</v>
      </c>
      <c r="V348" s="5">
        <v>45677</v>
      </c>
      <c r="W348" s="5">
        <v>1</v>
      </c>
      <c r="X348" s="5">
        <v>45688</v>
      </c>
      <c r="Y348" s="5">
        <v>45688</v>
      </c>
      <c r="Z348" s="5"/>
      <c r="AA348" t="b">
        <v>0</v>
      </c>
    </row>
    <row r="349" spans="1:27" x14ac:dyDescent="0.25">
      <c r="A349">
        <v>8255</v>
      </c>
      <c r="B349">
        <v>359</v>
      </c>
      <c r="C349" t="s">
        <v>205</v>
      </c>
      <c r="F349">
        <v>21</v>
      </c>
      <c r="G349" t="s">
        <v>57</v>
      </c>
      <c r="H349">
        <v>3201</v>
      </c>
      <c r="I349" t="s">
        <v>171</v>
      </c>
      <c r="K349" t="b">
        <v>1</v>
      </c>
      <c r="P349">
        <v>1</v>
      </c>
      <c r="Q349" t="s">
        <v>32</v>
      </c>
      <c r="R349">
        <v>1</v>
      </c>
      <c r="S349" t="s">
        <v>32</v>
      </c>
      <c r="V349" s="5">
        <v>45677</v>
      </c>
      <c r="W349" s="5">
        <v>1</v>
      </c>
      <c r="X349" s="5">
        <v>45688</v>
      </c>
      <c r="Y349" s="5">
        <v>45688</v>
      </c>
      <c r="Z349" s="5"/>
      <c r="AA349" t="b">
        <v>0</v>
      </c>
    </row>
    <row r="350" spans="1:27" x14ac:dyDescent="0.25">
      <c r="A350">
        <v>8255</v>
      </c>
      <c r="B350">
        <v>359</v>
      </c>
      <c r="C350" t="s">
        <v>205</v>
      </c>
      <c r="F350">
        <v>21</v>
      </c>
      <c r="G350" t="s">
        <v>57</v>
      </c>
      <c r="H350">
        <v>3201</v>
      </c>
      <c r="I350" t="s">
        <v>171</v>
      </c>
      <c r="K350" t="b">
        <v>1</v>
      </c>
      <c r="P350">
        <v>1</v>
      </c>
      <c r="Q350" t="s">
        <v>32</v>
      </c>
      <c r="R350">
        <v>1</v>
      </c>
      <c r="S350" t="s">
        <v>32</v>
      </c>
      <c r="V350" s="5">
        <v>45677</v>
      </c>
      <c r="W350" s="5">
        <v>1</v>
      </c>
      <c r="X350" s="5">
        <v>45688</v>
      </c>
      <c r="Y350" s="5">
        <v>45688</v>
      </c>
      <c r="Z350" s="5"/>
      <c r="AA350" t="b">
        <v>0</v>
      </c>
    </row>
    <row r="351" spans="1:27" x14ac:dyDescent="0.25">
      <c r="A351">
        <v>8255</v>
      </c>
      <c r="B351">
        <v>359</v>
      </c>
      <c r="C351" t="s">
        <v>205</v>
      </c>
      <c r="F351">
        <v>21</v>
      </c>
      <c r="G351" t="s">
        <v>57</v>
      </c>
      <c r="H351">
        <v>3201</v>
      </c>
      <c r="I351" t="s">
        <v>171</v>
      </c>
      <c r="K351" t="b">
        <v>1</v>
      </c>
      <c r="P351">
        <v>1</v>
      </c>
      <c r="Q351" t="s">
        <v>32</v>
      </c>
      <c r="R351">
        <v>1</v>
      </c>
      <c r="S351" t="s">
        <v>32</v>
      </c>
      <c r="V351" s="5">
        <v>45677</v>
      </c>
      <c r="W351" s="5">
        <v>1</v>
      </c>
      <c r="X351" s="5">
        <v>45688</v>
      </c>
      <c r="Y351" s="5">
        <v>45688</v>
      </c>
      <c r="Z351" s="5"/>
      <c r="AA351" t="b">
        <v>0</v>
      </c>
    </row>
    <row r="352" spans="1:27" x14ac:dyDescent="0.25">
      <c r="A352">
        <v>8255</v>
      </c>
      <c r="B352">
        <v>359</v>
      </c>
      <c r="C352" t="s">
        <v>205</v>
      </c>
      <c r="F352">
        <v>21</v>
      </c>
      <c r="G352" t="s">
        <v>57</v>
      </c>
      <c r="H352">
        <v>3201</v>
      </c>
      <c r="I352" t="s">
        <v>171</v>
      </c>
      <c r="K352" t="b">
        <v>1</v>
      </c>
      <c r="P352">
        <v>1</v>
      </c>
      <c r="Q352" t="s">
        <v>32</v>
      </c>
      <c r="R352">
        <v>1</v>
      </c>
      <c r="S352" t="s">
        <v>32</v>
      </c>
      <c r="V352" s="5">
        <v>45677</v>
      </c>
      <c r="W352" s="5">
        <v>1</v>
      </c>
      <c r="X352" s="5">
        <v>45688</v>
      </c>
      <c r="Y352" s="5">
        <v>45688</v>
      </c>
      <c r="Z352" s="5"/>
      <c r="AA352" t="b">
        <v>0</v>
      </c>
    </row>
    <row r="353" spans="1:27" x14ac:dyDescent="0.25">
      <c r="A353">
        <v>8255</v>
      </c>
      <c r="B353">
        <v>359</v>
      </c>
      <c r="C353" t="s">
        <v>205</v>
      </c>
      <c r="F353">
        <v>21</v>
      </c>
      <c r="G353" t="s">
        <v>57</v>
      </c>
      <c r="H353">
        <v>3201</v>
      </c>
      <c r="I353" t="s">
        <v>171</v>
      </c>
      <c r="K353" t="b">
        <v>1</v>
      </c>
      <c r="P353">
        <v>1</v>
      </c>
      <c r="Q353" t="s">
        <v>32</v>
      </c>
      <c r="R353">
        <v>1</v>
      </c>
      <c r="S353" t="s">
        <v>32</v>
      </c>
      <c r="V353" s="5">
        <v>45677</v>
      </c>
      <c r="W353" s="5">
        <v>1</v>
      </c>
      <c r="X353" s="5">
        <v>45688</v>
      </c>
      <c r="Y353" s="5">
        <v>45688</v>
      </c>
      <c r="Z353" s="5"/>
      <c r="AA353" t="b">
        <v>0</v>
      </c>
    </row>
    <row r="354" spans="1:27" x14ac:dyDescent="0.25">
      <c r="A354">
        <v>8255</v>
      </c>
      <c r="B354">
        <v>359</v>
      </c>
      <c r="C354" t="s">
        <v>205</v>
      </c>
      <c r="F354">
        <v>21</v>
      </c>
      <c r="G354" t="s">
        <v>57</v>
      </c>
      <c r="H354">
        <v>3201</v>
      </c>
      <c r="I354" t="s">
        <v>171</v>
      </c>
      <c r="K354" t="b">
        <v>1</v>
      </c>
      <c r="P354">
        <v>1</v>
      </c>
      <c r="Q354" t="s">
        <v>32</v>
      </c>
      <c r="R354">
        <v>1</v>
      </c>
      <c r="S354" t="s">
        <v>32</v>
      </c>
      <c r="V354" s="5">
        <v>45677</v>
      </c>
      <c r="W354" s="5">
        <v>1</v>
      </c>
      <c r="X354" s="5">
        <v>45688</v>
      </c>
      <c r="Y354" s="5">
        <v>45688</v>
      </c>
      <c r="Z354" s="5"/>
      <c r="AA354" t="b">
        <v>0</v>
      </c>
    </row>
    <row r="355" spans="1:27" x14ac:dyDescent="0.25">
      <c r="A355">
        <v>8294</v>
      </c>
      <c r="B355">
        <v>361</v>
      </c>
      <c r="C355" t="s">
        <v>230</v>
      </c>
      <c r="D355">
        <v>247556</v>
      </c>
      <c r="E355" t="s">
        <v>46</v>
      </c>
      <c r="F355">
        <v>27</v>
      </c>
      <c r="G355" t="s">
        <v>166</v>
      </c>
      <c r="H355">
        <v>3201</v>
      </c>
      <c r="I355" t="s">
        <v>171</v>
      </c>
      <c r="K355" t="b">
        <v>0</v>
      </c>
      <c r="P355">
        <v>1</v>
      </c>
      <c r="Q355" t="s">
        <v>32</v>
      </c>
      <c r="R355">
        <v>1</v>
      </c>
      <c r="S355" t="s">
        <v>32</v>
      </c>
      <c r="V355" s="5">
        <v>45687</v>
      </c>
      <c r="W355" s="5">
        <v>1</v>
      </c>
      <c r="X355" s="5">
        <v>45777</v>
      </c>
      <c r="Y355" s="5">
        <v>45777</v>
      </c>
      <c r="Z355" s="5"/>
      <c r="AA355" t="s">
        <v>231</v>
      </c>
    </row>
    <row r="356" spans="1:27" x14ac:dyDescent="0.25">
      <c r="A356">
        <v>8294</v>
      </c>
      <c r="B356">
        <v>361</v>
      </c>
      <c r="C356" t="s">
        <v>230</v>
      </c>
      <c r="D356">
        <v>247556</v>
      </c>
      <c r="E356" t="s">
        <v>46</v>
      </c>
      <c r="F356">
        <v>27</v>
      </c>
      <c r="G356" t="s">
        <v>166</v>
      </c>
      <c r="H356">
        <v>3201</v>
      </c>
      <c r="I356" t="s">
        <v>171</v>
      </c>
      <c r="K356" t="b">
        <v>0</v>
      </c>
      <c r="P356">
        <v>1</v>
      </c>
      <c r="Q356" t="s">
        <v>32</v>
      </c>
      <c r="R356">
        <v>1</v>
      </c>
      <c r="S356" t="s">
        <v>32</v>
      </c>
      <c r="V356" s="5">
        <v>45687</v>
      </c>
      <c r="W356" s="5">
        <v>1</v>
      </c>
      <c r="X356" s="5">
        <v>45777</v>
      </c>
      <c r="Y356" s="5">
        <v>45777</v>
      </c>
      <c r="Z356" s="5"/>
      <c r="AA356" t="s">
        <v>231</v>
      </c>
    </row>
    <row r="357" spans="1:27" x14ac:dyDescent="0.25">
      <c r="A357">
        <v>8256</v>
      </c>
      <c r="B357">
        <v>362</v>
      </c>
      <c r="C357" t="s">
        <v>154</v>
      </c>
      <c r="D357">
        <v>247002</v>
      </c>
      <c r="E357" t="s">
        <v>155</v>
      </c>
      <c r="F357">
        <v>21</v>
      </c>
      <c r="G357" t="s">
        <v>57</v>
      </c>
      <c r="H357">
        <v>3202</v>
      </c>
      <c r="I357" t="s">
        <v>153</v>
      </c>
      <c r="K357" t="b">
        <v>1</v>
      </c>
      <c r="P357">
        <v>1</v>
      </c>
      <c r="Q357" t="s">
        <v>32</v>
      </c>
      <c r="R357">
        <v>2</v>
      </c>
      <c r="S357" t="s">
        <v>50</v>
      </c>
      <c r="V357" s="5">
        <v>45677</v>
      </c>
      <c r="W357" s="5">
        <v>1</v>
      </c>
      <c r="X357" s="5">
        <v>45681</v>
      </c>
      <c r="Y357" s="5">
        <v>45684</v>
      </c>
      <c r="Z357" s="5">
        <v>45717</v>
      </c>
      <c r="AA357" t="b">
        <v>0</v>
      </c>
    </row>
    <row r="358" spans="1:27" x14ac:dyDescent="0.25">
      <c r="A358">
        <v>8256</v>
      </c>
      <c r="B358">
        <v>362</v>
      </c>
      <c r="C358" t="s">
        <v>154</v>
      </c>
      <c r="D358">
        <v>247002</v>
      </c>
      <c r="E358" t="s">
        <v>155</v>
      </c>
      <c r="F358">
        <v>21</v>
      </c>
      <c r="G358" t="s">
        <v>57</v>
      </c>
      <c r="H358">
        <v>3202</v>
      </c>
      <c r="I358" t="s">
        <v>153</v>
      </c>
      <c r="K358" t="b">
        <v>1</v>
      </c>
      <c r="P358">
        <v>1</v>
      </c>
      <c r="Q358" t="s">
        <v>32</v>
      </c>
      <c r="R358">
        <v>2</v>
      </c>
      <c r="S358" t="s">
        <v>50</v>
      </c>
      <c r="V358" s="5">
        <v>45677</v>
      </c>
      <c r="W358" s="5">
        <v>1</v>
      </c>
      <c r="X358" s="5">
        <v>45681</v>
      </c>
      <c r="Y358" s="5">
        <v>45684</v>
      </c>
      <c r="Z358" s="5">
        <v>45717</v>
      </c>
      <c r="AA358" t="b">
        <v>0</v>
      </c>
    </row>
    <row r="359" spans="1:27" x14ac:dyDescent="0.25">
      <c r="A359">
        <v>8281</v>
      </c>
      <c r="B359">
        <v>369</v>
      </c>
      <c r="C359" t="s">
        <v>234</v>
      </c>
      <c r="D359">
        <v>289006</v>
      </c>
      <c r="E359" t="s">
        <v>64</v>
      </c>
      <c r="F359">
        <v>21</v>
      </c>
      <c r="G359" t="s">
        <v>57</v>
      </c>
      <c r="H359">
        <v>3200</v>
      </c>
      <c r="I359" t="s">
        <v>167</v>
      </c>
      <c r="K359" t="b">
        <v>0</v>
      </c>
      <c r="P359">
        <v>2</v>
      </c>
      <c r="Q359" t="s">
        <v>50</v>
      </c>
      <c r="R359">
        <v>2</v>
      </c>
      <c r="S359" t="s">
        <v>50</v>
      </c>
      <c r="V359" s="5">
        <v>45685</v>
      </c>
      <c r="W359" s="5">
        <v>1</v>
      </c>
      <c r="X359" s="5">
        <v>45700</v>
      </c>
      <c r="Y359" s="5">
        <v>45700</v>
      </c>
      <c r="Z359" s="5"/>
      <c r="AA359" t="s">
        <v>235</v>
      </c>
    </row>
    <row r="360" spans="1:27" x14ac:dyDescent="0.25">
      <c r="A360">
        <v>8281</v>
      </c>
      <c r="B360">
        <v>369</v>
      </c>
      <c r="C360" t="s">
        <v>234</v>
      </c>
      <c r="D360">
        <v>289006</v>
      </c>
      <c r="E360" t="s">
        <v>64</v>
      </c>
      <c r="F360">
        <v>21</v>
      </c>
      <c r="G360" t="s">
        <v>57</v>
      </c>
      <c r="H360">
        <v>3200</v>
      </c>
      <c r="I360" t="s">
        <v>167</v>
      </c>
      <c r="K360" t="b">
        <v>0</v>
      </c>
      <c r="P360">
        <v>2</v>
      </c>
      <c r="Q360" t="s">
        <v>50</v>
      </c>
      <c r="R360">
        <v>2</v>
      </c>
      <c r="S360" t="s">
        <v>50</v>
      </c>
      <c r="V360" s="5">
        <v>45685</v>
      </c>
      <c r="W360" s="5">
        <v>1</v>
      </c>
      <c r="X360" s="5">
        <v>45700</v>
      </c>
      <c r="Y360" s="5">
        <v>45700</v>
      </c>
      <c r="Z360" s="5"/>
      <c r="AA360" t="s">
        <v>235</v>
      </c>
    </row>
    <row r="361" spans="1:27" x14ac:dyDescent="0.25">
      <c r="A361">
        <v>8281</v>
      </c>
      <c r="B361">
        <v>369</v>
      </c>
      <c r="C361" t="s">
        <v>234</v>
      </c>
      <c r="D361">
        <v>289006</v>
      </c>
      <c r="E361" t="s">
        <v>64</v>
      </c>
      <c r="F361">
        <v>21</v>
      </c>
      <c r="G361" t="s">
        <v>57</v>
      </c>
      <c r="H361">
        <v>3200</v>
      </c>
      <c r="I361" t="s">
        <v>167</v>
      </c>
      <c r="K361" t="b">
        <v>0</v>
      </c>
      <c r="P361">
        <v>2</v>
      </c>
      <c r="Q361" t="s">
        <v>50</v>
      </c>
      <c r="R361">
        <v>2</v>
      </c>
      <c r="S361" t="s">
        <v>50</v>
      </c>
      <c r="V361" s="5">
        <v>45685</v>
      </c>
      <c r="W361" s="5">
        <v>1</v>
      </c>
      <c r="X361" s="5">
        <v>45700</v>
      </c>
      <c r="Y361" s="5">
        <v>45700</v>
      </c>
      <c r="Z361" s="5"/>
      <c r="AA361" t="s">
        <v>235</v>
      </c>
    </row>
    <row r="362" spans="1:27" x14ac:dyDescent="0.25">
      <c r="A362">
        <v>8297</v>
      </c>
      <c r="B362">
        <v>373</v>
      </c>
      <c r="C362" t="s">
        <v>196</v>
      </c>
      <c r="F362">
        <v>21</v>
      </c>
      <c r="G362" t="s">
        <v>57</v>
      </c>
      <c r="H362">
        <v>195</v>
      </c>
      <c r="I362" t="s">
        <v>66</v>
      </c>
      <c r="K362" t="b">
        <v>1</v>
      </c>
      <c r="R362">
        <v>1</v>
      </c>
      <c r="S362" t="s">
        <v>32</v>
      </c>
      <c r="V362" s="5">
        <v>45658</v>
      </c>
      <c r="W362" s="5">
        <v>1</v>
      </c>
      <c r="X362" s="5">
        <v>45672</v>
      </c>
      <c r="Y362" s="5">
        <v>45675</v>
      </c>
      <c r="Z362" s="5"/>
      <c r="AA362" t="b">
        <v>0</v>
      </c>
    </row>
    <row r="363" spans="1:27" x14ac:dyDescent="0.25">
      <c r="A363">
        <v>8297</v>
      </c>
      <c r="B363">
        <v>373</v>
      </c>
      <c r="C363" t="s">
        <v>196</v>
      </c>
      <c r="F363">
        <v>21</v>
      </c>
      <c r="G363" t="s">
        <v>57</v>
      </c>
      <c r="H363">
        <v>195</v>
      </c>
      <c r="I363" t="s">
        <v>66</v>
      </c>
      <c r="K363" t="b">
        <v>1</v>
      </c>
      <c r="R363">
        <v>1</v>
      </c>
      <c r="S363" t="s">
        <v>32</v>
      </c>
      <c r="V363" s="5">
        <v>45658</v>
      </c>
      <c r="W363" s="5">
        <v>1</v>
      </c>
      <c r="X363" s="5">
        <v>45672</v>
      </c>
      <c r="Y363" s="5">
        <v>45675</v>
      </c>
      <c r="Z363" s="5"/>
      <c r="AA363" t="b">
        <v>0</v>
      </c>
    </row>
    <row r="364" spans="1:27" x14ac:dyDescent="0.25">
      <c r="A364">
        <v>8297</v>
      </c>
      <c r="B364">
        <v>373</v>
      </c>
      <c r="C364" t="s">
        <v>196</v>
      </c>
      <c r="F364">
        <v>21</v>
      </c>
      <c r="G364" t="s">
        <v>57</v>
      </c>
      <c r="H364">
        <v>195</v>
      </c>
      <c r="I364" t="s">
        <v>66</v>
      </c>
      <c r="K364" t="b">
        <v>1</v>
      </c>
      <c r="R364">
        <v>1</v>
      </c>
      <c r="S364" t="s">
        <v>32</v>
      </c>
      <c r="V364" s="5">
        <v>45658</v>
      </c>
      <c r="W364" s="5">
        <v>1</v>
      </c>
      <c r="X364" s="5">
        <v>45672</v>
      </c>
      <c r="Y364" s="5">
        <v>45675</v>
      </c>
      <c r="Z364" s="5"/>
      <c r="AA364" t="b">
        <v>0</v>
      </c>
    </row>
    <row r="365" spans="1:27" x14ac:dyDescent="0.25">
      <c r="A365">
        <v>8297</v>
      </c>
      <c r="B365">
        <v>373</v>
      </c>
      <c r="C365" t="s">
        <v>196</v>
      </c>
      <c r="F365">
        <v>21</v>
      </c>
      <c r="G365" t="s">
        <v>57</v>
      </c>
      <c r="H365">
        <v>195</v>
      </c>
      <c r="I365" t="s">
        <v>66</v>
      </c>
      <c r="K365" t="b">
        <v>1</v>
      </c>
      <c r="R365">
        <v>1</v>
      </c>
      <c r="S365" t="s">
        <v>32</v>
      </c>
      <c r="V365" s="5">
        <v>45658</v>
      </c>
      <c r="W365" s="5">
        <v>1</v>
      </c>
      <c r="X365" s="5">
        <v>45672</v>
      </c>
      <c r="Y365" s="5">
        <v>45675</v>
      </c>
      <c r="Z365" s="5"/>
      <c r="AA365" t="b">
        <v>0</v>
      </c>
    </row>
    <row r="366" spans="1:27" x14ac:dyDescent="0.25">
      <c r="A366">
        <v>8297</v>
      </c>
      <c r="B366">
        <v>373</v>
      </c>
      <c r="C366" t="s">
        <v>196</v>
      </c>
      <c r="F366">
        <v>21</v>
      </c>
      <c r="G366" t="s">
        <v>57</v>
      </c>
      <c r="H366">
        <v>195</v>
      </c>
      <c r="I366" t="s">
        <v>66</v>
      </c>
      <c r="K366" t="b">
        <v>1</v>
      </c>
      <c r="R366">
        <v>1</v>
      </c>
      <c r="S366" t="s">
        <v>32</v>
      </c>
      <c r="V366" s="5">
        <v>45658</v>
      </c>
      <c r="W366" s="5">
        <v>1</v>
      </c>
      <c r="X366" s="5">
        <v>45672</v>
      </c>
      <c r="Y366" s="5">
        <v>45675</v>
      </c>
      <c r="Z366" s="5"/>
      <c r="AA366" t="b">
        <v>0</v>
      </c>
    </row>
    <row r="367" spans="1:27" x14ac:dyDescent="0.25">
      <c r="A367">
        <v>8291</v>
      </c>
      <c r="B367">
        <v>374</v>
      </c>
      <c r="C367" t="s">
        <v>253</v>
      </c>
      <c r="D367">
        <v>247807</v>
      </c>
      <c r="E367" t="s">
        <v>86</v>
      </c>
      <c r="F367">
        <v>22</v>
      </c>
      <c r="G367" t="s">
        <v>65</v>
      </c>
      <c r="H367">
        <v>3201</v>
      </c>
      <c r="I367" t="s">
        <v>171</v>
      </c>
      <c r="K367" t="b">
        <v>0</v>
      </c>
      <c r="P367">
        <v>3</v>
      </c>
      <c r="Q367" t="s">
        <v>36</v>
      </c>
      <c r="R367">
        <v>2</v>
      </c>
      <c r="S367" t="s">
        <v>50</v>
      </c>
      <c r="V367" s="5">
        <v>45688</v>
      </c>
      <c r="W367" s="5">
        <v>1</v>
      </c>
      <c r="X367" s="5">
        <v>45716</v>
      </c>
      <c r="Y367" s="5">
        <v>45716</v>
      </c>
      <c r="Z367" s="5"/>
      <c r="AA367" t="s">
        <v>254</v>
      </c>
    </row>
    <row r="368" spans="1:27" x14ac:dyDescent="0.25">
      <c r="A368">
        <v>8291</v>
      </c>
      <c r="B368">
        <v>374</v>
      </c>
      <c r="C368" t="s">
        <v>253</v>
      </c>
      <c r="D368">
        <v>247807</v>
      </c>
      <c r="E368" t="s">
        <v>86</v>
      </c>
      <c r="F368">
        <v>22</v>
      </c>
      <c r="G368" t="s">
        <v>65</v>
      </c>
      <c r="H368">
        <v>3201</v>
      </c>
      <c r="I368" t="s">
        <v>171</v>
      </c>
      <c r="K368" t="b">
        <v>0</v>
      </c>
      <c r="P368">
        <v>3</v>
      </c>
      <c r="Q368" t="s">
        <v>36</v>
      </c>
      <c r="R368">
        <v>2</v>
      </c>
      <c r="S368" t="s">
        <v>50</v>
      </c>
      <c r="V368" s="5">
        <v>45688</v>
      </c>
      <c r="W368" s="5">
        <v>1</v>
      </c>
      <c r="X368" s="5">
        <v>45716</v>
      </c>
      <c r="Y368" s="5">
        <v>45716</v>
      </c>
      <c r="Z368" s="5"/>
      <c r="AA368" t="s">
        <v>254</v>
      </c>
    </row>
    <row r="369" spans="1:27" x14ac:dyDescent="0.25">
      <c r="A369">
        <v>8291</v>
      </c>
      <c r="B369">
        <v>374</v>
      </c>
      <c r="C369" t="s">
        <v>253</v>
      </c>
      <c r="D369">
        <v>247807</v>
      </c>
      <c r="E369" t="s">
        <v>86</v>
      </c>
      <c r="F369">
        <v>22</v>
      </c>
      <c r="G369" t="s">
        <v>65</v>
      </c>
      <c r="H369">
        <v>3201</v>
      </c>
      <c r="I369" t="s">
        <v>171</v>
      </c>
      <c r="K369" t="b">
        <v>0</v>
      </c>
      <c r="P369">
        <v>3</v>
      </c>
      <c r="Q369" t="s">
        <v>36</v>
      </c>
      <c r="R369">
        <v>2</v>
      </c>
      <c r="S369" t="s">
        <v>50</v>
      </c>
      <c r="V369" s="5">
        <v>45688</v>
      </c>
      <c r="W369" s="5">
        <v>1</v>
      </c>
      <c r="X369" s="5">
        <v>45716</v>
      </c>
      <c r="Y369" s="5">
        <v>45716</v>
      </c>
      <c r="Z369" s="5"/>
      <c r="AA369" t="s">
        <v>254</v>
      </c>
    </row>
    <row r="370" spans="1:27" hidden="1" x14ac:dyDescent="0.25"/>
    <row r="371" spans="1:27" hidden="1" x14ac:dyDescent="0.25"/>
    <row r="372" spans="1:27" hidden="1" x14ac:dyDescent="0.25"/>
    <row r="373" spans="1:27" hidden="1" x14ac:dyDescent="0.25"/>
    <row r="374" spans="1:27" hidden="1" x14ac:dyDescent="0.25"/>
    <row r="375" spans="1:27" hidden="1" x14ac:dyDescent="0.25"/>
    <row r="376" spans="1:27" hidden="1" x14ac:dyDescent="0.25"/>
    <row r="377" spans="1:27" hidden="1" x14ac:dyDescent="0.25"/>
    <row r="378" spans="1:27" hidden="1" x14ac:dyDescent="0.25"/>
    <row r="379" spans="1:27" hidden="1" x14ac:dyDescent="0.25"/>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95"/>
  <sheetViews>
    <sheetView tabSelected="1" topLeftCell="A65" workbookViewId="0">
      <selection activeCell="D93" sqref="D93"/>
    </sheetView>
  </sheetViews>
  <sheetFormatPr baseColWidth="10" defaultRowHeight="15" x14ac:dyDescent="0.25"/>
  <cols>
    <col min="18" max="18" width="31" customWidth="1"/>
    <col min="19" max="19" width="32" customWidth="1"/>
    <col min="20" max="20" width="33.140625" bestFit="1" customWidth="1"/>
    <col min="21" max="21" width="29.7109375" bestFit="1" customWidth="1"/>
    <col min="22" max="22" width="26.5703125" bestFit="1" customWidth="1"/>
    <col min="23" max="23" width="25.42578125" bestFit="1" customWidth="1"/>
  </cols>
  <sheetData>
    <row r="1" spans="1:27" ht="45" customHeight="1" x14ac:dyDescent="0.25">
      <c r="B1" s="17" t="s">
        <v>269</v>
      </c>
      <c r="C1" s="17" t="s">
        <v>270</v>
      </c>
      <c r="D1" s="17" t="s">
        <v>271</v>
      </c>
      <c r="E1" s="17" t="s">
        <v>272</v>
      </c>
      <c r="F1" s="17" t="s">
        <v>273</v>
      </c>
      <c r="G1" s="17" t="s">
        <v>274</v>
      </c>
      <c r="H1" s="17" t="s">
        <v>275</v>
      </c>
      <c r="I1" s="17" t="s">
        <v>276</v>
      </c>
      <c r="J1" s="17" t="s">
        <v>277</v>
      </c>
      <c r="K1" s="17" t="s">
        <v>278</v>
      </c>
      <c r="L1" s="17" t="s">
        <v>279</v>
      </c>
      <c r="Q1" t="s">
        <v>280</v>
      </c>
    </row>
    <row r="3" spans="1:27" x14ac:dyDescent="0.25">
      <c r="A3" s="8" t="s">
        <v>0</v>
      </c>
      <c r="B3" s="9" t="s">
        <v>1</v>
      </c>
      <c r="C3" s="9" t="s">
        <v>10</v>
      </c>
      <c r="D3" s="9" t="s">
        <v>11</v>
      </c>
      <c r="E3" s="9" t="s">
        <v>13</v>
      </c>
      <c r="F3" s="9" t="s">
        <v>15</v>
      </c>
      <c r="G3" s="9" t="s">
        <v>17</v>
      </c>
      <c r="H3" s="9" t="s">
        <v>19</v>
      </c>
      <c r="I3" s="9" t="s">
        <v>21</v>
      </c>
      <c r="J3" s="9" t="s">
        <v>22</v>
      </c>
      <c r="K3" s="9" t="s">
        <v>23</v>
      </c>
      <c r="L3" s="9" t="s">
        <v>24</v>
      </c>
      <c r="X3" t="s">
        <v>281</v>
      </c>
    </row>
    <row r="4" spans="1:27" x14ac:dyDescent="0.25">
      <c r="A4" s="13">
        <v>8392</v>
      </c>
      <c r="B4" s="14">
        <v>275</v>
      </c>
      <c r="C4" s="14" t="s">
        <v>282</v>
      </c>
      <c r="D4" s="14" t="s">
        <v>172</v>
      </c>
      <c r="E4" s="14" t="s">
        <v>159</v>
      </c>
      <c r="F4" s="14" t="s">
        <v>32</v>
      </c>
      <c r="G4" s="14" t="s">
        <v>32</v>
      </c>
      <c r="H4" s="14" t="s">
        <v>173</v>
      </c>
      <c r="I4" s="15">
        <v>45658</v>
      </c>
      <c r="J4" s="15">
        <v>1</v>
      </c>
      <c r="K4" s="15">
        <v>45688</v>
      </c>
      <c r="L4" s="15">
        <v>45688</v>
      </c>
      <c r="N4" t="str">
        <f t="shared" ref="N4:N35" si="0">Q4&amp;R4&amp;S4&amp;T4&amp;U4&amp;V4&amp;W4&amp;X4&amp;Y4&amp;Z4&amp;AA4</f>
        <v>{'cn006_stod_codigo': 275, 'cn006_emergente': False, 'cn006_clasificacion': 'PROCESO', 'cn006_grado_complejidad': 'MEDIA', 'cn006_nivel_importancia_id': 1, 'cn006_nivel_urgencia_id': 1, 'cn006_tamano': 'MEDIANO', 'cn006_fecha_creacion_oficial': '2025-01-01', 'cn006_fecha_inicio_oficial': '1900-01-01', 'cn006_fecha_informatica_oficial': '2025-01-31', 'cn006_fecha_gerencia_oficial': '2025-01-31'},</v>
      </c>
      <c r="Q4" t="str">
        <f t="shared" ref="Q4:Q35" si="1">"{'"&amp;B$1&amp;"': "&amp;B4</f>
        <v>{'cn006_stod_codigo': 275</v>
      </c>
      <c r="R4" t="str">
        <f t="shared" ref="R4:R35" si="2">", '"&amp;C$1&amp;"': "&amp;C4</f>
        <v>, 'cn006_emergente': False</v>
      </c>
      <c r="S4" t="str">
        <f t="shared" ref="S4:S35" si="3">", '"&amp;D$1&amp;"': '"&amp;D4&amp;"'"</f>
        <v>, 'cn006_clasificacion': 'PROCESO'</v>
      </c>
      <c r="T4" t="str">
        <f t="shared" ref="T4:T35" si="4">", '"&amp;E$1&amp;"': '"&amp;E4&amp;"'"</f>
        <v>, 'cn006_grado_complejidad': 'MEDIA'</v>
      </c>
      <c r="U4" t="str">
        <f t="shared" ref="U4:U35" si="5">", '"&amp;F$1&amp;"': "&amp;F4</f>
        <v>, 'cn006_nivel_importancia_id': 1</v>
      </c>
      <c r="V4" t="str">
        <f t="shared" ref="V4:V35" si="6">", '"&amp;G$1&amp;"': "&amp;G4</f>
        <v>, 'cn006_nivel_urgencia_id': 1</v>
      </c>
      <c r="W4" t="str">
        <f t="shared" ref="W4:W35" si="7">", '"&amp;H$1&amp;"': '"&amp;H4&amp;"'"</f>
        <v>, 'cn006_tamano': 'MEDIANO'</v>
      </c>
      <c r="X4" t="str">
        <f t="shared" ref="X4:X35" si="8">", '"&amp;I$1&amp;"': '"&amp;TEXT(I4,"yyyy-mm-dd")&amp;"'"</f>
        <v>, 'cn006_fecha_creacion_oficial': '2025-01-01'</v>
      </c>
      <c r="Y4" t="str">
        <f t="shared" ref="Y4:Y35" si="9">", '"&amp;J$1&amp;"': '"&amp;TEXT(J4,"yyyy-mm-dd")&amp;"'"</f>
        <v>, 'cn006_fecha_inicio_oficial': '1900-01-01'</v>
      </c>
      <c r="Z4" t="str">
        <f t="shared" ref="Z4:Z35" si="10">", '"&amp;K$1&amp;"': '"&amp;TEXT(K4,"yyyy-mm-dd")&amp;"'"</f>
        <v>, 'cn006_fecha_informatica_oficial': '2025-01-31'</v>
      </c>
      <c r="AA4" t="str">
        <f t="shared" ref="AA4:AA35" si="11">", '"&amp;L$1&amp;"': '"&amp;TEXT(L4,"yyyy-mm-dd")&amp;"'},"</f>
        <v>, 'cn006_fecha_gerencia_oficial': '2025-01-31'},</v>
      </c>
    </row>
    <row r="5" spans="1:27" x14ac:dyDescent="0.25">
      <c r="A5" s="10">
        <v>8393</v>
      </c>
      <c r="B5" s="11">
        <v>276</v>
      </c>
      <c r="C5" s="11" t="s">
        <v>282</v>
      </c>
      <c r="D5" s="11" t="s">
        <v>172</v>
      </c>
      <c r="E5" s="11" t="s">
        <v>159</v>
      </c>
      <c r="F5" s="11" t="s">
        <v>32</v>
      </c>
      <c r="G5" s="11" t="s">
        <v>32</v>
      </c>
      <c r="H5" s="11" t="s">
        <v>173</v>
      </c>
      <c r="I5" s="12">
        <v>45658</v>
      </c>
      <c r="J5" s="12">
        <v>1</v>
      </c>
      <c r="K5" s="12">
        <v>45961</v>
      </c>
      <c r="L5" s="12">
        <v>45960</v>
      </c>
      <c r="N5" t="str">
        <f t="shared" si="0"/>
        <v>{'cn006_stod_codigo': 276, 'cn006_emergente': False, 'cn006_clasificacion': 'PROCESO', 'cn006_grado_complejidad': 'MEDIA', 'cn006_nivel_importancia_id': 1, 'cn006_nivel_urgencia_id': 1, 'cn006_tamano': 'MEDIANO', 'cn006_fecha_creacion_oficial': '2025-01-01', 'cn006_fecha_inicio_oficial': '1900-01-01', 'cn006_fecha_informatica_oficial': '2025-10-31', 'cn006_fecha_gerencia_oficial': '2025-10-30'},</v>
      </c>
      <c r="Q5" t="str">
        <f t="shared" si="1"/>
        <v>{'cn006_stod_codigo': 276</v>
      </c>
      <c r="R5" t="str">
        <f t="shared" si="2"/>
        <v>, 'cn006_emergente': False</v>
      </c>
      <c r="S5" t="str">
        <f t="shared" si="3"/>
        <v>, 'cn006_clasificacion': 'PROCESO'</v>
      </c>
      <c r="T5" t="str">
        <f t="shared" si="4"/>
        <v>, 'cn006_grado_complejidad': 'MEDIA'</v>
      </c>
      <c r="U5" t="str">
        <f t="shared" si="5"/>
        <v>, 'cn006_nivel_importancia_id': 1</v>
      </c>
      <c r="V5" t="str">
        <f t="shared" si="6"/>
        <v>, 'cn006_nivel_urgencia_id': 1</v>
      </c>
      <c r="W5" t="str">
        <f t="shared" si="7"/>
        <v>, 'cn006_tamano': 'MEDIANO'</v>
      </c>
      <c r="X5" t="str">
        <f t="shared" si="8"/>
        <v>, 'cn006_fecha_creacion_oficial': '2025-01-01'</v>
      </c>
      <c r="Y5" t="str">
        <f t="shared" si="9"/>
        <v>, 'cn006_fecha_inicio_oficial': '1900-01-01'</v>
      </c>
      <c r="Z5" t="str">
        <f t="shared" si="10"/>
        <v>, 'cn006_fecha_informatica_oficial': '2025-10-31'</v>
      </c>
      <c r="AA5" t="str">
        <f t="shared" si="11"/>
        <v>, 'cn006_fecha_gerencia_oficial': '2025-10-30'},</v>
      </c>
    </row>
    <row r="6" spans="1:27" x14ac:dyDescent="0.25">
      <c r="A6" s="13">
        <v>8394</v>
      </c>
      <c r="B6" s="14">
        <v>277</v>
      </c>
      <c r="C6" s="14" t="s">
        <v>282</v>
      </c>
      <c r="D6" s="14" t="s">
        <v>172</v>
      </c>
      <c r="E6" s="14" t="s">
        <v>159</v>
      </c>
      <c r="F6" s="14" t="s">
        <v>32</v>
      </c>
      <c r="G6" s="14" t="s">
        <v>50</v>
      </c>
      <c r="H6" s="14" t="s">
        <v>173</v>
      </c>
      <c r="I6" s="15">
        <v>45658</v>
      </c>
      <c r="J6" s="15">
        <v>1</v>
      </c>
      <c r="K6" s="15">
        <v>45688</v>
      </c>
      <c r="L6" s="15">
        <v>45688</v>
      </c>
      <c r="N6" t="str">
        <f t="shared" si="0"/>
        <v>{'cn006_stod_codigo': 277, 'cn006_emergente': False, 'cn006_clasificacion': 'PROCESO', 'cn006_grado_complejidad': 'MEDIA', 'cn006_nivel_importancia_id': 1, 'cn006_nivel_urgencia_id': 2, 'cn006_tamano': 'MEDIANO', 'cn006_fecha_creacion_oficial': '2025-01-01', 'cn006_fecha_inicio_oficial': '1900-01-01', 'cn006_fecha_informatica_oficial': '2025-01-31', 'cn006_fecha_gerencia_oficial': '2025-01-31'},</v>
      </c>
      <c r="Q6" t="str">
        <f t="shared" si="1"/>
        <v>{'cn006_stod_codigo': 277</v>
      </c>
      <c r="R6" t="str">
        <f t="shared" si="2"/>
        <v>, 'cn006_emergente': False</v>
      </c>
      <c r="S6" t="str">
        <f t="shared" si="3"/>
        <v>, 'cn006_clasificacion': 'PROCESO'</v>
      </c>
      <c r="T6" t="str">
        <f t="shared" si="4"/>
        <v>, 'cn006_grado_complejidad': 'MEDIA'</v>
      </c>
      <c r="U6" t="str">
        <f t="shared" si="5"/>
        <v>, 'cn006_nivel_importancia_id': 1</v>
      </c>
      <c r="V6" t="str">
        <f t="shared" si="6"/>
        <v>, 'cn006_nivel_urgencia_id': 2</v>
      </c>
      <c r="W6" t="str">
        <f t="shared" si="7"/>
        <v>, 'cn006_tamano': 'MEDIANO'</v>
      </c>
      <c r="X6" t="str">
        <f t="shared" si="8"/>
        <v>, 'cn006_fecha_creacion_oficial': '2025-01-01'</v>
      </c>
      <c r="Y6" t="str">
        <f t="shared" si="9"/>
        <v>, 'cn006_fecha_inicio_oficial': '1900-01-01'</v>
      </c>
      <c r="Z6" t="str">
        <f t="shared" si="10"/>
        <v>, 'cn006_fecha_informatica_oficial': '2025-01-31'</v>
      </c>
      <c r="AA6" t="str">
        <f t="shared" si="11"/>
        <v>, 'cn006_fecha_gerencia_oficial': '2025-01-31'},</v>
      </c>
    </row>
    <row r="7" spans="1:27" x14ac:dyDescent="0.25">
      <c r="A7" s="10">
        <v>8395</v>
      </c>
      <c r="B7" s="11">
        <v>278</v>
      </c>
      <c r="C7" s="11" t="s">
        <v>283</v>
      </c>
      <c r="D7" s="11" t="s">
        <v>172</v>
      </c>
      <c r="E7" s="11" t="s">
        <v>159</v>
      </c>
      <c r="F7" s="11" t="s">
        <v>32</v>
      </c>
      <c r="G7" s="11" t="s">
        <v>36</v>
      </c>
      <c r="H7" s="11" t="s">
        <v>173</v>
      </c>
      <c r="I7" s="12">
        <v>45658</v>
      </c>
      <c r="J7" s="12">
        <v>1</v>
      </c>
      <c r="K7" s="12">
        <v>45685</v>
      </c>
      <c r="L7" s="12">
        <v>45716</v>
      </c>
      <c r="N7" t="str">
        <f t="shared" si="0"/>
        <v>{'cn006_stod_codigo': 278, 'cn006_emergente': True, 'cn006_clasificacion': 'PROCESO', 'cn006_grado_complejidad': 'MEDIA', 'cn006_nivel_importancia_id': 1, 'cn006_nivel_urgencia_id': 3, 'cn006_tamano': 'MEDIANO', 'cn006_fecha_creacion_oficial': '2025-01-01', 'cn006_fecha_inicio_oficial': '1900-01-01', 'cn006_fecha_informatica_oficial': '2025-01-28', 'cn006_fecha_gerencia_oficial': '2025-02-28'},</v>
      </c>
      <c r="Q7" t="str">
        <f t="shared" si="1"/>
        <v>{'cn006_stod_codigo': 278</v>
      </c>
      <c r="R7" t="str">
        <f t="shared" si="2"/>
        <v>, 'cn006_emergente': True</v>
      </c>
      <c r="S7" t="str">
        <f t="shared" si="3"/>
        <v>, 'cn006_clasificacion': 'PROCESO'</v>
      </c>
      <c r="T7" t="str">
        <f t="shared" si="4"/>
        <v>, 'cn006_grado_complejidad': 'MEDIA'</v>
      </c>
      <c r="U7" t="str">
        <f t="shared" si="5"/>
        <v>, 'cn006_nivel_importancia_id': 1</v>
      </c>
      <c r="V7" t="str">
        <f t="shared" si="6"/>
        <v>, 'cn006_nivel_urgencia_id': 3</v>
      </c>
      <c r="W7" t="str">
        <f t="shared" si="7"/>
        <v>, 'cn006_tamano': 'MEDIANO'</v>
      </c>
      <c r="X7" t="str">
        <f t="shared" si="8"/>
        <v>, 'cn006_fecha_creacion_oficial': '2025-01-01'</v>
      </c>
      <c r="Y7" t="str">
        <f t="shared" si="9"/>
        <v>, 'cn006_fecha_inicio_oficial': '1900-01-01'</v>
      </c>
      <c r="Z7" t="str">
        <f t="shared" si="10"/>
        <v>, 'cn006_fecha_informatica_oficial': '2025-01-28'</v>
      </c>
      <c r="AA7" t="str">
        <f t="shared" si="11"/>
        <v>, 'cn006_fecha_gerencia_oficial': '2025-02-28'},</v>
      </c>
    </row>
    <row r="8" spans="1:27" x14ac:dyDescent="0.25">
      <c r="A8" s="10">
        <v>8250</v>
      </c>
      <c r="B8" s="11">
        <v>279</v>
      </c>
      <c r="C8" s="11" t="s">
        <v>282</v>
      </c>
      <c r="D8" s="11" t="s">
        <v>172</v>
      </c>
      <c r="E8" s="11" t="s">
        <v>159</v>
      </c>
      <c r="F8" s="11" t="s">
        <v>32</v>
      </c>
      <c r="G8" s="11" t="s">
        <v>36</v>
      </c>
      <c r="H8" s="11" t="s">
        <v>173</v>
      </c>
      <c r="I8" s="12">
        <v>45658</v>
      </c>
      <c r="J8" s="12">
        <v>1</v>
      </c>
      <c r="K8" s="12">
        <v>45716</v>
      </c>
      <c r="L8" s="12">
        <v>45716</v>
      </c>
      <c r="N8" t="str">
        <f t="shared" si="0"/>
        <v>{'cn006_stod_codigo': 279, 'cn006_emergente': False, 'cn006_clasificacion': 'PROCESO', 'cn006_grado_complejidad': 'MEDIA', 'cn006_nivel_importancia_id': 1, 'cn006_nivel_urgencia_id': 3, 'cn006_tamano': 'MEDIANO', 'cn006_fecha_creacion_oficial': '2025-01-01', 'cn006_fecha_inicio_oficial': '1900-01-01', 'cn006_fecha_informatica_oficial': '2025-02-28', 'cn006_fecha_gerencia_oficial': '2025-02-28'},</v>
      </c>
      <c r="Q8" t="str">
        <f t="shared" si="1"/>
        <v>{'cn006_stod_codigo': 279</v>
      </c>
      <c r="R8" t="str">
        <f t="shared" si="2"/>
        <v>, 'cn006_emergente': False</v>
      </c>
      <c r="S8" t="str">
        <f t="shared" si="3"/>
        <v>, 'cn006_clasificacion': 'PROCESO'</v>
      </c>
      <c r="T8" t="str">
        <f t="shared" si="4"/>
        <v>, 'cn006_grado_complejidad': 'MEDIA'</v>
      </c>
      <c r="U8" t="str">
        <f t="shared" si="5"/>
        <v>, 'cn006_nivel_importancia_id': 1</v>
      </c>
      <c r="V8" t="str">
        <f t="shared" si="6"/>
        <v>, 'cn006_nivel_urgencia_id': 3</v>
      </c>
      <c r="W8" t="str">
        <f t="shared" si="7"/>
        <v>, 'cn006_tamano': 'MEDIANO'</v>
      </c>
      <c r="X8" t="str">
        <f t="shared" si="8"/>
        <v>, 'cn006_fecha_creacion_oficial': '2025-01-01'</v>
      </c>
      <c r="Y8" t="str">
        <f t="shared" si="9"/>
        <v>, 'cn006_fecha_inicio_oficial': '1900-01-01'</v>
      </c>
      <c r="Z8" t="str">
        <f t="shared" si="10"/>
        <v>, 'cn006_fecha_informatica_oficial': '2025-02-28'</v>
      </c>
      <c r="AA8" t="str">
        <f t="shared" si="11"/>
        <v>, 'cn006_fecha_gerencia_oficial': '2025-02-28'},</v>
      </c>
    </row>
    <row r="9" spans="1:27" x14ac:dyDescent="0.25">
      <c r="A9" s="13">
        <v>8396</v>
      </c>
      <c r="B9" s="14">
        <v>280</v>
      </c>
      <c r="C9" s="14" t="s">
        <v>282</v>
      </c>
      <c r="D9" s="14" t="s">
        <v>172</v>
      </c>
      <c r="E9" s="14" t="s">
        <v>159</v>
      </c>
      <c r="F9" s="14" t="s">
        <v>36</v>
      </c>
      <c r="G9" s="14" t="s">
        <v>36</v>
      </c>
      <c r="H9" s="14" t="s">
        <v>173</v>
      </c>
      <c r="I9" s="15">
        <v>45658</v>
      </c>
      <c r="J9" s="15">
        <v>1</v>
      </c>
      <c r="K9" s="15">
        <v>45744</v>
      </c>
      <c r="L9" s="15">
        <v>45744</v>
      </c>
      <c r="N9" t="str">
        <f t="shared" si="0"/>
        <v>{'cn006_stod_codigo': 280, 'cn006_emergente': False, 'cn006_clasificacion': 'PROCESO', 'cn006_grado_complejidad': 'MEDIA', 'cn006_nivel_importancia_id': 3, 'cn006_nivel_urgencia_id': 3, 'cn006_tamano': 'MEDIANO', 'cn006_fecha_creacion_oficial': '2025-01-01', 'cn006_fecha_inicio_oficial': '1900-01-01', 'cn006_fecha_informatica_oficial': '2025-03-28', 'cn006_fecha_gerencia_oficial': '2025-03-28'},</v>
      </c>
      <c r="Q9" t="str">
        <f t="shared" si="1"/>
        <v>{'cn006_stod_codigo': 280</v>
      </c>
      <c r="R9" t="str">
        <f t="shared" si="2"/>
        <v>, 'cn006_emergente': False</v>
      </c>
      <c r="S9" t="str">
        <f t="shared" si="3"/>
        <v>, 'cn006_clasificacion': 'PROCESO'</v>
      </c>
      <c r="T9" t="str">
        <f t="shared" si="4"/>
        <v>, 'cn006_grado_complejidad': 'MEDIA'</v>
      </c>
      <c r="U9" t="str">
        <f t="shared" si="5"/>
        <v>, 'cn006_nivel_importancia_id': 3</v>
      </c>
      <c r="V9" t="str">
        <f t="shared" si="6"/>
        <v>, 'cn006_nivel_urgencia_id': 3</v>
      </c>
      <c r="W9" t="str">
        <f t="shared" si="7"/>
        <v>, 'cn006_tamano': 'MEDIANO'</v>
      </c>
      <c r="X9" t="str">
        <f t="shared" si="8"/>
        <v>, 'cn006_fecha_creacion_oficial': '2025-01-01'</v>
      </c>
      <c r="Y9" t="str">
        <f t="shared" si="9"/>
        <v>, 'cn006_fecha_inicio_oficial': '1900-01-01'</v>
      </c>
      <c r="Z9" t="str">
        <f t="shared" si="10"/>
        <v>, 'cn006_fecha_informatica_oficial': '2025-03-28'</v>
      </c>
      <c r="AA9" t="str">
        <f t="shared" si="11"/>
        <v>, 'cn006_fecha_gerencia_oficial': '2025-03-28'},</v>
      </c>
    </row>
    <row r="10" spans="1:27" x14ac:dyDescent="0.25">
      <c r="A10" s="10">
        <v>8397</v>
      </c>
      <c r="B10" s="11">
        <v>281</v>
      </c>
      <c r="C10" s="11" t="s">
        <v>282</v>
      </c>
      <c r="D10" s="11" t="s">
        <v>172</v>
      </c>
      <c r="E10" s="11" t="s">
        <v>159</v>
      </c>
      <c r="F10" s="11" t="s">
        <v>32</v>
      </c>
      <c r="G10" s="11" t="s">
        <v>32</v>
      </c>
      <c r="H10" s="11" t="s">
        <v>173</v>
      </c>
      <c r="I10" s="12">
        <v>45658</v>
      </c>
      <c r="J10" s="12">
        <v>1</v>
      </c>
      <c r="K10" s="12">
        <v>45744</v>
      </c>
      <c r="L10" s="12">
        <v>45744</v>
      </c>
      <c r="N10" t="str">
        <f t="shared" si="0"/>
        <v>{'cn006_stod_codigo': 281, 'cn006_emergente': False, 'cn006_clasificacion': 'PROCESO', 'cn006_grado_complejidad': 'MEDIA', 'cn006_nivel_importancia_id': 1, 'cn006_nivel_urgencia_id': 1, 'cn006_tamano': 'MEDIANO', 'cn006_fecha_creacion_oficial': '2025-01-01', 'cn006_fecha_inicio_oficial': '1900-01-01', 'cn006_fecha_informatica_oficial': '2025-03-28', 'cn006_fecha_gerencia_oficial': '2025-03-28'},</v>
      </c>
      <c r="Q10" t="str">
        <f t="shared" si="1"/>
        <v>{'cn006_stod_codigo': 281</v>
      </c>
      <c r="R10" t="str">
        <f t="shared" si="2"/>
        <v>, 'cn006_emergente': False</v>
      </c>
      <c r="S10" t="str">
        <f t="shared" si="3"/>
        <v>, 'cn006_clasificacion': 'PROCESO'</v>
      </c>
      <c r="T10" t="str">
        <f t="shared" si="4"/>
        <v>, 'cn006_grado_complejidad': 'MEDIA'</v>
      </c>
      <c r="U10" t="str">
        <f t="shared" si="5"/>
        <v>, 'cn006_nivel_importancia_id': 1</v>
      </c>
      <c r="V10" t="str">
        <f t="shared" si="6"/>
        <v>, 'cn006_nivel_urgencia_id': 1</v>
      </c>
      <c r="W10" t="str">
        <f t="shared" si="7"/>
        <v>, 'cn006_tamano': 'MEDIANO'</v>
      </c>
      <c r="X10" t="str">
        <f t="shared" si="8"/>
        <v>, 'cn006_fecha_creacion_oficial': '2025-01-01'</v>
      </c>
      <c r="Y10" t="str">
        <f t="shared" si="9"/>
        <v>, 'cn006_fecha_inicio_oficial': '1900-01-01'</v>
      </c>
      <c r="Z10" t="str">
        <f t="shared" si="10"/>
        <v>, 'cn006_fecha_informatica_oficial': '2025-03-28'</v>
      </c>
      <c r="AA10" t="str">
        <f t="shared" si="11"/>
        <v>, 'cn006_fecha_gerencia_oficial': '2025-03-28'},</v>
      </c>
    </row>
    <row r="11" spans="1:27" x14ac:dyDescent="0.25">
      <c r="A11" s="13">
        <v>8398</v>
      </c>
      <c r="B11" s="14">
        <v>282</v>
      </c>
      <c r="C11" s="14" t="s">
        <v>282</v>
      </c>
      <c r="D11" s="14" t="s">
        <v>172</v>
      </c>
      <c r="E11" s="14" t="s">
        <v>159</v>
      </c>
      <c r="F11" s="14" t="s">
        <v>32</v>
      </c>
      <c r="G11" s="14" t="s">
        <v>36</v>
      </c>
      <c r="H11" s="14" t="s">
        <v>173</v>
      </c>
      <c r="I11" s="15">
        <v>45658</v>
      </c>
      <c r="J11" s="15">
        <v>1</v>
      </c>
      <c r="K11" s="15">
        <v>45716</v>
      </c>
      <c r="L11" s="15">
        <v>45716</v>
      </c>
      <c r="N11" t="str">
        <f t="shared" si="0"/>
        <v>{'cn006_stod_codigo': 282, 'cn006_emergente': False, 'cn006_clasificacion': 'PROCESO', 'cn006_grado_complejidad': 'MEDIA', 'cn006_nivel_importancia_id': 1, 'cn006_nivel_urgencia_id': 3, 'cn006_tamano': 'MEDIANO', 'cn006_fecha_creacion_oficial': '2025-01-01', 'cn006_fecha_inicio_oficial': '1900-01-01', 'cn006_fecha_informatica_oficial': '2025-02-28', 'cn006_fecha_gerencia_oficial': '2025-02-28'},</v>
      </c>
      <c r="Q11" t="str">
        <f t="shared" si="1"/>
        <v>{'cn006_stod_codigo': 282</v>
      </c>
      <c r="R11" t="str">
        <f t="shared" si="2"/>
        <v>, 'cn006_emergente': False</v>
      </c>
      <c r="S11" t="str">
        <f t="shared" si="3"/>
        <v>, 'cn006_clasificacion': 'PROCESO'</v>
      </c>
      <c r="T11" t="str">
        <f t="shared" si="4"/>
        <v>, 'cn006_grado_complejidad': 'MEDIA'</v>
      </c>
      <c r="U11" t="str">
        <f t="shared" si="5"/>
        <v>, 'cn006_nivel_importancia_id': 1</v>
      </c>
      <c r="V11" t="str">
        <f t="shared" si="6"/>
        <v>, 'cn006_nivel_urgencia_id': 3</v>
      </c>
      <c r="W11" t="str">
        <f t="shared" si="7"/>
        <v>, 'cn006_tamano': 'MEDIANO'</v>
      </c>
      <c r="X11" t="str">
        <f t="shared" si="8"/>
        <v>, 'cn006_fecha_creacion_oficial': '2025-01-01'</v>
      </c>
      <c r="Y11" t="str">
        <f t="shared" si="9"/>
        <v>, 'cn006_fecha_inicio_oficial': '1900-01-01'</v>
      </c>
      <c r="Z11" t="str">
        <f t="shared" si="10"/>
        <v>, 'cn006_fecha_informatica_oficial': '2025-02-28'</v>
      </c>
      <c r="AA11" t="str">
        <f t="shared" si="11"/>
        <v>, 'cn006_fecha_gerencia_oficial': '2025-02-28'},</v>
      </c>
    </row>
    <row r="12" spans="1:27" x14ac:dyDescent="0.25">
      <c r="A12" s="10">
        <v>8399</v>
      </c>
      <c r="B12" s="11">
        <v>283</v>
      </c>
      <c r="C12" s="11" t="s">
        <v>282</v>
      </c>
      <c r="D12" s="11" t="s">
        <v>172</v>
      </c>
      <c r="E12" s="11" t="s">
        <v>159</v>
      </c>
      <c r="F12" s="11" t="s">
        <v>32</v>
      </c>
      <c r="G12" s="11" t="s">
        <v>50</v>
      </c>
      <c r="H12" s="11" t="s">
        <v>173</v>
      </c>
      <c r="I12" s="12">
        <v>45658</v>
      </c>
      <c r="J12" s="12">
        <v>1</v>
      </c>
      <c r="K12" s="12">
        <v>45688</v>
      </c>
      <c r="L12" s="12">
        <v>45688</v>
      </c>
      <c r="N12" t="str">
        <f t="shared" si="0"/>
        <v>{'cn006_stod_codigo': 283, 'cn006_emergente': False, 'cn006_clasificacion': 'PROCESO', 'cn006_grado_complejidad': 'MEDIA', 'cn006_nivel_importancia_id': 1, 'cn006_nivel_urgencia_id': 2, 'cn006_tamano': 'MEDIANO', 'cn006_fecha_creacion_oficial': '2025-01-01', 'cn006_fecha_inicio_oficial': '1900-01-01', 'cn006_fecha_informatica_oficial': '2025-01-31', 'cn006_fecha_gerencia_oficial': '2025-01-31'},</v>
      </c>
      <c r="Q12" t="str">
        <f t="shared" si="1"/>
        <v>{'cn006_stod_codigo': 283</v>
      </c>
      <c r="R12" t="str">
        <f t="shared" si="2"/>
        <v>, 'cn006_emergente': False</v>
      </c>
      <c r="S12" t="str">
        <f t="shared" si="3"/>
        <v>, 'cn006_clasificacion': 'PROCESO'</v>
      </c>
      <c r="T12" t="str">
        <f t="shared" si="4"/>
        <v>, 'cn006_grado_complejidad': 'MEDIA'</v>
      </c>
      <c r="U12" t="str">
        <f t="shared" si="5"/>
        <v>, 'cn006_nivel_importancia_id': 1</v>
      </c>
      <c r="V12" t="str">
        <f t="shared" si="6"/>
        <v>, 'cn006_nivel_urgencia_id': 2</v>
      </c>
      <c r="W12" t="str">
        <f t="shared" si="7"/>
        <v>, 'cn006_tamano': 'MEDIANO'</v>
      </c>
      <c r="X12" t="str">
        <f t="shared" si="8"/>
        <v>, 'cn006_fecha_creacion_oficial': '2025-01-01'</v>
      </c>
      <c r="Y12" t="str">
        <f t="shared" si="9"/>
        <v>, 'cn006_fecha_inicio_oficial': '1900-01-01'</v>
      </c>
      <c r="Z12" t="str">
        <f t="shared" si="10"/>
        <v>, 'cn006_fecha_informatica_oficial': '2025-01-31'</v>
      </c>
      <c r="AA12" t="str">
        <f t="shared" si="11"/>
        <v>, 'cn006_fecha_gerencia_oficial': '2025-01-31'},</v>
      </c>
    </row>
    <row r="13" spans="1:27" x14ac:dyDescent="0.25">
      <c r="A13" s="13">
        <v>8400</v>
      </c>
      <c r="B13" s="14">
        <v>284</v>
      </c>
      <c r="C13" s="14" t="s">
        <v>282</v>
      </c>
      <c r="D13" s="14" t="s">
        <v>172</v>
      </c>
      <c r="E13" s="14" t="s">
        <v>159</v>
      </c>
      <c r="F13" s="14" t="s">
        <v>32</v>
      </c>
      <c r="G13" s="14" t="s">
        <v>32</v>
      </c>
      <c r="H13" s="14" t="s">
        <v>173</v>
      </c>
      <c r="I13" s="15">
        <v>45658</v>
      </c>
      <c r="J13" s="15">
        <v>1</v>
      </c>
      <c r="K13" s="15">
        <v>45777</v>
      </c>
      <c r="L13" s="15">
        <v>45777</v>
      </c>
      <c r="N13" t="str">
        <f t="shared" si="0"/>
        <v>{'cn006_stod_codigo': 284, 'cn006_emergente': False, 'cn006_clasificacion': 'PROCESO', 'cn006_grado_complejidad': 'MEDIA', 'cn006_nivel_importancia_id': 1, 'cn006_nivel_urgencia_id': 1, 'cn006_tamano': 'MEDIANO', 'cn006_fecha_creacion_oficial': '2025-01-01', 'cn006_fecha_inicio_oficial': '1900-01-01', 'cn006_fecha_informatica_oficial': '2025-04-30', 'cn006_fecha_gerencia_oficial': '2025-04-30'},</v>
      </c>
      <c r="Q13" t="str">
        <f t="shared" si="1"/>
        <v>{'cn006_stod_codigo': 284</v>
      </c>
      <c r="R13" t="str">
        <f t="shared" si="2"/>
        <v>, 'cn006_emergente': False</v>
      </c>
      <c r="S13" t="str">
        <f t="shared" si="3"/>
        <v>, 'cn006_clasificacion': 'PROCESO'</v>
      </c>
      <c r="T13" t="str">
        <f t="shared" si="4"/>
        <v>, 'cn006_grado_complejidad': 'MEDIA'</v>
      </c>
      <c r="U13" t="str">
        <f t="shared" si="5"/>
        <v>, 'cn006_nivel_importancia_id': 1</v>
      </c>
      <c r="V13" t="str">
        <f t="shared" si="6"/>
        <v>, 'cn006_nivel_urgencia_id': 1</v>
      </c>
      <c r="W13" t="str">
        <f t="shared" si="7"/>
        <v>, 'cn006_tamano': 'MEDIANO'</v>
      </c>
      <c r="X13" t="str">
        <f t="shared" si="8"/>
        <v>, 'cn006_fecha_creacion_oficial': '2025-01-01'</v>
      </c>
      <c r="Y13" t="str">
        <f t="shared" si="9"/>
        <v>, 'cn006_fecha_inicio_oficial': '1900-01-01'</v>
      </c>
      <c r="Z13" t="str">
        <f t="shared" si="10"/>
        <v>, 'cn006_fecha_informatica_oficial': '2025-04-30'</v>
      </c>
      <c r="AA13" t="str">
        <f t="shared" si="11"/>
        <v>, 'cn006_fecha_gerencia_oficial': '2025-04-30'},</v>
      </c>
    </row>
    <row r="14" spans="1:27" x14ac:dyDescent="0.25">
      <c r="A14" s="10">
        <v>8401</v>
      </c>
      <c r="B14" s="11">
        <v>285</v>
      </c>
      <c r="C14" s="11" t="s">
        <v>282</v>
      </c>
      <c r="D14" s="11" t="s">
        <v>172</v>
      </c>
      <c r="E14" s="11" t="s">
        <v>159</v>
      </c>
      <c r="F14" s="11" t="s">
        <v>32</v>
      </c>
      <c r="G14" s="11" t="s">
        <v>32</v>
      </c>
      <c r="H14" s="11" t="s">
        <v>173</v>
      </c>
      <c r="I14" s="12">
        <v>45658</v>
      </c>
      <c r="J14" s="12">
        <v>1</v>
      </c>
      <c r="K14" s="12">
        <v>45688</v>
      </c>
      <c r="L14" s="12">
        <v>45688</v>
      </c>
      <c r="N14" t="str">
        <f t="shared" si="0"/>
        <v>{'cn006_stod_codigo': 285, 'cn006_emergente': False, 'cn006_clasificacion': 'PROCESO', 'cn006_grado_complejidad': 'MEDIA', 'cn006_nivel_importancia_id': 1, 'cn006_nivel_urgencia_id': 1, 'cn006_tamano': 'MEDIANO', 'cn006_fecha_creacion_oficial': '2025-01-01', 'cn006_fecha_inicio_oficial': '1900-01-01', 'cn006_fecha_informatica_oficial': '2025-01-31', 'cn006_fecha_gerencia_oficial': '2025-01-31'},</v>
      </c>
      <c r="Q14" t="str">
        <f t="shared" si="1"/>
        <v>{'cn006_stod_codigo': 285</v>
      </c>
      <c r="R14" t="str">
        <f t="shared" si="2"/>
        <v>, 'cn006_emergente': False</v>
      </c>
      <c r="S14" t="str">
        <f t="shared" si="3"/>
        <v>, 'cn006_clasificacion': 'PROCESO'</v>
      </c>
      <c r="T14" t="str">
        <f t="shared" si="4"/>
        <v>, 'cn006_grado_complejidad': 'MEDIA'</v>
      </c>
      <c r="U14" t="str">
        <f t="shared" si="5"/>
        <v>, 'cn006_nivel_importancia_id': 1</v>
      </c>
      <c r="V14" t="str">
        <f t="shared" si="6"/>
        <v>, 'cn006_nivel_urgencia_id': 1</v>
      </c>
      <c r="W14" t="str">
        <f t="shared" si="7"/>
        <v>, 'cn006_tamano': 'MEDIANO'</v>
      </c>
      <c r="X14" t="str">
        <f t="shared" si="8"/>
        <v>, 'cn006_fecha_creacion_oficial': '2025-01-01'</v>
      </c>
      <c r="Y14" t="str">
        <f t="shared" si="9"/>
        <v>, 'cn006_fecha_inicio_oficial': '1900-01-01'</v>
      </c>
      <c r="Z14" t="str">
        <f t="shared" si="10"/>
        <v>, 'cn006_fecha_informatica_oficial': '2025-01-31'</v>
      </c>
      <c r="AA14" t="str">
        <f t="shared" si="11"/>
        <v>, 'cn006_fecha_gerencia_oficial': '2025-01-31'},</v>
      </c>
    </row>
    <row r="15" spans="1:27" x14ac:dyDescent="0.25">
      <c r="A15" s="13">
        <v>8402</v>
      </c>
      <c r="B15" s="14">
        <v>286</v>
      </c>
      <c r="C15" s="14" t="s">
        <v>282</v>
      </c>
      <c r="D15" s="14" t="s">
        <v>172</v>
      </c>
      <c r="E15" s="14" t="s">
        <v>159</v>
      </c>
      <c r="F15" s="14" t="s">
        <v>50</v>
      </c>
      <c r="G15" s="14" t="s">
        <v>50</v>
      </c>
      <c r="H15" s="14" t="s">
        <v>173</v>
      </c>
      <c r="I15" s="15">
        <v>45658</v>
      </c>
      <c r="J15" s="15">
        <v>1</v>
      </c>
      <c r="K15" s="15">
        <v>45716</v>
      </c>
      <c r="L15" s="15">
        <v>45716</v>
      </c>
      <c r="N15" t="str">
        <f t="shared" si="0"/>
        <v>{'cn006_stod_codigo': 286, 'cn006_emergente': False, 'cn006_clasificacion': 'PROCESO', 'cn006_grado_complejidad': 'MEDIA', 'cn006_nivel_importancia_id': 2, 'cn006_nivel_urgencia_id': 2, 'cn006_tamano': 'MEDIANO', 'cn006_fecha_creacion_oficial': '2025-01-01', 'cn006_fecha_inicio_oficial': '1900-01-01', 'cn006_fecha_informatica_oficial': '2025-02-28', 'cn006_fecha_gerencia_oficial': '2025-02-28'},</v>
      </c>
      <c r="Q15" t="str">
        <f t="shared" si="1"/>
        <v>{'cn006_stod_codigo': 286</v>
      </c>
      <c r="R15" t="str">
        <f t="shared" si="2"/>
        <v>, 'cn006_emergente': False</v>
      </c>
      <c r="S15" t="str">
        <f t="shared" si="3"/>
        <v>, 'cn006_clasificacion': 'PROCESO'</v>
      </c>
      <c r="T15" t="str">
        <f t="shared" si="4"/>
        <v>, 'cn006_grado_complejidad': 'MEDIA'</v>
      </c>
      <c r="U15" t="str">
        <f t="shared" si="5"/>
        <v>, 'cn006_nivel_importancia_id': 2</v>
      </c>
      <c r="V15" t="str">
        <f t="shared" si="6"/>
        <v>, 'cn006_nivel_urgencia_id': 2</v>
      </c>
      <c r="W15" t="str">
        <f t="shared" si="7"/>
        <v>, 'cn006_tamano': 'MEDIANO'</v>
      </c>
      <c r="X15" t="str">
        <f t="shared" si="8"/>
        <v>, 'cn006_fecha_creacion_oficial': '2025-01-01'</v>
      </c>
      <c r="Y15" t="str">
        <f t="shared" si="9"/>
        <v>, 'cn006_fecha_inicio_oficial': '1900-01-01'</v>
      </c>
      <c r="Z15" t="str">
        <f t="shared" si="10"/>
        <v>, 'cn006_fecha_informatica_oficial': '2025-02-28'</v>
      </c>
      <c r="AA15" t="str">
        <f t="shared" si="11"/>
        <v>, 'cn006_fecha_gerencia_oficial': '2025-02-28'},</v>
      </c>
    </row>
    <row r="16" spans="1:27" x14ac:dyDescent="0.25">
      <c r="A16" s="10">
        <v>8403</v>
      </c>
      <c r="B16" s="11">
        <v>287</v>
      </c>
      <c r="C16" s="11" t="s">
        <v>282</v>
      </c>
      <c r="D16" s="11" t="s">
        <v>172</v>
      </c>
      <c r="E16" s="11" t="s">
        <v>159</v>
      </c>
      <c r="F16" s="11" t="s">
        <v>50</v>
      </c>
      <c r="G16" s="11" t="s">
        <v>50</v>
      </c>
      <c r="H16" s="11" t="s">
        <v>173</v>
      </c>
      <c r="I16" s="12">
        <v>45658</v>
      </c>
      <c r="J16" s="12">
        <v>1</v>
      </c>
      <c r="K16" s="12">
        <v>45716</v>
      </c>
      <c r="L16" s="12">
        <v>45716</v>
      </c>
      <c r="N16" t="str">
        <f t="shared" si="0"/>
        <v>{'cn006_stod_codigo': 287, 'cn006_emergente': False, 'cn006_clasificacion': 'PROCESO', 'cn006_grado_complejidad': 'MEDIA', 'cn006_nivel_importancia_id': 2, 'cn006_nivel_urgencia_id': 2, 'cn006_tamano': 'MEDIANO', 'cn006_fecha_creacion_oficial': '2025-01-01', 'cn006_fecha_inicio_oficial': '1900-01-01', 'cn006_fecha_informatica_oficial': '2025-02-28', 'cn006_fecha_gerencia_oficial': '2025-02-28'},</v>
      </c>
      <c r="Q16" t="str">
        <f t="shared" si="1"/>
        <v>{'cn006_stod_codigo': 287</v>
      </c>
      <c r="R16" t="str">
        <f t="shared" si="2"/>
        <v>, 'cn006_emergente': False</v>
      </c>
      <c r="S16" t="str">
        <f t="shared" si="3"/>
        <v>, 'cn006_clasificacion': 'PROCESO'</v>
      </c>
      <c r="T16" t="str">
        <f t="shared" si="4"/>
        <v>, 'cn006_grado_complejidad': 'MEDIA'</v>
      </c>
      <c r="U16" t="str">
        <f t="shared" si="5"/>
        <v>, 'cn006_nivel_importancia_id': 2</v>
      </c>
      <c r="V16" t="str">
        <f t="shared" si="6"/>
        <v>, 'cn006_nivel_urgencia_id': 2</v>
      </c>
      <c r="W16" t="str">
        <f t="shared" si="7"/>
        <v>, 'cn006_tamano': 'MEDIANO'</v>
      </c>
      <c r="X16" t="str">
        <f t="shared" si="8"/>
        <v>, 'cn006_fecha_creacion_oficial': '2025-01-01'</v>
      </c>
      <c r="Y16" t="str">
        <f t="shared" si="9"/>
        <v>, 'cn006_fecha_inicio_oficial': '1900-01-01'</v>
      </c>
      <c r="Z16" t="str">
        <f t="shared" si="10"/>
        <v>, 'cn006_fecha_informatica_oficial': '2025-02-28'</v>
      </c>
      <c r="AA16" t="str">
        <f t="shared" si="11"/>
        <v>, 'cn006_fecha_gerencia_oficial': '2025-02-28'},</v>
      </c>
    </row>
    <row r="17" spans="1:27" x14ac:dyDescent="0.25">
      <c r="A17" s="13">
        <v>8404</v>
      </c>
      <c r="B17" s="14">
        <v>288</v>
      </c>
      <c r="C17" s="14" t="s">
        <v>283</v>
      </c>
      <c r="D17" s="14" t="s">
        <v>172</v>
      </c>
      <c r="E17" s="14" t="s">
        <v>159</v>
      </c>
      <c r="F17" s="14" t="s">
        <v>32</v>
      </c>
      <c r="G17" s="14" t="s">
        <v>32</v>
      </c>
      <c r="H17" s="14" t="s">
        <v>173</v>
      </c>
      <c r="I17" s="15">
        <v>45658</v>
      </c>
      <c r="J17" s="15">
        <v>1</v>
      </c>
      <c r="K17" s="15">
        <v>45688</v>
      </c>
      <c r="L17" s="15">
        <v>45744</v>
      </c>
      <c r="N17" t="str">
        <f t="shared" si="0"/>
        <v>{'cn006_stod_codigo': 288, 'cn006_emergente': True, 'cn006_clasificacion': 'PROCESO', 'cn006_grado_complejidad': 'MEDIA', 'cn006_nivel_importancia_id': 1, 'cn006_nivel_urgencia_id': 1, 'cn006_tamano': 'MEDIANO', 'cn006_fecha_creacion_oficial': '2025-01-01', 'cn006_fecha_inicio_oficial': '1900-01-01', 'cn006_fecha_informatica_oficial': '2025-01-31', 'cn006_fecha_gerencia_oficial': '2025-03-28'},</v>
      </c>
      <c r="Q17" t="str">
        <f t="shared" si="1"/>
        <v>{'cn006_stod_codigo': 288</v>
      </c>
      <c r="R17" t="str">
        <f t="shared" si="2"/>
        <v>, 'cn006_emergente': True</v>
      </c>
      <c r="S17" t="str">
        <f t="shared" si="3"/>
        <v>, 'cn006_clasificacion': 'PROCESO'</v>
      </c>
      <c r="T17" t="str">
        <f t="shared" si="4"/>
        <v>, 'cn006_grado_complejidad': 'MEDIA'</v>
      </c>
      <c r="U17" t="str">
        <f t="shared" si="5"/>
        <v>, 'cn006_nivel_importancia_id': 1</v>
      </c>
      <c r="V17" t="str">
        <f t="shared" si="6"/>
        <v>, 'cn006_nivel_urgencia_id': 1</v>
      </c>
      <c r="W17" t="str">
        <f t="shared" si="7"/>
        <v>, 'cn006_tamano': 'MEDIANO'</v>
      </c>
      <c r="X17" t="str">
        <f t="shared" si="8"/>
        <v>, 'cn006_fecha_creacion_oficial': '2025-01-01'</v>
      </c>
      <c r="Y17" t="str">
        <f t="shared" si="9"/>
        <v>, 'cn006_fecha_inicio_oficial': '1900-01-01'</v>
      </c>
      <c r="Z17" t="str">
        <f t="shared" si="10"/>
        <v>, 'cn006_fecha_informatica_oficial': '2025-01-31'</v>
      </c>
      <c r="AA17" t="str">
        <f t="shared" si="11"/>
        <v>, 'cn006_fecha_gerencia_oficial': '2025-03-28'},</v>
      </c>
    </row>
    <row r="18" spans="1:27" x14ac:dyDescent="0.25">
      <c r="A18" s="10">
        <v>8405</v>
      </c>
      <c r="B18" s="11">
        <v>289</v>
      </c>
      <c r="C18" s="11" t="s">
        <v>282</v>
      </c>
      <c r="D18" s="11" t="s">
        <v>172</v>
      </c>
      <c r="E18" s="11" t="s">
        <v>159</v>
      </c>
      <c r="F18" s="11" t="s">
        <v>36</v>
      </c>
      <c r="G18" s="11" t="s">
        <v>36</v>
      </c>
      <c r="H18" s="11" t="s">
        <v>173</v>
      </c>
      <c r="I18" s="12">
        <v>45658</v>
      </c>
      <c r="J18" s="12">
        <v>1</v>
      </c>
      <c r="K18" s="12">
        <v>45744</v>
      </c>
      <c r="L18" s="12">
        <v>45744</v>
      </c>
      <c r="N18" t="str">
        <f t="shared" si="0"/>
        <v>{'cn006_stod_codigo': 289, 'cn006_emergente': False, 'cn006_clasificacion': 'PROCESO', 'cn006_grado_complejidad': 'MEDIA', 'cn006_nivel_importancia_id': 3, 'cn006_nivel_urgencia_id': 3, 'cn006_tamano': 'MEDIANO', 'cn006_fecha_creacion_oficial': '2025-01-01', 'cn006_fecha_inicio_oficial': '1900-01-01', 'cn006_fecha_informatica_oficial': '2025-03-28', 'cn006_fecha_gerencia_oficial': '2025-03-28'},</v>
      </c>
      <c r="Q18" t="str">
        <f t="shared" si="1"/>
        <v>{'cn006_stod_codigo': 289</v>
      </c>
      <c r="R18" t="str">
        <f t="shared" si="2"/>
        <v>, 'cn006_emergente': False</v>
      </c>
      <c r="S18" t="str">
        <f t="shared" si="3"/>
        <v>, 'cn006_clasificacion': 'PROCESO'</v>
      </c>
      <c r="T18" t="str">
        <f t="shared" si="4"/>
        <v>, 'cn006_grado_complejidad': 'MEDIA'</v>
      </c>
      <c r="U18" t="str">
        <f t="shared" si="5"/>
        <v>, 'cn006_nivel_importancia_id': 3</v>
      </c>
      <c r="V18" t="str">
        <f t="shared" si="6"/>
        <v>, 'cn006_nivel_urgencia_id': 3</v>
      </c>
      <c r="W18" t="str">
        <f t="shared" si="7"/>
        <v>, 'cn006_tamano': 'MEDIANO'</v>
      </c>
      <c r="X18" t="str">
        <f t="shared" si="8"/>
        <v>, 'cn006_fecha_creacion_oficial': '2025-01-01'</v>
      </c>
      <c r="Y18" t="str">
        <f t="shared" si="9"/>
        <v>, 'cn006_fecha_inicio_oficial': '1900-01-01'</v>
      </c>
      <c r="Z18" t="str">
        <f t="shared" si="10"/>
        <v>, 'cn006_fecha_informatica_oficial': '2025-03-28'</v>
      </c>
      <c r="AA18" t="str">
        <f t="shared" si="11"/>
        <v>, 'cn006_fecha_gerencia_oficial': '2025-03-28'},</v>
      </c>
    </row>
    <row r="19" spans="1:27" x14ac:dyDescent="0.25">
      <c r="A19" s="13">
        <v>8269</v>
      </c>
      <c r="B19" s="14">
        <v>290</v>
      </c>
      <c r="C19" s="14" t="s">
        <v>282</v>
      </c>
      <c r="D19" s="14" t="s">
        <v>172</v>
      </c>
      <c r="E19" s="14" t="s">
        <v>159</v>
      </c>
      <c r="F19" s="14" t="s">
        <v>32</v>
      </c>
      <c r="G19" s="14" t="s">
        <v>32</v>
      </c>
      <c r="H19" s="14" t="s">
        <v>173</v>
      </c>
      <c r="I19" s="15">
        <v>45658</v>
      </c>
      <c r="J19" s="15">
        <v>1</v>
      </c>
      <c r="K19" s="15">
        <v>45688</v>
      </c>
      <c r="L19" s="15">
        <v>45688</v>
      </c>
      <c r="N19" t="str">
        <f t="shared" si="0"/>
        <v>{'cn006_stod_codigo': 290, 'cn006_emergente': False, 'cn006_clasificacion': 'PROCESO', 'cn006_grado_complejidad': 'MEDIA', 'cn006_nivel_importancia_id': 1, 'cn006_nivel_urgencia_id': 1, 'cn006_tamano': 'MEDIANO', 'cn006_fecha_creacion_oficial': '2025-01-01', 'cn006_fecha_inicio_oficial': '1900-01-01', 'cn006_fecha_informatica_oficial': '2025-01-31', 'cn006_fecha_gerencia_oficial': '2025-01-31'},</v>
      </c>
      <c r="Q19" t="str">
        <f t="shared" si="1"/>
        <v>{'cn006_stod_codigo': 290</v>
      </c>
      <c r="R19" t="str">
        <f t="shared" si="2"/>
        <v>, 'cn006_emergente': False</v>
      </c>
      <c r="S19" t="str">
        <f t="shared" si="3"/>
        <v>, 'cn006_clasificacion': 'PROCESO'</v>
      </c>
      <c r="T19" t="str">
        <f t="shared" si="4"/>
        <v>, 'cn006_grado_complejidad': 'MEDIA'</v>
      </c>
      <c r="U19" t="str">
        <f t="shared" si="5"/>
        <v>, 'cn006_nivel_importancia_id': 1</v>
      </c>
      <c r="V19" t="str">
        <f t="shared" si="6"/>
        <v>, 'cn006_nivel_urgencia_id': 1</v>
      </c>
      <c r="W19" t="str">
        <f t="shared" si="7"/>
        <v>, 'cn006_tamano': 'MEDIANO'</v>
      </c>
      <c r="X19" t="str">
        <f t="shared" si="8"/>
        <v>, 'cn006_fecha_creacion_oficial': '2025-01-01'</v>
      </c>
      <c r="Y19" t="str">
        <f t="shared" si="9"/>
        <v>, 'cn006_fecha_inicio_oficial': '1900-01-01'</v>
      </c>
      <c r="Z19" t="str">
        <f t="shared" si="10"/>
        <v>, 'cn006_fecha_informatica_oficial': '2025-01-31'</v>
      </c>
      <c r="AA19" t="str">
        <f t="shared" si="11"/>
        <v>, 'cn006_fecha_gerencia_oficial': '2025-01-31'},</v>
      </c>
    </row>
    <row r="20" spans="1:27" x14ac:dyDescent="0.25">
      <c r="A20" s="13">
        <v>8406</v>
      </c>
      <c r="B20" s="14">
        <v>291</v>
      </c>
      <c r="C20" s="14" t="s">
        <v>282</v>
      </c>
      <c r="D20" s="14" t="s">
        <v>172</v>
      </c>
      <c r="E20" s="14" t="s">
        <v>159</v>
      </c>
      <c r="F20" s="14" t="s">
        <v>36</v>
      </c>
      <c r="G20" s="14" t="s">
        <v>36</v>
      </c>
      <c r="H20" s="14" t="s">
        <v>173</v>
      </c>
      <c r="I20" s="15">
        <v>45658</v>
      </c>
      <c r="J20" s="15">
        <v>1</v>
      </c>
      <c r="K20" s="15">
        <v>45761</v>
      </c>
      <c r="L20" s="15">
        <v>45761</v>
      </c>
      <c r="N20" t="str">
        <f t="shared" si="0"/>
        <v>{'cn006_stod_codigo': 291, 'cn006_emergente': False, 'cn006_clasificacion': 'PROCESO', 'cn006_grado_complejidad': 'MEDIA', 'cn006_nivel_importancia_id': 3, 'cn006_nivel_urgencia_id': 3, 'cn006_tamano': 'MEDIANO', 'cn006_fecha_creacion_oficial': '2025-01-01', 'cn006_fecha_inicio_oficial': '1900-01-01', 'cn006_fecha_informatica_oficial': '2025-04-14', 'cn006_fecha_gerencia_oficial': '2025-04-14'},</v>
      </c>
      <c r="Q20" t="str">
        <f t="shared" si="1"/>
        <v>{'cn006_stod_codigo': 291</v>
      </c>
      <c r="R20" t="str">
        <f t="shared" si="2"/>
        <v>, 'cn006_emergente': False</v>
      </c>
      <c r="S20" t="str">
        <f t="shared" si="3"/>
        <v>, 'cn006_clasificacion': 'PROCESO'</v>
      </c>
      <c r="T20" t="str">
        <f t="shared" si="4"/>
        <v>, 'cn006_grado_complejidad': 'MEDIA'</v>
      </c>
      <c r="U20" t="str">
        <f t="shared" si="5"/>
        <v>, 'cn006_nivel_importancia_id': 3</v>
      </c>
      <c r="V20" t="str">
        <f t="shared" si="6"/>
        <v>, 'cn006_nivel_urgencia_id': 3</v>
      </c>
      <c r="W20" t="str">
        <f t="shared" si="7"/>
        <v>, 'cn006_tamano': 'MEDIANO'</v>
      </c>
      <c r="X20" t="str">
        <f t="shared" si="8"/>
        <v>, 'cn006_fecha_creacion_oficial': '2025-01-01'</v>
      </c>
      <c r="Y20" t="str">
        <f t="shared" si="9"/>
        <v>, 'cn006_fecha_inicio_oficial': '1900-01-01'</v>
      </c>
      <c r="Z20" t="str">
        <f t="shared" si="10"/>
        <v>, 'cn006_fecha_informatica_oficial': '2025-04-14'</v>
      </c>
      <c r="AA20" t="str">
        <f t="shared" si="11"/>
        <v>, 'cn006_fecha_gerencia_oficial': '2025-04-14'},</v>
      </c>
    </row>
    <row r="21" spans="1:27" x14ac:dyDescent="0.25">
      <c r="A21" s="13">
        <v>8303</v>
      </c>
      <c r="B21" s="14">
        <v>292</v>
      </c>
      <c r="C21" s="14" t="s">
        <v>282</v>
      </c>
      <c r="D21" s="14" t="s">
        <v>172</v>
      </c>
      <c r="E21" s="14" t="s">
        <v>159</v>
      </c>
      <c r="F21" s="14" t="s">
        <v>32</v>
      </c>
      <c r="G21" s="14" t="s">
        <v>50</v>
      </c>
      <c r="H21" s="14" t="s">
        <v>173</v>
      </c>
      <c r="I21" s="15">
        <v>45658</v>
      </c>
      <c r="J21" s="15">
        <v>1</v>
      </c>
      <c r="K21" s="15">
        <v>45688</v>
      </c>
      <c r="L21" s="15">
        <v>45688</v>
      </c>
      <c r="N21" t="str">
        <f t="shared" si="0"/>
        <v>{'cn006_stod_codigo': 292, 'cn006_emergente': False, 'cn006_clasificacion': 'PROCESO', 'cn006_grado_complejidad': 'MEDIA', 'cn006_nivel_importancia_id': 1, 'cn006_nivel_urgencia_id': 2, 'cn006_tamano': 'MEDIANO', 'cn006_fecha_creacion_oficial': '2025-01-01', 'cn006_fecha_inicio_oficial': '1900-01-01', 'cn006_fecha_informatica_oficial': '2025-01-31', 'cn006_fecha_gerencia_oficial': '2025-01-31'},</v>
      </c>
      <c r="Q21" t="str">
        <f t="shared" si="1"/>
        <v>{'cn006_stod_codigo': 292</v>
      </c>
      <c r="R21" t="str">
        <f t="shared" si="2"/>
        <v>, 'cn006_emergente': False</v>
      </c>
      <c r="S21" t="str">
        <f t="shared" si="3"/>
        <v>, 'cn006_clasificacion': 'PROCESO'</v>
      </c>
      <c r="T21" t="str">
        <f t="shared" si="4"/>
        <v>, 'cn006_grado_complejidad': 'MEDIA'</v>
      </c>
      <c r="U21" t="str">
        <f t="shared" si="5"/>
        <v>, 'cn006_nivel_importancia_id': 1</v>
      </c>
      <c r="V21" t="str">
        <f t="shared" si="6"/>
        <v>, 'cn006_nivel_urgencia_id': 2</v>
      </c>
      <c r="W21" t="str">
        <f t="shared" si="7"/>
        <v>, 'cn006_tamano': 'MEDIANO'</v>
      </c>
      <c r="X21" t="str">
        <f t="shared" si="8"/>
        <v>, 'cn006_fecha_creacion_oficial': '2025-01-01'</v>
      </c>
      <c r="Y21" t="str">
        <f t="shared" si="9"/>
        <v>, 'cn006_fecha_inicio_oficial': '1900-01-01'</v>
      </c>
      <c r="Z21" t="str">
        <f t="shared" si="10"/>
        <v>, 'cn006_fecha_informatica_oficial': '2025-01-31'</v>
      </c>
      <c r="AA21" t="str">
        <f t="shared" si="11"/>
        <v>, 'cn006_fecha_gerencia_oficial': '2025-01-31'},</v>
      </c>
    </row>
    <row r="22" spans="1:27" x14ac:dyDescent="0.25">
      <c r="A22" s="10">
        <v>8407</v>
      </c>
      <c r="B22" s="11">
        <v>293</v>
      </c>
      <c r="C22" s="11" t="s">
        <v>282</v>
      </c>
      <c r="D22" s="11" t="s">
        <v>172</v>
      </c>
      <c r="E22" s="11" t="s">
        <v>159</v>
      </c>
      <c r="F22" s="11" t="s">
        <v>50</v>
      </c>
      <c r="G22" s="11" t="s">
        <v>50</v>
      </c>
      <c r="H22" s="11" t="s">
        <v>173</v>
      </c>
      <c r="I22" s="12">
        <v>45658</v>
      </c>
      <c r="J22" s="12">
        <v>1</v>
      </c>
      <c r="K22" s="12">
        <v>45744</v>
      </c>
      <c r="L22" s="12">
        <v>45775</v>
      </c>
      <c r="N22" t="str">
        <f t="shared" si="0"/>
        <v>{'cn006_stod_codigo': 293, 'cn006_emergente': False, 'cn006_clasificacion': 'PROCESO', 'cn006_grado_complejidad': 'MEDIA', 'cn006_nivel_importancia_id': 2, 'cn006_nivel_urgencia_id': 2, 'cn006_tamano': 'MEDIANO', 'cn006_fecha_creacion_oficial': '2025-01-01', 'cn006_fecha_inicio_oficial': '1900-01-01', 'cn006_fecha_informatica_oficial': '2025-03-28', 'cn006_fecha_gerencia_oficial': '2025-04-28'},</v>
      </c>
      <c r="Q22" t="str">
        <f t="shared" si="1"/>
        <v>{'cn006_stod_codigo': 293</v>
      </c>
      <c r="R22" t="str">
        <f t="shared" si="2"/>
        <v>, 'cn006_emergente': False</v>
      </c>
      <c r="S22" t="str">
        <f t="shared" si="3"/>
        <v>, 'cn006_clasificacion': 'PROCESO'</v>
      </c>
      <c r="T22" t="str">
        <f t="shared" si="4"/>
        <v>, 'cn006_grado_complejidad': 'MEDIA'</v>
      </c>
      <c r="U22" t="str">
        <f t="shared" si="5"/>
        <v>, 'cn006_nivel_importancia_id': 2</v>
      </c>
      <c r="V22" t="str">
        <f t="shared" si="6"/>
        <v>, 'cn006_nivel_urgencia_id': 2</v>
      </c>
      <c r="W22" t="str">
        <f t="shared" si="7"/>
        <v>, 'cn006_tamano': 'MEDIANO'</v>
      </c>
      <c r="X22" t="str">
        <f t="shared" si="8"/>
        <v>, 'cn006_fecha_creacion_oficial': '2025-01-01'</v>
      </c>
      <c r="Y22" t="str">
        <f t="shared" si="9"/>
        <v>, 'cn006_fecha_inicio_oficial': '1900-01-01'</v>
      </c>
      <c r="Z22" t="str">
        <f t="shared" si="10"/>
        <v>, 'cn006_fecha_informatica_oficial': '2025-03-28'</v>
      </c>
      <c r="AA22" t="str">
        <f t="shared" si="11"/>
        <v>, 'cn006_fecha_gerencia_oficial': '2025-04-28'},</v>
      </c>
    </row>
    <row r="23" spans="1:27" x14ac:dyDescent="0.25">
      <c r="A23" s="13">
        <v>8408</v>
      </c>
      <c r="B23" s="14">
        <v>294</v>
      </c>
      <c r="C23" s="14" t="s">
        <v>282</v>
      </c>
      <c r="D23" s="14" t="s">
        <v>172</v>
      </c>
      <c r="E23" s="14" t="s">
        <v>159</v>
      </c>
      <c r="F23" s="14" t="s">
        <v>32</v>
      </c>
      <c r="G23" s="14" t="s">
        <v>50</v>
      </c>
      <c r="H23" s="14" t="s">
        <v>173</v>
      </c>
      <c r="I23" s="15">
        <v>45658</v>
      </c>
      <c r="J23" s="15">
        <v>1</v>
      </c>
      <c r="K23" s="15">
        <v>45761</v>
      </c>
      <c r="L23" s="15">
        <v>45791</v>
      </c>
      <c r="N23" t="str">
        <f t="shared" si="0"/>
        <v>{'cn006_stod_codigo': 294, 'cn006_emergente': False, 'cn006_clasificacion': 'PROCESO', 'cn006_grado_complejidad': 'MEDIA', 'cn006_nivel_importancia_id': 1, 'cn006_nivel_urgencia_id': 2, 'cn006_tamano': 'MEDIANO', 'cn006_fecha_creacion_oficial': '2025-01-01', 'cn006_fecha_inicio_oficial': '1900-01-01', 'cn006_fecha_informatica_oficial': '2025-04-14', 'cn006_fecha_gerencia_oficial': '2025-05-14'},</v>
      </c>
      <c r="Q23" t="str">
        <f t="shared" si="1"/>
        <v>{'cn006_stod_codigo': 294</v>
      </c>
      <c r="R23" t="str">
        <f t="shared" si="2"/>
        <v>, 'cn006_emergente': False</v>
      </c>
      <c r="S23" t="str">
        <f t="shared" si="3"/>
        <v>, 'cn006_clasificacion': 'PROCESO'</v>
      </c>
      <c r="T23" t="str">
        <f t="shared" si="4"/>
        <v>, 'cn006_grado_complejidad': 'MEDIA'</v>
      </c>
      <c r="U23" t="str">
        <f t="shared" si="5"/>
        <v>, 'cn006_nivel_importancia_id': 1</v>
      </c>
      <c r="V23" t="str">
        <f t="shared" si="6"/>
        <v>, 'cn006_nivel_urgencia_id': 2</v>
      </c>
      <c r="W23" t="str">
        <f t="shared" si="7"/>
        <v>, 'cn006_tamano': 'MEDIANO'</v>
      </c>
      <c r="X23" t="str">
        <f t="shared" si="8"/>
        <v>, 'cn006_fecha_creacion_oficial': '2025-01-01'</v>
      </c>
      <c r="Y23" t="str">
        <f t="shared" si="9"/>
        <v>, 'cn006_fecha_inicio_oficial': '1900-01-01'</v>
      </c>
      <c r="Z23" t="str">
        <f t="shared" si="10"/>
        <v>, 'cn006_fecha_informatica_oficial': '2025-04-14'</v>
      </c>
      <c r="AA23" t="str">
        <f t="shared" si="11"/>
        <v>, 'cn006_fecha_gerencia_oficial': '2025-05-14'},</v>
      </c>
    </row>
    <row r="24" spans="1:27" s="27" customFormat="1" x14ac:dyDescent="0.25">
      <c r="A24" s="24">
        <v>8409</v>
      </c>
      <c r="B24" s="25">
        <v>295</v>
      </c>
      <c r="C24" s="25" t="s">
        <v>283</v>
      </c>
      <c r="D24" s="25" t="s">
        <v>172</v>
      </c>
      <c r="E24" s="25" t="s">
        <v>159</v>
      </c>
      <c r="F24" s="25" t="s">
        <v>32</v>
      </c>
      <c r="G24" s="25" t="s">
        <v>32</v>
      </c>
      <c r="H24" s="25" t="s">
        <v>173</v>
      </c>
      <c r="I24" s="26">
        <v>45658</v>
      </c>
      <c r="J24" s="26">
        <v>1</v>
      </c>
      <c r="K24" s="26">
        <v>45702</v>
      </c>
      <c r="L24" s="26">
        <v>45702</v>
      </c>
      <c r="N24" s="27" t="str">
        <f t="shared" si="0"/>
        <v>{'cn006_stod_codigo': 295, 'cn006_emergente': True, 'cn006_clasificacion': 'PROCESO', 'cn006_grado_complejidad': 'MEDIA', 'cn006_nivel_importancia_id': 1, 'cn006_nivel_urgencia_id': 1, 'cn006_tamano': 'MEDIANO', 'cn006_fecha_creacion_oficial': '2025-01-01', 'cn006_fecha_inicio_oficial': '1900-01-01', 'cn006_fecha_informatica_oficial': '2025-02-14', 'cn006_fecha_gerencia_oficial': '2025-02-14'},</v>
      </c>
      <c r="Q24" s="27" t="str">
        <f t="shared" si="1"/>
        <v>{'cn006_stod_codigo': 295</v>
      </c>
      <c r="R24" s="27" t="str">
        <f t="shared" si="2"/>
        <v>, 'cn006_emergente': True</v>
      </c>
      <c r="S24" s="27" t="str">
        <f t="shared" si="3"/>
        <v>, 'cn006_clasificacion': 'PROCESO'</v>
      </c>
      <c r="T24" s="27" t="str">
        <f t="shared" si="4"/>
        <v>, 'cn006_grado_complejidad': 'MEDIA'</v>
      </c>
      <c r="U24" s="27" t="str">
        <f t="shared" si="5"/>
        <v>, 'cn006_nivel_importancia_id': 1</v>
      </c>
      <c r="V24" s="27" t="str">
        <f t="shared" si="6"/>
        <v>, 'cn006_nivel_urgencia_id': 1</v>
      </c>
      <c r="W24" s="27" t="str">
        <f t="shared" si="7"/>
        <v>, 'cn006_tamano': 'MEDIANO'</v>
      </c>
      <c r="X24" s="27" t="str">
        <f t="shared" si="8"/>
        <v>, 'cn006_fecha_creacion_oficial': '2025-01-01'</v>
      </c>
      <c r="Y24" s="27" t="str">
        <f t="shared" si="9"/>
        <v>, 'cn006_fecha_inicio_oficial': '1900-01-01'</v>
      </c>
      <c r="Z24" s="27" t="str">
        <f t="shared" si="10"/>
        <v>, 'cn006_fecha_informatica_oficial': '2025-02-14'</v>
      </c>
      <c r="AA24" s="27" t="str">
        <f t="shared" si="11"/>
        <v>, 'cn006_fecha_gerencia_oficial': '2025-02-14'},</v>
      </c>
    </row>
    <row r="25" spans="1:27" x14ac:dyDescent="0.25">
      <c r="A25" s="13">
        <v>8263</v>
      </c>
      <c r="B25" s="14">
        <v>296</v>
      </c>
      <c r="C25" s="14" t="s">
        <v>282</v>
      </c>
      <c r="D25" s="14" t="s">
        <v>172</v>
      </c>
      <c r="E25" s="14" t="s">
        <v>159</v>
      </c>
      <c r="F25" s="14" t="s">
        <v>36</v>
      </c>
      <c r="G25" s="14" t="s">
        <v>32</v>
      </c>
      <c r="H25" s="14" t="s">
        <v>173</v>
      </c>
      <c r="I25" s="15">
        <v>45658</v>
      </c>
      <c r="J25" s="15">
        <v>1</v>
      </c>
      <c r="K25" s="15">
        <v>45730</v>
      </c>
      <c r="L25" s="15">
        <v>45761</v>
      </c>
      <c r="N25" t="str">
        <f t="shared" si="0"/>
        <v>{'cn006_stod_codigo': 296, 'cn006_emergente': False, 'cn006_clasificacion': 'PROCESO', 'cn006_grado_complejidad': 'MEDIA', 'cn006_nivel_importancia_id': 3, 'cn006_nivel_urgencia_id': 1, 'cn006_tamano': 'MEDIANO', 'cn006_fecha_creacion_oficial': '2025-01-01', 'cn006_fecha_inicio_oficial': '1900-01-01', 'cn006_fecha_informatica_oficial': '2025-03-14', 'cn006_fecha_gerencia_oficial': '2025-04-14'},</v>
      </c>
      <c r="Q25" t="str">
        <f t="shared" si="1"/>
        <v>{'cn006_stod_codigo': 296</v>
      </c>
      <c r="R25" t="str">
        <f t="shared" si="2"/>
        <v>, 'cn006_emergente': False</v>
      </c>
      <c r="S25" t="str">
        <f t="shared" si="3"/>
        <v>, 'cn006_clasificacion': 'PROCESO'</v>
      </c>
      <c r="T25" t="str">
        <f t="shared" si="4"/>
        <v>, 'cn006_grado_complejidad': 'MEDIA'</v>
      </c>
      <c r="U25" t="str">
        <f t="shared" si="5"/>
        <v>, 'cn006_nivel_importancia_id': 3</v>
      </c>
      <c r="V25" t="str">
        <f t="shared" si="6"/>
        <v>, 'cn006_nivel_urgencia_id': 1</v>
      </c>
      <c r="W25" t="str">
        <f t="shared" si="7"/>
        <v>, 'cn006_tamano': 'MEDIANO'</v>
      </c>
      <c r="X25" t="str">
        <f t="shared" si="8"/>
        <v>, 'cn006_fecha_creacion_oficial': '2025-01-01'</v>
      </c>
      <c r="Y25" t="str">
        <f t="shared" si="9"/>
        <v>, 'cn006_fecha_inicio_oficial': '1900-01-01'</v>
      </c>
      <c r="Z25" t="str">
        <f t="shared" si="10"/>
        <v>, 'cn006_fecha_informatica_oficial': '2025-03-14'</v>
      </c>
      <c r="AA25" t="str">
        <f t="shared" si="11"/>
        <v>, 'cn006_fecha_gerencia_oficial': '2025-04-14'},</v>
      </c>
    </row>
    <row r="26" spans="1:27" s="27" customFormat="1" x14ac:dyDescent="0.25">
      <c r="A26" s="24">
        <v>8302</v>
      </c>
      <c r="B26" s="25">
        <v>297</v>
      </c>
      <c r="C26" s="25" t="s">
        <v>282</v>
      </c>
      <c r="D26" s="25" t="s">
        <v>172</v>
      </c>
      <c r="E26" s="25" t="s">
        <v>159</v>
      </c>
      <c r="F26" s="25" t="s">
        <v>32</v>
      </c>
      <c r="G26" s="25" t="s">
        <v>32</v>
      </c>
      <c r="H26" s="25" t="s">
        <v>173</v>
      </c>
      <c r="I26" s="26">
        <v>45658</v>
      </c>
      <c r="J26" s="26">
        <v>1</v>
      </c>
      <c r="K26" s="26">
        <v>45702</v>
      </c>
      <c r="L26" s="26">
        <v>45702</v>
      </c>
      <c r="N26" s="27" t="str">
        <f t="shared" si="0"/>
        <v>{'cn006_stod_codigo': 297, 'cn006_emergente': False, 'cn006_clasificacion': 'PROCESO', 'cn006_grado_complejidad': 'MEDIA', 'cn006_nivel_importancia_id': 1, 'cn006_nivel_urgencia_id': 1, 'cn006_tamano': 'MEDIANO', 'cn006_fecha_creacion_oficial': '2025-01-01', 'cn006_fecha_inicio_oficial': '1900-01-01', 'cn006_fecha_informatica_oficial': '2025-02-14', 'cn006_fecha_gerencia_oficial': '2025-02-14'},</v>
      </c>
      <c r="Q26" s="27" t="str">
        <f t="shared" si="1"/>
        <v>{'cn006_stod_codigo': 297</v>
      </c>
      <c r="R26" s="27" t="str">
        <f t="shared" si="2"/>
        <v>, 'cn006_emergente': False</v>
      </c>
      <c r="S26" s="27" t="str">
        <f t="shared" si="3"/>
        <v>, 'cn006_clasificacion': 'PROCESO'</v>
      </c>
      <c r="T26" s="27" t="str">
        <f t="shared" si="4"/>
        <v>, 'cn006_grado_complejidad': 'MEDIA'</v>
      </c>
      <c r="U26" s="27" t="str">
        <f t="shared" si="5"/>
        <v>, 'cn006_nivel_importancia_id': 1</v>
      </c>
      <c r="V26" s="27" t="str">
        <f t="shared" si="6"/>
        <v>, 'cn006_nivel_urgencia_id': 1</v>
      </c>
      <c r="W26" s="27" t="str">
        <f t="shared" si="7"/>
        <v>, 'cn006_tamano': 'MEDIANO'</v>
      </c>
      <c r="X26" s="27" t="str">
        <f t="shared" si="8"/>
        <v>, 'cn006_fecha_creacion_oficial': '2025-01-01'</v>
      </c>
      <c r="Y26" s="27" t="str">
        <f t="shared" si="9"/>
        <v>, 'cn006_fecha_inicio_oficial': '1900-01-01'</v>
      </c>
      <c r="Z26" s="27" t="str">
        <f t="shared" si="10"/>
        <v>, 'cn006_fecha_informatica_oficial': '2025-02-14'</v>
      </c>
      <c r="AA26" s="27" t="str">
        <f t="shared" si="11"/>
        <v>, 'cn006_fecha_gerencia_oficial': '2025-02-14'},</v>
      </c>
    </row>
    <row r="27" spans="1:27" x14ac:dyDescent="0.25">
      <c r="A27" s="13">
        <v>8259</v>
      </c>
      <c r="B27" s="14">
        <v>298</v>
      </c>
      <c r="C27" s="14" t="s">
        <v>282</v>
      </c>
      <c r="D27" s="14" t="s">
        <v>172</v>
      </c>
      <c r="E27" s="14" t="s">
        <v>159</v>
      </c>
      <c r="F27" s="14" t="s">
        <v>32</v>
      </c>
      <c r="G27" s="14" t="s">
        <v>32</v>
      </c>
      <c r="H27" s="14" t="s">
        <v>173</v>
      </c>
      <c r="I27" s="15">
        <v>45658</v>
      </c>
      <c r="J27" s="15">
        <v>1</v>
      </c>
      <c r="K27" s="15">
        <v>45691</v>
      </c>
      <c r="L27" s="15">
        <v>45688</v>
      </c>
      <c r="N27" t="str">
        <f t="shared" si="0"/>
        <v>{'cn006_stod_codigo': 298, 'cn006_emergente': False, 'cn006_clasificacion': 'PROCESO', 'cn006_grado_complejidad': 'MEDIA', 'cn006_nivel_importancia_id': 1, 'cn006_nivel_urgencia_id': 1, 'cn006_tamano': 'MEDIANO', 'cn006_fecha_creacion_oficial': '2025-01-01', 'cn006_fecha_inicio_oficial': '1900-01-01', 'cn006_fecha_informatica_oficial': '2025-02-03', 'cn006_fecha_gerencia_oficial': '2025-01-31'},</v>
      </c>
      <c r="Q27" t="str">
        <f t="shared" si="1"/>
        <v>{'cn006_stod_codigo': 298</v>
      </c>
      <c r="R27" t="str">
        <f t="shared" si="2"/>
        <v>, 'cn006_emergente': False</v>
      </c>
      <c r="S27" t="str">
        <f t="shared" si="3"/>
        <v>, 'cn006_clasificacion': 'PROCESO'</v>
      </c>
      <c r="T27" t="str">
        <f t="shared" si="4"/>
        <v>, 'cn006_grado_complejidad': 'MEDIA'</v>
      </c>
      <c r="U27" t="str">
        <f t="shared" si="5"/>
        <v>, 'cn006_nivel_importancia_id': 1</v>
      </c>
      <c r="V27" t="str">
        <f t="shared" si="6"/>
        <v>, 'cn006_nivel_urgencia_id': 1</v>
      </c>
      <c r="W27" t="str">
        <f t="shared" si="7"/>
        <v>, 'cn006_tamano': 'MEDIANO'</v>
      </c>
      <c r="X27" t="str">
        <f t="shared" si="8"/>
        <v>, 'cn006_fecha_creacion_oficial': '2025-01-01'</v>
      </c>
      <c r="Y27" t="str">
        <f t="shared" si="9"/>
        <v>, 'cn006_fecha_inicio_oficial': '1900-01-01'</v>
      </c>
      <c r="Z27" t="str">
        <f t="shared" si="10"/>
        <v>, 'cn006_fecha_informatica_oficial': '2025-02-03'</v>
      </c>
      <c r="AA27" t="str">
        <f t="shared" si="11"/>
        <v>, 'cn006_fecha_gerencia_oficial': '2025-01-31'},</v>
      </c>
    </row>
    <row r="28" spans="1:27" x14ac:dyDescent="0.25">
      <c r="A28" s="10">
        <v>8260</v>
      </c>
      <c r="B28" s="11">
        <v>299</v>
      </c>
      <c r="C28" s="11" t="s">
        <v>282</v>
      </c>
      <c r="D28" s="11" t="s">
        <v>172</v>
      </c>
      <c r="E28" s="11" t="s">
        <v>159</v>
      </c>
      <c r="F28" s="11" t="s">
        <v>32</v>
      </c>
      <c r="G28" s="11" t="s">
        <v>32</v>
      </c>
      <c r="H28" s="11" t="s">
        <v>173</v>
      </c>
      <c r="I28" s="12">
        <v>45658</v>
      </c>
      <c r="J28" s="12">
        <v>1</v>
      </c>
      <c r="K28" s="12">
        <v>45702</v>
      </c>
      <c r="L28" s="12">
        <v>45702</v>
      </c>
      <c r="N28" t="str">
        <f t="shared" si="0"/>
        <v>{'cn006_stod_codigo': 299, 'cn006_emergente': False, 'cn006_clasificacion': 'PROCESO', 'cn006_grado_complejidad': 'MEDIA', 'cn006_nivel_importancia_id': 1, 'cn006_nivel_urgencia_id': 1, 'cn006_tamano': 'MEDIANO', 'cn006_fecha_creacion_oficial': '2025-01-01', 'cn006_fecha_inicio_oficial': '1900-01-01', 'cn006_fecha_informatica_oficial': '2025-02-14', 'cn006_fecha_gerencia_oficial': '2025-02-14'},</v>
      </c>
      <c r="Q28" t="str">
        <f t="shared" si="1"/>
        <v>{'cn006_stod_codigo': 299</v>
      </c>
      <c r="R28" t="str">
        <f t="shared" si="2"/>
        <v>, 'cn006_emergente': False</v>
      </c>
      <c r="S28" t="str">
        <f t="shared" si="3"/>
        <v>, 'cn006_clasificacion': 'PROCESO'</v>
      </c>
      <c r="T28" t="str">
        <f t="shared" si="4"/>
        <v>, 'cn006_grado_complejidad': 'MEDIA'</v>
      </c>
      <c r="U28" t="str">
        <f t="shared" si="5"/>
        <v>, 'cn006_nivel_importancia_id': 1</v>
      </c>
      <c r="V28" t="str">
        <f t="shared" si="6"/>
        <v>, 'cn006_nivel_urgencia_id': 1</v>
      </c>
      <c r="W28" t="str">
        <f t="shared" si="7"/>
        <v>, 'cn006_tamano': 'MEDIANO'</v>
      </c>
      <c r="X28" t="str">
        <f t="shared" si="8"/>
        <v>, 'cn006_fecha_creacion_oficial': '2025-01-01'</v>
      </c>
      <c r="Y28" t="str">
        <f t="shared" si="9"/>
        <v>, 'cn006_fecha_inicio_oficial': '1900-01-01'</v>
      </c>
      <c r="Z28" t="str">
        <f t="shared" si="10"/>
        <v>, 'cn006_fecha_informatica_oficial': '2025-02-14'</v>
      </c>
      <c r="AA28" t="str">
        <f t="shared" si="11"/>
        <v>, 'cn006_fecha_gerencia_oficial': '2025-02-14'},</v>
      </c>
    </row>
    <row r="29" spans="1:27" x14ac:dyDescent="0.25">
      <c r="A29" s="13">
        <v>8410</v>
      </c>
      <c r="B29" s="14">
        <v>300</v>
      </c>
      <c r="C29" s="14" t="s">
        <v>283</v>
      </c>
      <c r="D29" s="14" t="s">
        <v>172</v>
      </c>
      <c r="E29" s="14" t="s">
        <v>159</v>
      </c>
      <c r="F29" s="14" t="s">
        <v>32</v>
      </c>
      <c r="G29" s="14" t="s">
        <v>50</v>
      </c>
      <c r="H29" s="14" t="s">
        <v>173</v>
      </c>
      <c r="I29" s="15">
        <v>45658</v>
      </c>
      <c r="J29" s="15">
        <v>1</v>
      </c>
      <c r="K29" s="15">
        <v>45726</v>
      </c>
      <c r="L29" s="15">
        <v>45726</v>
      </c>
      <c r="N29" t="str">
        <f t="shared" si="0"/>
        <v>{'cn006_stod_codigo': 300, 'cn006_emergente': True, 'cn006_clasificacion': 'PROCESO', 'cn006_grado_complejidad': 'MEDIA', 'cn006_nivel_importancia_id': 1, 'cn006_nivel_urgencia_id': 2, 'cn006_tamano': 'MEDIANO', 'cn006_fecha_creacion_oficial': '2025-01-01', 'cn006_fecha_inicio_oficial': '1900-01-01', 'cn006_fecha_informatica_oficial': '2025-03-10', 'cn006_fecha_gerencia_oficial': '2025-03-10'},</v>
      </c>
      <c r="Q29" t="str">
        <f t="shared" si="1"/>
        <v>{'cn006_stod_codigo': 300</v>
      </c>
      <c r="R29" t="str">
        <f t="shared" si="2"/>
        <v>, 'cn006_emergente': True</v>
      </c>
      <c r="S29" t="str">
        <f t="shared" si="3"/>
        <v>, 'cn006_clasificacion': 'PROCESO'</v>
      </c>
      <c r="T29" t="str">
        <f t="shared" si="4"/>
        <v>, 'cn006_grado_complejidad': 'MEDIA'</v>
      </c>
      <c r="U29" t="str">
        <f t="shared" si="5"/>
        <v>, 'cn006_nivel_importancia_id': 1</v>
      </c>
      <c r="V29" t="str">
        <f t="shared" si="6"/>
        <v>, 'cn006_nivel_urgencia_id': 2</v>
      </c>
      <c r="W29" t="str">
        <f t="shared" si="7"/>
        <v>, 'cn006_tamano': 'MEDIANO'</v>
      </c>
      <c r="X29" t="str">
        <f t="shared" si="8"/>
        <v>, 'cn006_fecha_creacion_oficial': '2025-01-01'</v>
      </c>
      <c r="Y29" t="str">
        <f t="shared" si="9"/>
        <v>, 'cn006_fecha_inicio_oficial': '1900-01-01'</v>
      </c>
      <c r="Z29" t="str">
        <f t="shared" si="10"/>
        <v>, 'cn006_fecha_informatica_oficial': '2025-03-10'</v>
      </c>
      <c r="AA29" t="str">
        <f t="shared" si="11"/>
        <v>, 'cn006_fecha_gerencia_oficial': '2025-03-10'},</v>
      </c>
    </row>
    <row r="30" spans="1:27" x14ac:dyDescent="0.25">
      <c r="A30" s="10">
        <v>8264</v>
      </c>
      <c r="B30" s="11">
        <v>301</v>
      </c>
      <c r="C30" s="11" t="s">
        <v>282</v>
      </c>
      <c r="D30" s="11" t="s">
        <v>172</v>
      </c>
      <c r="E30" s="11" t="s">
        <v>159</v>
      </c>
      <c r="F30" s="11" t="s">
        <v>36</v>
      </c>
      <c r="G30" s="11" t="s">
        <v>36</v>
      </c>
      <c r="H30" s="11" t="s">
        <v>173</v>
      </c>
      <c r="I30" s="12">
        <v>45658</v>
      </c>
      <c r="J30" s="12">
        <v>1</v>
      </c>
      <c r="K30" s="12">
        <v>45744</v>
      </c>
      <c r="L30" s="12">
        <v>45791</v>
      </c>
      <c r="N30" t="str">
        <f t="shared" si="0"/>
        <v>{'cn006_stod_codigo': 301, 'cn006_emergente': False, 'cn006_clasificacion': 'PROCESO', 'cn006_grado_complejidad': 'MEDIA', 'cn006_nivel_importancia_id': 3, 'cn006_nivel_urgencia_id': 3, 'cn006_tamano': 'MEDIANO', 'cn006_fecha_creacion_oficial': '2025-01-01', 'cn006_fecha_inicio_oficial': '1900-01-01', 'cn006_fecha_informatica_oficial': '2025-03-28', 'cn006_fecha_gerencia_oficial': '2025-05-14'},</v>
      </c>
      <c r="Q30" t="str">
        <f t="shared" si="1"/>
        <v>{'cn006_stod_codigo': 301</v>
      </c>
      <c r="R30" t="str">
        <f t="shared" si="2"/>
        <v>, 'cn006_emergente': False</v>
      </c>
      <c r="S30" t="str">
        <f t="shared" si="3"/>
        <v>, 'cn006_clasificacion': 'PROCESO'</v>
      </c>
      <c r="T30" t="str">
        <f t="shared" si="4"/>
        <v>, 'cn006_grado_complejidad': 'MEDIA'</v>
      </c>
      <c r="U30" t="str">
        <f t="shared" si="5"/>
        <v>, 'cn006_nivel_importancia_id': 3</v>
      </c>
      <c r="V30" t="str">
        <f t="shared" si="6"/>
        <v>, 'cn006_nivel_urgencia_id': 3</v>
      </c>
      <c r="W30" t="str">
        <f t="shared" si="7"/>
        <v>, 'cn006_tamano': 'MEDIANO'</v>
      </c>
      <c r="X30" t="str">
        <f t="shared" si="8"/>
        <v>, 'cn006_fecha_creacion_oficial': '2025-01-01'</v>
      </c>
      <c r="Y30" t="str">
        <f t="shared" si="9"/>
        <v>, 'cn006_fecha_inicio_oficial': '1900-01-01'</v>
      </c>
      <c r="Z30" t="str">
        <f t="shared" si="10"/>
        <v>, 'cn006_fecha_informatica_oficial': '2025-03-28'</v>
      </c>
      <c r="AA30" t="str">
        <f t="shared" si="11"/>
        <v>, 'cn006_fecha_gerencia_oficial': '2025-05-14'},</v>
      </c>
    </row>
    <row r="31" spans="1:27" x14ac:dyDescent="0.25">
      <c r="A31" s="10">
        <v>8262</v>
      </c>
      <c r="B31" s="11">
        <v>302</v>
      </c>
      <c r="C31" s="11" t="s">
        <v>282</v>
      </c>
      <c r="D31" s="11" t="s">
        <v>172</v>
      </c>
      <c r="E31" s="11" t="s">
        <v>159</v>
      </c>
      <c r="F31" s="11" t="s">
        <v>36</v>
      </c>
      <c r="G31" s="11" t="s">
        <v>32</v>
      </c>
      <c r="H31" s="11" t="s">
        <v>173</v>
      </c>
      <c r="I31" s="12">
        <v>45658</v>
      </c>
      <c r="J31" s="12">
        <v>1</v>
      </c>
      <c r="K31" s="12">
        <v>45716</v>
      </c>
      <c r="L31" s="12">
        <v>45726</v>
      </c>
      <c r="N31" t="str">
        <f t="shared" si="0"/>
        <v>{'cn006_stod_codigo': 302, 'cn006_emergente': False, 'cn006_clasificacion': 'PROCESO', 'cn006_grado_complejidad': 'MEDIA', 'cn006_nivel_importancia_id': 3, 'cn006_nivel_urgencia_id': 1, 'cn006_tamano': 'MEDIANO', 'cn006_fecha_creacion_oficial': '2025-01-01', 'cn006_fecha_inicio_oficial': '1900-01-01', 'cn006_fecha_informatica_oficial': '2025-02-28', 'cn006_fecha_gerencia_oficial': '2025-03-10'},</v>
      </c>
      <c r="Q31" t="str">
        <f t="shared" si="1"/>
        <v>{'cn006_stod_codigo': 302</v>
      </c>
      <c r="R31" t="str">
        <f t="shared" si="2"/>
        <v>, 'cn006_emergente': False</v>
      </c>
      <c r="S31" t="str">
        <f t="shared" si="3"/>
        <v>, 'cn006_clasificacion': 'PROCESO'</v>
      </c>
      <c r="T31" t="str">
        <f t="shared" si="4"/>
        <v>, 'cn006_grado_complejidad': 'MEDIA'</v>
      </c>
      <c r="U31" t="str">
        <f t="shared" si="5"/>
        <v>, 'cn006_nivel_importancia_id': 3</v>
      </c>
      <c r="V31" t="str">
        <f t="shared" si="6"/>
        <v>, 'cn006_nivel_urgencia_id': 1</v>
      </c>
      <c r="W31" t="str">
        <f t="shared" si="7"/>
        <v>, 'cn006_tamano': 'MEDIANO'</v>
      </c>
      <c r="X31" t="str">
        <f t="shared" si="8"/>
        <v>, 'cn006_fecha_creacion_oficial': '2025-01-01'</v>
      </c>
      <c r="Y31" t="str">
        <f t="shared" si="9"/>
        <v>, 'cn006_fecha_inicio_oficial': '1900-01-01'</v>
      </c>
      <c r="Z31" t="str">
        <f t="shared" si="10"/>
        <v>, 'cn006_fecha_informatica_oficial': '2025-02-28'</v>
      </c>
      <c r="AA31" t="str">
        <f t="shared" si="11"/>
        <v>, 'cn006_fecha_gerencia_oficial': '2025-03-10'},</v>
      </c>
    </row>
    <row r="32" spans="1:27" x14ac:dyDescent="0.25">
      <c r="A32" s="10">
        <v>8330</v>
      </c>
      <c r="B32" s="11">
        <v>303</v>
      </c>
      <c r="C32" s="11" t="s">
        <v>282</v>
      </c>
      <c r="D32" s="11" t="s">
        <v>172</v>
      </c>
      <c r="E32" s="11" t="s">
        <v>159</v>
      </c>
      <c r="F32" s="11" t="s">
        <v>32</v>
      </c>
      <c r="G32" s="11" t="s">
        <v>32</v>
      </c>
      <c r="H32" s="11" t="s">
        <v>173</v>
      </c>
      <c r="I32" s="12">
        <v>45658</v>
      </c>
      <c r="J32" s="12">
        <v>1</v>
      </c>
      <c r="K32" s="12">
        <v>45716</v>
      </c>
      <c r="L32" s="12">
        <v>45775</v>
      </c>
      <c r="N32" t="str">
        <f t="shared" si="0"/>
        <v>{'cn006_stod_codigo': 303, 'cn006_emergente': False, 'cn006_clasificacion': 'PROCESO', 'cn006_grado_complejidad': 'MEDIA', 'cn006_nivel_importancia_id': 1, 'cn006_nivel_urgencia_id': 1, 'cn006_tamano': 'MEDIANO', 'cn006_fecha_creacion_oficial': '2025-01-01', 'cn006_fecha_inicio_oficial': '1900-01-01', 'cn006_fecha_informatica_oficial': '2025-02-28', 'cn006_fecha_gerencia_oficial': '2025-04-28'},</v>
      </c>
      <c r="Q32" t="str">
        <f t="shared" si="1"/>
        <v>{'cn006_stod_codigo': 303</v>
      </c>
      <c r="R32" t="str">
        <f t="shared" si="2"/>
        <v>, 'cn006_emergente': False</v>
      </c>
      <c r="S32" t="str">
        <f t="shared" si="3"/>
        <v>, 'cn006_clasificacion': 'PROCESO'</v>
      </c>
      <c r="T32" t="str">
        <f t="shared" si="4"/>
        <v>, 'cn006_grado_complejidad': 'MEDIA'</v>
      </c>
      <c r="U32" t="str">
        <f t="shared" si="5"/>
        <v>, 'cn006_nivel_importancia_id': 1</v>
      </c>
      <c r="V32" t="str">
        <f t="shared" si="6"/>
        <v>, 'cn006_nivel_urgencia_id': 1</v>
      </c>
      <c r="W32" t="str">
        <f t="shared" si="7"/>
        <v>, 'cn006_tamano': 'MEDIANO'</v>
      </c>
      <c r="X32" t="str">
        <f t="shared" si="8"/>
        <v>, 'cn006_fecha_creacion_oficial': '2025-01-01'</v>
      </c>
      <c r="Y32" t="str">
        <f t="shared" si="9"/>
        <v>, 'cn006_fecha_inicio_oficial': '1900-01-01'</v>
      </c>
      <c r="Z32" t="str">
        <f t="shared" si="10"/>
        <v>, 'cn006_fecha_informatica_oficial': '2025-02-28'</v>
      </c>
      <c r="AA32" t="str">
        <f t="shared" si="11"/>
        <v>, 'cn006_fecha_gerencia_oficial': '2025-04-28'},</v>
      </c>
    </row>
    <row r="33" spans="1:27" x14ac:dyDescent="0.25">
      <c r="A33" s="13">
        <v>8261</v>
      </c>
      <c r="B33" s="14">
        <v>304</v>
      </c>
      <c r="C33" s="14" t="s">
        <v>282</v>
      </c>
      <c r="D33" s="14" t="s">
        <v>172</v>
      </c>
      <c r="E33" s="14" t="s">
        <v>159</v>
      </c>
      <c r="F33" s="14" t="s">
        <v>32</v>
      </c>
      <c r="G33" s="14" t="s">
        <v>36</v>
      </c>
      <c r="H33" s="14" t="s">
        <v>173</v>
      </c>
      <c r="I33" s="15">
        <v>45658</v>
      </c>
      <c r="J33" s="15">
        <v>1</v>
      </c>
      <c r="K33" s="15">
        <v>45702</v>
      </c>
      <c r="L33" s="15">
        <v>45791</v>
      </c>
      <c r="N33" t="str">
        <f t="shared" si="0"/>
        <v>{'cn006_stod_codigo': 304, 'cn006_emergente': False, 'cn006_clasificacion': 'PROCESO', 'cn006_grado_complejidad': 'MEDIA', 'cn006_nivel_importancia_id': 1, 'cn006_nivel_urgencia_id': 3, 'cn006_tamano': 'MEDIANO', 'cn006_fecha_creacion_oficial': '2025-01-01', 'cn006_fecha_inicio_oficial': '1900-01-01', 'cn006_fecha_informatica_oficial': '2025-02-14', 'cn006_fecha_gerencia_oficial': '2025-05-14'},</v>
      </c>
      <c r="Q33" t="str">
        <f t="shared" si="1"/>
        <v>{'cn006_stod_codigo': 304</v>
      </c>
      <c r="R33" t="str">
        <f t="shared" si="2"/>
        <v>, 'cn006_emergente': False</v>
      </c>
      <c r="S33" t="str">
        <f t="shared" si="3"/>
        <v>, 'cn006_clasificacion': 'PROCESO'</v>
      </c>
      <c r="T33" t="str">
        <f t="shared" si="4"/>
        <v>, 'cn006_grado_complejidad': 'MEDIA'</v>
      </c>
      <c r="U33" t="str">
        <f t="shared" si="5"/>
        <v>, 'cn006_nivel_importancia_id': 1</v>
      </c>
      <c r="V33" t="str">
        <f t="shared" si="6"/>
        <v>, 'cn006_nivel_urgencia_id': 3</v>
      </c>
      <c r="W33" t="str">
        <f t="shared" si="7"/>
        <v>, 'cn006_tamano': 'MEDIANO'</v>
      </c>
      <c r="X33" t="str">
        <f t="shared" si="8"/>
        <v>, 'cn006_fecha_creacion_oficial': '2025-01-01'</v>
      </c>
      <c r="Y33" t="str">
        <f t="shared" si="9"/>
        <v>, 'cn006_fecha_inicio_oficial': '1900-01-01'</v>
      </c>
      <c r="Z33" t="str">
        <f t="shared" si="10"/>
        <v>, 'cn006_fecha_informatica_oficial': '2025-02-14'</v>
      </c>
      <c r="AA33" t="str">
        <f t="shared" si="11"/>
        <v>, 'cn006_fecha_gerencia_oficial': '2025-05-14'},</v>
      </c>
    </row>
    <row r="34" spans="1:27" x14ac:dyDescent="0.25">
      <c r="A34" s="10">
        <v>8411</v>
      </c>
      <c r="B34" s="11">
        <v>305</v>
      </c>
      <c r="C34" s="11" t="s">
        <v>282</v>
      </c>
      <c r="D34" s="11" t="s">
        <v>172</v>
      </c>
      <c r="E34" s="11" t="s">
        <v>159</v>
      </c>
      <c r="F34" s="11" t="s">
        <v>32</v>
      </c>
      <c r="G34" s="11" t="s">
        <v>32</v>
      </c>
      <c r="H34" s="11" t="s">
        <v>173</v>
      </c>
      <c r="I34" s="12">
        <v>45658</v>
      </c>
      <c r="J34" s="12">
        <v>1</v>
      </c>
      <c r="K34" s="12">
        <v>45726</v>
      </c>
      <c r="L34" s="12">
        <v>45757</v>
      </c>
      <c r="N34" t="str">
        <f t="shared" si="0"/>
        <v>{'cn006_stod_codigo': 305, 'cn006_emergente': False, 'cn006_clasificacion': 'PROCESO', 'cn006_grado_complejidad': 'MEDIA', 'cn006_nivel_importancia_id': 1, 'cn006_nivel_urgencia_id': 1, 'cn006_tamano': 'MEDIANO', 'cn006_fecha_creacion_oficial': '2025-01-01', 'cn006_fecha_inicio_oficial': '1900-01-01', 'cn006_fecha_informatica_oficial': '2025-03-10', 'cn006_fecha_gerencia_oficial': '2025-04-10'},</v>
      </c>
      <c r="Q34" t="str">
        <f t="shared" si="1"/>
        <v>{'cn006_stod_codigo': 305</v>
      </c>
      <c r="R34" t="str">
        <f t="shared" si="2"/>
        <v>, 'cn006_emergente': False</v>
      </c>
      <c r="S34" t="str">
        <f t="shared" si="3"/>
        <v>, 'cn006_clasificacion': 'PROCESO'</v>
      </c>
      <c r="T34" t="str">
        <f t="shared" si="4"/>
        <v>, 'cn006_grado_complejidad': 'MEDIA'</v>
      </c>
      <c r="U34" t="str">
        <f t="shared" si="5"/>
        <v>, 'cn006_nivel_importancia_id': 1</v>
      </c>
      <c r="V34" t="str">
        <f t="shared" si="6"/>
        <v>, 'cn006_nivel_urgencia_id': 1</v>
      </c>
      <c r="W34" t="str">
        <f t="shared" si="7"/>
        <v>, 'cn006_tamano': 'MEDIANO'</v>
      </c>
      <c r="X34" t="str">
        <f t="shared" si="8"/>
        <v>, 'cn006_fecha_creacion_oficial': '2025-01-01'</v>
      </c>
      <c r="Y34" t="str">
        <f t="shared" si="9"/>
        <v>, 'cn006_fecha_inicio_oficial': '1900-01-01'</v>
      </c>
      <c r="Z34" t="str">
        <f t="shared" si="10"/>
        <v>, 'cn006_fecha_informatica_oficial': '2025-03-10'</v>
      </c>
      <c r="AA34" t="str">
        <f t="shared" si="11"/>
        <v>, 'cn006_fecha_gerencia_oficial': '2025-04-10'},</v>
      </c>
    </row>
    <row r="35" spans="1:27" x14ac:dyDescent="0.25">
      <c r="A35" s="10">
        <v>8258</v>
      </c>
      <c r="B35" s="11">
        <v>307</v>
      </c>
      <c r="C35" s="11" t="s">
        <v>283</v>
      </c>
      <c r="D35" s="11" t="s">
        <v>172</v>
      </c>
      <c r="E35" s="11" t="s">
        <v>159</v>
      </c>
      <c r="F35" s="11" t="s">
        <v>32</v>
      </c>
      <c r="G35" s="11" t="s">
        <v>50</v>
      </c>
      <c r="H35" s="11" t="s">
        <v>173</v>
      </c>
      <c r="I35" s="12">
        <v>45658</v>
      </c>
      <c r="J35" s="12">
        <v>1</v>
      </c>
      <c r="K35" s="12">
        <v>45688</v>
      </c>
      <c r="L35" s="12">
        <v>45775</v>
      </c>
      <c r="N35" t="str">
        <f t="shared" si="0"/>
        <v>{'cn006_stod_codigo': 307, 'cn006_emergente': True, 'cn006_clasificacion': 'PROCESO', 'cn006_grado_complejidad': 'MEDIA', 'cn006_nivel_importancia_id': 1, 'cn006_nivel_urgencia_id': 2, 'cn006_tamano': 'MEDIANO', 'cn006_fecha_creacion_oficial': '2025-01-01', 'cn006_fecha_inicio_oficial': '1900-01-01', 'cn006_fecha_informatica_oficial': '2025-01-31', 'cn006_fecha_gerencia_oficial': '2025-04-28'},</v>
      </c>
      <c r="Q35" t="str">
        <f t="shared" si="1"/>
        <v>{'cn006_stod_codigo': 307</v>
      </c>
      <c r="R35" t="str">
        <f t="shared" si="2"/>
        <v>, 'cn006_emergente': True</v>
      </c>
      <c r="S35" t="str">
        <f t="shared" si="3"/>
        <v>, 'cn006_clasificacion': 'PROCESO'</v>
      </c>
      <c r="T35" t="str">
        <f t="shared" si="4"/>
        <v>, 'cn006_grado_complejidad': 'MEDIA'</v>
      </c>
      <c r="U35" t="str">
        <f t="shared" si="5"/>
        <v>, 'cn006_nivel_importancia_id': 1</v>
      </c>
      <c r="V35" t="str">
        <f t="shared" si="6"/>
        <v>, 'cn006_nivel_urgencia_id': 2</v>
      </c>
      <c r="W35" t="str">
        <f t="shared" si="7"/>
        <v>, 'cn006_tamano': 'MEDIANO'</v>
      </c>
      <c r="X35" t="str">
        <f t="shared" si="8"/>
        <v>, 'cn006_fecha_creacion_oficial': '2025-01-01'</v>
      </c>
      <c r="Y35" t="str">
        <f t="shared" si="9"/>
        <v>, 'cn006_fecha_inicio_oficial': '1900-01-01'</v>
      </c>
      <c r="Z35" t="str">
        <f t="shared" si="10"/>
        <v>, 'cn006_fecha_informatica_oficial': '2025-01-31'</v>
      </c>
      <c r="AA35" t="str">
        <f t="shared" si="11"/>
        <v>, 'cn006_fecha_gerencia_oficial': '2025-04-28'},</v>
      </c>
    </row>
    <row r="36" spans="1:27" x14ac:dyDescent="0.25">
      <c r="A36" s="10">
        <v>8252</v>
      </c>
      <c r="B36" s="11">
        <v>308</v>
      </c>
      <c r="C36" s="11" t="s">
        <v>282</v>
      </c>
      <c r="D36" s="11" t="s">
        <v>172</v>
      </c>
      <c r="E36" s="11" t="s">
        <v>159</v>
      </c>
      <c r="F36" s="11" t="s">
        <v>32</v>
      </c>
      <c r="G36" s="11" t="s">
        <v>36</v>
      </c>
      <c r="H36" s="11" t="s">
        <v>173</v>
      </c>
      <c r="I36" s="12">
        <v>45658</v>
      </c>
      <c r="J36" s="12">
        <v>1</v>
      </c>
      <c r="K36" s="12">
        <v>45716</v>
      </c>
      <c r="L36" s="12">
        <v>45726</v>
      </c>
      <c r="N36" t="str">
        <f t="shared" ref="N36:N67" si="12">Q36&amp;R36&amp;S36&amp;T36&amp;U36&amp;V36&amp;W36&amp;X36&amp;Y36&amp;Z36&amp;AA36</f>
        <v>{'cn006_stod_codigo': 308, 'cn006_emergente': False, 'cn006_clasificacion': 'PROCESO', 'cn006_grado_complejidad': 'MEDIA', 'cn006_nivel_importancia_id': 1, 'cn006_nivel_urgencia_id': 3, 'cn006_tamano': 'MEDIANO', 'cn006_fecha_creacion_oficial': '2025-01-01', 'cn006_fecha_inicio_oficial': '1900-01-01', 'cn006_fecha_informatica_oficial': '2025-02-28', 'cn006_fecha_gerencia_oficial': '2025-03-10'},</v>
      </c>
      <c r="Q36" t="str">
        <f t="shared" ref="Q36:Q67" si="13">"{'"&amp;B$1&amp;"': "&amp;B36</f>
        <v>{'cn006_stod_codigo': 308</v>
      </c>
      <c r="R36" t="str">
        <f t="shared" ref="R36:R67" si="14">", '"&amp;C$1&amp;"': "&amp;C36</f>
        <v>, 'cn006_emergente': False</v>
      </c>
      <c r="S36" t="str">
        <f t="shared" ref="S36:S67" si="15">", '"&amp;D$1&amp;"': '"&amp;D36&amp;"'"</f>
        <v>, 'cn006_clasificacion': 'PROCESO'</v>
      </c>
      <c r="T36" t="str">
        <f t="shared" ref="T36:T67" si="16">", '"&amp;E$1&amp;"': '"&amp;E36&amp;"'"</f>
        <v>, 'cn006_grado_complejidad': 'MEDIA'</v>
      </c>
      <c r="U36" t="str">
        <f t="shared" ref="U36:U67" si="17">", '"&amp;F$1&amp;"': "&amp;F36</f>
        <v>, 'cn006_nivel_importancia_id': 1</v>
      </c>
      <c r="V36" t="str">
        <f t="shared" ref="V36:V67" si="18">", '"&amp;G$1&amp;"': "&amp;G36</f>
        <v>, 'cn006_nivel_urgencia_id': 3</v>
      </c>
      <c r="W36" t="str">
        <f t="shared" ref="W36:W67" si="19">", '"&amp;H$1&amp;"': '"&amp;H36&amp;"'"</f>
        <v>, 'cn006_tamano': 'MEDIANO'</v>
      </c>
      <c r="X36" t="str">
        <f t="shared" ref="X36:X67" si="20">", '"&amp;I$1&amp;"': '"&amp;TEXT(I36,"yyyy-mm-dd")&amp;"'"</f>
        <v>, 'cn006_fecha_creacion_oficial': '2025-01-01'</v>
      </c>
      <c r="Y36" t="str">
        <f t="shared" ref="Y36:Y67" si="21">", '"&amp;J$1&amp;"': '"&amp;TEXT(J36,"yyyy-mm-dd")&amp;"'"</f>
        <v>, 'cn006_fecha_inicio_oficial': '1900-01-01'</v>
      </c>
      <c r="Z36" t="str">
        <f t="shared" ref="Z36:Z67" si="22">", '"&amp;K$1&amp;"': '"&amp;TEXT(K36,"yyyy-mm-dd")&amp;"'"</f>
        <v>, 'cn006_fecha_informatica_oficial': '2025-02-28'</v>
      </c>
      <c r="AA36" t="str">
        <f t="shared" ref="AA36:AA67" si="23">", '"&amp;L$1&amp;"': '"&amp;TEXT(L36,"yyyy-mm-dd")&amp;"'},"</f>
        <v>, 'cn006_fecha_gerencia_oficial': '2025-03-10'},</v>
      </c>
    </row>
    <row r="37" spans="1:27" x14ac:dyDescent="0.25">
      <c r="A37" s="13">
        <v>8412</v>
      </c>
      <c r="B37" s="14">
        <v>309</v>
      </c>
      <c r="C37" s="14" t="s">
        <v>282</v>
      </c>
      <c r="D37" s="14" t="s">
        <v>172</v>
      </c>
      <c r="E37" s="14" t="s">
        <v>159</v>
      </c>
      <c r="F37" s="14" t="s">
        <v>32</v>
      </c>
      <c r="G37" s="14" t="s">
        <v>32</v>
      </c>
      <c r="H37" s="14" t="s">
        <v>173</v>
      </c>
      <c r="I37" s="15">
        <v>45658</v>
      </c>
      <c r="J37" s="15">
        <v>1</v>
      </c>
      <c r="K37" s="15">
        <v>45688</v>
      </c>
      <c r="L37" s="15">
        <v>45688</v>
      </c>
      <c r="N37" t="str">
        <f t="shared" si="12"/>
        <v>{'cn006_stod_codigo': 309, 'cn006_emergente': False, 'cn006_clasificacion': 'PROCESO', 'cn006_grado_complejidad': 'MEDIA', 'cn006_nivel_importancia_id': 1, 'cn006_nivel_urgencia_id': 1, 'cn006_tamano': 'MEDIANO', 'cn006_fecha_creacion_oficial': '2025-01-01', 'cn006_fecha_inicio_oficial': '1900-01-01', 'cn006_fecha_informatica_oficial': '2025-01-31', 'cn006_fecha_gerencia_oficial': '2025-01-31'},</v>
      </c>
      <c r="Q37" t="str">
        <f t="shared" si="13"/>
        <v>{'cn006_stod_codigo': 309</v>
      </c>
      <c r="R37" t="str">
        <f t="shared" si="14"/>
        <v>, 'cn006_emergente': False</v>
      </c>
      <c r="S37" t="str">
        <f t="shared" si="15"/>
        <v>, 'cn006_clasificacion': 'PROCESO'</v>
      </c>
      <c r="T37" t="str">
        <f t="shared" si="16"/>
        <v>, 'cn006_grado_complejidad': 'MEDIA'</v>
      </c>
      <c r="U37" t="str">
        <f t="shared" si="17"/>
        <v>, 'cn006_nivel_importancia_id': 1</v>
      </c>
      <c r="V37" t="str">
        <f t="shared" si="18"/>
        <v>, 'cn006_nivel_urgencia_id': 1</v>
      </c>
      <c r="W37" t="str">
        <f t="shared" si="19"/>
        <v>, 'cn006_tamano': 'MEDIANO'</v>
      </c>
      <c r="X37" t="str">
        <f t="shared" si="20"/>
        <v>, 'cn006_fecha_creacion_oficial': '2025-01-01'</v>
      </c>
      <c r="Y37" t="str">
        <f t="shared" si="21"/>
        <v>, 'cn006_fecha_inicio_oficial': '1900-01-01'</v>
      </c>
      <c r="Z37" t="str">
        <f t="shared" si="22"/>
        <v>, 'cn006_fecha_informatica_oficial': '2025-01-31'</v>
      </c>
      <c r="AA37" t="str">
        <f t="shared" si="23"/>
        <v>, 'cn006_fecha_gerencia_oficial': '2025-01-31'},</v>
      </c>
    </row>
    <row r="38" spans="1:27" x14ac:dyDescent="0.25">
      <c r="A38" s="13">
        <v>8253</v>
      </c>
      <c r="B38" s="14">
        <v>310</v>
      </c>
      <c r="C38" s="14" t="s">
        <v>282</v>
      </c>
      <c r="D38" s="14" t="s">
        <v>172</v>
      </c>
      <c r="E38" s="14" t="s">
        <v>159</v>
      </c>
      <c r="F38" s="14" t="s">
        <v>32</v>
      </c>
      <c r="G38" s="14" t="s">
        <v>50</v>
      </c>
      <c r="H38" s="14" t="s">
        <v>173</v>
      </c>
      <c r="I38" s="15">
        <v>45658</v>
      </c>
      <c r="J38" s="15">
        <v>1</v>
      </c>
      <c r="K38" s="15">
        <v>45712</v>
      </c>
      <c r="L38" s="15">
        <v>45712</v>
      </c>
      <c r="N38" t="str">
        <f t="shared" si="12"/>
        <v>{'cn006_stod_codigo': 310, 'cn006_emergente': False, 'cn006_clasificacion': 'PROCESO', 'cn006_grado_complejidad': 'MEDIA', 'cn006_nivel_importancia_id': 1, 'cn006_nivel_urgencia_id': 2, 'cn006_tamano': 'MEDIANO', 'cn006_fecha_creacion_oficial': '2025-01-01', 'cn006_fecha_inicio_oficial': '1900-01-01', 'cn006_fecha_informatica_oficial': '2025-02-24', 'cn006_fecha_gerencia_oficial': '2025-02-24'},</v>
      </c>
      <c r="Q38" t="str">
        <f t="shared" si="13"/>
        <v>{'cn006_stod_codigo': 310</v>
      </c>
      <c r="R38" t="str">
        <f t="shared" si="14"/>
        <v>, 'cn006_emergente': False</v>
      </c>
      <c r="S38" t="str">
        <f t="shared" si="15"/>
        <v>, 'cn006_clasificacion': 'PROCESO'</v>
      </c>
      <c r="T38" t="str">
        <f t="shared" si="16"/>
        <v>, 'cn006_grado_complejidad': 'MEDIA'</v>
      </c>
      <c r="U38" t="str">
        <f t="shared" si="17"/>
        <v>, 'cn006_nivel_importancia_id': 1</v>
      </c>
      <c r="V38" t="str">
        <f t="shared" si="18"/>
        <v>, 'cn006_nivel_urgencia_id': 2</v>
      </c>
      <c r="W38" t="str">
        <f t="shared" si="19"/>
        <v>, 'cn006_tamano': 'MEDIANO'</v>
      </c>
      <c r="X38" t="str">
        <f t="shared" si="20"/>
        <v>, 'cn006_fecha_creacion_oficial': '2025-01-01'</v>
      </c>
      <c r="Y38" t="str">
        <f t="shared" si="21"/>
        <v>, 'cn006_fecha_inicio_oficial': '1900-01-01'</v>
      </c>
      <c r="Z38" t="str">
        <f t="shared" si="22"/>
        <v>, 'cn006_fecha_informatica_oficial': '2025-02-24'</v>
      </c>
      <c r="AA38" t="str">
        <f t="shared" si="23"/>
        <v>, 'cn006_fecha_gerencia_oficial': '2025-02-24'},</v>
      </c>
    </row>
    <row r="39" spans="1:27" x14ac:dyDescent="0.25">
      <c r="A39" s="10">
        <v>8413</v>
      </c>
      <c r="B39" s="11">
        <v>312</v>
      </c>
      <c r="C39" s="11" t="s">
        <v>283</v>
      </c>
      <c r="D39" s="11" t="s">
        <v>172</v>
      </c>
      <c r="E39" s="11" t="s">
        <v>159</v>
      </c>
      <c r="F39" s="11" t="s">
        <v>50</v>
      </c>
      <c r="G39" s="11" t="s">
        <v>50</v>
      </c>
      <c r="H39" s="11" t="s">
        <v>173</v>
      </c>
      <c r="I39" s="12">
        <v>45658</v>
      </c>
      <c r="J39" s="12">
        <v>1</v>
      </c>
      <c r="K39" s="12">
        <v>45688</v>
      </c>
      <c r="L39" s="12">
        <v>45791</v>
      </c>
      <c r="N39" t="str">
        <f t="shared" si="12"/>
        <v>{'cn006_stod_codigo': 312, 'cn006_emergente': True, 'cn006_clasificacion': 'PROCESO', 'cn006_grado_complejidad': 'MEDIA', 'cn006_nivel_importancia_id': 2, 'cn006_nivel_urgencia_id': 2, 'cn006_tamano': 'MEDIANO', 'cn006_fecha_creacion_oficial': '2025-01-01', 'cn006_fecha_inicio_oficial': '1900-01-01', 'cn006_fecha_informatica_oficial': '2025-01-31', 'cn006_fecha_gerencia_oficial': '2025-05-14'},</v>
      </c>
      <c r="Q39" t="str">
        <f t="shared" si="13"/>
        <v>{'cn006_stod_codigo': 312</v>
      </c>
      <c r="R39" t="str">
        <f t="shared" si="14"/>
        <v>, 'cn006_emergente': True</v>
      </c>
      <c r="S39" t="str">
        <f t="shared" si="15"/>
        <v>, 'cn006_clasificacion': 'PROCESO'</v>
      </c>
      <c r="T39" t="str">
        <f t="shared" si="16"/>
        <v>, 'cn006_grado_complejidad': 'MEDIA'</v>
      </c>
      <c r="U39" t="str">
        <f t="shared" si="17"/>
        <v>, 'cn006_nivel_importancia_id': 2</v>
      </c>
      <c r="V39" t="str">
        <f t="shared" si="18"/>
        <v>, 'cn006_nivel_urgencia_id': 2</v>
      </c>
      <c r="W39" t="str">
        <f t="shared" si="19"/>
        <v>, 'cn006_tamano': 'MEDIANO'</v>
      </c>
      <c r="X39" t="str">
        <f t="shared" si="20"/>
        <v>, 'cn006_fecha_creacion_oficial': '2025-01-01'</v>
      </c>
      <c r="Y39" t="str">
        <f t="shared" si="21"/>
        <v>, 'cn006_fecha_inicio_oficial': '1900-01-01'</v>
      </c>
      <c r="Z39" t="str">
        <f t="shared" si="22"/>
        <v>, 'cn006_fecha_informatica_oficial': '2025-01-31'</v>
      </c>
      <c r="AA39" t="str">
        <f t="shared" si="23"/>
        <v>, 'cn006_fecha_gerencia_oficial': '2025-05-14'},</v>
      </c>
    </row>
    <row r="40" spans="1:27" x14ac:dyDescent="0.25">
      <c r="B40" s="20">
        <v>313</v>
      </c>
      <c r="C40" t="s">
        <v>282</v>
      </c>
      <c r="D40" t="s">
        <v>172</v>
      </c>
      <c r="E40" t="s">
        <v>159</v>
      </c>
      <c r="F40" t="s">
        <v>32</v>
      </c>
      <c r="G40" t="s">
        <v>32</v>
      </c>
      <c r="H40" t="s">
        <v>173</v>
      </c>
      <c r="I40">
        <v>45658</v>
      </c>
      <c r="J40">
        <v>1</v>
      </c>
      <c r="K40">
        <v>45709</v>
      </c>
      <c r="L40">
        <v>45757</v>
      </c>
      <c r="N40" t="str">
        <f t="shared" si="12"/>
        <v>{'cn006_stod_codigo': 313, 'cn006_emergente': False, 'cn006_clasificacion': 'PROCESO', 'cn006_grado_complejidad': 'MEDIA', 'cn006_nivel_importancia_id': 1, 'cn006_nivel_urgencia_id': 1, 'cn006_tamano': 'MEDIANO', 'cn006_fecha_creacion_oficial': '2025-01-01', 'cn006_fecha_inicio_oficial': '1900-01-01', 'cn006_fecha_informatica_oficial': '2025-02-21', 'cn006_fecha_gerencia_oficial': '2025-04-10'},</v>
      </c>
      <c r="Q40" t="str">
        <f t="shared" si="13"/>
        <v>{'cn006_stod_codigo': 313</v>
      </c>
      <c r="R40" t="str">
        <f t="shared" si="14"/>
        <v>, 'cn006_emergente': False</v>
      </c>
      <c r="S40" t="str">
        <f t="shared" si="15"/>
        <v>, 'cn006_clasificacion': 'PROCESO'</v>
      </c>
      <c r="T40" t="str">
        <f t="shared" si="16"/>
        <v>, 'cn006_grado_complejidad': 'MEDIA'</v>
      </c>
      <c r="U40" t="str">
        <f t="shared" si="17"/>
        <v>, 'cn006_nivel_importancia_id': 1</v>
      </c>
      <c r="V40" t="str">
        <f t="shared" si="18"/>
        <v>, 'cn006_nivel_urgencia_id': 1</v>
      </c>
      <c r="W40" t="str">
        <f t="shared" si="19"/>
        <v>, 'cn006_tamano': 'MEDIANO'</v>
      </c>
      <c r="X40" t="str">
        <f t="shared" si="20"/>
        <v>, 'cn006_fecha_creacion_oficial': '2025-01-01'</v>
      </c>
      <c r="Y40" t="str">
        <f t="shared" si="21"/>
        <v>, 'cn006_fecha_inicio_oficial': '1900-01-01'</v>
      </c>
      <c r="Z40" t="str">
        <f t="shared" si="22"/>
        <v>, 'cn006_fecha_informatica_oficial': '2025-02-21'</v>
      </c>
      <c r="AA40" t="str">
        <f t="shared" si="23"/>
        <v>, 'cn006_fecha_gerencia_oficial': '2025-04-10'},</v>
      </c>
    </row>
    <row r="41" spans="1:27" x14ac:dyDescent="0.25">
      <c r="A41" s="13">
        <v>8414</v>
      </c>
      <c r="B41" s="14">
        <v>314</v>
      </c>
      <c r="C41" s="14" t="s">
        <v>282</v>
      </c>
      <c r="D41" s="14" t="s">
        <v>172</v>
      </c>
      <c r="E41" s="14" t="s">
        <v>159</v>
      </c>
      <c r="F41" s="14" t="s">
        <v>50</v>
      </c>
      <c r="G41" s="14" t="s">
        <v>50</v>
      </c>
      <c r="H41" s="14" t="s">
        <v>173</v>
      </c>
      <c r="I41" s="15">
        <v>45658</v>
      </c>
      <c r="J41" s="15">
        <v>1</v>
      </c>
      <c r="K41" s="15">
        <v>45702</v>
      </c>
      <c r="L41" s="15">
        <v>45726</v>
      </c>
      <c r="N41" t="str">
        <f t="shared" si="12"/>
        <v>{'cn006_stod_codigo': 314, 'cn006_emergente': False, 'cn006_clasificacion': 'PROCESO', 'cn006_grado_complejidad': 'MEDIA', 'cn006_nivel_importancia_id': 2, 'cn006_nivel_urgencia_id': 2, 'cn006_tamano': 'MEDIANO', 'cn006_fecha_creacion_oficial': '2025-01-01', 'cn006_fecha_inicio_oficial': '1900-01-01', 'cn006_fecha_informatica_oficial': '2025-02-14', 'cn006_fecha_gerencia_oficial': '2025-03-10'},</v>
      </c>
      <c r="Q41" t="str">
        <f t="shared" si="13"/>
        <v>{'cn006_stod_codigo': 314</v>
      </c>
      <c r="R41" t="str">
        <f t="shared" si="14"/>
        <v>, 'cn006_emergente': False</v>
      </c>
      <c r="S41" t="str">
        <f t="shared" si="15"/>
        <v>, 'cn006_clasificacion': 'PROCESO'</v>
      </c>
      <c r="T41" t="str">
        <f t="shared" si="16"/>
        <v>, 'cn006_grado_complejidad': 'MEDIA'</v>
      </c>
      <c r="U41" t="str">
        <f t="shared" si="17"/>
        <v>, 'cn006_nivel_importancia_id': 2</v>
      </c>
      <c r="V41" t="str">
        <f t="shared" si="18"/>
        <v>, 'cn006_nivel_urgencia_id': 2</v>
      </c>
      <c r="W41" t="str">
        <f t="shared" si="19"/>
        <v>, 'cn006_tamano': 'MEDIANO'</v>
      </c>
      <c r="X41" t="str">
        <f t="shared" si="20"/>
        <v>, 'cn006_fecha_creacion_oficial': '2025-01-01'</v>
      </c>
      <c r="Y41" t="str">
        <f t="shared" si="21"/>
        <v>, 'cn006_fecha_inicio_oficial': '1900-01-01'</v>
      </c>
      <c r="Z41" t="str">
        <f t="shared" si="22"/>
        <v>, 'cn006_fecha_informatica_oficial': '2025-02-14'</v>
      </c>
      <c r="AA41" t="str">
        <f t="shared" si="23"/>
        <v>, 'cn006_fecha_gerencia_oficial': '2025-03-10'},</v>
      </c>
    </row>
    <row r="42" spans="1:27" x14ac:dyDescent="0.25">
      <c r="A42" s="10">
        <v>8415</v>
      </c>
      <c r="B42" s="11">
        <v>315</v>
      </c>
      <c r="C42" s="11" t="s">
        <v>282</v>
      </c>
      <c r="D42" s="11" t="s">
        <v>172</v>
      </c>
      <c r="E42" s="11" t="s">
        <v>159</v>
      </c>
      <c r="F42" s="11" t="s">
        <v>32</v>
      </c>
      <c r="G42" s="11" t="s">
        <v>36</v>
      </c>
      <c r="H42" s="11" t="s">
        <v>173</v>
      </c>
      <c r="I42" s="12">
        <v>45658</v>
      </c>
      <c r="J42" s="12">
        <v>1</v>
      </c>
      <c r="K42" s="12">
        <v>45716</v>
      </c>
      <c r="L42" s="12">
        <v>45726</v>
      </c>
      <c r="N42" t="str">
        <f t="shared" si="12"/>
        <v>{'cn006_stod_codigo': 315, 'cn006_emergente': False, 'cn006_clasificacion': 'PROCESO', 'cn006_grado_complejidad': 'MEDIA', 'cn006_nivel_importancia_id': 1, 'cn006_nivel_urgencia_id': 3, 'cn006_tamano': 'MEDIANO', 'cn006_fecha_creacion_oficial': '2025-01-01', 'cn006_fecha_inicio_oficial': '1900-01-01', 'cn006_fecha_informatica_oficial': '2025-02-28', 'cn006_fecha_gerencia_oficial': '2025-03-10'},</v>
      </c>
      <c r="Q42" t="str">
        <f t="shared" si="13"/>
        <v>{'cn006_stod_codigo': 315</v>
      </c>
      <c r="R42" t="str">
        <f t="shared" si="14"/>
        <v>, 'cn006_emergente': False</v>
      </c>
      <c r="S42" t="str">
        <f t="shared" si="15"/>
        <v>, 'cn006_clasificacion': 'PROCESO'</v>
      </c>
      <c r="T42" t="str">
        <f t="shared" si="16"/>
        <v>, 'cn006_grado_complejidad': 'MEDIA'</v>
      </c>
      <c r="U42" t="str">
        <f t="shared" si="17"/>
        <v>, 'cn006_nivel_importancia_id': 1</v>
      </c>
      <c r="V42" t="str">
        <f t="shared" si="18"/>
        <v>, 'cn006_nivel_urgencia_id': 3</v>
      </c>
      <c r="W42" t="str">
        <f t="shared" si="19"/>
        <v>, 'cn006_tamano': 'MEDIANO'</v>
      </c>
      <c r="X42" t="str">
        <f t="shared" si="20"/>
        <v>, 'cn006_fecha_creacion_oficial': '2025-01-01'</v>
      </c>
      <c r="Y42" t="str">
        <f t="shared" si="21"/>
        <v>, 'cn006_fecha_inicio_oficial': '1900-01-01'</v>
      </c>
      <c r="Z42" t="str">
        <f t="shared" si="22"/>
        <v>, 'cn006_fecha_informatica_oficial': '2025-02-28'</v>
      </c>
      <c r="AA42" t="str">
        <f t="shared" si="23"/>
        <v>, 'cn006_fecha_gerencia_oficial': '2025-03-10'},</v>
      </c>
    </row>
    <row r="43" spans="1:27" x14ac:dyDescent="0.25">
      <c r="A43" s="13">
        <v>8416</v>
      </c>
      <c r="B43" s="14">
        <v>316</v>
      </c>
      <c r="C43" s="14" t="s">
        <v>282</v>
      </c>
      <c r="D43" s="14" t="s">
        <v>172</v>
      </c>
      <c r="E43" s="14" t="s">
        <v>159</v>
      </c>
      <c r="F43" s="14" t="s">
        <v>50</v>
      </c>
      <c r="G43" s="14" t="s">
        <v>50</v>
      </c>
      <c r="H43" s="14" t="s">
        <v>173</v>
      </c>
      <c r="I43" s="15">
        <v>45658</v>
      </c>
      <c r="J43" s="15">
        <v>1</v>
      </c>
      <c r="K43" s="15">
        <v>45702</v>
      </c>
      <c r="L43" s="15">
        <v>45726</v>
      </c>
      <c r="N43" t="str">
        <f t="shared" si="12"/>
        <v>{'cn006_stod_codigo': 316, 'cn006_emergente': False, 'cn006_clasificacion': 'PROCESO', 'cn006_grado_complejidad': 'MEDIA', 'cn006_nivel_importancia_id': 2, 'cn006_nivel_urgencia_id': 2, 'cn006_tamano': 'MEDIANO', 'cn006_fecha_creacion_oficial': '2025-01-01', 'cn006_fecha_inicio_oficial': '1900-01-01', 'cn006_fecha_informatica_oficial': '2025-02-14', 'cn006_fecha_gerencia_oficial': '2025-03-10'},</v>
      </c>
      <c r="Q43" t="str">
        <f t="shared" si="13"/>
        <v>{'cn006_stod_codigo': 316</v>
      </c>
      <c r="R43" t="str">
        <f t="shared" si="14"/>
        <v>, 'cn006_emergente': False</v>
      </c>
      <c r="S43" t="str">
        <f t="shared" si="15"/>
        <v>, 'cn006_clasificacion': 'PROCESO'</v>
      </c>
      <c r="T43" t="str">
        <f t="shared" si="16"/>
        <v>, 'cn006_grado_complejidad': 'MEDIA'</v>
      </c>
      <c r="U43" t="str">
        <f t="shared" si="17"/>
        <v>, 'cn006_nivel_importancia_id': 2</v>
      </c>
      <c r="V43" t="str">
        <f t="shared" si="18"/>
        <v>, 'cn006_nivel_urgencia_id': 2</v>
      </c>
      <c r="W43" t="str">
        <f t="shared" si="19"/>
        <v>, 'cn006_tamano': 'MEDIANO'</v>
      </c>
      <c r="X43" t="str">
        <f t="shared" si="20"/>
        <v>, 'cn006_fecha_creacion_oficial': '2025-01-01'</v>
      </c>
      <c r="Y43" t="str">
        <f t="shared" si="21"/>
        <v>, 'cn006_fecha_inicio_oficial': '1900-01-01'</v>
      </c>
      <c r="Z43" t="str">
        <f t="shared" si="22"/>
        <v>, 'cn006_fecha_informatica_oficial': '2025-02-14'</v>
      </c>
      <c r="AA43" t="str">
        <f t="shared" si="23"/>
        <v>, 'cn006_fecha_gerencia_oficial': '2025-03-10'},</v>
      </c>
    </row>
    <row r="44" spans="1:27" x14ac:dyDescent="0.25">
      <c r="A44" s="10">
        <v>8417</v>
      </c>
      <c r="B44" s="11">
        <v>317</v>
      </c>
      <c r="C44" s="11" t="s">
        <v>282</v>
      </c>
      <c r="D44" s="11" t="s">
        <v>172</v>
      </c>
      <c r="E44" s="11" t="s">
        <v>159</v>
      </c>
      <c r="F44" s="11" t="s">
        <v>32</v>
      </c>
      <c r="G44" s="11" t="s">
        <v>32</v>
      </c>
      <c r="H44" s="11" t="s">
        <v>173</v>
      </c>
      <c r="I44" s="12">
        <v>45658</v>
      </c>
      <c r="J44" s="12">
        <v>1</v>
      </c>
      <c r="K44" s="12">
        <v>45702</v>
      </c>
      <c r="L44" s="12">
        <v>45702</v>
      </c>
      <c r="N44" t="str">
        <f t="shared" si="12"/>
        <v>{'cn006_stod_codigo': 317, 'cn006_emergente': False, 'cn006_clasificacion': 'PROCESO', 'cn006_grado_complejidad': 'MEDIA', 'cn006_nivel_importancia_id': 1, 'cn006_nivel_urgencia_id': 1, 'cn006_tamano': 'MEDIANO', 'cn006_fecha_creacion_oficial': '2025-01-01', 'cn006_fecha_inicio_oficial': '1900-01-01', 'cn006_fecha_informatica_oficial': '2025-02-14', 'cn006_fecha_gerencia_oficial': '2025-02-14'},</v>
      </c>
      <c r="Q44" t="str">
        <f t="shared" si="13"/>
        <v>{'cn006_stod_codigo': 317</v>
      </c>
      <c r="R44" t="str">
        <f t="shared" si="14"/>
        <v>, 'cn006_emergente': False</v>
      </c>
      <c r="S44" t="str">
        <f t="shared" si="15"/>
        <v>, 'cn006_clasificacion': 'PROCESO'</v>
      </c>
      <c r="T44" t="str">
        <f t="shared" si="16"/>
        <v>, 'cn006_grado_complejidad': 'MEDIA'</v>
      </c>
      <c r="U44" t="str">
        <f t="shared" si="17"/>
        <v>, 'cn006_nivel_importancia_id': 1</v>
      </c>
      <c r="V44" t="str">
        <f t="shared" si="18"/>
        <v>, 'cn006_nivel_urgencia_id': 1</v>
      </c>
      <c r="W44" t="str">
        <f t="shared" si="19"/>
        <v>, 'cn006_tamano': 'MEDIANO'</v>
      </c>
      <c r="X44" t="str">
        <f t="shared" si="20"/>
        <v>, 'cn006_fecha_creacion_oficial': '2025-01-01'</v>
      </c>
      <c r="Y44" t="str">
        <f t="shared" si="21"/>
        <v>, 'cn006_fecha_inicio_oficial': '1900-01-01'</v>
      </c>
      <c r="Z44" t="str">
        <f t="shared" si="22"/>
        <v>, 'cn006_fecha_informatica_oficial': '2025-02-14'</v>
      </c>
      <c r="AA44" t="str">
        <f t="shared" si="23"/>
        <v>, 'cn006_fecha_gerencia_oficial': '2025-02-14'},</v>
      </c>
    </row>
    <row r="45" spans="1:27" x14ac:dyDescent="0.25">
      <c r="A45" s="13">
        <v>8418</v>
      </c>
      <c r="B45" s="14">
        <v>318</v>
      </c>
      <c r="C45" s="14" t="s">
        <v>282</v>
      </c>
      <c r="D45" s="14" t="s">
        <v>172</v>
      </c>
      <c r="E45" s="14" t="s">
        <v>159</v>
      </c>
      <c r="F45" s="14" t="s">
        <v>50</v>
      </c>
      <c r="G45" s="14" t="s">
        <v>50</v>
      </c>
      <c r="H45" s="14" t="s">
        <v>173</v>
      </c>
      <c r="I45" s="15">
        <v>45659</v>
      </c>
      <c r="J45" s="15">
        <v>1</v>
      </c>
      <c r="K45" s="15">
        <v>45712</v>
      </c>
      <c r="L45" s="15">
        <v>45712</v>
      </c>
      <c r="N45" t="str">
        <f t="shared" si="12"/>
        <v>{'cn006_stod_codigo': 318, 'cn006_emergente': False, 'cn006_clasificacion': 'PROCESO', 'cn006_grado_complejidad': 'MEDIA', 'cn006_nivel_importancia_id': 2, 'cn006_nivel_urgencia_id': 2, 'cn006_tamano': 'MEDIANO', 'cn006_fecha_creacion_oficial': '2025-01-02', 'cn006_fecha_inicio_oficial': '1900-01-01', 'cn006_fecha_informatica_oficial': '2025-02-24', 'cn006_fecha_gerencia_oficial': '2025-02-24'},</v>
      </c>
      <c r="Q45" t="str">
        <f t="shared" si="13"/>
        <v>{'cn006_stod_codigo': 318</v>
      </c>
      <c r="R45" t="str">
        <f t="shared" si="14"/>
        <v>, 'cn006_emergente': False</v>
      </c>
      <c r="S45" t="str">
        <f t="shared" si="15"/>
        <v>, 'cn006_clasificacion': 'PROCESO'</v>
      </c>
      <c r="T45" t="str">
        <f t="shared" si="16"/>
        <v>, 'cn006_grado_complejidad': 'MEDIA'</v>
      </c>
      <c r="U45" t="str">
        <f t="shared" si="17"/>
        <v>, 'cn006_nivel_importancia_id': 2</v>
      </c>
      <c r="V45" t="str">
        <f t="shared" si="18"/>
        <v>, 'cn006_nivel_urgencia_id': 2</v>
      </c>
      <c r="W45" t="str">
        <f t="shared" si="19"/>
        <v>, 'cn006_tamano': 'MEDIANO'</v>
      </c>
      <c r="X45" t="str">
        <f t="shared" si="20"/>
        <v>, 'cn006_fecha_creacion_oficial': '2025-01-02'</v>
      </c>
      <c r="Y45" t="str">
        <f t="shared" si="21"/>
        <v>, 'cn006_fecha_inicio_oficial': '1900-01-01'</v>
      </c>
      <c r="Z45" t="str">
        <f t="shared" si="22"/>
        <v>, 'cn006_fecha_informatica_oficial': '2025-02-24'</v>
      </c>
      <c r="AA45" t="str">
        <f t="shared" si="23"/>
        <v>, 'cn006_fecha_gerencia_oficial': '2025-02-24'},</v>
      </c>
    </row>
    <row r="46" spans="1:27" x14ac:dyDescent="0.25">
      <c r="A46" s="13">
        <v>8331</v>
      </c>
      <c r="B46" s="14">
        <v>319</v>
      </c>
      <c r="C46" s="14" t="s">
        <v>282</v>
      </c>
      <c r="D46" s="14" t="s">
        <v>172</v>
      </c>
      <c r="E46" s="14" t="s">
        <v>159</v>
      </c>
      <c r="F46" s="14" t="s">
        <v>32</v>
      </c>
      <c r="G46" s="14" t="s">
        <v>32</v>
      </c>
      <c r="H46" s="14" t="s">
        <v>173</v>
      </c>
      <c r="I46" s="15">
        <v>45658</v>
      </c>
      <c r="J46" s="15">
        <v>1</v>
      </c>
      <c r="K46" s="15">
        <v>45744</v>
      </c>
      <c r="L46" s="15">
        <v>45775</v>
      </c>
      <c r="N46" t="str">
        <f t="shared" si="12"/>
        <v>{'cn006_stod_codigo': 319, 'cn006_emergente': False, 'cn006_clasificacion': 'PROCESO', 'cn006_grado_complejidad': 'MEDIA', 'cn006_nivel_importancia_id': 1, 'cn006_nivel_urgencia_id': 1, 'cn006_tamano': 'MEDIANO', 'cn006_fecha_creacion_oficial': '2025-01-01', 'cn006_fecha_inicio_oficial': '1900-01-01', 'cn006_fecha_informatica_oficial': '2025-03-28', 'cn006_fecha_gerencia_oficial': '2025-04-28'},</v>
      </c>
      <c r="Q46" t="str">
        <f t="shared" si="13"/>
        <v>{'cn006_stod_codigo': 319</v>
      </c>
      <c r="R46" t="str">
        <f t="shared" si="14"/>
        <v>, 'cn006_emergente': False</v>
      </c>
      <c r="S46" t="str">
        <f t="shared" si="15"/>
        <v>, 'cn006_clasificacion': 'PROCESO'</v>
      </c>
      <c r="T46" t="str">
        <f t="shared" si="16"/>
        <v>, 'cn006_grado_complejidad': 'MEDIA'</v>
      </c>
      <c r="U46" t="str">
        <f t="shared" si="17"/>
        <v>, 'cn006_nivel_importancia_id': 1</v>
      </c>
      <c r="V46" t="str">
        <f t="shared" si="18"/>
        <v>, 'cn006_nivel_urgencia_id': 1</v>
      </c>
      <c r="W46" t="str">
        <f t="shared" si="19"/>
        <v>, 'cn006_tamano': 'MEDIANO'</v>
      </c>
      <c r="X46" t="str">
        <f t="shared" si="20"/>
        <v>, 'cn006_fecha_creacion_oficial': '2025-01-01'</v>
      </c>
      <c r="Y46" t="str">
        <f t="shared" si="21"/>
        <v>, 'cn006_fecha_inicio_oficial': '1900-01-01'</v>
      </c>
      <c r="Z46" t="str">
        <f t="shared" si="22"/>
        <v>, 'cn006_fecha_informatica_oficial': '2025-03-28'</v>
      </c>
      <c r="AA46" t="str">
        <f t="shared" si="23"/>
        <v>, 'cn006_fecha_gerencia_oficial': '2025-04-28'},</v>
      </c>
    </row>
    <row r="47" spans="1:27" x14ac:dyDescent="0.25">
      <c r="A47" s="10">
        <v>8419</v>
      </c>
      <c r="B47" s="11">
        <v>320</v>
      </c>
      <c r="C47" s="11" t="s">
        <v>282</v>
      </c>
      <c r="D47" s="11" t="s">
        <v>172</v>
      </c>
      <c r="E47" s="11" t="s">
        <v>159</v>
      </c>
      <c r="F47" s="11" t="s">
        <v>36</v>
      </c>
      <c r="G47" s="11" t="s">
        <v>36</v>
      </c>
      <c r="H47" s="11" t="s">
        <v>173</v>
      </c>
      <c r="I47" s="12">
        <v>45658</v>
      </c>
      <c r="J47" s="12">
        <v>1</v>
      </c>
      <c r="K47" s="12">
        <v>45761</v>
      </c>
      <c r="L47" s="12">
        <v>45761</v>
      </c>
      <c r="N47" t="str">
        <f t="shared" si="12"/>
        <v>{'cn006_stod_codigo': 320, 'cn006_emergente': False, 'cn006_clasificacion': 'PROCESO', 'cn006_grado_complejidad': 'MEDIA', 'cn006_nivel_importancia_id': 3, 'cn006_nivel_urgencia_id': 3, 'cn006_tamano': 'MEDIANO', 'cn006_fecha_creacion_oficial': '2025-01-01', 'cn006_fecha_inicio_oficial': '1900-01-01', 'cn006_fecha_informatica_oficial': '2025-04-14', 'cn006_fecha_gerencia_oficial': '2025-04-14'},</v>
      </c>
      <c r="Q47" t="str">
        <f t="shared" si="13"/>
        <v>{'cn006_stod_codigo': 320</v>
      </c>
      <c r="R47" t="str">
        <f t="shared" si="14"/>
        <v>, 'cn006_emergente': False</v>
      </c>
      <c r="S47" t="str">
        <f t="shared" si="15"/>
        <v>, 'cn006_clasificacion': 'PROCESO'</v>
      </c>
      <c r="T47" t="str">
        <f t="shared" si="16"/>
        <v>, 'cn006_grado_complejidad': 'MEDIA'</v>
      </c>
      <c r="U47" t="str">
        <f t="shared" si="17"/>
        <v>, 'cn006_nivel_importancia_id': 3</v>
      </c>
      <c r="V47" t="str">
        <f t="shared" si="18"/>
        <v>, 'cn006_nivel_urgencia_id': 3</v>
      </c>
      <c r="W47" t="str">
        <f t="shared" si="19"/>
        <v>, 'cn006_tamano': 'MEDIANO'</v>
      </c>
      <c r="X47" t="str">
        <f t="shared" si="20"/>
        <v>, 'cn006_fecha_creacion_oficial': '2025-01-01'</v>
      </c>
      <c r="Y47" t="str">
        <f t="shared" si="21"/>
        <v>, 'cn006_fecha_inicio_oficial': '1900-01-01'</v>
      </c>
      <c r="Z47" t="str">
        <f t="shared" si="22"/>
        <v>, 'cn006_fecha_informatica_oficial': '2025-04-14'</v>
      </c>
      <c r="AA47" t="str">
        <f t="shared" si="23"/>
        <v>, 'cn006_fecha_gerencia_oficial': '2025-04-14'},</v>
      </c>
    </row>
    <row r="48" spans="1:27" x14ac:dyDescent="0.25">
      <c r="A48" s="10">
        <v>8270</v>
      </c>
      <c r="B48" s="11">
        <v>321</v>
      </c>
      <c r="C48" s="11" t="s">
        <v>282</v>
      </c>
      <c r="D48" s="11" t="s">
        <v>172</v>
      </c>
      <c r="E48" s="11" t="s">
        <v>159</v>
      </c>
      <c r="F48" s="11" t="s">
        <v>32</v>
      </c>
      <c r="G48" s="11" t="s">
        <v>32</v>
      </c>
      <c r="H48" s="11" t="s">
        <v>173</v>
      </c>
      <c r="I48" s="12">
        <v>45658</v>
      </c>
      <c r="J48" s="12">
        <v>1</v>
      </c>
      <c r="K48" s="12">
        <v>45688</v>
      </c>
      <c r="L48" s="12">
        <v>45688</v>
      </c>
      <c r="N48" t="str">
        <f t="shared" si="12"/>
        <v>{'cn006_stod_codigo': 321, 'cn006_emergente': False, 'cn006_clasificacion': 'PROCESO', 'cn006_grado_complejidad': 'MEDIA', 'cn006_nivel_importancia_id': 1, 'cn006_nivel_urgencia_id': 1, 'cn006_tamano': 'MEDIANO', 'cn006_fecha_creacion_oficial': '2025-01-01', 'cn006_fecha_inicio_oficial': '1900-01-01', 'cn006_fecha_informatica_oficial': '2025-01-31', 'cn006_fecha_gerencia_oficial': '2025-01-31'},</v>
      </c>
      <c r="Q48" t="str">
        <f t="shared" si="13"/>
        <v>{'cn006_stod_codigo': 321</v>
      </c>
      <c r="R48" t="str">
        <f t="shared" si="14"/>
        <v>, 'cn006_emergente': False</v>
      </c>
      <c r="S48" t="str">
        <f t="shared" si="15"/>
        <v>, 'cn006_clasificacion': 'PROCESO'</v>
      </c>
      <c r="T48" t="str">
        <f t="shared" si="16"/>
        <v>, 'cn006_grado_complejidad': 'MEDIA'</v>
      </c>
      <c r="U48" t="str">
        <f t="shared" si="17"/>
        <v>, 'cn006_nivel_importancia_id': 1</v>
      </c>
      <c r="V48" t="str">
        <f t="shared" si="18"/>
        <v>, 'cn006_nivel_urgencia_id': 1</v>
      </c>
      <c r="W48" t="str">
        <f t="shared" si="19"/>
        <v>, 'cn006_tamano': 'MEDIANO'</v>
      </c>
      <c r="X48" t="str">
        <f t="shared" si="20"/>
        <v>, 'cn006_fecha_creacion_oficial': '2025-01-01'</v>
      </c>
      <c r="Y48" t="str">
        <f t="shared" si="21"/>
        <v>, 'cn006_fecha_inicio_oficial': '1900-01-01'</v>
      </c>
      <c r="Z48" t="str">
        <f t="shared" si="22"/>
        <v>, 'cn006_fecha_informatica_oficial': '2025-01-31'</v>
      </c>
      <c r="AA48" t="str">
        <f t="shared" si="23"/>
        <v>, 'cn006_fecha_gerencia_oficial': '2025-01-31'},</v>
      </c>
    </row>
    <row r="49" spans="1:27" x14ac:dyDescent="0.25">
      <c r="A49" s="13">
        <v>8420</v>
      </c>
      <c r="B49" s="14">
        <v>322</v>
      </c>
      <c r="C49" s="14" t="s">
        <v>282</v>
      </c>
      <c r="D49" s="14" t="s">
        <v>172</v>
      </c>
      <c r="E49" s="14" t="s">
        <v>159</v>
      </c>
      <c r="F49" s="14" t="s">
        <v>36</v>
      </c>
      <c r="G49" s="14" t="s">
        <v>32</v>
      </c>
      <c r="H49" s="14" t="s">
        <v>173</v>
      </c>
      <c r="I49" s="15">
        <v>45658</v>
      </c>
      <c r="J49" s="15">
        <v>1</v>
      </c>
      <c r="K49" s="15">
        <v>45761</v>
      </c>
      <c r="L49" s="15">
        <v>45761</v>
      </c>
      <c r="N49" t="str">
        <f t="shared" si="12"/>
        <v>{'cn006_stod_codigo': 322, 'cn006_emergente': False, 'cn006_clasificacion': 'PROCESO', 'cn006_grado_complejidad': 'MEDIA', 'cn006_nivel_importancia_id': 3, 'cn006_nivel_urgencia_id': 1, 'cn006_tamano': 'MEDIANO', 'cn006_fecha_creacion_oficial': '2025-01-01', 'cn006_fecha_inicio_oficial': '1900-01-01', 'cn006_fecha_informatica_oficial': '2025-04-14', 'cn006_fecha_gerencia_oficial': '2025-04-14'},</v>
      </c>
      <c r="Q49" t="str">
        <f t="shared" si="13"/>
        <v>{'cn006_stod_codigo': 322</v>
      </c>
      <c r="R49" t="str">
        <f t="shared" si="14"/>
        <v>, 'cn006_emergente': False</v>
      </c>
      <c r="S49" t="str">
        <f t="shared" si="15"/>
        <v>, 'cn006_clasificacion': 'PROCESO'</v>
      </c>
      <c r="T49" t="str">
        <f t="shared" si="16"/>
        <v>, 'cn006_grado_complejidad': 'MEDIA'</v>
      </c>
      <c r="U49" t="str">
        <f t="shared" si="17"/>
        <v>, 'cn006_nivel_importancia_id': 3</v>
      </c>
      <c r="V49" t="str">
        <f t="shared" si="18"/>
        <v>, 'cn006_nivel_urgencia_id': 1</v>
      </c>
      <c r="W49" t="str">
        <f t="shared" si="19"/>
        <v>, 'cn006_tamano': 'MEDIANO'</v>
      </c>
      <c r="X49" t="str">
        <f t="shared" si="20"/>
        <v>, 'cn006_fecha_creacion_oficial': '2025-01-01'</v>
      </c>
      <c r="Y49" t="str">
        <f t="shared" si="21"/>
        <v>, 'cn006_fecha_inicio_oficial': '1900-01-01'</v>
      </c>
      <c r="Z49" t="str">
        <f t="shared" si="22"/>
        <v>, 'cn006_fecha_informatica_oficial': '2025-04-14'</v>
      </c>
      <c r="AA49" t="str">
        <f t="shared" si="23"/>
        <v>, 'cn006_fecha_gerencia_oficial': '2025-04-14'},</v>
      </c>
    </row>
    <row r="50" spans="1:27" x14ac:dyDescent="0.25">
      <c r="A50" s="10">
        <v>8421</v>
      </c>
      <c r="B50" s="11">
        <v>323</v>
      </c>
      <c r="C50" s="11" t="s">
        <v>282</v>
      </c>
      <c r="D50" s="11" t="s">
        <v>172</v>
      </c>
      <c r="E50" s="11" t="s">
        <v>159</v>
      </c>
      <c r="F50" s="11" t="s">
        <v>32</v>
      </c>
      <c r="G50" s="11" t="s">
        <v>36</v>
      </c>
      <c r="H50" s="11" t="s">
        <v>173</v>
      </c>
      <c r="I50" s="12">
        <v>45658</v>
      </c>
      <c r="J50" s="12">
        <v>1</v>
      </c>
      <c r="K50" s="12">
        <v>45744</v>
      </c>
      <c r="L50" s="12">
        <v>45775</v>
      </c>
      <c r="N50" t="str">
        <f t="shared" si="12"/>
        <v>{'cn006_stod_codigo': 323, 'cn006_emergente': False, 'cn006_clasificacion': 'PROCESO', 'cn006_grado_complejidad': 'MEDIA', 'cn006_nivel_importancia_id': 1, 'cn006_nivel_urgencia_id': 3, 'cn006_tamano': 'MEDIANO', 'cn006_fecha_creacion_oficial': '2025-01-01', 'cn006_fecha_inicio_oficial': '1900-01-01', 'cn006_fecha_informatica_oficial': '2025-03-28', 'cn006_fecha_gerencia_oficial': '2025-04-28'},</v>
      </c>
      <c r="Q50" t="str">
        <f t="shared" si="13"/>
        <v>{'cn006_stod_codigo': 323</v>
      </c>
      <c r="R50" t="str">
        <f t="shared" si="14"/>
        <v>, 'cn006_emergente': False</v>
      </c>
      <c r="S50" t="str">
        <f t="shared" si="15"/>
        <v>, 'cn006_clasificacion': 'PROCESO'</v>
      </c>
      <c r="T50" t="str">
        <f t="shared" si="16"/>
        <v>, 'cn006_grado_complejidad': 'MEDIA'</v>
      </c>
      <c r="U50" t="str">
        <f t="shared" si="17"/>
        <v>, 'cn006_nivel_importancia_id': 1</v>
      </c>
      <c r="V50" t="str">
        <f t="shared" si="18"/>
        <v>, 'cn006_nivel_urgencia_id': 3</v>
      </c>
      <c r="W50" t="str">
        <f t="shared" si="19"/>
        <v>, 'cn006_tamano': 'MEDIANO'</v>
      </c>
      <c r="X50" t="str">
        <f t="shared" si="20"/>
        <v>, 'cn006_fecha_creacion_oficial': '2025-01-01'</v>
      </c>
      <c r="Y50" t="str">
        <f t="shared" si="21"/>
        <v>, 'cn006_fecha_inicio_oficial': '1900-01-01'</v>
      </c>
      <c r="Z50" t="str">
        <f t="shared" si="22"/>
        <v>, 'cn006_fecha_informatica_oficial': '2025-03-28'</v>
      </c>
      <c r="AA50" t="str">
        <f t="shared" si="23"/>
        <v>, 'cn006_fecha_gerencia_oficial': '2025-04-28'},</v>
      </c>
    </row>
    <row r="51" spans="1:27" x14ac:dyDescent="0.25">
      <c r="A51" s="13">
        <v>8422</v>
      </c>
      <c r="B51" s="14">
        <v>324</v>
      </c>
      <c r="C51" s="14" t="s">
        <v>282</v>
      </c>
      <c r="D51" s="14" t="s">
        <v>172</v>
      </c>
      <c r="E51" s="14" t="s">
        <v>159</v>
      </c>
      <c r="F51" s="14" t="s">
        <v>50</v>
      </c>
      <c r="G51" s="14" t="s">
        <v>50</v>
      </c>
      <c r="H51" s="14" t="s">
        <v>173</v>
      </c>
      <c r="I51" s="15">
        <v>45658</v>
      </c>
      <c r="J51" s="15">
        <v>1</v>
      </c>
      <c r="K51" s="15">
        <v>45744</v>
      </c>
      <c r="L51" s="15">
        <v>45791</v>
      </c>
      <c r="N51" t="str">
        <f t="shared" si="12"/>
        <v>{'cn006_stod_codigo': 324, 'cn006_emergente': False, 'cn006_clasificacion': 'PROCESO', 'cn006_grado_complejidad': 'MEDIA', 'cn006_nivel_importancia_id': 2, 'cn006_nivel_urgencia_id': 2, 'cn006_tamano': 'MEDIANO', 'cn006_fecha_creacion_oficial': '2025-01-01', 'cn006_fecha_inicio_oficial': '1900-01-01', 'cn006_fecha_informatica_oficial': '2025-03-28', 'cn006_fecha_gerencia_oficial': '2025-05-14'},</v>
      </c>
      <c r="Q51" t="str">
        <f t="shared" si="13"/>
        <v>{'cn006_stod_codigo': 324</v>
      </c>
      <c r="R51" t="str">
        <f t="shared" si="14"/>
        <v>, 'cn006_emergente': False</v>
      </c>
      <c r="S51" t="str">
        <f t="shared" si="15"/>
        <v>, 'cn006_clasificacion': 'PROCESO'</v>
      </c>
      <c r="T51" t="str">
        <f t="shared" si="16"/>
        <v>, 'cn006_grado_complejidad': 'MEDIA'</v>
      </c>
      <c r="U51" t="str">
        <f t="shared" si="17"/>
        <v>, 'cn006_nivel_importancia_id': 2</v>
      </c>
      <c r="V51" t="str">
        <f t="shared" si="18"/>
        <v>, 'cn006_nivel_urgencia_id': 2</v>
      </c>
      <c r="W51" t="str">
        <f t="shared" si="19"/>
        <v>, 'cn006_tamano': 'MEDIANO'</v>
      </c>
      <c r="X51" t="str">
        <f t="shared" si="20"/>
        <v>, 'cn006_fecha_creacion_oficial': '2025-01-01'</v>
      </c>
      <c r="Y51" t="str">
        <f t="shared" si="21"/>
        <v>, 'cn006_fecha_inicio_oficial': '1900-01-01'</v>
      </c>
      <c r="Z51" t="str">
        <f t="shared" si="22"/>
        <v>, 'cn006_fecha_informatica_oficial': '2025-03-28'</v>
      </c>
      <c r="AA51" t="str">
        <f t="shared" si="23"/>
        <v>, 'cn006_fecha_gerencia_oficial': '2025-05-14'},</v>
      </c>
    </row>
    <row r="52" spans="1:27" x14ac:dyDescent="0.25">
      <c r="A52" s="10">
        <v>8316</v>
      </c>
      <c r="B52" s="11">
        <v>325</v>
      </c>
      <c r="C52" s="11" t="s">
        <v>283</v>
      </c>
      <c r="D52" s="11" t="s">
        <v>172</v>
      </c>
      <c r="E52" s="11" t="s">
        <v>159</v>
      </c>
      <c r="F52" s="11" t="s">
        <v>32</v>
      </c>
      <c r="G52" s="11" t="s">
        <v>32</v>
      </c>
      <c r="H52" s="11" t="s">
        <v>173</v>
      </c>
      <c r="I52" s="12">
        <v>45658</v>
      </c>
      <c r="J52" s="12">
        <v>1</v>
      </c>
      <c r="K52" s="12">
        <v>45688</v>
      </c>
      <c r="L52" s="12">
        <v>45757</v>
      </c>
      <c r="N52" t="str">
        <f t="shared" si="12"/>
        <v>{'cn006_stod_codigo': 325, 'cn006_emergente': True, 'cn006_clasificacion': 'PROCESO', 'cn006_grado_complejidad': 'MEDIA', 'cn006_nivel_importancia_id': 1, 'cn006_nivel_urgencia_id': 1, 'cn006_tamano': 'MEDIANO', 'cn006_fecha_creacion_oficial': '2025-01-01', 'cn006_fecha_inicio_oficial': '1900-01-01', 'cn006_fecha_informatica_oficial': '2025-01-31', 'cn006_fecha_gerencia_oficial': '2025-04-10'},</v>
      </c>
      <c r="Q52" t="str">
        <f t="shared" si="13"/>
        <v>{'cn006_stod_codigo': 325</v>
      </c>
      <c r="R52" t="str">
        <f t="shared" si="14"/>
        <v>, 'cn006_emergente': True</v>
      </c>
      <c r="S52" t="str">
        <f t="shared" si="15"/>
        <v>, 'cn006_clasificacion': 'PROCESO'</v>
      </c>
      <c r="T52" t="str">
        <f t="shared" si="16"/>
        <v>, 'cn006_grado_complejidad': 'MEDIA'</v>
      </c>
      <c r="U52" t="str">
        <f t="shared" si="17"/>
        <v>, 'cn006_nivel_importancia_id': 1</v>
      </c>
      <c r="V52" t="str">
        <f t="shared" si="18"/>
        <v>, 'cn006_nivel_urgencia_id': 1</v>
      </c>
      <c r="W52" t="str">
        <f t="shared" si="19"/>
        <v>, 'cn006_tamano': 'MEDIANO'</v>
      </c>
      <c r="X52" t="str">
        <f t="shared" si="20"/>
        <v>, 'cn006_fecha_creacion_oficial': '2025-01-01'</v>
      </c>
      <c r="Y52" t="str">
        <f t="shared" si="21"/>
        <v>, 'cn006_fecha_inicio_oficial': '1900-01-01'</v>
      </c>
      <c r="Z52" t="str">
        <f t="shared" si="22"/>
        <v>, 'cn006_fecha_informatica_oficial': '2025-01-31'</v>
      </c>
      <c r="AA52" t="str">
        <f t="shared" si="23"/>
        <v>, 'cn006_fecha_gerencia_oficial': '2025-04-10'},</v>
      </c>
    </row>
    <row r="53" spans="1:27" x14ac:dyDescent="0.25">
      <c r="A53" s="10">
        <v>8423</v>
      </c>
      <c r="B53" s="11">
        <v>326</v>
      </c>
      <c r="C53" s="11" t="s">
        <v>282</v>
      </c>
      <c r="D53" s="11" t="s">
        <v>172</v>
      </c>
      <c r="E53" s="11" t="s">
        <v>159</v>
      </c>
      <c r="F53" s="11" t="s">
        <v>50</v>
      </c>
      <c r="G53" s="11" t="s">
        <v>50</v>
      </c>
      <c r="H53" s="11" t="s">
        <v>173</v>
      </c>
      <c r="I53" s="12">
        <v>45658</v>
      </c>
      <c r="J53" s="12">
        <v>1</v>
      </c>
      <c r="K53" s="12">
        <v>45744</v>
      </c>
      <c r="L53" s="12">
        <v>45761</v>
      </c>
      <c r="N53" t="str">
        <f t="shared" si="12"/>
        <v>{'cn006_stod_codigo': 326, 'cn006_emergente': False, 'cn006_clasificacion': 'PROCESO', 'cn006_grado_complejidad': 'MEDIA', 'cn006_nivel_importancia_id': 2, 'cn006_nivel_urgencia_id': 2, 'cn006_tamano': 'MEDIANO', 'cn006_fecha_creacion_oficial': '2025-01-01', 'cn006_fecha_inicio_oficial': '1900-01-01', 'cn006_fecha_informatica_oficial': '2025-03-28', 'cn006_fecha_gerencia_oficial': '2025-04-14'},</v>
      </c>
      <c r="Q53" t="str">
        <f t="shared" si="13"/>
        <v>{'cn006_stod_codigo': 326</v>
      </c>
      <c r="R53" t="str">
        <f t="shared" si="14"/>
        <v>, 'cn006_emergente': False</v>
      </c>
      <c r="S53" t="str">
        <f t="shared" si="15"/>
        <v>, 'cn006_clasificacion': 'PROCESO'</v>
      </c>
      <c r="T53" t="str">
        <f t="shared" si="16"/>
        <v>, 'cn006_grado_complejidad': 'MEDIA'</v>
      </c>
      <c r="U53" t="str">
        <f t="shared" si="17"/>
        <v>, 'cn006_nivel_importancia_id': 2</v>
      </c>
      <c r="V53" t="str">
        <f t="shared" si="18"/>
        <v>, 'cn006_nivel_urgencia_id': 2</v>
      </c>
      <c r="W53" t="str">
        <f t="shared" si="19"/>
        <v>, 'cn006_tamano': 'MEDIANO'</v>
      </c>
      <c r="X53" t="str">
        <f t="shared" si="20"/>
        <v>, 'cn006_fecha_creacion_oficial': '2025-01-01'</v>
      </c>
      <c r="Y53" t="str">
        <f t="shared" si="21"/>
        <v>, 'cn006_fecha_inicio_oficial': '1900-01-01'</v>
      </c>
      <c r="Z53" t="str">
        <f t="shared" si="22"/>
        <v>, 'cn006_fecha_informatica_oficial': '2025-03-28'</v>
      </c>
      <c r="AA53" t="str">
        <f t="shared" si="23"/>
        <v>, 'cn006_fecha_gerencia_oficial': '2025-04-14'},</v>
      </c>
    </row>
    <row r="54" spans="1:27" x14ac:dyDescent="0.25">
      <c r="A54" s="13">
        <v>8424</v>
      </c>
      <c r="B54" s="14">
        <v>327</v>
      </c>
      <c r="C54" s="14" t="s">
        <v>282</v>
      </c>
      <c r="D54" s="14" t="s">
        <v>172</v>
      </c>
      <c r="E54" s="14" t="s">
        <v>159</v>
      </c>
      <c r="F54" s="14" t="s">
        <v>32</v>
      </c>
      <c r="G54" s="14" t="s">
        <v>32</v>
      </c>
      <c r="H54" s="14" t="s">
        <v>173</v>
      </c>
      <c r="I54" s="15">
        <v>45658</v>
      </c>
      <c r="J54" s="15">
        <v>1</v>
      </c>
      <c r="K54" s="15">
        <v>45702</v>
      </c>
      <c r="L54" s="15">
        <v>45702</v>
      </c>
      <c r="N54" t="str">
        <f t="shared" si="12"/>
        <v>{'cn006_stod_codigo': 327, 'cn006_emergente': False, 'cn006_clasificacion': 'PROCESO', 'cn006_grado_complejidad': 'MEDIA', 'cn006_nivel_importancia_id': 1, 'cn006_nivel_urgencia_id': 1, 'cn006_tamano': 'MEDIANO', 'cn006_fecha_creacion_oficial': '2025-01-01', 'cn006_fecha_inicio_oficial': '1900-01-01', 'cn006_fecha_informatica_oficial': '2025-02-14', 'cn006_fecha_gerencia_oficial': '2025-02-14'},</v>
      </c>
      <c r="Q54" t="str">
        <f t="shared" si="13"/>
        <v>{'cn006_stod_codigo': 327</v>
      </c>
      <c r="R54" t="str">
        <f t="shared" si="14"/>
        <v>, 'cn006_emergente': False</v>
      </c>
      <c r="S54" t="str">
        <f t="shared" si="15"/>
        <v>, 'cn006_clasificacion': 'PROCESO'</v>
      </c>
      <c r="T54" t="str">
        <f t="shared" si="16"/>
        <v>, 'cn006_grado_complejidad': 'MEDIA'</v>
      </c>
      <c r="U54" t="str">
        <f t="shared" si="17"/>
        <v>, 'cn006_nivel_importancia_id': 1</v>
      </c>
      <c r="V54" t="str">
        <f t="shared" si="18"/>
        <v>, 'cn006_nivel_urgencia_id': 1</v>
      </c>
      <c r="W54" t="str">
        <f t="shared" si="19"/>
        <v>, 'cn006_tamano': 'MEDIANO'</v>
      </c>
      <c r="X54" t="str">
        <f t="shared" si="20"/>
        <v>, 'cn006_fecha_creacion_oficial': '2025-01-01'</v>
      </c>
      <c r="Y54" t="str">
        <f t="shared" si="21"/>
        <v>, 'cn006_fecha_inicio_oficial': '1900-01-01'</v>
      </c>
      <c r="Z54" t="str">
        <f t="shared" si="22"/>
        <v>, 'cn006_fecha_informatica_oficial': '2025-02-14'</v>
      </c>
      <c r="AA54" t="str">
        <f t="shared" si="23"/>
        <v>, 'cn006_fecha_gerencia_oficial': '2025-02-14'},</v>
      </c>
    </row>
    <row r="55" spans="1:27" x14ac:dyDescent="0.25">
      <c r="A55" s="10">
        <v>8425</v>
      </c>
      <c r="B55" s="11">
        <v>328</v>
      </c>
      <c r="C55" s="11" t="s">
        <v>282</v>
      </c>
      <c r="D55" s="11" t="s">
        <v>172</v>
      </c>
      <c r="E55" s="11" t="s">
        <v>159</v>
      </c>
      <c r="F55" s="11" t="s">
        <v>32</v>
      </c>
      <c r="G55" s="11" t="s">
        <v>50</v>
      </c>
      <c r="H55" s="11" t="s">
        <v>173</v>
      </c>
      <c r="I55" s="12">
        <v>45658</v>
      </c>
      <c r="J55" s="12">
        <v>1</v>
      </c>
      <c r="K55" s="12">
        <v>45688</v>
      </c>
      <c r="L55" s="12">
        <v>45688</v>
      </c>
      <c r="N55" t="str">
        <f t="shared" si="12"/>
        <v>{'cn006_stod_codigo': 328, 'cn006_emergente': False, 'cn006_clasificacion': 'PROCESO', 'cn006_grado_complejidad': 'MEDIA', 'cn006_nivel_importancia_id': 1, 'cn006_nivel_urgencia_id': 2, 'cn006_tamano': 'MEDIANO', 'cn006_fecha_creacion_oficial': '2025-01-01', 'cn006_fecha_inicio_oficial': '1900-01-01', 'cn006_fecha_informatica_oficial': '2025-01-31', 'cn006_fecha_gerencia_oficial': '2025-01-31'},</v>
      </c>
      <c r="Q55" t="str">
        <f t="shared" si="13"/>
        <v>{'cn006_stod_codigo': 328</v>
      </c>
      <c r="R55" t="str">
        <f t="shared" si="14"/>
        <v>, 'cn006_emergente': False</v>
      </c>
      <c r="S55" t="str">
        <f t="shared" si="15"/>
        <v>, 'cn006_clasificacion': 'PROCESO'</v>
      </c>
      <c r="T55" t="str">
        <f t="shared" si="16"/>
        <v>, 'cn006_grado_complejidad': 'MEDIA'</v>
      </c>
      <c r="U55" t="str">
        <f t="shared" si="17"/>
        <v>, 'cn006_nivel_importancia_id': 1</v>
      </c>
      <c r="V55" t="str">
        <f t="shared" si="18"/>
        <v>, 'cn006_nivel_urgencia_id': 2</v>
      </c>
      <c r="W55" t="str">
        <f t="shared" si="19"/>
        <v>, 'cn006_tamano': 'MEDIANO'</v>
      </c>
      <c r="X55" t="str">
        <f t="shared" si="20"/>
        <v>, 'cn006_fecha_creacion_oficial': '2025-01-01'</v>
      </c>
      <c r="Y55" t="str">
        <f t="shared" si="21"/>
        <v>, 'cn006_fecha_inicio_oficial': '1900-01-01'</v>
      </c>
      <c r="Z55" t="str">
        <f t="shared" si="22"/>
        <v>, 'cn006_fecha_informatica_oficial': '2025-01-31'</v>
      </c>
      <c r="AA55" t="str">
        <f t="shared" si="23"/>
        <v>, 'cn006_fecha_gerencia_oficial': '2025-01-31'},</v>
      </c>
    </row>
    <row r="56" spans="1:27" x14ac:dyDescent="0.25">
      <c r="A56" s="10">
        <v>8288</v>
      </c>
      <c r="B56" s="11">
        <v>329</v>
      </c>
      <c r="C56" s="11" t="s">
        <v>282</v>
      </c>
      <c r="D56" s="11" t="s">
        <v>172</v>
      </c>
      <c r="E56" s="11" t="s">
        <v>159</v>
      </c>
      <c r="F56" s="11" t="s">
        <v>50</v>
      </c>
      <c r="G56" s="11" t="s">
        <v>50</v>
      </c>
      <c r="H56" s="11" t="s">
        <v>160</v>
      </c>
      <c r="I56" s="12">
        <v>45658</v>
      </c>
      <c r="J56" s="12">
        <v>1</v>
      </c>
      <c r="K56" s="12">
        <v>45702</v>
      </c>
      <c r="L56" s="12">
        <v>45726</v>
      </c>
      <c r="N56" t="str">
        <f t="shared" si="12"/>
        <v>{'cn006_stod_codigo': 329, 'cn006_emergente': False, 'cn006_clasificacion': 'PROCESO', 'cn006_grado_complejidad': 'MEDIA', 'cn006_nivel_importancia_id': 2, 'cn006_nivel_urgencia_id': 2, 'cn006_tamano': 'PEQUEÑO', 'cn006_fecha_creacion_oficial': '2025-01-01', 'cn006_fecha_inicio_oficial': '1900-01-01', 'cn006_fecha_informatica_oficial': '2025-02-14', 'cn006_fecha_gerencia_oficial': '2025-03-10'},</v>
      </c>
      <c r="Q56" t="str">
        <f t="shared" si="13"/>
        <v>{'cn006_stod_codigo': 329</v>
      </c>
      <c r="R56" t="str">
        <f t="shared" si="14"/>
        <v>, 'cn006_emergente': False</v>
      </c>
      <c r="S56" t="str">
        <f t="shared" si="15"/>
        <v>, 'cn006_clasificacion': 'PROCESO'</v>
      </c>
      <c r="T56" t="str">
        <f t="shared" si="16"/>
        <v>, 'cn006_grado_complejidad': 'MEDIA'</v>
      </c>
      <c r="U56" t="str">
        <f t="shared" si="17"/>
        <v>, 'cn006_nivel_importancia_id': 2</v>
      </c>
      <c r="V56" t="str">
        <f t="shared" si="18"/>
        <v>, 'cn006_nivel_urgencia_id': 2</v>
      </c>
      <c r="W56" t="str">
        <f t="shared" si="19"/>
        <v>, 'cn006_tamano': 'PEQUEÑO'</v>
      </c>
      <c r="X56" t="str">
        <f t="shared" si="20"/>
        <v>, 'cn006_fecha_creacion_oficial': '2025-01-01'</v>
      </c>
      <c r="Y56" t="str">
        <f t="shared" si="21"/>
        <v>, 'cn006_fecha_inicio_oficial': '1900-01-01'</v>
      </c>
      <c r="Z56" t="str">
        <f t="shared" si="22"/>
        <v>, 'cn006_fecha_informatica_oficial': '2025-02-14'</v>
      </c>
      <c r="AA56" t="str">
        <f t="shared" si="23"/>
        <v>, 'cn006_fecha_gerencia_oficial': '2025-03-10'},</v>
      </c>
    </row>
    <row r="57" spans="1:27" x14ac:dyDescent="0.25">
      <c r="B57" s="20">
        <v>330</v>
      </c>
      <c r="C57" t="s">
        <v>282</v>
      </c>
      <c r="D57" t="s">
        <v>172</v>
      </c>
      <c r="E57" t="s">
        <v>159</v>
      </c>
      <c r="F57" t="s">
        <v>32</v>
      </c>
      <c r="G57" t="s">
        <v>50</v>
      </c>
      <c r="H57" t="s">
        <v>173</v>
      </c>
      <c r="I57">
        <v>45658</v>
      </c>
      <c r="J57">
        <v>1</v>
      </c>
      <c r="K57">
        <v>45744</v>
      </c>
      <c r="L57">
        <v>45744</v>
      </c>
      <c r="N57" t="str">
        <f t="shared" si="12"/>
        <v>{'cn006_stod_codigo': 330, 'cn006_emergente': False, 'cn006_clasificacion': 'PROCESO', 'cn006_grado_complejidad': 'MEDIA', 'cn006_nivel_importancia_id': 1, 'cn006_nivel_urgencia_id': 2, 'cn006_tamano': 'MEDIANO', 'cn006_fecha_creacion_oficial': '2025-01-01', 'cn006_fecha_inicio_oficial': '1900-01-01', 'cn006_fecha_informatica_oficial': '2025-03-28', 'cn006_fecha_gerencia_oficial': '2025-03-28'},</v>
      </c>
      <c r="Q57" t="str">
        <f t="shared" si="13"/>
        <v>{'cn006_stod_codigo': 330</v>
      </c>
      <c r="R57" t="str">
        <f t="shared" si="14"/>
        <v>, 'cn006_emergente': False</v>
      </c>
      <c r="S57" t="str">
        <f t="shared" si="15"/>
        <v>, 'cn006_clasificacion': 'PROCESO'</v>
      </c>
      <c r="T57" t="str">
        <f t="shared" si="16"/>
        <v>, 'cn006_grado_complejidad': 'MEDIA'</v>
      </c>
      <c r="U57" t="str">
        <f t="shared" si="17"/>
        <v>, 'cn006_nivel_importancia_id': 1</v>
      </c>
      <c r="V57" t="str">
        <f t="shared" si="18"/>
        <v>, 'cn006_nivel_urgencia_id': 2</v>
      </c>
      <c r="W57" t="str">
        <f t="shared" si="19"/>
        <v>, 'cn006_tamano': 'MEDIANO'</v>
      </c>
      <c r="X57" t="str">
        <f t="shared" si="20"/>
        <v>, 'cn006_fecha_creacion_oficial': '2025-01-01'</v>
      </c>
      <c r="Y57" t="str">
        <f t="shared" si="21"/>
        <v>, 'cn006_fecha_inicio_oficial': '1900-01-01'</v>
      </c>
      <c r="Z57" t="str">
        <f t="shared" si="22"/>
        <v>, 'cn006_fecha_informatica_oficial': '2025-03-28'</v>
      </c>
      <c r="AA57" t="str">
        <f t="shared" si="23"/>
        <v>, 'cn006_fecha_gerencia_oficial': '2025-03-28'},</v>
      </c>
    </row>
    <row r="58" spans="1:27" x14ac:dyDescent="0.25">
      <c r="A58" s="13">
        <v>8426</v>
      </c>
      <c r="B58" s="14">
        <v>331</v>
      </c>
      <c r="C58" s="14" t="s">
        <v>283</v>
      </c>
      <c r="D58" s="14" t="s">
        <v>172</v>
      </c>
      <c r="E58" s="14" t="s">
        <v>159</v>
      </c>
      <c r="F58" s="14" t="s">
        <v>32</v>
      </c>
      <c r="G58" s="14" t="s">
        <v>32</v>
      </c>
      <c r="H58" s="14" t="s">
        <v>173</v>
      </c>
      <c r="I58" s="15">
        <v>45658</v>
      </c>
      <c r="J58" s="15">
        <v>1</v>
      </c>
      <c r="K58" s="15">
        <v>45688</v>
      </c>
      <c r="L58" s="15">
        <v>45761</v>
      </c>
      <c r="N58" t="str">
        <f t="shared" si="12"/>
        <v>{'cn006_stod_codigo': 331, 'cn006_emergente': True, 'cn006_clasificacion': 'PROCESO', 'cn006_grado_complejidad': 'MEDIA', 'cn006_nivel_importancia_id': 1, 'cn006_nivel_urgencia_id': 1, 'cn006_tamano': 'MEDIANO', 'cn006_fecha_creacion_oficial': '2025-01-01', 'cn006_fecha_inicio_oficial': '1900-01-01', 'cn006_fecha_informatica_oficial': '2025-01-31', 'cn006_fecha_gerencia_oficial': '2025-04-14'},</v>
      </c>
      <c r="Q58" t="str">
        <f t="shared" si="13"/>
        <v>{'cn006_stod_codigo': 331</v>
      </c>
      <c r="R58" t="str">
        <f t="shared" si="14"/>
        <v>, 'cn006_emergente': True</v>
      </c>
      <c r="S58" t="str">
        <f t="shared" si="15"/>
        <v>, 'cn006_clasificacion': 'PROCESO'</v>
      </c>
      <c r="T58" t="str">
        <f t="shared" si="16"/>
        <v>, 'cn006_grado_complejidad': 'MEDIA'</v>
      </c>
      <c r="U58" t="str">
        <f t="shared" si="17"/>
        <v>, 'cn006_nivel_importancia_id': 1</v>
      </c>
      <c r="V58" t="str">
        <f t="shared" si="18"/>
        <v>, 'cn006_nivel_urgencia_id': 1</v>
      </c>
      <c r="W58" t="str">
        <f t="shared" si="19"/>
        <v>, 'cn006_tamano': 'MEDIANO'</v>
      </c>
      <c r="X58" t="str">
        <f t="shared" si="20"/>
        <v>, 'cn006_fecha_creacion_oficial': '2025-01-01'</v>
      </c>
      <c r="Y58" t="str">
        <f t="shared" si="21"/>
        <v>, 'cn006_fecha_inicio_oficial': '1900-01-01'</v>
      </c>
      <c r="Z58" t="str">
        <f t="shared" si="22"/>
        <v>, 'cn006_fecha_informatica_oficial': '2025-01-31'</v>
      </c>
      <c r="AA58" t="str">
        <f t="shared" si="23"/>
        <v>, 'cn006_fecha_gerencia_oficial': '2025-04-14'},</v>
      </c>
    </row>
    <row r="59" spans="1:27" x14ac:dyDescent="0.25">
      <c r="A59" s="10">
        <v>8304</v>
      </c>
      <c r="B59" s="11">
        <v>332</v>
      </c>
      <c r="C59" s="11" t="s">
        <v>282</v>
      </c>
      <c r="D59" s="11" t="s">
        <v>172</v>
      </c>
      <c r="E59" s="11" t="s">
        <v>159</v>
      </c>
      <c r="F59" s="11" t="s">
        <v>32</v>
      </c>
      <c r="G59" s="11" t="s">
        <v>50</v>
      </c>
      <c r="H59" s="11" t="s">
        <v>173</v>
      </c>
      <c r="I59" s="12">
        <v>45658</v>
      </c>
      <c r="J59" s="12">
        <v>1</v>
      </c>
      <c r="K59" s="12">
        <v>45702</v>
      </c>
      <c r="L59" s="12">
        <v>45726</v>
      </c>
      <c r="N59" t="str">
        <f t="shared" si="12"/>
        <v>{'cn006_stod_codigo': 332, 'cn006_emergente': False, 'cn006_clasificacion': 'PROCESO', 'cn006_grado_complejidad': 'MEDIA', 'cn006_nivel_importancia_id': 1, 'cn006_nivel_urgencia_id': 2, 'cn006_tamano': 'MEDIANO', 'cn006_fecha_creacion_oficial': '2025-01-01', 'cn006_fecha_inicio_oficial': '1900-01-01', 'cn006_fecha_informatica_oficial': '2025-02-14', 'cn006_fecha_gerencia_oficial': '2025-03-10'},</v>
      </c>
      <c r="Q59" t="str">
        <f t="shared" si="13"/>
        <v>{'cn006_stod_codigo': 332</v>
      </c>
      <c r="R59" t="str">
        <f t="shared" si="14"/>
        <v>, 'cn006_emergente': False</v>
      </c>
      <c r="S59" t="str">
        <f t="shared" si="15"/>
        <v>, 'cn006_clasificacion': 'PROCESO'</v>
      </c>
      <c r="T59" t="str">
        <f t="shared" si="16"/>
        <v>, 'cn006_grado_complejidad': 'MEDIA'</v>
      </c>
      <c r="U59" t="str">
        <f t="shared" si="17"/>
        <v>, 'cn006_nivel_importancia_id': 1</v>
      </c>
      <c r="V59" t="str">
        <f t="shared" si="18"/>
        <v>, 'cn006_nivel_urgencia_id': 2</v>
      </c>
      <c r="W59" t="str">
        <f t="shared" si="19"/>
        <v>, 'cn006_tamano': 'MEDIANO'</v>
      </c>
      <c r="X59" t="str">
        <f t="shared" si="20"/>
        <v>, 'cn006_fecha_creacion_oficial': '2025-01-01'</v>
      </c>
      <c r="Y59" t="str">
        <f t="shared" si="21"/>
        <v>, 'cn006_fecha_inicio_oficial': '1900-01-01'</v>
      </c>
      <c r="Z59" t="str">
        <f t="shared" si="22"/>
        <v>, 'cn006_fecha_informatica_oficial': '2025-02-14'</v>
      </c>
      <c r="AA59" t="str">
        <f t="shared" si="23"/>
        <v>, 'cn006_fecha_gerencia_oficial': '2025-03-10'},</v>
      </c>
    </row>
    <row r="60" spans="1:27" x14ac:dyDescent="0.25">
      <c r="A60" s="10">
        <v>8427</v>
      </c>
      <c r="B60" s="11">
        <v>333</v>
      </c>
      <c r="C60" s="11" t="s">
        <v>282</v>
      </c>
      <c r="D60" s="11" t="s">
        <v>172</v>
      </c>
      <c r="E60" s="11" t="s">
        <v>159</v>
      </c>
      <c r="F60" s="11" t="s">
        <v>32</v>
      </c>
      <c r="G60" s="11" t="s">
        <v>50</v>
      </c>
      <c r="H60" s="11" t="s">
        <v>173</v>
      </c>
      <c r="I60" s="12">
        <v>45658</v>
      </c>
      <c r="J60" s="12">
        <v>1</v>
      </c>
      <c r="K60" s="12">
        <v>45688</v>
      </c>
      <c r="L60" s="12">
        <v>45688</v>
      </c>
      <c r="N60" t="str">
        <f t="shared" si="12"/>
        <v>{'cn006_stod_codigo': 333, 'cn006_emergente': False, 'cn006_clasificacion': 'PROCESO', 'cn006_grado_complejidad': 'MEDIA', 'cn006_nivel_importancia_id': 1, 'cn006_nivel_urgencia_id': 2, 'cn006_tamano': 'MEDIANO', 'cn006_fecha_creacion_oficial': '2025-01-01', 'cn006_fecha_inicio_oficial': '1900-01-01', 'cn006_fecha_informatica_oficial': '2025-01-31', 'cn006_fecha_gerencia_oficial': '2025-01-31'},</v>
      </c>
      <c r="Q60" t="str">
        <f t="shared" si="13"/>
        <v>{'cn006_stod_codigo': 333</v>
      </c>
      <c r="R60" t="str">
        <f t="shared" si="14"/>
        <v>, 'cn006_emergente': False</v>
      </c>
      <c r="S60" t="str">
        <f t="shared" si="15"/>
        <v>, 'cn006_clasificacion': 'PROCESO'</v>
      </c>
      <c r="T60" t="str">
        <f t="shared" si="16"/>
        <v>, 'cn006_grado_complejidad': 'MEDIA'</v>
      </c>
      <c r="U60" t="str">
        <f t="shared" si="17"/>
        <v>, 'cn006_nivel_importancia_id': 1</v>
      </c>
      <c r="V60" t="str">
        <f t="shared" si="18"/>
        <v>, 'cn006_nivel_urgencia_id': 2</v>
      </c>
      <c r="W60" t="str">
        <f t="shared" si="19"/>
        <v>, 'cn006_tamano': 'MEDIANO'</v>
      </c>
      <c r="X60" t="str">
        <f t="shared" si="20"/>
        <v>, 'cn006_fecha_creacion_oficial': '2025-01-01'</v>
      </c>
      <c r="Y60" t="str">
        <f t="shared" si="21"/>
        <v>, 'cn006_fecha_inicio_oficial': '1900-01-01'</v>
      </c>
      <c r="Z60" t="str">
        <f t="shared" si="22"/>
        <v>, 'cn006_fecha_informatica_oficial': '2025-01-31'</v>
      </c>
      <c r="AA60" t="str">
        <f t="shared" si="23"/>
        <v>, 'cn006_fecha_gerencia_oficial': '2025-01-31'},</v>
      </c>
    </row>
    <row r="61" spans="1:27" x14ac:dyDescent="0.25">
      <c r="A61" s="10">
        <v>8276</v>
      </c>
      <c r="B61" s="11">
        <v>334</v>
      </c>
      <c r="C61" s="11" t="s">
        <v>283</v>
      </c>
      <c r="D61" s="11" t="s">
        <v>172</v>
      </c>
      <c r="E61" s="11" t="s">
        <v>159</v>
      </c>
      <c r="F61" s="11" t="s">
        <v>32</v>
      </c>
      <c r="G61" s="11" t="s">
        <v>36</v>
      </c>
      <c r="H61" s="11" t="s">
        <v>173</v>
      </c>
      <c r="I61" s="12">
        <v>45658</v>
      </c>
      <c r="J61" s="12">
        <v>1</v>
      </c>
      <c r="K61" s="12">
        <v>45688</v>
      </c>
      <c r="L61" s="12">
        <v>45747</v>
      </c>
      <c r="N61" t="str">
        <f t="shared" si="12"/>
        <v>{'cn006_stod_codigo': 334, 'cn006_emergente': True, 'cn006_clasificacion': 'PROCESO', 'cn006_grado_complejidad': 'MEDIA', 'cn006_nivel_importancia_id': 1, 'cn006_nivel_urgencia_id': 3, 'cn006_tamano': 'MEDIANO', 'cn006_fecha_creacion_oficial': '2025-01-01', 'cn006_fecha_inicio_oficial': '1900-01-01', 'cn006_fecha_informatica_oficial': '2025-01-31', 'cn006_fecha_gerencia_oficial': '2025-03-31'},</v>
      </c>
      <c r="Q61" t="str">
        <f t="shared" si="13"/>
        <v>{'cn006_stod_codigo': 334</v>
      </c>
      <c r="R61" t="str">
        <f t="shared" si="14"/>
        <v>, 'cn006_emergente': True</v>
      </c>
      <c r="S61" t="str">
        <f t="shared" si="15"/>
        <v>, 'cn006_clasificacion': 'PROCESO'</v>
      </c>
      <c r="T61" t="str">
        <f t="shared" si="16"/>
        <v>, 'cn006_grado_complejidad': 'MEDIA'</v>
      </c>
      <c r="U61" t="str">
        <f t="shared" si="17"/>
        <v>, 'cn006_nivel_importancia_id': 1</v>
      </c>
      <c r="V61" t="str">
        <f t="shared" si="18"/>
        <v>, 'cn006_nivel_urgencia_id': 3</v>
      </c>
      <c r="W61" t="str">
        <f t="shared" si="19"/>
        <v>, 'cn006_tamano': 'MEDIANO'</v>
      </c>
      <c r="X61" t="str">
        <f t="shared" si="20"/>
        <v>, 'cn006_fecha_creacion_oficial': '2025-01-01'</v>
      </c>
      <c r="Y61" t="str">
        <f t="shared" si="21"/>
        <v>, 'cn006_fecha_inicio_oficial': '1900-01-01'</v>
      </c>
      <c r="Z61" t="str">
        <f t="shared" si="22"/>
        <v>, 'cn006_fecha_informatica_oficial': '2025-01-31'</v>
      </c>
      <c r="AA61" t="str">
        <f t="shared" si="23"/>
        <v>, 'cn006_fecha_gerencia_oficial': '2025-03-31'},</v>
      </c>
    </row>
    <row r="62" spans="1:27" x14ac:dyDescent="0.25">
      <c r="A62" s="10">
        <v>8268</v>
      </c>
      <c r="B62" s="11">
        <v>335</v>
      </c>
      <c r="C62" s="11" t="s">
        <v>282</v>
      </c>
      <c r="D62" s="11" t="s">
        <v>172</v>
      </c>
      <c r="E62" s="11" t="s">
        <v>159</v>
      </c>
      <c r="F62" s="11" t="s">
        <v>32</v>
      </c>
      <c r="G62" s="11" t="s">
        <v>32</v>
      </c>
      <c r="H62" s="11" t="s">
        <v>173</v>
      </c>
      <c r="I62" s="12">
        <v>45658</v>
      </c>
      <c r="J62" s="12">
        <v>1</v>
      </c>
      <c r="K62" s="12">
        <v>45688</v>
      </c>
      <c r="L62" s="12">
        <v>45688</v>
      </c>
      <c r="N62" t="str">
        <f t="shared" si="12"/>
        <v>{'cn006_stod_codigo': 335, 'cn006_emergente': False, 'cn006_clasificacion': 'PROCESO', 'cn006_grado_complejidad': 'MEDIA', 'cn006_nivel_importancia_id': 1, 'cn006_nivel_urgencia_id': 1, 'cn006_tamano': 'MEDIANO', 'cn006_fecha_creacion_oficial': '2025-01-01', 'cn006_fecha_inicio_oficial': '1900-01-01', 'cn006_fecha_informatica_oficial': '2025-01-31', 'cn006_fecha_gerencia_oficial': '2025-01-31'},</v>
      </c>
      <c r="Q62" t="str">
        <f t="shared" si="13"/>
        <v>{'cn006_stod_codigo': 335</v>
      </c>
      <c r="R62" t="str">
        <f t="shared" si="14"/>
        <v>, 'cn006_emergente': False</v>
      </c>
      <c r="S62" t="str">
        <f t="shared" si="15"/>
        <v>, 'cn006_clasificacion': 'PROCESO'</v>
      </c>
      <c r="T62" t="str">
        <f t="shared" si="16"/>
        <v>, 'cn006_grado_complejidad': 'MEDIA'</v>
      </c>
      <c r="U62" t="str">
        <f t="shared" si="17"/>
        <v>, 'cn006_nivel_importancia_id': 1</v>
      </c>
      <c r="V62" t="str">
        <f t="shared" si="18"/>
        <v>, 'cn006_nivel_urgencia_id': 1</v>
      </c>
      <c r="W62" t="str">
        <f t="shared" si="19"/>
        <v>, 'cn006_tamano': 'MEDIANO'</v>
      </c>
      <c r="X62" t="str">
        <f t="shared" si="20"/>
        <v>, 'cn006_fecha_creacion_oficial': '2025-01-01'</v>
      </c>
      <c r="Y62" t="str">
        <f t="shared" si="21"/>
        <v>, 'cn006_fecha_inicio_oficial': '1900-01-01'</v>
      </c>
      <c r="Z62" t="str">
        <f t="shared" si="22"/>
        <v>, 'cn006_fecha_informatica_oficial': '2025-01-31'</v>
      </c>
      <c r="AA62" t="str">
        <f t="shared" si="23"/>
        <v>, 'cn006_fecha_gerencia_oficial': '2025-01-31'},</v>
      </c>
    </row>
    <row r="63" spans="1:27" x14ac:dyDescent="0.25">
      <c r="A63" s="13">
        <v>8277</v>
      </c>
      <c r="B63" s="14">
        <v>336</v>
      </c>
      <c r="C63" s="14" t="s">
        <v>282</v>
      </c>
      <c r="D63" s="14" t="s">
        <v>172</v>
      </c>
      <c r="E63" s="14" t="s">
        <v>159</v>
      </c>
      <c r="F63" s="14" t="s">
        <v>36</v>
      </c>
      <c r="G63" s="14" t="s">
        <v>50</v>
      </c>
      <c r="H63" s="14" t="s">
        <v>173</v>
      </c>
      <c r="I63" s="15">
        <v>45658</v>
      </c>
      <c r="J63" s="15">
        <v>1</v>
      </c>
      <c r="K63" s="15">
        <v>45716</v>
      </c>
      <c r="L63" s="15">
        <v>45716</v>
      </c>
      <c r="N63" t="str">
        <f t="shared" si="12"/>
        <v>{'cn006_stod_codigo': 336, 'cn006_emergente': False, 'cn006_clasificacion': 'PROCESO', 'cn006_grado_complejidad': 'MEDIA', 'cn006_nivel_importancia_id': 3, 'cn006_nivel_urgencia_id': 2, 'cn006_tamano': 'MEDIANO', 'cn006_fecha_creacion_oficial': '2025-01-01', 'cn006_fecha_inicio_oficial': '1900-01-01', 'cn006_fecha_informatica_oficial': '2025-02-28', 'cn006_fecha_gerencia_oficial': '2025-02-28'},</v>
      </c>
      <c r="Q63" t="str">
        <f t="shared" si="13"/>
        <v>{'cn006_stod_codigo': 336</v>
      </c>
      <c r="R63" t="str">
        <f t="shared" si="14"/>
        <v>, 'cn006_emergente': False</v>
      </c>
      <c r="S63" t="str">
        <f t="shared" si="15"/>
        <v>, 'cn006_clasificacion': 'PROCESO'</v>
      </c>
      <c r="T63" t="str">
        <f t="shared" si="16"/>
        <v>, 'cn006_grado_complejidad': 'MEDIA'</v>
      </c>
      <c r="U63" t="str">
        <f t="shared" si="17"/>
        <v>, 'cn006_nivel_importancia_id': 3</v>
      </c>
      <c r="V63" t="str">
        <f t="shared" si="18"/>
        <v>, 'cn006_nivel_urgencia_id': 2</v>
      </c>
      <c r="W63" t="str">
        <f t="shared" si="19"/>
        <v>, 'cn006_tamano': 'MEDIANO'</v>
      </c>
      <c r="X63" t="str">
        <f t="shared" si="20"/>
        <v>, 'cn006_fecha_creacion_oficial': '2025-01-01'</v>
      </c>
      <c r="Y63" t="str">
        <f t="shared" si="21"/>
        <v>, 'cn006_fecha_inicio_oficial': '1900-01-01'</v>
      </c>
      <c r="Z63" t="str">
        <f t="shared" si="22"/>
        <v>, 'cn006_fecha_informatica_oficial': '2025-02-28'</v>
      </c>
      <c r="AA63" t="str">
        <f t="shared" si="23"/>
        <v>, 'cn006_fecha_gerencia_oficial': '2025-02-28'},</v>
      </c>
    </row>
    <row r="64" spans="1:27" x14ac:dyDescent="0.25">
      <c r="A64" s="13">
        <v>8428</v>
      </c>
      <c r="B64" s="14">
        <v>337</v>
      </c>
      <c r="C64" s="14" t="s">
        <v>283</v>
      </c>
      <c r="D64" s="14" t="s">
        <v>172</v>
      </c>
      <c r="E64" s="14" t="s">
        <v>159</v>
      </c>
      <c r="F64" s="14" t="s">
        <v>32</v>
      </c>
      <c r="G64" s="14" t="s">
        <v>32</v>
      </c>
      <c r="H64" s="14" t="s">
        <v>173</v>
      </c>
      <c r="I64" s="15">
        <v>45658</v>
      </c>
      <c r="J64" s="15">
        <v>1</v>
      </c>
      <c r="K64" s="15">
        <v>45681</v>
      </c>
      <c r="L64" s="15">
        <v>45740</v>
      </c>
      <c r="N64" t="str">
        <f t="shared" si="12"/>
        <v>{'cn006_stod_codigo': 337, 'cn006_emergente': True, 'cn006_clasificacion': 'PROCESO', 'cn006_grado_complejidad': 'MEDIA', 'cn006_nivel_importancia_id': 1, 'cn006_nivel_urgencia_id': 1, 'cn006_tamano': 'MEDIANO', 'cn006_fecha_creacion_oficial': '2025-01-01', 'cn006_fecha_inicio_oficial': '1900-01-01', 'cn006_fecha_informatica_oficial': '2025-01-24', 'cn006_fecha_gerencia_oficial': '2025-03-24'},</v>
      </c>
      <c r="Q64" t="str">
        <f t="shared" si="13"/>
        <v>{'cn006_stod_codigo': 337</v>
      </c>
      <c r="R64" t="str">
        <f t="shared" si="14"/>
        <v>, 'cn006_emergente': True</v>
      </c>
      <c r="S64" t="str">
        <f t="shared" si="15"/>
        <v>, 'cn006_clasificacion': 'PROCESO'</v>
      </c>
      <c r="T64" t="str">
        <f t="shared" si="16"/>
        <v>, 'cn006_grado_complejidad': 'MEDIA'</v>
      </c>
      <c r="U64" t="str">
        <f t="shared" si="17"/>
        <v>, 'cn006_nivel_importancia_id': 1</v>
      </c>
      <c r="V64" t="str">
        <f t="shared" si="18"/>
        <v>, 'cn006_nivel_urgencia_id': 1</v>
      </c>
      <c r="W64" t="str">
        <f t="shared" si="19"/>
        <v>, 'cn006_tamano': 'MEDIANO'</v>
      </c>
      <c r="X64" t="str">
        <f t="shared" si="20"/>
        <v>, 'cn006_fecha_creacion_oficial': '2025-01-01'</v>
      </c>
      <c r="Y64" t="str">
        <f t="shared" si="21"/>
        <v>, 'cn006_fecha_inicio_oficial': '1900-01-01'</v>
      </c>
      <c r="Z64" t="str">
        <f t="shared" si="22"/>
        <v>, 'cn006_fecha_informatica_oficial': '2025-01-24'</v>
      </c>
      <c r="AA64" t="str">
        <f t="shared" si="23"/>
        <v>, 'cn006_fecha_gerencia_oficial': '2025-03-24'},</v>
      </c>
    </row>
    <row r="65" spans="1:27" x14ac:dyDescent="0.25">
      <c r="A65" s="13">
        <v>8273</v>
      </c>
      <c r="B65" s="14">
        <v>338</v>
      </c>
      <c r="C65" s="14" t="s">
        <v>282</v>
      </c>
      <c r="D65" s="14" t="s">
        <v>172</v>
      </c>
      <c r="E65" s="14" t="s">
        <v>159</v>
      </c>
      <c r="F65" s="14" t="s">
        <v>32</v>
      </c>
      <c r="G65" s="14" t="s">
        <v>32</v>
      </c>
      <c r="H65" s="14" t="s">
        <v>173</v>
      </c>
      <c r="I65" s="15">
        <v>45658</v>
      </c>
      <c r="J65" s="15">
        <v>1</v>
      </c>
      <c r="K65" s="15">
        <v>45688</v>
      </c>
      <c r="L65" s="15">
        <v>45688</v>
      </c>
      <c r="N65" t="str">
        <f t="shared" si="12"/>
        <v>{'cn006_stod_codigo': 338, 'cn006_emergente': False, 'cn006_clasificacion': 'PROCESO', 'cn006_grado_complejidad': 'MEDIA', 'cn006_nivel_importancia_id': 1, 'cn006_nivel_urgencia_id': 1, 'cn006_tamano': 'MEDIANO', 'cn006_fecha_creacion_oficial': '2025-01-01', 'cn006_fecha_inicio_oficial': '1900-01-01', 'cn006_fecha_informatica_oficial': '2025-01-31', 'cn006_fecha_gerencia_oficial': '2025-01-31'},</v>
      </c>
      <c r="Q65" t="str">
        <f t="shared" si="13"/>
        <v>{'cn006_stod_codigo': 338</v>
      </c>
      <c r="R65" t="str">
        <f t="shared" si="14"/>
        <v>, 'cn006_emergente': False</v>
      </c>
      <c r="S65" t="str">
        <f t="shared" si="15"/>
        <v>, 'cn006_clasificacion': 'PROCESO'</v>
      </c>
      <c r="T65" t="str">
        <f t="shared" si="16"/>
        <v>, 'cn006_grado_complejidad': 'MEDIA'</v>
      </c>
      <c r="U65" t="str">
        <f t="shared" si="17"/>
        <v>, 'cn006_nivel_importancia_id': 1</v>
      </c>
      <c r="V65" t="str">
        <f t="shared" si="18"/>
        <v>, 'cn006_nivel_urgencia_id': 1</v>
      </c>
      <c r="W65" t="str">
        <f t="shared" si="19"/>
        <v>, 'cn006_tamano': 'MEDIANO'</v>
      </c>
      <c r="X65" t="str">
        <f t="shared" si="20"/>
        <v>, 'cn006_fecha_creacion_oficial': '2025-01-01'</v>
      </c>
      <c r="Y65" t="str">
        <f t="shared" si="21"/>
        <v>, 'cn006_fecha_inicio_oficial': '1900-01-01'</v>
      </c>
      <c r="Z65" t="str">
        <f t="shared" si="22"/>
        <v>, 'cn006_fecha_informatica_oficial': '2025-01-31'</v>
      </c>
      <c r="AA65" t="str">
        <f t="shared" si="23"/>
        <v>, 'cn006_fecha_gerencia_oficial': '2025-01-31'},</v>
      </c>
    </row>
    <row r="66" spans="1:27" x14ac:dyDescent="0.25">
      <c r="A66" s="10">
        <v>8278</v>
      </c>
      <c r="B66" s="11">
        <v>339</v>
      </c>
      <c r="C66" s="11" t="s">
        <v>282</v>
      </c>
      <c r="D66" s="11" t="s">
        <v>172</v>
      </c>
      <c r="E66" s="11" t="s">
        <v>159</v>
      </c>
      <c r="F66" s="11" t="s">
        <v>32</v>
      </c>
      <c r="G66" s="11" t="s">
        <v>50</v>
      </c>
      <c r="H66" s="11" t="s">
        <v>173</v>
      </c>
      <c r="I66" s="12">
        <v>45658</v>
      </c>
      <c r="J66" s="12">
        <v>1</v>
      </c>
      <c r="K66" s="12">
        <v>45716</v>
      </c>
      <c r="L66" s="12">
        <v>45716</v>
      </c>
      <c r="N66" t="str">
        <f t="shared" si="12"/>
        <v>{'cn006_stod_codigo': 339, 'cn006_emergente': False, 'cn006_clasificacion': 'PROCESO', 'cn006_grado_complejidad': 'MEDIA', 'cn006_nivel_importancia_id': 1, 'cn006_nivel_urgencia_id': 2, 'cn006_tamano': 'MEDIANO', 'cn006_fecha_creacion_oficial': '2025-01-01', 'cn006_fecha_inicio_oficial': '1900-01-01', 'cn006_fecha_informatica_oficial': '2025-02-28', 'cn006_fecha_gerencia_oficial': '2025-02-28'},</v>
      </c>
      <c r="Q66" t="str">
        <f t="shared" si="13"/>
        <v>{'cn006_stod_codigo': 339</v>
      </c>
      <c r="R66" t="str">
        <f t="shared" si="14"/>
        <v>, 'cn006_emergente': False</v>
      </c>
      <c r="S66" t="str">
        <f t="shared" si="15"/>
        <v>, 'cn006_clasificacion': 'PROCESO'</v>
      </c>
      <c r="T66" t="str">
        <f t="shared" si="16"/>
        <v>, 'cn006_grado_complejidad': 'MEDIA'</v>
      </c>
      <c r="U66" t="str">
        <f t="shared" si="17"/>
        <v>, 'cn006_nivel_importancia_id': 1</v>
      </c>
      <c r="V66" t="str">
        <f t="shared" si="18"/>
        <v>, 'cn006_nivel_urgencia_id': 2</v>
      </c>
      <c r="W66" t="str">
        <f t="shared" si="19"/>
        <v>, 'cn006_tamano': 'MEDIANO'</v>
      </c>
      <c r="X66" t="str">
        <f t="shared" si="20"/>
        <v>, 'cn006_fecha_creacion_oficial': '2025-01-01'</v>
      </c>
      <c r="Y66" t="str">
        <f t="shared" si="21"/>
        <v>, 'cn006_fecha_inicio_oficial': '1900-01-01'</v>
      </c>
      <c r="Z66" t="str">
        <f t="shared" si="22"/>
        <v>, 'cn006_fecha_informatica_oficial': '2025-02-28'</v>
      </c>
      <c r="AA66" t="str">
        <f t="shared" si="23"/>
        <v>, 'cn006_fecha_gerencia_oficial': '2025-02-28'},</v>
      </c>
    </row>
    <row r="67" spans="1:27" x14ac:dyDescent="0.25">
      <c r="A67" s="13">
        <v>8280</v>
      </c>
      <c r="B67" s="14">
        <v>340</v>
      </c>
      <c r="C67" s="14" t="s">
        <v>282</v>
      </c>
      <c r="D67" s="14" t="s">
        <v>172</v>
      </c>
      <c r="E67" s="14" t="s">
        <v>159</v>
      </c>
      <c r="F67" s="14" t="s">
        <v>32</v>
      </c>
      <c r="G67" s="14" t="s">
        <v>32</v>
      </c>
      <c r="H67" s="14" t="s">
        <v>173</v>
      </c>
      <c r="I67" s="15">
        <v>45658</v>
      </c>
      <c r="J67" s="15">
        <v>1</v>
      </c>
      <c r="K67" s="15">
        <v>45716</v>
      </c>
      <c r="L67" s="15">
        <v>45716</v>
      </c>
      <c r="N67" t="str">
        <f t="shared" si="12"/>
        <v>{'cn006_stod_codigo': 340, 'cn006_emergente': False, 'cn006_clasificacion': 'PROCESO', 'cn006_grado_complejidad': 'MEDIA', 'cn006_nivel_importancia_id': 1, 'cn006_nivel_urgencia_id': 1, 'cn006_tamano': 'MEDIANO', 'cn006_fecha_creacion_oficial': '2025-01-01', 'cn006_fecha_inicio_oficial': '1900-01-01', 'cn006_fecha_informatica_oficial': '2025-02-28', 'cn006_fecha_gerencia_oficial': '2025-02-28'},</v>
      </c>
      <c r="Q67" t="str">
        <f t="shared" si="13"/>
        <v>{'cn006_stod_codigo': 340</v>
      </c>
      <c r="R67" t="str">
        <f t="shared" si="14"/>
        <v>, 'cn006_emergente': False</v>
      </c>
      <c r="S67" t="str">
        <f t="shared" si="15"/>
        <v>, 'cn006_clasificacion': 'PROCESO'</v>
      </c>
      <c r="T67" t="str">
        <f t="shared" si="16"/>
        <v>, 'cn006_grado_complejidad': 'MEDIA'</v>
      </c>
      <c r="U67" t="str">
        <f t="shared" si="17"/>
        <v>, 'cn006_nivel_importancia_id': 1</v>
      </c>
      <c r="V67" t="str">
        <f t="shared" si="18"/>
        <v>, 'cn006_nivel_urgencia_id': 1</v>
      </c>
      <c r="W67" t="str">
        <f t="shared" si="19"/>
        <v>, 'cn006_tamano': 'MEDIANO'</v>
      </c>
      <c r="X67" t="str">
        <f t="shared" si="20"/>
        <v>, 'cn006_fecha_creacion_oficial': '2025-01-01'</v>
      </c>
      <c r="Y67" t="str">
        <f t="shared" si="21"/>
        <v>, 'cn006_fecha_inicio_oficial': '1900-01-01'</v>
      </c>
      <c r="Z67" t="str">
        <f t="shared" si="22"/>
        <v>, 'cn006_fecha_informatica_oficial': '2025-02-28'</v>
      </c>
      <c r="AA67" t="str">
        <f t="shared" si="23"/>
        <v>, 'cn006_fecha_gerencia_oficial': '2025-02-28'},</v>
      </c>
    </row>
    <row r="68" spans="1:27" x14ac:dyDescent="0.25">
      <c r="A68" s="10">
        <v>8429</v>
      </c>
      <c r="B68" s="11">
        <v>341</v>
      </c>
      <c r="C68" s="11" t="s">
        <v>282</v>
      </c>
      <c r="D68" s="11" t="s">
        <v>172</v>
      </c>
      <c r="E68" s="11" t="s">
        <v>159</v>
      </c>
      <c r="F68" s="11" t="s">
        <v>32</v>
      </c>
      <c r="G68" s="11" t="s">
        <v>32</v>
      </c>
      <c r="H68" s="11" t="s">
        <v>173</v>
      </c>
      <c r="I68" s="12">
        <v>45658</v>
      </c>
      <c r="J68" s="12">
        <v>1</v>
      </c>
      <c r="K68" s="12">
        <v>45869</v>
      </c>
      <c r="L68" s="12">
        <v>45869</v>
      </c>
      <c r="N68" t="str">
        <f t="shared" ref="N68:N95" si="24">Q68&amp;R68&amp;S68&amp;T68&amp;U68&amp;V68&amp;W68&amp;X68&amp;Y68&amp;Z68&amp;AA68</f>
        <v>{'cn006_stod_codigo': 341, 'cn006_emergente': False, 'cn006_clasificacion': 'PROCESO', 'cn006_grado_complejidad': 'MEDIA', 'cn006_nivel_importancia_id': 1, 'cn006_nivel_urgencia_id': 1, 'cn006_tamano': 'MEDIANO', 'cn006_fecha_creacion_oficial': '2025-01-01', 'cn006_fecha_inicio_oficial': '1900-01-01', 'cn006_fecha_informatica_oficial': '2025-07-31', 'cn006_fecha_gerencia_oficial': '2025-07-31'},</v>
      </c>
      <c r="Q68" t="str">
        <f t="shared" ref="Q68:Q95" si="25">"{'"&amp;B$1&amp;"': "&amp;B68</f>
        <v>{'cn006_stod_codigo': 341</v>
      </c>
      <c r="R68" t="str">
        <f t="shared" ref="R68:R95" si="26">", '"&amp;C$1&amp;"': "&amp;C68</f>
        <v>, 'cn006_emergente': False</v>
      </c>
      <c r="S68" t="str">
        <f t="shared" ref="S68:S95" si="27">", '"&amp;D$1&amp;"': '"&amp;D68&amp;"'"</f>
        <v>, 'cn006_clasificacion': 'PROCESO'</v>
      </c>
      <c r="T68" t="str">
        <f t="shared" ref="T68:T95" si="28">", '"&amp;E$1&amp;"': '"&amp;E68&amp;"'"</f>
        <v>, 'cn006_grado_complejidad': 'MEDIA'</v>
      </c>
      <c r="U68" t="str">
        <f t="shared" ref="U68:U95" si="29">", '"&amp;F$1&amp;"': "&amp;F68</f>
        <v>, 'cn006_nivel_importancia_id': 1</v>
      </c>
      <c r="V68" t="str">
        <f t="shared" ref="V68:V95" si="30">", '"&amp;G$1&amp;"': "&amp;G68</f>
        <v>, 'cn006_nivel_urgencia_id': 1</v>
      </c>
      <c r="W68" t="str">
        <f t="shared" ref="W68:W95" si="31">", '"&amp;H$1&amp;"': '"&amp;H68&amp;"'"</f>
        <v>, 'cn006_tamano': 'MEDIANO'</v>
      </c>
      <c r="X68" t="str">
        <f t="shared" ref="X68:X95" si="32">", '"&amp;I$1&amp;"': '"&amp;TEXT(I68,"yyyy-mm-dd")&amp;"'"</f>
        <v>, 'cn006_fecha_creacion_oficial': '2025-01-01'</v>
      </c>
      <c r="Y68" t="str">
        <f t="shared" ref="Y68:Y95" si="33">", '"&amp;J$1&amp;"': '"&amp;TEXT(J68,"yyyy-mm-dd")&amp;"'"</f>
        <v>, 'cn006_fecha_inicio_oficial': '1900-01-01'</v>
      </c>
      <c r="Z68" t="str">
        <f t="shared" ref="Z68:Z95" si="34">", '"&amp;K$1&amp;"': '"&amp;TEXT(K68,"yyyy-mm-dd")&amp;"'"</f>
        <v>, 'cn006_fecha_informatica_oficial': '2025-07-31'</v>
      </c>
      <c r="AA68" t="str">
        <f t="shared" ref="AA68:AA95" si="35">", '"&amp;L$1&amp;"': '"&amp;TEXT(L68,"yyyy-mm-dd")&amp;"'},"</f>
        <v>, 'cn006_fecha_gerencia_oficial': '2025-07-31'},</v>
      </c>
    </row>
    <row r="69" spans="1:27" x14ac:dyDescent="0.25">
      <c r="A69" s="10">
        <v>8306</v>
      </c>
      <c r="B69" s="11">
        <v>342</v>
      </c>
      <c r="C69" s="11" t="s">
        <v>282</v>
      </c>
      <c r="D69" s="11" t="s">
        <v>172</v>
      </c>
      <c r="E69" s="11" t="s">
        <v>159</v>
      </c>
      <c r="F69" s="11" t="s">
        <v>32</v>
      </c>
      <c r="G69" s="11" t="s">
        <v>36</v>
      </c>
      <c r="H69" s="11" t="s">
        <v>173</v>
      </c>
      <c r="I69" s="12">
        <v>45658</v>
      </c>
      <c r="J69" s="12">
        <v>1</v>
      </c>
      <c r="K69" s="12">
        <v>45744</v>
      </c>
      <c r="L69" s="12">
        <v>45744</v>
      </c>
      <c r="N69" t="str">
        <f t="shared" si="24"/>
        <v>{'cn006_stod_codigo': 342, 'cn006_emergente': False, 'cn006_clasificacion': 'PROCESO', 'cn006_grado_complejidad': 'MEDIA', 'cn006_nivel_importancia_id': 1, 'cn006_nivel_urgencia_id': 3, 'cn006_tamano': 'MEDIANO', 'cn006_fecha_creacion_oficial': '2025-01-01', 'cn006_fecha_inicio_oficial': '1900-01-01', 'cn006_fecha_informatica_oficial': '2025-03-28', 'cn006_fecha_gerencia_oficial': '2025-03-28'},</v>
      </c>
      <c r="Q69" t="str">
        <f t="shared" si="25"/>
        <v>{'cn006_stod_codigo': 342</v>
      </c>
      <c r="R69" t="str">
        <f t="shared" si="26"/>
        <v>, 'cn006_emergente': False</v>
      </c>
      <c r="S69" t="str">
        <f t="shared" si="27"/>
        <v>, 'cn006_clasificacion': 'PROCESO'</v>
      </c>
      <c r="T69" t="str">
        <f t="shared" si="28"/>
        <v>, 'cn006_grado_complejidad': 'MEDIA'</v>
      </c>
      <c r="U69" t="str">
        <f t="shared" si="29"/>
        <v>, 'cn006_nivel_importancia_id': 1</v>
      </c>
      <c r="V69" t="str">
        <f t="shared" si="30"/>
        <v>, 'cn006_nivel_urgencia_id': 3</v>
      </c>
      <c r="W69" t="str">
        <f t="shared" si="31"/>
        <v>, 'cn006_tamano': 'MEDIANO'</v>
      </c>
      <c r="X69" t="str">
        <f t="shared" si="32"/>
        <v>, 'cn006_fecha_creacion_oficial': '2025-01-01'</v>
      </c>
      <c r="Y69" t="str">
        <f t="shared" si="33"/>
        <v>, 'cn006_fecha_inicio_oficial': '1900-01-01'</v>
      </c>
      <c r="Z69" t="str">
        <f t="shared" si="34"/>
        <v>, 'cn006_fecha_informatica_oficial': '2025-03-28'</v>
      </c>
      <c r="AA69" t="str">
        <f t="shared" si="35"/>
        <v>, 'cn006_fecha_gerencia_oficial': '2025-03-28'},</v>
      </c>
    </row>
    <row r="70" spans="1:27" x14ac:dyDescent="0.25">
      <c r="A70" s="13">
        <v>8430</v>
      </c>
      <c r="B70" s="14">
        <v>343</v>
      </c>
      <c r="C70" s="14" t="s">
        <v>282</v>
      </c>
      <c r="D70" s="14" t="s">
        <v>172</v>
      </c>
      <c r="E70" s="14" t="s">
        <v>159</v>
      </c>
      <c r="F70" s="14" t="s">
        <v>32</v>
      </c>
      <c r="G70" s="14" t="s">
        <v>32</v>
      </c>
      <c r="H70" s="14" t="s">
        <v>173</v>
      </c>
      <c r="I70" s="15">
        <v>45658</v>
      </c>
      <c r="J70" s="15">
        <v>1</v>
      </c>
      <c r="K70" s="15">
        <v>45760</v>
      </c>
      <c r="L70" s="15">
        <v>45760</v>
      </c>
      <c r="N70" t="str">
        <f t="shared" si="24"/>
        <v>{'cn006_stod_codigo': 343, 'cn006_emergente': False, 'cn006_clasificacion': 'PROCESO', 'cn006_grado_complejidad': 'MEDIA', 'cn006_nivel_importancia_id': 1, 'cn006_nivel_urgencia_id': 1, 'cn006_tamano': 'MEDIANO', 'cn006_fecha_creacion_oficial': '2025-01-01', 'cn006_fecha_inicio_oficial': '1900-01-01', 'cn006_fecha_informatica_oficial': '2025-04-13', 'cn006_fecha_gerencia_oficial': '2025-04-13'},</v>
      </c>
      <c r="Q70" t="str">
        <f t="shared" si="25"/>
        <v>{'cn006_stod_codigo': 343</v>
      </c>
      <c r="R70" t="str">
        <f t="shared" si="26"/>
        <v>, 'cn006_emergente': False</v>
      </c>
      <c r="S70" t="str">
        <f t="shared" si="27"/>
        <v>, 'cn006_clasificacion': 'PROCESO'</v>
      </c>
      <c r="T70" t="str">
        <f t="shared" si="28"/>
        <v>, 'cn006_grado_complejidad': 'MEDIA'</v>
      </c>
      <c r="U70" t="str">
        <f t="shared" si="29"/>
        <v>, 'cn006_nivel_importancia_id': 1</v>
      </c>
      <c r="V70" t="str">
        <f t="shared" si="30"/>
        <v>, 'cn006_nivel_urgencia_id': 1</v>
      </c>
      <c r="W70" t="str">
        <f t="shared" si="31"/>
        <v>, 'cn006_tamano': 'MEDIANO'</v>
      </c>
      <c r="X70" t="str">
        <f t="shared" si="32"/>
        <v>, 'cn006_fecha_creacion_oficial': '2025-01-01'</v>
      </c>
      <c r="Y70" t="str">
        <f t="shared" si="33"/>
        <v>, 'cn006_fecha_inicio_oficial': '1900-01-01'</v>
      </c>
      <c r="Z70" t="str">
        <f t="shared" si="34"/>
        <v>, 'cn006_fecha_informatica_oficial': '2025-04-13'</v>
      </c>
      <c r="AA70" t="str">
        <f t="shared" si="35"/>
        <v>, 'cn006_fecha_gerencia_oficial': '2025-04-13'},</v>
      </c>
    </row>
    <row r="71" spans="1:27" x14ac:dyDescent="0.25">
      <c r="A71" s="13">
        <v>8305</v>
      </c>
      <c r="B71" s="14">
        <v>344</v>
      </c>
      <c r="C71" s="14" t="s">
        <v>282</v>
      </c>
      <c r="D71" s="14" t="s">
        <v>172</v>
      </c>
      <c r="E71" s="14" t="s">
        <v>159</v>
      </c>
      <c r="F71" s="14" t="s">
        <v>32</v>
      </c>
      <c r="G71" s="14" t="s">
        <v>36</v>
      </c>
      <c r="H71" s="14" t="s">
        <v>173</v>
      </c>
      <c r="I71" s="15">
        <v>45658</v>
      </c>
      <c r="J71" s="15">
        <v>1</v>
      </c>
      <c r="K71" s="15">
        <v>45716</v>
      </c>
      <c r="L71" s="15">
        <v>45726</v>
      </c>
      <c r="N71" t="str">
        <f t="shared" si="24"/>
        <v>{'cn006_stod_codigo': 344, 'cn006_emergente': False, 'cn006_clasificacion': 'PROCESO', 'cn006_grado_complejidad': 'MEDIA', 'cn006_nivel_importancia_id': 1, 'cn006_nivel_urgencia_id': 3, 'cn006_tamano': 'MEDIANO', 'cn006_fecha_creacion_oficial': '2025-01-01', 'cn006_fecha_inicio_oficial': '1900-01-01', 'cn006_fecha_informatica_oficial': '2025-02-28', 'cn006_fecha_gerencia_oficial': '2025-03-10'},</v>
      </c>
      <c r="Q71" t="str">
        <f t="shared" si="25"/>
        <v>{'cn006_stod_codigo': 344</v>
      </c>
      <c r="R71" t="str">
        <f t="shared" si="26"/>
        <v>, 'cn006_emergente': False</v>
      </c>
      <c r="S71" t="str">
        <f t="shared" si="27"/>
        <v>, 'cn006_clasificacion': 'PROCESO'</v>
      </c>
      <c r="T71" t="str">
        <f t="shared" si="28"/>
        <v>, 'cn006_grado_complejidad': 'MEDIA'</v>
      </c>
      <c r="U71" t="str">
        <f t="shared" si="29"/>
        <v>, 'cn006_nivel_importancia_id': 1</v>
      </c>
      <c r="V71" t="str">
        <f t="shared" si="30"/>
        <v>, 'cn006_nivel_urgencia_id': 3</v>
      </c>
      <c r="W71" t="str">
        <f t="shared" si="31"/>
        <v>, 'cn006_tamano': 'MEDIANO'</v>
      </c>
      <c r="X71" t="str">
        <f t="shared" si="32"/>
        <v>, 'cn006_fecha_creacion_oficial': '2025-01-01'</v>
      </c>
      <c r="Y71" t="str">
        <f t="shared" si="33"/>
        <v>, 'cn006_fecha_inicio_oficial': '1900-01-01'</v>
      </c>
      <c r="Z71" t="str">
        <f t="shared" si="34"/>
        <v>, 'cn006_fecha_informatica_oficial': '2025-02-28'</v>
      </c>
      <c r="AA71" t="str">
        <f t="shared" si="35"/>
        <v>, 'cn006_fecha_gerencia_oficial': '2025-03-10'},</v>
      </c>
    </row>
    <row r="72" spans="1:27" x14ac:dyDescent="0.25">
      <c r="A72" s="10">
        <v>8431</v>
      </c>
      <c r="B72" s="11">
        <v>345</v>
      </c>
      <c r="C72" s="11" t="s">
        <v>282</v>
      </c>
      <c r="D72" s="11" t="s">
        <v>172</v>
      </c>
      <c r="E72" s="11" t="s">
        <v>159</v>
      </c>
      <c r="F72" s="11" t="s">
        <v>32</v>
      </c>
      <c r="G72" s="11" t="s">
        <v>32</v>
      </c>
      <c r="H72" s="11" t="s">
        <v>173</v>
      </c>
      <c r="I72" s="12">
        <v>45658</v>
      </c>
      <c r="J72" s="12">
        <v>1</v>
      </c>
      <c r="K72" s="12">
        <v>45760</v>
      </c>
      <c r="L72" s="12">
        <v>45790</v>
      </c>
      <c r="N72" t="str">
        <f t="shared" si="24"/>
        <v>{'cn006_stod_codigo': 345, 'cn006_emergente': False, 'cn006_clasificacion': 'PROCESO', 'cn006_grado_complejidad': 'MEDIA', 'cn006_nivel_importancia_id': 1, 'cn006_nivel_urgencia_id': 1, 'cn006_tamano': 'MEDIANO', 'cn006_fecha_creacion_oficial': '2025-01-01', 'cn006_fecha_inicio_oficial': '1900-01-01', 'cn006_fecha_informatica_oficial': '2025-04-13', 'cn006_fecha_gerencia_oficial': '2025-05-13'},</v>
      </c>
      <c r="Q72" t="str">
        <f t="shared" si="25"/>
        <v>{'cn006_stod_codigo': 345</v>
      </c>
      <c r="R72" t="str">
        <f t="shared" si="26"/>
        <v>, 'cn006_emergente': False</v>
      </c>
      <c r="S72" t="str">
        <f t="shared" si="27"/>
        <v>, 'cn006_clasificacion': 'PROCESO'</v>
      </c>
      <c r="T72" t="str">
        <f t="shared" si="28"/>
        <v>, 'cn006_grado_complejidad': 'MEDIA'</v>
      </c>
      <c r="U72" t="str">
        <f t="shared" si="29"/>
        <v>, 'cn006_nivel_importancia_id': 1</v>
      </c>
      <c r="V72" t="str">
        <f t="shared" si="30"/>
        <v>, 'cn006_nivel_urgencia_id': 1</v>
      </c>
      <c r="W72" t="str">
        <f t="shared" si="31"/>
        <v>, 'cn006_tamano': 'MEDIANO'</v>
      </c>
      <c r="X72" t="str">
        <f t="shared" si="32"/>
        <v>, 'cn006_fecha_creacion_oficial': '2025-01-01'</v>
      </c>
      <c r="Y72" t="str">
        <f t="shared" si="33"/>
        <v>, 'cn006_fecha_inicio_oficial': '1900-01-01'</v>
      </c>
      <c r="Z72" t="str">
        <f t="shared" si="34"/>
        <v>, 'cn006_fecha_informatica_oficial': '2025-04-13'</v>
      </c>
      <c r="AA72" t="str">
        <f t="shared" si="35"/>
        <v>, 'cn006_fecha_gerencia_oficial': '2025-05-13'},</v>
      </c>
    </row>
    <row r="73" spans="1:27" x14ac:dyDescent="0.25">
      <c r="A73" s="13">
        <v>8432</v>
      </c>
      <c r="B73" s="14">
        <v>346</v>
      </c>
      <c r="C73" s="14" t="s">
        <v>282</v>
      </c>
      <c r="D73" s="14" t="s">
        <v>172</v>
      </c>
      <c r="E73" s="14" t="s">
        <v>159</v>
      </c>
      <c r="F73" s="14" t="s">
        <v>32</v>
      </c>
      <c r="G73" s="14" t="s">
        <v>32</v>
      </c>
      <c r="H73" s="14" t="s">
        <v>173</v>
      </c>
      <c r="I73" s="15">
        <v>45658</v>
      </c>
      <c r="J73" s="15">
        <v>1</v>
      </c>
      <c r="K73" s="15">
        <v>45688</v>
      </c>
      <c r="L73" s="15">
        <v>45688</v>
      </c>
      <c r="N73" t="str">
        <f t="shared" si="24"/>
        <v>{'cn006_stod_codigo': 346, 'cn006_emergente': False, 'cn006_clasificacion': 'PROCESO', 'cn006_grado_complejidad': 'MEDIA', 'cn006_nivel_importancia_id': 1, 'cn006_nivel_urgencia_id': 1, 'cn006_tamano': 'MEDIANO', 'cn006_fecha_creacion_oficial': '2025-01-01', 'cn006_fecha_inicio_oficial': '1900-01-01', 'cn006_fecha_informatica_oficial': '2025-01-31', 'cn006_fecha_gerencia_oficial': '2025-01-31'},</v>
      </c>
      <c r="Q73" t="str">
        <f t="shared" si="25"/>
        <v>{'cn006_stod_codigo': 346</v>
      </c>
      <c r="R73" t="str">
        <f t="shared" si="26"/>
        <v>, 'cn006_emergente': False</v>
      </c>
      <c r="S73" t="str">
        <f t="shared" si="27"/>
        <v>, 'cn006_clasificacion': 'PROCESO'</v>
      </c>
      <c r="T73" t="str">
        <f t="shared" si="28"/>
        <v>, 'cn006_grado_complejidad': 'MEDIA'</v>
      </c>
      <c r="U73" t="str">
        <f t="shared" si="29"/>
        <v>, 'cn006_nivel_importancia_id': 1</v>
      </c>
      <c r="V73" t="str">
        <f t="shared" si="30"/>
        <v>, 'cn006_nivel_urgencia_id': 1</v>
      </c>
      <c r="W73" t="str">
        <f t="shared" si="31"/>
        <v>, 'cn006_tamano': 'MEDIANO'</v>
      </c>
      <c r="X73" t="str">
        <f t="shared" si="32"/>
        <v>, 'cn006_fecha_creacion_oficial': '2025-01-01'</v>
      </c>
      <c r="Y73" t="str">
        <f t="shared" si="33"/>
        <v>, 'cn006_fecha_inicio_oficial': '1900-01-01'</v>
      </c>
      <c r="Z73" t="str">
        <f t="shared" si="34"/>
        <v>, 'cn006_fecha_informatica_oficial': '2025-01-31'</v>
      </c>
      <c r="AA73" t="str">
        <f t="shared" si="35"/>
        <v>, 'cn006_fecha_gerencia_oficial': '2025-01-31'},</v>
      </c>
    </row>
    <row r="74" spans="1:27" x14ac:dyDescent="0.25">
      <c r="A74" s="10">
        <v>8433</v>
      </c>
      <c r="B74" s="11">
        <v>347</v>
      </c>
      <c r="C74" s="11" t="s">
        <v>282</v>
      </c>
      <c r="D74" s="11" t="s">
        <v>172</v>
      </c>
      <c r="E74" s="11" t="s">
        <v>159</v>
      </c>
      <c r="F74" s="11" t="s">
        <v>36</v>
      </c>
      <c r="G74" s="11" t="s">
        <v>32</v>
      </c>
      <c r="H74" s="11" t="s">
        <v>173</v>
      </c>
      <c r="I74" s="12">
        <v>45658</v>
      </c>
      <c r="J74" s="12">
        <v>1</v>
      </c>
      <c r="K74" s="12">
        <v>45716</v>
      </c>
      <c r="L74" s="12">
        <v>45761</v>
      </c>
      <c r="N74" t="str">
        <f t="shared" si="24"/>
        <v>{'cn006_stod_codigo': 347, 'cn006_emergente': False, 'cn006_clasificacion': 'PROCESO', 'cn006_grado_complejidad': 'MEDIA', 'cn006_nivel_importancia_id': 3, 'cn006_nivel_urgencia_id': 1, 'cn006_tamano': 'MEDIANO', 'cn006_fecha_creacion_oficial': '2025-01-01', 'cn006_fecha_inicio_oficial': '1900-01-01', 'cn006_fecha_informatica_oficial': '2025-02-28', 'cn006_fecha_gerencia_oficial': '2025-04-14'},</v>
      </c>
      <c r="Q74" t="str">
        <f t="shared" si="25"/>
        <v>{'cn006_stod_codigo': 347</v>
      </c>
      <c r="R74" t="str">
        <f t="shared" si="26"/>
        <v>, 'cn006_emergente': False</v>
      </c>
      <c r="S74" t="str">
        <f t="shared" si="27"/>
        <v>, 'cn006_clasificacion': 'PROCESO'</v>
      </c>
      <c r="T74" t="str">
        <f t="shared" si="28"/>
        <v>, 'cn006_grado_complejidad': 'MEDIA'</v>
      </c>
      <c r="U74" t="str">
        <f t="shared" si="29"/>
        <v>, 'cn006_nivel_importancia_id': 3</v>
      </c>
      <c r="V74" t="str">
        <f t="shared" si="30"/>
        <v>, 'cn006_nivel_urgencia_id': 1</v>
      </c>
      <c r="W74" t="str">
        <f t="shared" si="31"/>
        <v>, 'cn006_tamano': 'MEDIANO'</v>
      </c>
      <c r="X74" t="str">
        <f t="shared" si="32"/>
        <v>, 'cn006_fecha_creacion_oficial': '2025-01-01'</v>
      </c>
      <c r="Y74" t="str">
        <f t="shared" si="33"/>
        <v>, 'cn006_fecha_inicio_oficial': '1900-01-01'</v>
      </c>
      <c r="Z74" t="str">
        <f t="shared" si="34"/>
        <v>, 'cn006_fecha_informatica_oficial': '2025-02-28'</v>
      </c>
      <c r="AA74" t="str">
        <f t="shared" si="35"/>
        <v>, 'cn006_fecha_gerencia_oficial': '2025-04-14'},</v>
      </c>
    </row>
    <row r="75" spans="1:27" x14ac:dyDescent="0.25">
      <c r="A75" s="13">
        <v>8434</v>
      </c>
      <c r="B75" s="14">
        <v>348</v>
      </c>
      <c r="C75" s="14" t="s">
        <v>282</v>
      </c>
      <c r="D75" s="14" t="s">
        <v>172</v>
      </c>
      <c r="E75" s="14" t="s">
        <v>159</v>
      </c>
      <c r="F75" s="14" t="s">
        <v>32</v>
      </c>
      <c r="G75" s="14" t="s">
        <v>32</v>
      </c>
      <c r="H75" s="14" t="s">
        <v>173</v>
      </c>
      <c r="I75" s="15">
        <v>45658</v>
      </c>
      <c r="J75" s="15">
        <v>1</v>
      </c>
      <c r="K75" s="15">
        <v>45688</v>
      </c>
      <c r="L75" s="15">
        <v>45688</v>
      </c>
      <c r="N75" t="str">
        <f t="shared" si="24"/>
        <v>{'cn006_stod_codigo': 348, 'cn006_emergente': False, 'cn006_clasificacion': 'PROCESO', 'cn006_grado_complejidad': 'MEDIA', 'cn006_nivel_importancia_id': 1, 'cn006_nivel_urgencia_id': 1, 'cn006_tamano': 'MEDIANO', 'cn006_fecha_creacion_oficial': '2025-01-01', 'cn006_fecha_inicio_oficial': '1900-01-01', 'cn006_fecha_informatica_oficial': '2025-01-31', 'cn006_fecha_gerencia_oficial': '2025-01-31'},</v>
      </c>
      <c r="Q75" t="str">
        <f t="shared" si="25"/>
        <v>{'cn006_stod_codigo': 348</v>
      </c>
      <c r="R75" t="str">
        <f t="shared" si="26"/>
        <v>, 'cn006_emergente': False</v>
      </c>
      <c r="S75" t="str">
        <f t="shared" si="27"/>
        <v>, 'cn006_clasificacion': 'PROCESO'</v>
      </c>
      <c r="T75" t="str">
        <f t="shared" si="28"/>
        <v>, 'cn006_grado_complejidad': 'MEDIA'</v>
      </c>
      <c r="U75" t="str">
        <f t="shared" si="29"/>
        <v>, 'cn006_nivel_importancia_id': 1</v>
      </c>
      <c r="V75" t="str">
        <f t="shared" si="30"/>
        <v>, 'cn006_nivel_urgencia_id': 1</v>
      </c>
      <c r="W75" t="str">
        <f t="shared" si="31"/>
        <v>, 'cn006_tamano': 'MEDIANO'</v>
      </c>
      <c r="X75" t="str">
        <f t="shared" si="32"/>
        <v>, 'cn006_fecha_creacion_oficial': '2025-01-01'</v>
      </c>
      <c r="Y75" t="str">
        <f t="shared" si="33"/>
        <v>, 'cn006_fecha_inicio_oficial': '1900-01-01'</v>
      </c>
      <c r="Z75" t="str">
        <f t="shared" si="34"/>
        <v>, 'cn006_fecha_informatica_oficial': '2025-01-31'</v>
      </c>
      <c r="AA75" t="str">
        <f t="shared" si="35"/>
        <v>, 'cn006_fecha_gerencia_oficial': '2025-01-31'},</v>
      </c>
    </row>
    <row r="76" spans="1:27" x14ac:dyDescent="0.25">
      <c r="A76" s="10">
        <v>8435</v>
      </c>
      <c r="B76" s="11">
        <v>349</v>
      </c>
      <c r="C76" s="11" t="s">
        <v>282</v>
      </c>
      <c r="D76" s="11" t="s">
        <v>172</v>
      </c>
      <c r="E76" s="11" t="s">
        <v>159</v>
      </c>
      <c r="F76" s="11" t="s">
        <v>36</v>
      </c>
      <c r="G76" s="11" t="s">
        <v>36</v>
      </c>
      <c r="H76" s="11" t="s">
        <v>173</v>
      </c>
      <c r="I76" s="12">
        <v>45658</v>
      </c>
      <c r="J76" s="12">
        <v>1</v>
      </c>
      <c r="K76" s="12">
        <v>45726</v>
      </c>
      <c r="L76" s="12">
        <v>45726</v>
      </c>
      <c r="N76" t="str">
        <f t="shared" si="24"/>
        <v>{'cn006_stod_codigo': 349, 'cn006_emergente': False, 'cn006_clasificacion': 'PROCESO', 'cn006_grado_complejidad': 'MEDIA', 'cn006_nivel_importancia_id': 3, 'cn006_nivel_urgencia_id': 3, 'cn006_tamano': 'MEDIANO', 'cn006_fecha_creacion_oficial': '2025-01-01', 'cn006_fecha_inicio_oficial': '1900-01-01', 'cn006_fecha_informatica_oficial': '2025-03-10', 'cn006_fecha_gerencia_oficial': '2025-03-10'},</v>
      </c>
      <c r="Q76" t="str">
        <f t="shared" si="25"/>
        <v>{'cn006_stod_codigo': 349</v>
      </c>
      <c r="R76" t="str">
        <f t="shared" si="26"/>
        <v>, 'cn006_emergente': False</v>
      </c>
      <c r="S76" t="str">
        <f t="shared" si="27"/>
        <v>, 'cn006_clasificacion': 'PROCESO'</v>
      </c>
      <c r="T76" t="str">
        <f t="shared" si="28"/>
        <v>, 'cn006_grado_complejidad': 'MEDIA'</v>
      </c>
      <c r="U76" t="str">
        <f t="shared" si="29"/>
        <v>, 'cn006_nivel_importancia_id': 3</v>
      </c>
      <c r="V76" t="str">
        <f t="shared" si="30"/>
        <v>, 'cn006_nivel_urgencia_id': 3</v>
      </c>
      <c r="W76" t="str">
        <f t="shared" si="31"/>
        <v>, 'cn006_tamano': 'MEDIANO'</v>
      </c>
      <c r="X76" t="str">
        <f t="shared" si="32"/>
        <v>, 'cn006_fecha_creacion_oficial': '2025-01-01'</v>
      </c>
      <c r="Y76" t="str">
        <f t="shared" si="33"/>
        <v>, 'cn006_fecha_inicio_oficial': '1900-01-01'</v>
      </c>
      <c r="Z76" t="str">
        <f t="shared" si="34"/>
        <v>, 'cn006_fecha_informatica_oficial': '2025-03-10'</v>
      </c>
      <c r="AA76" t="str">
        <f t="shared" si="35"/>
        <v>, 'cn006_fecha_gerencia_oficial': '2025-03-10'},</v>
      </c>
    </row>
    <row r="77" spans="1:27" x14ac:dyDescent="0.25">
      <c r="A77" s="13">
        <v>8436</v>
      </c>
      <c r="B77" s="14">
        <v>350</v>
      </c>
      <c r="C77" s="14" t="s">
        <v>282</v>
      </c>
      <c r="D77" s="14" t="s">
        <v>172</v>
      </c>
      <c r="E77" s="14" t="s">
        <v>159</v>
      </c>
      <c r="F77" s="14" t="s">
        <v>32</v>
      </c>
      <c r="G77" s="14" t="s">
        <v>32</v>
      </c>
      <c r="H77" s="14" t="s">
        <v>173</v>
      </c>
      <c r="I77" s="15">
        <v>45658</v>
      </c>
      <c r="J77" s="15">
        <v>1</v>
      </c>
      <c r="K77" s="15">
        <v>45702</v>
      </c>
      <c r="L77" s="15">
        <v>45702</v>
      </c>
      <c r="N77" t="str">
        <f t="shared" si="24"/>
        <v>{'cn006_stod_codigo': 350, 'cn006_emergente': False, 'cn006_clasificacion': 'PROCESO', 'cn006_grado_complejidad': 'MEDIA', 'cn006_nivel_importancia_id': 1, 'cn006_nivel_urgencia_id': 1, 'cn006_tamano': 'MEDIANO', 'cn006_fecha_creacion_oficial': '2025-01-01', 'cn006_fecha_inicio_oficial': '1900-01-01', 'cn006_fecha_informatica_oficial': '2025-02-14', 'cn006_fecha_gerencia_oficial': '2025-02-14'},</v>
      </c>
      <c r="Q77" t="str">
        <f t="shared" si="25"/>
        <v>{'cn006_stod_codigo': 350</v>
      </c>
      <c r="R77" t="str">
        <f t="shared" si="26"/>
        <v>, 'cn006_emergente': False</v>
      </c>
      <c r="S77" t="str">
        <f t="shared" si="27"/>
        <v>, 'cn006_clasificacion': 'PROCESO'</v>
      </c>
      <c r="T77" t="str">
        <f t="shared" si="28"/>
        <v>, 'cn006_grado_complejidad': 'MEDIA'</v>
      </c>
      <c r="U77" t="str">
        <f t="shared" si="29"/>
        <v>, 'cn006_nivel_importancia_id': 1</v>
      </c>
      <c r="V77" t="str">
        <f t="shared" si="30"/>
        <v>, 'cn006_nivel_urgencia_id': 1</v>
      </c>
      <c r="W77" t="str">
        <f t="shared" si="31"/>
        <v>, 'cn006_tamano': 'MEDIANO'</v>
      </c>
      <c r="X77" t="str">
        <f t="shared" si="32"/>
        <v>, 'cn006_fecha_creacion_oficial': '2025-01-01'</v>
      </c>
      <c r="Y77" t="str">
        <f t="shared" si="33"/>
        <v>, 'cn006_fecha_inicio_oficial': '1900-01-01'</v>
      </c>
      <c r="Z77" t="str">
        <f t="shared" si="34"/>
        <v>, 'cn006_fecha_informatica_oficial': '2025-02-14'</v>
      </c>
      <c r="AA77" t="str">
        <f t="shared" si="35"/>
        <v>, 'cn006_fecha_gerencia_oficial': '2025-02-14'},</v>
      </c>
    </row>
    <row r="78" spans="1:27" x14ac:dyDescent="0.25">
      <c r="A78" s="10">
        <v>8437</v>
      </c>
      <c r="B78" s="11">
        <v>351</v>
      </c>
      <c r="C78" s="11" t="s">
        <v>282</v>
      </c>
      <c r="D78" s="11" t="s">
        <v>172</v>
      </c>
      <c r="E78" s="11" t="s">
        <v>159</v>
      </c>
      <c r="F78" s="11" t="s">
        <v>36</v>
      </c>
      <c r="G78" s="11" t="s">
        <v>32</v>
      </c>
      <c r="H78" s="11" t="s">
        <v>173</v>
      </c>
      <c r="I78" s="12">
        <v>45658</v>
      </c>
      <c r="J78" s="12">
        <v>1</v>
      </c>
      <c r="K78" s="12">
        <v>45716</v>
      </c>
      <c r="L78" s="12">
        <v>45757</v>
      </c>
      <c r="N78" t="str">
        <f t="shared" si="24"/>
        <v>{'cn006_stod_codigo': 351, 'cn006_emergente': False, 'cn006_clasificacion': 'PROCESO', 'cn006_grado_complejidad': 'MEDIA', 'cn006_nivel_importancia_id': 3, 'cn006_nivel_urgencia_id': 1, 'cn006_tamano': 'MEDIANO', 'cn006_fecha_creacion_oficial': '2025-01-01', 'cn006_fecha_inicio_oficial': '1900-01-01', 'cn006_fecha_informatica_oficial': '2025-02-28', 'cn006_fecha_gerencia_oficial': '2025-04-10'},</v>
      </c>
      <c r="Q78" t="str">
        <f t="shared" si="25"/>
        <v>{'cn006_stod_codigo': 351</v>
      </c>
      <c r="R78" t="str">
        <f t="shared" si="26"/>
        <v>, 'cn006_emergente': False</v>
      </c>
      <c r="S78" t="str">
        <f t="shared" si="27"/>
        <v>, 'cn006_clasificacion': 'PROCESO'</v>
      </c>
      <c r="T78" t="str">
        <f t="shared" si="28"/>
        <v>, 'cn006_grado_complejidad': 'MEDIA'</v>
      </c>
      <c r="U78" t="str">
        <f t="shared" si="29"/>
        <v>, 'cn006_nivel_importancia_id': 3</v>
      </c>
      <c r="V78" t="str">
        <f t="shared" si="30"/>
        <v>, 'cn006_nivel_urgencia_id': 1</v>
      </c>
      <c r="W78" t="str">
        <f t="shared" si="31"/>
        <v>, 'cn006_tamano': 'MEDIANO'</v>
      </c>
      <c r="X78" t="str">
        <f t="shared" si="32"/>
        <v>, 'cn006_fecha_creacion_oficial': '2025-01-01'</v>
      </c>
      <c r="Y78" t="str">
        <f t="shared" si="33"/>
        <v>, 'cn006_fecha_inicio_oficial': '1900-01-01'</v>
      </c>
      <c r="Z78" t="str">
        <f t="shared" si="34"/>
        <v>, 'cn006_fecha_informatica_oficial': '2025-02-28'</v>
      </c>
      <c r="AA78" t="str">
        <f t="shared" si="35"/>
        <v>, 'cn006_fecha_gerencia_oficial': '2025-04-10'},</v>
      </c>
    </row>
    <row r="79" spans="1:27" x14ac:dyDescent="0.25">
      <c r="A79" s="13">
        <v>8438</v>
      </c>
      <c r="B79" s="14">
        <v>352</v>
      </c>
      <c r="C79" s="14" t="s">
        <v>282</v>
      </c>
      <c r="D79" s="14" t="s">
        <v>172</v>
      </c>
      <c r="E79" s="14" t="s">
        <v>159</v>
      </c>
      <c r="F79" s="14" t="s">
        <v>32</v>
      </c>
      <c r="G79" s="14" t="s">
        <v>32</v>
      </c>
      <c r="H79" s="14" t="s">
        <v>284</v>
      </c>
      <c r="I79" s="15">
        <v>45658</v>
      </c>
      <c r="J79" s="15">
        <v>1</v>
      </c>
      <c r="K79" s="15">
        <v>45688</v>
      </c>
      <c r="L79" s="15">
        <v>45688</v>
      </c>
      <c r="N79" t="str">
        <f t="shared" si="24"/>
        <v>{'cn006_stod_codigo': 352, 'cn006_emergente': False, 'cn006_clasificacion': 'PROCESO', 'cn006_grado_complejidad': 'MEDIA', 'cn006_nivel_importancia_id': 1, 'cn006_nivel_urgencia_id': 1, 'cn006_tamano': 'GRANDE', 'cn006_fecha_creacion_oficial': '2025-01-01', 'cn006_fecha_inicio_oficial': '1900-01-01', 'cn006_fecha_informatica_oficial': '2025-01-31', 'cn006_fecha_gerencia_oficial': '2025-01-31'},</v>
      </c>
      <c r="Q79" t="str">
        <f t="shared" si="25"/>
        <v>{'cn006_stod_codigo': 352</v>
      </c>
      <c r="R79" t="str">
        <f t="shared" si="26"/>
        <v>, 'cn006_emergente': False</v>
      </c>
      <c r="S79" t="str">
        <f t="shared" si="27"/>
        <v>, 'cn006_clasificacion': 'PROCESO'</v>
      </c>
      <c r="T79" t="str">
        <f t="shared" si="28"/>
        <v>, 'cn006_grado_complejidad': 'MEDIA'</v>
      </c>
      <c r="U79" t="str">
        <f t="shared" si="29"/>
        <v>, 'cn006_nivel_importancia_id': 1</v>
      </c>
      <c r="V79" t="str">
        <f t="shared" si="30"/>
        <v>, 'cn006_nivel_urgencia_id': 1</v>
      </c>
      <c r="W79" t="str">
        <f t="shared" si="31"/>
        <v>, 'cn006_tamano': 'GRANDE'</v>
      </c>
      <c r="X79" t="str">
        <f t="shared" si="32"/>
        <v>, 'cn006_fecha_creacion_oficial': '2025-01-01'</v>
      </c>
      <c r="Y79" t="str">
        <f t="shared" si="33"/>
        <v>, 'cn006_fecha_inicio_oficial': '1900-01-01'</v>
      </c>
      <c r="Z79" t="str">
        <f t="shared" si="34"/>
        <v>, 'cn006_fecha_informatica_oficial': '2025-01-31'</v>
      </c>
      <c r="AA79" t="str">
        <f t="shared" si="35"/>
        <v>, 'cn006_fecha_gerencia_oficial': '2025-01-31'},</v>
      </c>
    </row>
    <row r="80" spans="1:27" x14ac:dyDescent="0.25">
      <c r="A80" s="10">
        <v>8439</v>
      </c>
      <c r="B80" s="11">
        <v>353</v>
      </c>
      <c r="C80" s="11" t="s">
        <v>282</v>
      </c>
      <c r="D80" s="11" t="s">
        <v>172</v>
      </c>
      <c r="E80" s="11" t="s">
        <v>159</v>
      </c>
      <c r="F80" s="11" t="s">
        <v>32</v>
      </c>
      <c r="G80" s="11" t="s">
        <v>32</v>
      </c>
      <c r="H80" s="11" t="s">
        <v>173</v>
      </c>
      <c r="I80" s="12">
        <v>45658</v>
      </c>
      <c r="J80" s="12">
        <v>1</v>
      </c>
      <c r="K80" s="12">
        <v>45688</v>
      </c>
      <c r="L80" s="12">
        <v>45688</v>
      </c>
      <c r="N80" t="str">
        <f t="shared" si="24"/>
        <v>{'cn006_stod_codigo': 353, 'cn006_emergente': False, 'cn006_clasificacion': 'PROCESO', 'cn006_grado_complejidad': 'MEDIA', 'cn006_nivel_importancia_id': 1, 'cn006_nivel_urgencia_id': 1, 'cn006_tamano': 'MEDIANO', 'cn006_fecha_creacion_oficial': '2025-01-01', 'cn006_fecha_inicio_oficial': '1900-01-01', 'cn006_fecha_informatica_oficial': '2025-01-31', 'cn006_fecha_gerencia_oficial': '2025-01-31'},</v>
      </c>
      <c r="Q80" t="str">
        <f t="shared" si="25"/>
        <v>{'cn006_stod_codigo': 353</v>
      </c>
      <c r="R80" t="str">
        <f t="shared" si="26"/>
        <v>, 'cn006_emergente': False</v>
      </c>
      <c r="S80" t="str">
        <f t="shared" si="27"/>
        <v>, 'cn006_clasificacion': 'PROCESO'</v>
      </c>
      <c r="T80" t="str">
        <f t="shared" si="28"/>
        <v>, 'cn006_grado_complejidad': 'MEDIA'</v>
      </c>
      <c r="U80" t="str">
        <f t="shared" si="29"/>
        <v>, 'cn006_nivel_importancia_id': 1</v>
      </c>
      <c r="V80" t="str">
        <f t="shared" si="30"/>
        <v>, 'cn006_nivel_urgencia_id': 1</v>
      </c>
      <c r="W80" t="str">
        <f t="shared" si="31"/>
        <v>, 'cn006_tamano': 'MEDIANO'</v>
      </c>
      <c r="X80" t="str">
        <f t="shared" si="32"/>
        <v>, 'cn006_fecha_creacion_oficial': '2025-01-01'</v>
      </c>
      <c r="Y80" t="str">
        <f t="shared" si="33"/>
        <v>, 'cn006_fecha_inicio_oficial': '1900-01-01'</v>
      </c>
      <c r="Z80" t="str">
        <f t="shared" si="34"/>
        <v>, 'cn006_fecha_informatica_oficial': '2025-01-31'</v>
      </c>
      <c r="AA80" t="str">
        <f t="shared" si="35"/>
        <v>, 'cn006_fecha_gerencia_oficial': '2025-01-31'},</v>
      </c>
    </row>
    <row r="81" spans="1:27" x14ac:dyDescent="0.25">
      <c r="A81" s="13">
        <v>8440</v>
      </c>
      <c r="B81" s="14">
        <v>354</v>
      </c>
      <c r="C81" s="14" t="s">
        <v>282</v>
      </c>
      <c r="D81" s="14" t="s">
        <v>172</v>
      </c>
      <c r="E81" s="14" t="s">
        <v>159</v>
      </c>
      <c r="F81" s="14" t="s">
        <v>32</v>
      </c>
      <c r="G81" s="14" t="s">
        <v>32</v>
      </c>
      <c r="H81" s="14" t="s">
        <v>173</v>
      </c>
      <c r="I81" s="15">
        <v>45658</v>
      </c>
      <c r="J81" s="15">
        <v>1</v>
      </c>
      <c r="K81" s="15">
        <v>45747</v>
      </c>
      <c r="L81" s="15">
        <v>45747</v>
      </c>
      <c r="N81" t="str">
        <f t="shared" si="24"/>
        <v>{'cn006_stod_codigo': 354, 'cn006_emergente': False, 'cn006_clasificacion': 'PROCESO', 'cn006_grado_complejidad': 'MEDIA', 'cn006_nivel_importancia_id': 1, 'cn006_nivel_urgencia_id': 1, 'cn006_tamano': 'MEDIANO', 'cn006_fecha_creacion_oficial': '2025-01-01', 'cn006_fecha_inicio_oficial': '1900-01-01', 'cn006_fecha_informatica_oficial': '2025-03-31', 'cn006_fecha_gerencia_oficial': '2025-03-31'},</v>
      </c>
      <c r="Q81" t="str">
        <f t="shared" si="25"/>
        <v>{'cn006_stod_codigo': 354</v>
      </c>
      <c r="R81" t="str">
        <f t="shared" si="26"/>
        <v>, 'cn006_emergente': False</v>
      </c>
      <c r="S81" t="str">
        <f t="shared" si="27"/>
        <v>, 'cn006_clasificacion': 'PROCESO'</v>
      </c>
      <c r="T81" t="str">
        <f t="shared" si="28"/>
        <v>, 'cn006_grado_complejidad': 'MEDIA'</v>
      </c>
      <c r="U81" t="str">
        <f t="shared" si="29"/>
        <v>, 'cn006_nivel_importancia_id': 1</v>
      </c>
      <c r="V81" t="str">
        <f t="shared" si="30"/>
        <v>, 'cn006_nivel_urgencia_id': 1</v>
      </c>
      <c r="W81" t="str">
        <f t="shared" si="31"/>
        <v>, 'cn006_tamano': 'MEDIANO'</v>
      </c>
      <c r="X81" t="str">
        <f t="shared" si="32"/>
        <v>, 'cn006_fecha_creacion_oficial': '2025-01-01'</v>
      </c>
      <c r="Y81" t="str">
        <f t="shared" si="33"/>
        <v>, 'cn006_fecha_inicio_oficial': '1900-01-01'</v>
      </c>
      <c r="Z81" t="str">
        <f t="shared" si="34"/>
        <v>, 'cn006_fecha_informatica_oficial': '2025-03-31'</v>
      </c>
      <c r="AA81" t="str">
        <f t="shared" si="35"/>
        <v>, 'cn006_fecha_gerencia_oficial': '2025-03-31'},</v>
      </c>
    </row>
    <row r="82" spans="1:27" x14ac:dyDescent="0.25">
      <c r="A82" s="10">
        <v>8441</v>
      </c>
      <c r="B82" s="11">
        <v>359</v>
      </c>
      <c r="C82" s="11" t="s">
        <v>283</v>
      </c>
      <c r="D82" s="11" t="s">
        <v>172</v>
      </c>
      <c r="E82" s="11" t="s">
        <v>164</v>
      </c>
      <c r="F82" s="11" t="s">
        <v>32</v>
      </c>
      <c r="G82" s="11" t="s">
        <v>32</v>
      </c>
      <c r="H82" s="11" t="s">
        <v>160</v>
      </c>
      <c r="I82" s="12">
        <v>45677</v>
      </c>
      <c r="J82" s="12">
        <v>1</v>
      </c>
      <c r="K82" s="12">
        <v>45688</v>
      </c>
      <c r="L82" s="12">
        <v>45688</v>
      </c>
      <c r="N82" t="str">
        <f t="shared" si="24"/>
        <v>{'cn006_stod_codigo': 359, 'cn006_emergente': True, 'cn006_clasificacion': 'PROCESO', 'cn006_grado_complejidad': 'BAJA', 'cn006_nivel_importancia_id': 1, 'cn006_nivel_urgencia_id': 1, 'cn006_tamano': 'PEQUEÑO', 'cn006_fecha_creacion_oficial': '2025-01-20', 'cn006_fecha_inicio_oficial': '1900-01-01', 'cn006_fecha_informatica_oficial': '2025-01-31', 'cn006_fecha_gerencia_oficial': '2025-01-31'},</v>
      </c>
      <c r="Q82" t="str">
        <f t="shared" si="25"/>
        <v>{'cn006_stod_codigo': 359</v>
      </c>
      <c r="R82" t="str">
        <f t="shared" si="26"/>
        <v>, 'cn006_emergente': True</v>
      </c>
      <c r="S82" t="str">
        <f t="shared" si="27"/>
        <v>, 'cn006_clasificacion': 'PROCESO'</v>
      </c>
      <c r="T82" t="str">
        <f t="shared" si="28"/>
        <v>, 'cn006_grado_complejidad': 'BAJA'</v>
      </c>
      <c r="U82" t="str">
        <f t="shared" si="29"/>
        <v>, 'cn006_nivel_importancia_id': 1</v>
      </c>
      <c r="V82" t="str">
        <f t="shared" si="30"/>
        <v>, 'cn006_nivel_urgencia_id': 1</v>
      </c>
      <c r="W82" t="str">
        <f t="shared" si="31"/>
        <v>, 'cn006_tamano': 'PEQUEÑO'</v>
      </c>
      <c r="X82" t="str">
        <f t="shared" si="32"/>
        <v>, 'cn006_fecha_creacion_oficial': '2025-01-20'</v>
      </c>
      <c r="Y82" t="str">
        <f t="shared" si="33"/>
        <v>, 'cn006_fecha_inicio_oficial': '1900-01-01'</v>
      </c>
      <c r="Z82" t="str">
        <f t="shared" si="34"/>
        <v>, 'cn006_fecha_informatica_oficial': '2025-01-31'</v>
      </c>
      <c r="AA82" t="str">
        <f t="shared" si="35"/>
        <v>, 'cn006_fecha_gerencia_oficial': '2025-01-31'},</v>
      </c>
    </row>
    <row r="83" spans="1:27" x14ac:dyDescent="0.25">
      <c r="A83" s="13">
        <v>8442</v>
      </c>
      <c r="B83" s="14">
        <v>360</v>
      </c>
      <c r="C83" s="14" t="s">
        <v>282</v>
      </c>
      <c r="D83" s="14" t="s">
        <v>172</v>
      </c>
      <c r="E83" s="14" t="s">
        <v>159</v>
      </c>
      <c r="F83" s="14" t="s">
        <v>32</v>
      </c>
      <c r="G83" s="14" t="s">
        <v>50</v>
      </c>
      <c r="H83" s="14" t="s">
        <v>173</v>
      </c>
      <c r="I83" s="15">
        <v>45698</v>
      </c>
      <c r="J83" s="15">
        <v>1</v>
      </c>
      <c r="K83" s="15">
        <v>45747</v>
      </c>
      <c r="L83" s="15">
        <v>45747</v>
      </c>
      <c r="N83" t="str">
        <f t="shared" si="24"/>
        <v>{'cn006_stod_codigo': 360, 'cn006_emergente': False, 'cn006_clasificacion': 'PROCESO', 'cn006_grado_complejidad': 'MEDIA', 'cn006_nivel_importancia_id': 1, 'cn006_nivel_urgencia_id': 2, 'cn006_tamano': 'MEDIANO', 'cn006_fecha_creacion_oficial': '2025-02-10', 'cn006_fecha_inicio_oficial': '1900-01-01', 'cn006_fecha_informatica_oficial': '2025-03-31', 'cn006_fecha_gerencia_oficial': '2025-03-31'},</v>
      </c>
      <c r="Q83" t="str">
        <f t="shared" si="25"/>
        <v>{'cn006_stod_codigo': 360</v>
      </c>
      <c r="R83" t="str">
        <f t="shared" si="26"/>
        <v>, 'cn006_emergente': False</v>
      </c>
      <c r="S83" t="str">
        <f t="shared" si="27"/>
        <v>, 'cn006_clasificacion': 'PROCESO'</v>
      </c>
      <c r="T83" t="str">
        <f t="shared" si="28"/>
        <v>, 'cn006_grado_complejidad': 'MEDIA'</v>
      </c>
      <c r="U83" t="str">
        <f t="shared" si="29"/>
        <v>, 'cn006_nivel_importancia_id': 1</v>
      </c>
      <c r="V83" t="str">
        <f t="shared" si="30"/>
        <v>, 'cn006_nivel_urgencia_id': 2</v>
      </c>
      <c r="W83" t="str">
        <f t="shared" si="31"/>
        <v>, 'cn006_tamano': 'MEDIANO'</v>
      </c>
      <c r="X83" t="str">
        <f t="shared" si="32"/>
        <v>, 'cn006_fecha_creacion_oficial': '2025-02-10'</v>
      </c>
      <c r="Y83" t="str">
        <f t="shared" si="33"/>
        <v>, 'cn006_fecha_inicio_oficial': '1900-01-01'</v>
      </c>
      <c r="Z83" t="str">
        <f t="shared" si="34"/>
        <v>, 'cn006_fecha_informatica_oficial': '2025-03-31'</v>
      </c>
      <c r="AA83" t="str">
        <f t="shared" si="35"/>
        <v>, 'cn006_fecha_gerencia_oficial': '2025-03-31'},</v>
      </c>
    </row>
    <row r="84" spans="1:27" x14ac:dyDescent="0.25">
      <c r="A84" s="10">
        <v>8294</v>
      </c>
      <c r="B84" s="11">
        <v>361</v>
      </c>
      <c r="C84" s="11" t="s">
        <v>282</v>
      </c>
      <c r="D84" s="11" t="s">
        <v>172</v>
      </c>
      <c r="E84" s="11" t="s">
        <v>159</v>
      </c>
      <c r="F84" s="11" t="s">
        <v>32</v>
      </c>
      <c r="G84" s="11" t="s">
        <v>32</v>
      </c>
      <c r="H84" s="11" t="s">
        <v>173</v>
      </c>
      <c r="I84" s="12">
        <v>45687</v>
      </c>
      <c r="J84" s="12">
        <v>1</v>
      </c>
      <c r="K84" s="12">
        <v>45777</v>
      </c>
      <c r="L84" s="12">
        <v>45777</v>
      </c>
      <c r="N84" t="str">
        <f t="shared" si="24"/>
        <v>{'cn006_stod_codigo': 361, 'cn006_emergente': False, 'cn006_clasificacion': 'PROCESO', 'cn006_grado_complejidad': 'MEDIA', 'cn006_nivel_importancia_id': 1, 'cn006_nivel_urgencia_id': 1, 'cn006_tamano': 'MEDIANO', 'cn006_fecha_creacion_oficial': '2025-01-30', 'cn006_fecha_inicio_oficial': '1900-01-01', 'cn006_fecha_informatica_oficial': '2025-04-30', 'cn006_fecha_gerencia_oficial': '2025-04-30'},</v>
      </c>
      <c r="Q84" t="str">
        <f t="shared" si="25"/>
        <v>{'cn006_stod_codigo': 361</v>
      </c>
      <c r="R84" t="str">
        <f t="shared" si="26"/>
        <v>, 'cn006_emergente': False</v>
      </c>
      <c r="S84" t="str">
        <f t="shared" si="27"/>
        <v>, 'cn006_clasificacion': 'PROCESO'</v>
      </c>
      <c r="T84" t="str">
        <f t="shared" si="28"/>
        <v>, 'cn006_grado_complejidad': 'MEDIA'</v>
      </c>
      <c r="U84" t="str">
        <f t="shared" si="29"/>
        <v>, 'cn006_nivel_importancia_id': 1</v>
      </c>
      <c r="V84" t="str">
        <f t="shared" si="30"/>
        <v>, 'cn006_nivel_urgencia_id': 1</v>
      </c>
      <c r="W84" t="str">
        <f t="shared" si="31"/>
        <v>, 'cn006_tamano': 'MEDIANO'</v>
      </c>
      <c r="X84" t="str">
        <f t="shared" si="32"/>
        <v>, 'cn006_fecha_creacion_oficial': '2025-01-30'</v>
      </c>
      <c r="Y84" t="str">
        <f t="shared" si="33"/>
        <v>, 'cn006_fecha_inicio_oficial': '1900-01-01'</v>
      </c>
      <c r="Z84" t="str">
        <f t="shared" si="34"/>
        <v>, 'cn006_fecha_informatica_oficial': '2025-04-30'</v>
      </c>
      <c r="AA84" t="str">
        <f t="shared" si="35"/>
        <v>, 'cn006_fecha_gerencia_oficial': '2025-04-30'},</v>
      </c>
    </row>
    <row r="85" spans="1:27" x14ac:dyDescent="0.25">
      <c r="A85" s="10">
        <v>8256</v>
      </c>
      <c r="B85" s="11">
        <v>362</v>
      </c>
      <c r="C85" s="11" t="s">
        <v>283</v>
      </c>
      <c r="D85" s="11" t="s">
        <v>172</v>
      </c>
      <c r="E85" s="11" t="s">
        <v>159</v>
      </c>
      <c r="F85" s="11" t="s">
        <v>32</v>
      </c>
      <c r="G85" s="11" t="s">
        <v>50</v>
      </c>
      <c r="H85" s="11" t="s">
        <v>160</v>
      </c>
      <c r="I85" s="12">
        <v>45677</v>
      </c>
      <c r="J85" s="12">
        <v>1</v>
      </c>
      <c r="K85" s="12">
        <v>45681</v>
      </c>
      <c r="L85" s="12">
        <v>45684</v>
      </c>
      <c r="N85" t="str">
        <f t="shared" si="24"/>
        <v>{'cn006_stod_codigo': 362, 'cn006_emergente': True, 'cn006_clasificacion': 'PROCESO', 'cn006_grado_complejidad': 'MEDIA', 'cn006_nivel_importancia_id': 1, 'cn006_nivel_urgencia_id': 2, 'cn006_tamano': 'PEQUEÑO', 'cn006_fecha_creacion_oficial': '2025-01-20', 'cn006_fecha_inicio_oficial': '1900-01-01', 'cn006_fecha_informatica_oficial': '2025-01-24', 'cn006_fecha_gerencia_oficial': '2025-01-27'},</v>
      </c>
      <c r="Q85" t="str">
        <f t="shared" si="25"/>
        <v>{'cn006_stod_codigo': 362</v>
      </c>
      <c r="R85" t="str">
        <f t="shared" si="26"/>
        <v>, 'cn006_emergente': True</v>
      </c>
      <c r="S85" t="str">
        <f t="shared" si="27"/>
        <v>, 'cn006_clasificacion': 'PROCESO'</v>
      </c>
      <c r="T85" t="str">
        <f t="shared" si="28"/>
        <v>, 'cn006_grado_complejidad': 'MEDIA'</v>
      </c>
      <c r="U85" t="str">
        <f t="shared" si="29"/>
        <v>, 'cn006_nivel_importancia_id': 1</v>
      </c>
      <c r="V85" t="str">
        <f t="shared" si="30"/>
        <v>, 'cn006_nivel_urgencia_id': 2</v>
      </c>
      <c r="W85" t="str">
        <f t="shared" si="31"/>
        <v>, 'cn006_tamano': 'PEQUEÑO'</v>
      </c>
      <c r="X85" t="str">
        <f t="shared" si="32"/>
        <v>, 'cn006_fecha_creacion_oficial': '2025-01-20'</v>
      </c>
      <c r="Y85" t="str">
        <f t="shared" si="33"/>
        <v>, 'cn006_fecha_inicio_oficial': '1900-01-01'</v>
      </c>
      <c r="Z85" t="str">
        <f t="shared" si="34"/>
        <v>, 'cn006_fecha_informatica_oficial': '2025-01-24'</v>
      </c>
      <c r="AA85" t="str">
        <f t="shared" si="35"/>
        <v>, 'cn006_fecha_gerencia_oficial': '2025-01-27'},</v>
      </c>
    </row>
    <row r="86" spans="1:27" x14ac:dyDescent="0.25">
      <c r="A86" s="10">
        <v>8247</v>
      </c>
      <c r="B86" s="11">
        <v>363</v>
      </c>
      <c r="C86" s="11" t="s">
        <v>282</v>
      </c>
      <c r="D86" s="11" t="s">
        <v>172</v>
      </c>
      <c r="E86" s="11" t="s">
        <v>159</v>
      </c>
      <c r="F86" s="11" t="s">
        <v>50</v>
      </c>
      <c r="G86" s="11" t="s">
        <v>50</v>
      </c>
      <c r="H86" s="11" t="s">
        <v>173</v>
      </c>
      <c r="I86" s="12">
        <v>45679</v>
      </c>
      <c r="J86" s="12">
        <v>1</v>
      </c>
      <c r="K86" s="12">
        <v>45693</v>
      </c>
      <c r="L86" s="12">
        <v>45694</v>
      </c>
      <c r="N86" t="str">
        <f t="shared" si="24"/>
        <v>{'cn006_stod_codigo': 363, 'cn006_emergente': False, 'cn006_clasificacion': 'PROCESO', 'cn006_grado_complejidad': 'MEDIA', 'cn006_nivel_importancia_id': 2, 'cn006_nivel_urgencia_id': 2, 'cn006_tamano': 'MEDIANO', 'cn006_fecha_creacion_oficial': '2025-01-22', 'cn006_fecha_inicio_oficial': '1900-01-01', 'cn006_fecha_informatica_oficial': '2025-02-05', 'cn006_fecha_gerencia_oficial': '2025-02-06'},</v>
      </c>
      <c r="Q86" t="str">
        <f t="shared" si="25"/>
        <v>{'cn006_stod_codigo': 363</v>
      </c>
      <c r="R86" t="str">
        <f t="shared" si="26"/>
        <v>, 'cn006_emergente': False</v>
      </c>
      <c r="S86" t="str">
        <f t="shared" si="27"/>
        <v>, 'cn006_clasificacion': 'PROCESO'</v>
      </c>
      <c r="T86" t="str">
        <f t="shared" si="28"/>
        <v>, 'cn006_grado_complejidad': 'MEDIA'</v>
      </c>
      <c r="U86" t="str">
        <f t="shared" si="29"/>
        <v>, 'cn006_nivel_importancia_id': 2</v>
      </c>
      <c r="V86" t="str">
        <f t="shared" si="30"/>
        <v>, 'cn006_nivel_urgencia_id': 2</v>
      </c>
      <c r="W86" t="str">
        <f t="shared" si="31"/>
        <v>, 'cn006_tamano': 'MEDIANO'</v>
      </c>
      <c r="X86" t="str">
        <f t="shared" si="32"/>
        <v>, 'cn006_fecha_creacion_oficial': '2025-01-22'</v>
      </c>
      <c r="Y86" t="str">
        <f t="shared" si="33"/>
        <v>, 'cn006_fecha_inicio_oficial': '1900-01-01'</v>
      </c>
      <c r="Z86" t="str">
        <f t="shared" si="34"/>
        <v>, 'cn006_fecha_informatica_oficial': '2025-02-05'</v>
      </c>
      <c r="AA86" t="str">
        <f t="shared" si="35"/>
        <v>, 'cn006_fecha_gerencia_oficial': '2025-02-06'},</v>
      </c>
    </row>
    <row r="87" spans="1:27" x14ac:dyDescent="0.25">
      <c r="A87" s="13">
        <v>8301</v>
      </c>
      <c r="B87" s="14">
        <v>366</v>
      </c>
      <c r="C87" s="14" t="s">
        <v>283</v>
      </c>
      <c r="D87" s="14" t="s">
        <v>158</v>
      </c>
      <c r="E87" s="14" t="s">
        <v>159</v>
      </c>
      <c r="F87" s="14" t="s">
        <v>285</v>
      </c>
      <c r="G87" s="14" t="s">
        <v>32</v>
      </c>
      <c r="H87" s="14" t="s">
        <v>173</v>
      </c>
      <c r="I87" s="15">
        <v>45658</v>
      </c>
      <c r="J87" s="15">
        <v>1</v>
      </c>
      <c r="K87" s="15">
        <v>45688</v>
      </c>
      <c r="L87" s="15">
        <v>45688</v>
      </c>
      <c r="N87" t="str">
        <f t="shared" si="24"/>
        <v>{'cn006_stod_codigo': 366, 'cn006_emergente': True, 'cn006_clasificacion': 'REPORTE', 'cn006_grado_complejidad': 'MEDIA', 'cn006_nivel_importancia_id': 0, 'cn006_nivel_urgencia_id': 1, 'cn006_tamano': 'MEDIANO', 'cn006_fecha_creacion_oficial': '2025-01-01', 'cn006_fecha_inicio_oficial': '1900-01-01', 'cn006_fecha_informatica_oficial': '2025-01-31', 'cn006_fecha_gerencia_oficial': '2025-01-31'},</v>
      </c>
      <c r="Q87" t="str">
        <f t="shared" si="25"/>
        <v>{'cn006_stod_codigo': 366</v>
      </c>
      <c r="R87" t="str">
        <f t="shared" si="26"/>
        <v>, 'cn006_emergente': True</v>
      </c>
      <c r="S87" t="str">
        <f t="shared" si="27"/>
        <v>, 'cn006_clasificacion': 'REPORTE'</v>
      </c>
      <c r="T87" t="str">
        <f t="shared" si="28"/>
        <v>, 'cn006_grado_complejidad': 'MEDIA'</v>
      </c>
      <c r="U87" t="str">
        <f t="shared" si="29"/>
        <v>, 'cn006_nivel_importancia_id': 0</v>
      </c>
      <c r="V87" t="str">
        <f t="shared" si="30"/>
        <v>, 'cn006_nivel_urgencia_id': 1</v>
      </c>
      <c r="W87" t="str">
        <f t="shared" si="31"/>
        <v>, 'cn006_tamano': 'MEDIANO'</v>
      </c>
      <c r="X87" t="str">
        <f t="shared" si="32"/>
        <v>, 'cn006_fecha_creacion_oficial': '2025-01-01'</v>
      </c>
      <c r="Y87" t="str">
        <f t="shared" si="33"/>
        <v>, 'cn006_fecha_inicio_oficial': '1900-01-01'</v>
      </c>
      <c r="Z87" t="str">
        <f t="shared" si="34"/>
        <v>, 'cn006_fecha_informatica_oficial': '2025-01-31'</v>
      </c>
      <c r="AA87" t="str">
        <f t="shared" si="35"/>
        <v>, 'cn006_fecha_gerencia_oficial': '2025-01-31'},</v>
      </c>
    </row>
    <row r="88" spans="1:27" x14ac:dyDescent="0.25">
      <c r="A88" s="10">
        <v>8443</v>
      </c>
      <c r="B88" s="11">
        <v>367</v>
      </c>
      <c r="C88" s="11" t="s">
        <v>282</v>
      </c>
      <c r="D88" s="11" t="s">
        <v>172</v>
      </c>
      <c r="E88" s="11" t="s">
        <v>164</v>
      </c>
      <c r="F88" s="11" t="s">
        <v>50</v>
      </c>
      <c r="G88" s="11" t="s">
        <v>50</v>
      </c>
      <c r="H88" s="11" t="s">
        <v>173</v>
      </c>
      <c r="I88" s="12">
        <v>45685</v>
      </c>
      <c r="J88" s="12">
        <v>1</v>
      </c>
      <c r="K88" s="12">
        <v>45716</v>
      </c>
      <c r="L88" s="12">
        <v>45723</v>
      </c>
      <c r="N88" t="str">
        <f t="shared" si="24"/>
        <v>{'cn006_stod_codigo': 367, 'cn006_emergente': False, 'cn006_clasificacion': 'PROCESO', 'cn006_grado_complejidad': 'BAJA', 'cn006_nivel_importancia_id': 2, 'cn006_nivel_urgencia_id': 2, 'cn006_tamano': 'MEDIANO', 'cn006_fecha_creacion_oficial': '2025-01-28', 'cn006_fecha_inicio_oficial': '1900-01-01', 'cn006_fecha_informatica_oficial': '2025-02-28', 'cn006_fecha_gerencia_oficial': '2025-03-07'},</v>
      </c>
      <c r="Q88" t="str">
        <f t="shared" si="25"/>
        <v>{'cn006_stod_codigo': 367</v>
      </c>
      <c r="R88" t="str">
        <f t="shared" si="26"/>
        <v>, 'cn006_emergente': False</v>
      </c>
      <c r="S88" t="str">
        <f t="shared" si="27"/>
        <v>, 'cn006_clasificacion': 'PROCESO'</v>
      </c>
      <c r="T88" t="str">
        <f t="shared" si="28"/>
        <v>, 'cn006_grado_complejidad': 'BAJA'</v>
      </c>
      <c r="U88" t="str">
        <f t="shared" si="29"/>
        <v>, 'cn006_nivel_importancia_id': 2</v>
      </c>
      <c r="V88" t="str">
        <f t="shared" si="30"/>
        <v>, 'cn006_nivel_urgencia_id': 2</v>
      </c>
      <c r="W88" t="str">
        <f t="shared" si="31"/>
        <v>, 'cn006_tamano': 'MEDIANO'</v>
      </c>
      <c r="X88" t="str">
        <f t="shared" si="32"/>
        <v>, 'cn006_fecha_creacion_oficial': '2025-01-28'</v>
      </c>
      <c r="Y88" t="str">
        <f t="shared" si="33"/>
        <v>, 'cn006_fecha_inicio_oficial': '1900-01-01'</v>
      </c>
      <c r="Z88" t="str">
        <f t="shared" si="34"/>
        <v>, 'cn006_fecha_informatica_oficial': '2025-02-28'</v>
      </c>
      <c r="AA88" t="str">
        <f t="shared" si="35"/>
        <v>, 'cn006_fecha_gerencia_oficial': '2025-03-07'},</v>
      </c>
    </row>
    <row r="89" spans="1:27" x14ac:dyDescent="0.25">
      <c r="A89" s="13">
        <v>8444</v>
      </c>
      <c r="B89" s="14">
        <v>368</v>
      </c>
      <c r="C89" s="14" t="s">
        <v>282</v>
      </c>
      <c r="D89" s="14" t="s">
        <v>172</v>
      </c>
      <c r="E89" s="14" t="s">
        <v>164</v>
      </c>
      <c r="F89" s="14" t="s">
        <v>32</v>
      </c>
      <c r="G89" s="14" t="s">
        <v>32</v>
      </c>
      <c r="H89" s="14" t="s">
        <v>160</v>
      </c>
      <c r="I89" s="15">
        <v>45653</v>
      </c>
      <c r="J89" s="15">
        <v>1</v>
      </c>
      <c r="K89" s="15">
        <v>45695</v>
      </c>
      <c r="L89" s="15">
        <v>45695</v>
      </c>
      <c r="N89" t="str">
        <f t="shared" si="24"/>
        <v>{'cn006_stod_codigo': 368, 'cn006_emergente': False, 'cn006_clasificacion': 'PROCESO', 'cn006_grado_complejidad': 'BAJA', 'cn006_nivel_importancia_id': 1, 'cn006_nivel_urgencia_id': 1, 'cn006_tamano': 'PEQUEÑO', 'cn006_fecha_creacion_oficial': '2024-12-27', 'cn006_fecha_inicio_oficial': '1900-01-01', 'cn006_fecha_informatica_oficial': '2025-02-07', 'cn006_fecha_gerencia_oficial': '2025-02-07'},</v>
      </c>
      <c r="Q89" t="str">
        <f t="shared" si="25"/>
        <v>{'cn006_stod_codigo': 368</v>
      </c>
      <c r="R89" t="str">
        <f t="shared" si="26"/>
        <v>, 'cn006_emergente': False</v>
      </c>
      <c r="S89" t="str">
        <f t="shared" si="27"/>
        <v>, 'cn006_clasificacion': 'PROCESO'</v>
      </c>
      <c r="T89" t="str">
        <f t="shared" si="28"/>
        <v>, 'cn006_grado_complejidad': 'BAJA'</v>
      </c>
      <c r="U89" t="str">
        <f t="shared" si="29"/>
        <v>, 'cn006_nivel_importancia_id': 1</v>
      </c>
      <c r="V89" t="str">
        <f t="shared" si="30"/>
        <v>, 'cn006_nivel_urgencia_id': 1</v>
      </c>
      <c r="W89" t="str">
        <f t="shared" si="31"/>
        <v>, 'cn006_tamano': 'PEQUEÑO'</v>
      </c>
      <c r="X89" t="str">
        <f t="shared" si="32"/>
        <v>, 'cn006_fecha_creacion_oficial': '2024-12-27'</v>
      </c>
      <c r="Y89" t="str">
        <f t="shared" si="33"/>
        <v>, 'cn006_fecha_inicio_oficial': '1900-01-01'</v>
      </c>
      <c r="Z89" t="str">
        <f t="shared" si="34"/>
        <v>, 'cn006_fecha_informatica_oficial': '2025-02-07'</v>
      </c>
      <c r="AA89" t="str">
        <f t="shared" si="35"/>
        <v>, 'cn006_fecha_gerencia_oficial': '2025-02-07'},</v>
      </c>
    </row>
    <row r="90" spans="1:27" x14ac:dyDescent="0.25">
      <c r="A90" s="10">
        <v>8281</v>
      </c>
      <c r="B90" s="11">
        <v>369</v>
      </c>
      <c r="C90" s="11" t="s">
        <v>282</v>
      </c>
      <c r="D90" s="11" t="s">
        <v>158</v>
      </c>
      <c r="E90" s="11" t="s">
        <v>164</v>
      </c>
      <c r="F90" s="11" t="s">
        <v>50</v>
      </c>
      <c r="G90" s="11" t="s">
        <v>50</v>
      </c>
      <c r="H90" s="11" t="s">
        <v>160</v>
      </c>
      <c r="I90" s="12">
        <v>45685</v>
      </c>
      <c r="J90" s="12">
        <v>1</v>
      </c>
      <c r="K90" s="12">
        <v>45700</v>
      </c>
      <c r="L90" s="12">
        <v>45700</v>
      </c>
      <c r="N90" t="str">
        <f t="shared" si="24"/>
        <v>{'cn006_stod_codigo': 369, 'cn006_emergente': False, 'cn006_clasificacion': 'REPORTE', 'cn006_grado_complejidad': 'BAJA', 'cn006_nivel_importancia_id': 2, 'cn006_nivel_urgencia_id': 2, 'cn006_tamano': 'PEQUEÑO', 'cn006_fecha_creacion_oficial': '2025-01-28', 'cn006_fecha_inicio_oficial': '1900-01-01', 'cn006_fecha_informatica_oficial': '2025-02-12', 'cn006_fecha_gerencia_oficial': '2025-02-12'},</v>
      </c>
      <c r="Q90" t="str">
        <f t="shared" si="25"/>
        <v>{'cn006_stod_codigo': 369</v>
      </c>
      <c r="R90" t="str">
        <f t="shared" si="26"/>
        <v>, 'cn006_emergente': False</v>
      </c>
      <c r="S90" t="str">
        <f t="shared" si="27"/>
        <v>, 'cn006_clasificacion': 'REPORTE'</v>
      </c>
      <c r="T90" t="str">
        <f t="shared" si="28"/>
        <v>, 'cn006_grado_complejidad': 'BAJA'</v>
      </c>
      <c r="U90" t="str">
        <f t="shared" si="29"/>
        <v>, 'cn006_nivel_importancia_id': 2</v>
      </c>
      <c r="V90" t="str">
        <f t="shared" si="30"/>
        <v>, 'cn006_nivel_urgencia_id': 2</v>
      </c>
      <c r="W90" t="str">
        <f t="shared" si="31"/>
        <v>, 'cn006_tamano': 'PEQUEÑO'</v>
      </c>
      <c r="X90" t="str">
        <f t="shared" si="32"/>
        <v>, 'cn006_fecha_creacion_oficial': '2025-01-28'</v>
      </c>
      <c r="Y90" t="str">
        <f t="shared" si="33"/>
        <v>, 'cn006_fecha_inicio_oficial': '1900-01-01'</v>
      </c>
      <c r="Z90" t="str">
        <f t="shared" si="34"/>
        <v>, 'cn006_fecha_informatica_oficial': '2025-02-12'</v>
      </c>
      <c r="AA90" t="str">
        <f t="shared" si="35"/>
        <v>, 'cn006_fecha_gerencia_oficial': '2025-02-12'},</v>
      </c>
    </row>
    <row r="91" spans="1:27" x14ac:dyDescent="0.25">
      <c r="A91" s="13">
        <v>8299</v>
      </c>
      <c r="B91" s="14">
        <v>370</v>
      </c>
      <c r="C91" s="14" t="s">
        <v>283</v>
      </c>
      <c r="D91" s="14" t="s">
        <v>286</v>
      </c>
      <c r="E91" s="14" t="s">
        <v>164</v>
      </c>
      <c r="F91" s="14" t="s">
        <v>285</v>
      </c>
      <c r="G91" s="14" t="s">
        <v>50</v>
      </c>
      <c r="H91" s="14" t="s">
        <v>160</v>
      </c>
      <c r="I91" s="15">
        <v>45678</v>
      </c>
      <c r="J91" s="15">
        <v>1</v>
      </c>
      <c r="K91" s="15">
        <v>45678</v>
      </c>
      <c r="L91" s="15">
        <v>45688</v>
      </c>
      <c r="N91" t="str">
        <f t="shared" si="24"/>
        <v>{'cn006_stod_codigo': 370, 'cn006_emergente': True, 'cn006_clasificacion': 'SOPORTE/CAPACITACIÓN', 'cn006_grado_complejidad': 'BAJA', 'cn006_nivel_importancia_id': 0, 'cn006_nivel_urgencia_id': 2, 'cn006_tamano': 'PEQUEÑO', 'cn006_fecha_creacion_oficial': '2025-01-21', 'cn006_fecha_inicio_oficial': '1900-01-01', 'cn006_fecha_informatica_oficial': '2025-01-21', 'cn006_fecha_gerencia_oficial': '2025-01-31'},</v>
      </c>
      <c r="Q91" t="str">
        <f t="shared" si="25"/>
        <v>{'cn006_stod_codigo': 370</v>
      </c>
      <c r="R91" t="str">
        <f t="shared" si="26"/>
        <v>, 'cn006_emergente': True</v>
      </c>
      <c r="S91" t="str">
        <f t="shared" si="27"/>
        <v>, 'cn006_clasificacion': 'SOPORTE/CAPACITACIÓN'</v>
      </c>
      <c r="T91" t="str">
        <f t="shared" si="28"/>
        <v>, 'cn006_grado_complejidad': 'BAJA'</v>
      </c>
      <c r="U91" t="str">
        <f t="shared" si="29"/>
        <v>, 'cn006_nivel_importancia_id': 0</v>
      </c>
      <c r="V91" t="str">
        <f t="shared" si="30"/>
        <v>, 'cn006_nivel_urgencia_id': 2</v>
      </c>
      <c r="W91" t="str">
        <f t="shared" si="31"/>
        <v>, 'cn006_tamano': 'PEQUEÑO'</v>
      </c>
      <c r="X91" t="str">
        <f t="shared" si="32"/>
        <v>, 'cn006_fecha_creacion_oficial': '2025-01-21'</v>
      </c>
      <c r="Y91" t="str">
        <f t="shared" si="33"/>
        <v>, 'cn006_fecha_inicio_oficial': '1900-01-01'</v>
      </c>
      <c r="Z91" t="str">
        <f t="shared" si="34"/>
        <v>, 'cn006_fecha_informatica_oficial': '2025-01-21'</v>
      </c>
      <c r="AA91" t="str">
        <f t="shared" si="35"/>
        <v>, 'cn006_fecha_gerencia_oficial': '2025-01-31'},</v>
      </c>
    </row>
    <row r="92" spans="1:27" x14ac:dyDescent="0.25">
      <c r="A92" s="10">
        <v>8300</v>
      </c>
      <c r="B92" s="11">
        <v>371</v>
      </c>
      <c r="C92" s="11" t="s">
        <v>283</v>
      </c>
      <c r="D92" s="11" t="s">
        <v>172</v>
      </c>
      <c r="E92" s="11" t="s">
        <v>159</v>
      </c>
      <c r="F92" s="11" t="s">
        <v>285</v>
      </c>
      <c r="G92" s="11" t="s">
        <v>32</v>
      </c>
      <c r="H92" s="11" t="s">
        <v>173</v>
      </c>
      <c r="I92" s="12">
        <v>45663</v>
      </c>
      <c r="J92" s="12">
        <v>1</v>
      </c>
      <c r="K92" s="12">
        <v>45688</v>
      </c>
      <c r="L92" s="12">
        <v>45688</v>
      </c>
      <c r="N92" t="str">
        <f t="shared" si="24"/>
        <v>{'cn006_stod_codigo': 371, 'cn006_emergente': True, 'cn006_clasificacion': 'PROCESO', 'cn006_grado_complejidad': 'MEDIA', 'cn006_nivel_importancia_id': 0, 'cn006_nivel_urgencia_id': 1, 'cn006_tamano': 'MEDIANO', 'cn006_fecha_creacion_oficial': '2025-01-06', 'cn006_fecha_inicio_oficial': '1900-01-01', 'cn006_fecha_informatica_oficial': '2025-01-31', 'cn006_fecha_gerencia_oficial': '2025-01-31'},</v>
      </c>
      <c r="Q92" t="str">
        <f t="shared" si="25"/>
        <v>{'cn006_stod_codigo': 371</v>
      </c>
      <c r="R92" t="str">
        <f t="shared" si="26"/>
        <v>, 'cn006_emergente': True</v>
      </c>
      <c r="S92" t="str">
        <f t="shared" si="27"/>
        <v>, 'cn006_clasificacion': 'PROCESO'</v>
      </c>
      <c r="T92" t="str">
        <f t="shared" si="28"/>
        <v>, 'cn006_grado_complejidad': 'MEDIA'</v>
      </c>
      <c r="U92" t="str">
        <f t="shared" si="29"/>
        <v>, 'cn006_nivel_importancia_id': 0</v>
      </c>
      <c r="V92" t="str">
        <f t="shared" si="30"/>
        <v>, 'cn006_nivel_urgencia_id': 1</v>
      </c>
      <c r="W92" t="str">
        <f t="shared" si="31"/>
        <v>, 'cn006_tamano': 'MEDIANO'</v>
      </c>
      <c r="X92" t="str">
        <f t="shared" si="32"/>
        <v>, 'cn006_fecha_creacion_oficial': '2025-01-06'</v>
      </c>
      <c r="Y92" t="str">
        <f t="shared" si="33"/>
        <v>, 'cn006_fecha_inicio_oficial': '1900-01-01'</v>
      </c>
      <c r="Z92" t="str">
        <f t="shared" si="34"/>
        <v>, 'cn006_fecha_informatica_oficial': '2025-01-31'</v>
      </c>
      <c r="AA92" t="str">
        <f t="shared" si="35"/>
        <v>, 'cn006_fecha_gerencia_oficial': '2025-01-31'},</v>
      </c>
    </row>
    <row r="93" spans="1:27" x14ac:dyDescent="0.25">
      <c r="A93" s="10">
        <v>8298</v>
      </c>
      <c r="B93" s="11">
        <v>372</v>
      </c>
      <c r="C93" s="11" t="s">
        <v>283</v>
      </c>
      <c r="D93" s="11" t="s">
        <v>286</v>
      </c>
      <c r="E93" s="11" t="s">
        <v>164</v>
      </c>
      <c r="F93" s="11" t="s">
        <v>285</v>
      </c>
      <c r="G93" s="11" t="s">
        <v>32</v>
      </c>
      <c r="H93" s="11" t="s">
        <v>160</v>
      </c>
      <c r="I93" s="12">
        <v>45673</v>
      </c>
      <c r="J93" s="12">
        <v>1</v>
      </c>
      <c r="K93" s="12">
        <v>45675</v>
      </c>
      <c r="L93" s="12">
        <v>45675</v>
      </c>
      <c r="N93" t="str">
        <f t="shared" si="24"/>
        <v>{'cn006_stod_codigo': 372, 'cn006_emergente': True, 'cn006_clasificacion': 'SOPORTE/CAPACITACIÓN', 'cn006_grado_complejidad': 'BAJA', 'cn006_nivel_importancia_id': 0, 'cn006_nivel_urgencia_id': 1, 'cn006_tamano': 'PEQUEÑO', 'cn006_fecha_creacion_oficial': '2025-01-16', 'cn006_fecha_inicio_oficial': '1900-01-01', 'cn006_fecha_informatica_oficial': '2025-01-18', 'cn006_fecha_gerencia_oficial': '2025-01-18'},</v>
      </c>
      <c r="Q93" t="str">
        <f t="shared" si="25"/>
        <v>{'cn006_stod_codigo': 372</v>
      </c>
      <c r="R93" t="str">
        <f t="shared" si="26"/>
        <v>, 'cn006_emergente': True</v>
      </c>
      <c r="S93" t="str">
        <f t="shared" si="27"/>
        <v>, 'cn006_clasificacion': 'SOPORTE/CAPACITACIÓN'</v>
      </c>
      <c r="T93" t="str">
        <f t="shared" si="28"/>
        <v>, 'cn006_grado_complejidad': 'BAJA'</v>
      </c>
      <c r="U93" t="str">
        <f t="shared" si="29"/>
        <v>, 'cn006_nivel_importancia_id': 0</v>
      </c>
      <c r="V93" t="str">
        <f t="shared" si="30"/>
        <v>, 'cn006_nivel_urgencia_id': 1</v>
      </c>
      <c r="W93" t="str">
        <f t="shared" si="31"/>
        <v>, 'cn006_tamano': 'PEQUEÑO'</v>
      </c>
      <c r="X93" t="str">
        <f t="shared" si="32"/>
        <v>, 'cn006_fecha_creacion_oficial': '2025-01-16'</v>
      </c>
      <c r="Y93" t="str">
        <f t="shared" si="33"/>
        <v>, 'cn006_fecha_inicio_oficial': '1900-01-01'</v>
      </c>
      <c r="Z93" t="str">
        <f t="shared" si="34"/>
        <v>, 'cn006_fecha_informatica_oficial': '2025-01-18'</v>
      </c>
      <c r="AA93" t="str">
        <f t="shared" si="35"/>
        <v>, 'cn006_fecha_gerencia_oficial': '2025-01-18'},</v>
      </c>
    </row>
    <row r="94" spans="1:27" x14ac:dyDescent="0.25">
      <c r="A94" s="10">
        <v>8445</v>
      </c>
      <c r="B94" s="11">
        <v>373</v>
      </c>
      <c r="C94" s="11" t="s">
        <v>283</v>
      </c>
      <c r="D94" s="11" t="s">
        <v>172</v>
      </c>
      <c r="E94" s="11" t="s">
        <v>159</v>
      </c>
      <c r="F94" s="11" t="s">
        <v>285</v>
      </c>
      <c r="G94" s="11" t="s">
        <v>32</v>
      </c>
      <c r="H94" s="11" t="s">
        <v>173</v>
      </c>
      <c r="I94" s="12">
        <v>45658</v>
      </c>
      <c r="J94" s="12">
        <v>1</v>
      </c>
      <c r="K94" s="12">
        <v>45672</v>
      </c>
      <c r="L94" s="12">
        <v>45675</v>
      </c>
      <c r="N94" t="str">
        <f t="shared" si="24"/>
        <v>{'cn006_stod_codigo': 373, 'cn006_emergente': True, 'cn006_clasificacion': 'PROCESO', 'cn006_grado_complejidad': 'MEDIA', 'cn006_nivel_importancia_id': 0, 'cn006_nivel_urgencia_id': 1, 'cn006_tamano': 'MEDIANO', 'cn006_fecha_creacion_oficial': '2025-01-01', 'cn006_fecha_inicio_oficial': '1900-01-01', 'cn006_fecha_informatica_oficial': '2025-01-15', 'cn006_fecha_gerencia_oficial': '2025-01-18'},</v>
      </c>
      <c r="Q94" t="str">
        <f t="shared" si="25"/>
        <v>{'cn006_stod_codigo': 373</v>
      </c>
      <c r="R94" t="str">
        <f t="shared" si="26"/>
        <v>, 'cn006_emergente': True</v>
      </c>
      <c r="S94" t="str">
        <f t="shared" si="27"/>
        <v>, 'cn006_clasificacion': 'PROCESO'</v>
      </c>
      <c r="T94" t="str">
        <f t="shared" si="28"/>
        <v>, 'cn006_grado_complejidad': 'MEDIA'</v>
      </c>
      <c r="U94" t="str">
        <f t="shared" si="29"/>
        <v>, 'cn006_nivel_importancia_id': 0</v>
      </c>
      <c r="V94" t="str">
        <f t="shared" si="30"/>
        <v>, 'cn006_nivel_urgencia_id': 1</v>
      </c>
      <c r="W94" t="str">
        <f t="shared" si="31"/>
        <v>, 'cn006_tamano': 'MEDIANO'</v>
      </c>
      <c r="X94" t="str">
        <f t="shared" si="32"/>
        <v>, 'cn006_fecha_creacion_oficial': '2025-01-01'</v>
      </c>
      <c r="Y94" t="str">
        <f t="shared" si="33"/>
        <v>, 'cn006_fecha_inicio_oficial': '1900-01-01'</v>
      </c>
      <c r="Z94" t="str">
        <f t="shared" si="34"/>
        <v>, 'cn006_fecha_informatica_oficial': '2025-01-15'</v>
      </c>
      <c r="AA94" t="str">
        <f t="shared" si="35"/>
        <v>, 'cn006_fecha_gerencia_oficial': '2025-01-18'},</v>
      </c>
    </row>
    <row r="95" spans="1:27" x14ac:dyDescent="0.25">
      <c r="A95" s="6">
        <v>8446</v>
      </c>
      <c r="B95" s="7">
        <v>374</v>
      </c>
      <c r="C95" s="7" t="s">
        <v>282</v>
      </c>
      <c r="D95" s="7" t="s">
        <v>172</v>
      </c>
      <c r="E95" s="7" t="s">
        <v>159</v>
      </c>
      <c r="F95" s="7" t="s">
        <v>36</v>
      </c>
      <c r="G95" s="7" t="s">
        <v>50</v>
      </c>
      <c r="H95" s="7" t="s">
        <v>284</v>
      </c>
      <c r="I95" s="16">
        <v>45688</v>
      </c>
      <c r="J95" s="16">
        <v>1</v>
      </c>
      <c r="K95" s="16">
        <v>45716</v>
      </c>
      <c r="L95" s="16">
        <v>45716</v>
      </c>
      <c r="N95" t="str">
        <f t="shared" si="24"/>
        <v>{'cn006_stod_codigo': 374, 'cn006_emergente': False, 'cn006_clasificacion': 'PROCESO', 'cn006_grado_complejidad': 'MEDIA', 'cn006_nivel_importancia_id': 3, 'cn006_nivel_urgencia_id': 2, 'cn006_tamano': 'GRANDE', 'cn006_fecha_creacion_oficial': '2025-01-31', 'cn006_fecha_inicio_oficial': '1900-01-01', 'cn006_fecha_informatica_oficial': '2025-02-28', 'cn006_fecha_gerencia_oficial': '2025-02-28'},</v>
      </c>
      <c r="Q95" t="str">
        <f t="shared" si="25"/>
        <v>{'cn006_stod_codigo': 374</v>
      </c>
      <c r="R95" t="str">
        <f t="shared" si="26"/>
        <v>, 'cn006_emergente': False</v>
      </c>
      <c r="S95" t="str">
        <f t="shared" si="27"/>
        <v>, 'cn006_clasificacion': 'PROCESO'</v>
      </c>
      <c r="T95" t="str">
        <f t="shared" si="28"/>
        <v>, 'cn006_grado_complejidad': 'MEDIA'</v>
      </c>
      <c r="U95" t="str">
        <f t="shared" si="29"/>
        <v>, 'cn006_nivel_importancia_id': 3</v>
      </c>
      <c r="V95" t="str">
        <f t="shared" si="30"/>
        <v>, 'cn006_nivel_urgencia_id': 2</v>
      </c>
      <c r="W95" t="str">
        <f t="shared" si="31"/>
        <v>, 'cn006_tamano': 'GRANDE'</v>
      </c>
      <c r="X95" t="str">
        <f t="shared" si="32"/>
        <v>, 'cn006_fecha_creacion_oficial': '2025-01-31'</v>
      </c>
      <c r="Y95" t="str">
        <f t="shared" si="33"/>
        <v>, 'cn006_fecha_inicio_oficial': '1900-01-01'</v>
      </c>
      <c r="Z95" t="str">
        <f t="shared" si="34"/>
        <v>, 'cn006_fecha_informatica_oficial': '2025-02-28'</v>
      </c>
      <c r="AA95" t="str">
        <f t="shared" si="35"/>
        <v>, 'cn006_fecha_gerencia_oficial': '2025-02-28'},</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J21"/>
  <sheetViews>
    <sheetView showGridLines="0" workbookViewId="0">
      <selection activeCell="D11" sqref="D11"/>
    </sheetView>
  </sheetViews>
  <sheetFormatPr baseColWidth="10" defaultRowHeight="15" x14ac:dyDescent="0.25"/>
  <cols>
    <col min="1" max="1" width="3.7109375" customWidth="1"/>
    <col min="2" max="2" width="39.28515625" bestFit="1" customWidth="1"/>
    <col min="3" max="3" width="22.85546875" bestFit="1" customWidth="1"/>
    <col min="4" max="5" width="6.140625" bestFit="1" customWidth="1"/>
    <col min="6" max="6" width="5.85546875" bestFit="1" customWidth="1"/>
    <col min="7" max="7" width="6.42578125" bestFit="1" customWidth="1"/>
    <col min="8" max="8" width="5.28515625" bestFit="1" customWidth="1"/>
    <col min="9" max="9" width="6" bestFit="1" customWidth="1"/>
    <col min="10" max="11" width="12.5703125" bestFit="1" customWidth="1"/>
    <col min="12" max="31" width="10.42578125" bestFit="1" customWidth="1"/>
    <col min="32" max="32" width="12.5703125" bestFit="1" customWidth="1"/>
    <col min="33" max="33" width="10.42578125" bestFit="1" customWidth="1"/>
    <col min="34" max="34" width="12.5703125" bestFit="1" customWidth="1"/>
  </cols>
  <sheetData>
    <row r="1" spans="2:10" x14ac:dyDescent="0.25">
      <c r="B1" s="3" t="s">
        <v>287</v>
      </c>
      <c r="C1" s="3"/>
      <c r="D1" s="3"/>
      <c r="E1" s="3"/>
      <c r="F1" s="3"/>
      <c r="G1" s="3"/>
      <c r="H1" s="3"/>
      <c r="I1" s="3"/>
    </row>
    <row r="2" spans="2:10" x14ac:dyDescent="0.25">
      <c r="B2" s="1" t="s">
        <v>1</v>
      </c>
      <c r="C2" t="s">
        <v>288</v>
      </c>
      <c r="D2" s="3"/>
      <c r="E2" s="3"/>
      <c r="F2" s="3"/>
      <c r="G2" s="3"/>
      <c r="H2" s="3"/>
      <c r="I2" s="3"/>
    </row>
    <row r="4" spans="2:10" x14ac:dyDescent="0.25">
      <c r="B4" s="1" t="s">
        <v>289</v>
      </c>
      <c r="C4" s="1" t="s">
        <v>290</v>
      </c>
    </row>
    <row r="5" spans="2:10" x14ac:dyDescent="0.25">
      <c r="C5" t="s">
        <v>291</v>
      </c>
      <c r="D5" t="s">
        <v>292</v>
      </c>
      <c r="E5" t="s">
        <v>293</v>
      </c>
      <c r="F5" t="s">
        <v>294</v>
      </c>
      <c r="G5" t="s">
        <v>295</v>
      </c>
      <c r="H5" t="s">
        <v>296</v>
      </c>
      <c r="I5" t="s">
        <v>297</v>
      </c>
      <c r="J5" s="4" t="s">
        <v>298</v>
      </c>
    </row>
    <row r="6" spans="2:10" x14ac:dyDescent="0.25">
      <c r="J6" s="4"/>
    </row>
    <row r="7" spans="2:10" x14ac:dyDescent="0.25">
      <c r="B7" s="1" t="s">
        <v>299</v>
      </c>
      <c r="J7" s="4"/>
    </row>
    <row r="8" spans="2:10" x14ac:dyDescent="0.25">
      <c r="B8" s="2" t="s">
        <v>153</v>
      </c>
      <c r="C8" s="21">
        <v>2</v>
      </c>
      <c r="D8" s="21">
        <v>1</v>
      </c>
      <c r="E8" s="21">
        <v>1</v>
      </c>
      <c r="F8" s="21">
        <v>2</v>
      </c>
      <c r="G8" s="21">
        <v>2</v>
      </c>
      <c r="H8" s="21"/>
      <c r="I8" s="21"/>
      <c r="J8" s="21">
        <v>8</v>
      </c>
    </row>
    <row r="9" spans="2:10" x14ac:dyDescent="0.25">
      <c r="B9" s="2" t="s">
        <v>167</v>
      </c>
      <c r="C9" s="21"/>
      <c r="D9" s="21">
        <v>2</v>
      </c>
      <c r="E9" s="21">
        <v>1</v>
      </c>
      <c r="F9" s="21"/>
      <c r="G9" s="21"/>
      <c r="H9" s="21"/>
      <c r="I9" s="21"/>
      <c r="J9" s="21">
        <v>3</v>
      </c>
    </row>
    <row r="10" spans="2:10" x14ac:dyDescent="0.25">
      <c r="B10" s="2" t="s">
        <v>30</v>
      </c>
      <c r="C10" s="21">
        <v>2</v>
      </c>
      <c r="D10" s="22">
        <v>3</v>
      </c>
      <c r="E10" s="21">
        <v>1</v>
      </c>
      <c r="F10" s="21">
        <v>1</v>
      </c>
      <c r="G10" s="21"/>
      <c r="H10" s="21"/>
      <c r="I10" s="21"/>
      <c r="J10" s="21">
        <v>7</v>
      </c>
    </row>
    <row r="11" spans="2:10" x14ac:dyDescent="0.25">
      <c r="B11" s="2" t="s">
        <v>66</v>
      </c>
      <c r="C11" s="21">
        <v>7</v>
      </c>
      <c r="D11" s="21"/>
      <c r="E11" s="21">
        <v>4</v>
      </c>
      <c r="F11" s="21">
        <v>2</v>
      </c>
      <c r="G11" s="21"/>
      <c r="H11" s="21"/>
      <c r="I11" s="21"/>
      <c r="J11" s="21">
        <v>13</v>
      </c>
    </row>
    <row r="12" spans="2:10" x14ac:dyDescent="0.25">
      <c r="B12" s="2" t="s">
        <v>92</v>
      </c>
      <c r="C12" s="21"/>
      <c r="D12" s="21">
        <v>1</v>
      </c>
      <c r="E12" s="21">
        <v>1</v>
      </c>
      <c r="F12" s="21"/>
      <c r="G12" s="21"/>
      <c r="H12" s="21"/>
      <c r="I12" s="21"/>
      <c r="J12" s="21">
        <v>2</v>
      </c>
    </row>
    <row r="13" spans="2:10" x14ac:dyDescent="0.25">
      <c r="B13" s="2" t="s">
        <v>106</v>
      </c>
      <c r="C13" s="21">
        <v>1</v>
      </c>
      <c r="D13" s="21">
        <v>1</v>
      </c>
      <c r="E13" s="21">
        <v>1</v>
      </c>
      <c r="F13" s="21">
        <v>3</v>
      </c>
      <c r="G13" s="21"/>
      <c r="H13" s="21"/>
      <c r="I13" s="21"/>
      <c r="J13" s="21">
        <v>6</v>
      </c>
    </row>
    <row r="14" spans="2:10" x14ac:dyDescent="0.25">
      <c r="B14" s="2" t="s">
        <v>184</v>
      </c>
      <c r="C14" s="21">
        <v>2</v>
      </c>
      <c r="D14" s="21">
        <v>1</v>
      </c>
      <c r="E14" s="21">
        <v>2</v>
      </c>
      <c r="F14" s="21"/>
      <c r="G14" s="21"/>
      <c r="H14" s="21"/>
      <c r="I14" s="21"/>
      <c r="J14" s="21">
        <v>5</v>
      </c>
    </row>
    <row r="15" spans="2:10" x14ac:dyDescent="0.25">
      <c r="B15" s="2" t="s">
        <v>128</v>
      </c>
      <c r="C15" s="21">
        <v>2</v>
      </c>
      <c r="D15" s="21">
        <v>1</v>
      </c>
      <c r="E15" s="21">
        <v>1</v>
      </c>
      <c r="F15" s="21">
        <v>2</v>
      </c>
      <c r="G15" s="21"/>
      <c r="H15" s="21"/>
      <c r="I15" s="21"/>
      <c r="J15" s="21">
        <v>6</v>
      </c>
    </row>
    <row r="16" spans="2:10" x14ac:dyDescent="0.25">
      <c r="B16" s="2" t="s">
        <v>115</v>
      </c>
      <c r="C16" s="21">
        <v>1</v>
      </c>
      <c r="D16" s="21">
        <v>2</v>
      </c>
      <c r="E16" s="21">
        <v>2</v>
      </c>
      <c r="F16" s="21">
        <v>1</v>
      </c>
      <c r="G16" s="21"/>
      <c r="H16" s="21"/>
      <c r="I16" s="21"/>
      <c r="J16" s="21">
        <v>6</v>
      </c>
    </row>
    <row r="17" spans="2:10" x14ac:dyDescent="0.25">
      <c r="B17" s="2" t="s">
        <v>40</v>
      </c>
      <c r="C17" s="21">
        <v>1</v>
      </c>
      <c r="D17" s="21">
        <v>1</v>
      </c>
      <c r="E17" s="21">
        <v>1</v>
      </c>
      <c r="F17" s="21"/>
      <c r="G17" s="21"/>
      <c r="H17" s="21"/>
      <c r="I17" s="21">
        <v>1</v>
      </c>
      <c r="J17" s="21">
        <v>4</v>
      </c>
    </row>
    <row r="18" spans="2:10" x14ac:dyDescent="0.25">
      <c r="B18" s="2" t="s">
        <v>171</v>
      </c>
      <c r="C18" s="21">
        <v>3</v>
      </c>
      <c r="D18" s="21">
        <v>2</v>
      </c>
      <c r="E18" s="21">
        <v>3</v>
      </c>
      <c r="F18" s="21">
        <v>1</v>
      </c>
      <c r="G18" s="21"/>
      <c r="H18" s="21"/>
      <c r="I18" s="21"/>
      <c r="J18" s="21">
        <v>9</v>
      </c>
    </row>
    <row r="19" spans="2:10" x14ac:dyDescent="0.25">
      <c r="B19" s="2" t="s">
        <v>121</v>
      </c>
      <c r="C19" s="21"/>
      <c r="D19" s="21"/>
      <c r="E19" s="21"/>
      <c r="F19" s="21">
        <v>1</v>
      </c>
      <c r="G19" s="21">
        <v>1</v>
      </c>
      <c r="H19" s="21">
        <v>1</v>
      </c>
      <c r="I19" s="21"/>
      <c r="J19" s="21">
        <v>3</v>
      </c>
    </row>
    <row r="20" spans="2:10" x14ac:dyDescent="0.25">
      <c r="B20" s="2" t="s">
        <v>300</v>
      </c>
      <c r="C20" s="21">
        <v>2</v>
      </c>
      <c r="D20" s="21">
        <v>3</v>
      </c>
      <c r="E20" s="21">
        <v>4</v>
      </c>
      <c r="F20" s="21">
        <v>5</v>
      </c>
      <c r="G20" s="21">
        <v>3</v>
      </c>
      <c r="H20" s="21"/>
      <c r="I20" s="21"/>
      <c r="J20" s="21">
        <v>17</v>
      </c>
    </row>
    <row r="21" spans="2:10" x14ac:dyDescent="0.25">
      <c r="B21" s="2" t="s">
        <v>298</v>
      </c>
      <c r="C21" s="21">
        <v>23</v>
      </c>
      <c r="D21" s="21">
        <v>18</v>
      </c>
      <c r="E21" s="21">
        <v>22</v>
      </c>
      <c r="F21" s="21">
        <v>18</v>
      </c>
      <c r="G21" s="21">
        <v>6</v>
      </c>
      <c r="H21" s="21">
        <v>1</v>
      </c>
      <c r="I21" s="21">
        <v>1</v>
      </c>
      <c r="J21" s="21">
        <v>89</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I19"/>
  <sheetViews>
    <sheetView showGridLines="0" workbookViewId="0">
      <selection activeCell="C18" sqref="C18"/>
    </sheetView>
  </sheetViews>
  <sheetFormatPr baseColWidth="10" defaultRowHeight="15" x14ac:dyDescent="0.25"/>
  <cols>
    <col min="1" max="1" width="3.5703125" customWidth="1"/>
    <col min="2" max="2" width="39.28515625" bestFit="1" customWidth="1"/>
    <col min="3" max="3" width="22.85546875" bestFit="1" customWidth="1"/>
    <col min="4" max="4" width="13.42578125" bestFit="1" customWidth="1"/>
    <col min="5" max="5" width="11.85546875" bestFit="1" customWidth="1"/>
    <col min="6" max="6" width="16.140625" bestFit="1" customWidth="1"/>
    <col min="7" max="7" width="20.42578125" bestFit="1" customWidth="1"/>
    <col min="8" max="8" width="16.28515625" bestFit="1" customWidth="1"/>
    <col min="9" max="9" width="12.5703125" bestFit="1" customWidth="1"/>
    <col min="10" max="10" width="4.5703125" customWidth="1"/>
  </cols>
  <sheetData>
    <row r="1" spans="2:9" x14ac:dyDescent="0.25">
      <c r="B1" s="3" t="s">
        <v>301</v>
      </c>
      <c r="C1" s="3"/>
      <c r="D1" s="3"/>
      <c r="E1" s="3"/>
      <c r="F1" s="3"/>
      <c r="G1" s="3"/>
      <c r="H1" s="3"/>
      <c r="I1" s="3"/>
    </row>
    <row r="2" spans="2:9" x14ac:dyDescent="0.25">
      <c r="B2" s="1" t="s">
        <v>1</v>
      </c>
      <c r="C2" t="s">
        <v>288</v>
      </c>
      <c r="D2" s="3"/>
      <c r="E2" s="3"/>
      <c r="F2" s="3"/>
      <c r="G2" s="3"/>
      <c r="H2" s="3"/>
      <c r="I2" s="3"/>
    </row>
    <row r="4" spans="2:9" x14ac:dyDescent="0.25">
      <c r="B4" s="1" t="s">
        <v>289</v>
      </c>
      <c r="C4" s="1" t="s">
        <v>290</v>
      </c>
    </row>
    <row r="5" spans="2:9" x14ac:dyDescent="0.25">
      <c r="B5" s="1" t="s">
        <v>299</v>
      </c>
      <c r="C5" t="s">
        <v>142</v>
      </c>
      <c r="D5" t="s">
        <v>35</v>
      </c>
      <c r="E5" t="s">
        <v>166</v>
      </c>
      <c r="F5" t="s">
        <v>29</v>
      </c>
      <c r="G5" t="s">
        <v>65</v>
      </c>
      <c r="H5" t="s">
        <v>57</v>
      </c>
      <c r="I5" s="4" t="s">
        <v>298</v>
      </c>
    </row>
    <row r="6" spans="2:9" x14ac:dyDescent="0.25">
      <c r="B6" s="2" t="s">
        <v>153</v>
      </c>
      <c r="C6" s="21">
        <v>3</v>
      </c>
      <c r="D6" s="21"/>
      <c r="E6" s="21"/>
      <c r="F6" s="21">
        <v>1</v>
      </c>
      <c r="G6" s="21">
        <v>2</v>
      </c>
      <c r="H6" s="21">
        <v>2</v>
      </c>
      <c r="I6" s="21">
        <v>8</v>
      </c>
    </row>
    <row r="7" spans="2:9" x14ac:dyDescent="0.25">
      <c r="B7" s="2" t="s">
        <v>167</v>
      </c>
      <c r="C7" s="21"/>
      <c r="D7" s="21"/>
      <c r="E7" s="21">
        <v>1</v>
      </c>
      <c r="F7" s="21">
        <v>1</v>
      </c>
      <c r="G7" s="21"/>
      <c r="H7" s="21">
        <v>1</v>
      </c>
      <c r="I7" s="21">
        <v>3</v>
      </c>
    </row>
    <row r="8" spans="2:9" x14ac:dyDescent="0.25">
      <c r="B8" s="2" t="s">
        <v>30</v>
      </c>
      <c r="C8" s="21"/>
      <c r="D8" s="21">
        <v>5</v>
      </c>
      <c r="E8" s="21"/>
      <c r="F8" s="21">
        <v>1</v>
      </c>
      <c r="G8" s="21"/>
      <c r="H8" s="21">
        <v>1</v>
      </c>
      <c r="I8" s="21">
        <v>7</v>
      </c>
    </row>
    <row r="9" spans="2:9" x14ac:dyDescent="0.25">
      <c r="B9" s="2" t="s">
        <v>66</v>
      </c>
      <c r="C9" s="21"/>
      <c r="D9" s="21">
        <v>1</v>
      </c>
      <c r="E9" s="21"/>
      <c r="F9" s="21">
        <v>3</v>
      </c>
      <c r="G9" s="21">
        <v>2</v>
      </c>
      <c r="H9" s="21">
        <v>7</v>
      </c>
      <c r="I9" s="21">
        <v>13</v>
      </c>
    </row>
    <row r="10" spans="2:9" x14ac:dyDescent="0.25">
      <c r="B10" s="2" t="s">
        <v>92</v>
      </c>
      <c r="C10" s="21"/>
      <c r="D10" s="21">
        <v>1</v>
      </c>
      <c r="E10" s="21"/>
      <c r="F10" s="21"/>
      <c r="G10" s="21"/>
      <c r="H10" s="21">
        <v>1</v>
      </c>
      <c r="I10" s="21">
        <v>2</v>
      </c>
    </row>
    <row r="11" spans="2:9" x14ac:dyDescent="0.25">
      <c r="B11" s="2" t="s">
        <v>106</v>
      </c>
      <c r="C11" s="21"/>
      <c r="D11" s="21">
        <v>3</v>
      </c>
      <c r="E11" s="21"/>
      <c r="F11" s="21"/>
      <c r="G11" s="21">
        <v>3</v>
      </c>
      <c r="H11" s="21"/>
      <c r="I11" s="21">
        <v>6</v>
      </c>
    </row>
    <row r="12" spans="2:9" x14ac:dyDescent="0.25">
      <c r="B12" s="2" t="s">
        <v>184</v>
      </c>
      <c r="C12" s="21">
        <v>2</v>
      </c>
      <c r="D12" s="21"/>
      <c r="E12" s="21"/>
      <c r="F12" s="21">
        <v>1</v>
      </c>
      <c r="G12" s="21"/>
      <c r="H12" s="21">
        <v>2</v>
      </c>
      <c r="I12" s="21">
        <v>5</v>
      </c>
    </row>
    <row r="13" spans="2:9" x14ac:dyDescent="0.25">
      <c r="B13" s="2" t="s">
        <v>128</v>
      </c>
      <c r="C13" s="21"/>
      <c r="D13" s="21">
        <v>4</v>
      </c>
      <c r="E13" s="21"/>
      <c r="F13" s="21"/>
      <c r="G13" s="21"/>
      <c r="H13" s="21">
        <v>2</v>
      </c>
      <c r="I13" s="21">
        <v>6</v>
      </c>
    </row>
    <row r="14" spans="2:9" x14ac:dyDescent="0.25">
      <c r="B14" s="2" t="s">
        <v>115</v>
      </c>
      <c r="C14" s="21"/>
      <c r="D14" s="21">
        <v>1</v>
      </c>
      <c r="E14" s="21"/>
      <c r="F14" s="21">
        <v>1</v>
      </c>
      <c r="G14" s="21"/>
      <c r="H14" s="21">
        <v>4</v>
      </c>
      <c r="I14" s="21">
        <v>6</v>
      </c>
    </row>
    <row r="15" spans="2:9" x14ac:dyDescent="0.25">
      <c r="B15" s="2" t="s">
        <v>40</v>
      </c>
      <c r="C15" s="21">
        <v>1</v>
      </c>
      <c r="D15" s="21">
        <v>1</v>
      </c>
      <c r="E15" s="21"/>
      <c r="F15" s="21">
        <v>1</v>
      </c>
      <c r="G15" s="21"/>
      <c r="H15" s="21">
        <v>1</v>
      </c>
      <c r="I15" s="21">
        <v>4</v>
      </c>
    </row>
    <row r="16" spans="2:9" x14ac:dyDescent="0.25">
      <c r="B16" s="2" t="s">
        <v>171</v>
      </c>
      <c r="C16" s="21">
        <v>2</v>
      </c>
      <c r="D16" s="21">
        <v>1</v>
      </c>
      <c r="E16" s="21">
        <v>2</v>
      </c>
      <c r="F16" s="21"/>
      <c r="G16" s="21">
        <v>2</v>
      </c>
      <c r="H16" s="21">
        <v>2</v>
      </c>
      <c r="I16" s="21">
        <v>9</v>
      </c>
    </row>
    <row r="17" spans="2:9" x14ac:dyDescent="0.25">
      <c r="B17" s="2" t="s">
        <v>121</v>
      </c>
      <c r="C17" s="21"/>
      <c r="D17" s="21">
        <v>3</v>
      </c>
      <c r="E17" s="21"/>
      <c r="F17" s="21"/>
      <c r="G17" s="21"/>
      <c r="H17" s="21"/>
      <c r="I17" s="21">
        <v>3</v>
      </c>
    </row>
    <row r="18" spans="2:9" x14ac:dyDescent="0.25">
      <c r="B18" s="2" t="s">
        <v>300</v>
      </c>
      <c r="C18" s="21">
        <v>1</v>
      </c>
      <c r="D18" s="21">
        <v>15</v>
      </c>
      <c r="E18" s="21"/>
      <c r="F18" s="21"/>
      <c r="G18" s="21"/>
      <c r="H18" s="21">
        <v>1</v>
      </c>
      <c r="I18" s="21">
        <v>17</v>
      </c>
    </row>
    <row r="19" spans="2:9" x14ac:dyDescent="0.25">
      <c r="B19" s="2" t="s">
        <v>298</v>
      </c>
      <c r="C19" s="21">
        <v>9</v>
      </c>
      <c r="D19" s="21">
        <v>35</v>
      </c>
      <c r="E19" s="21">
        <v>3</v>
      </c>
      <c r="F19" s="21">
        <v>9</v>
      </c>
      <c r="G19" s="21">
        <v>9</v>
      </c>
      <c r="H19" s="21">
        <v>24</v>
      </c>
      <c r="I19" s="21">
        <v>89</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I30"/>
  <sheetViews>
    <sheetView showGridLines="0" topLeftCell="A8" workbookViewId="0">
      <selection activeCell="B26" sqref="B20:B29"/>
      <pivotSelection pane="bottomRight" showHeader="1" activeRow="25" activeCol="1" click="1" r:id="rId1">
        <pivotArea dataOnly="0" labelOnly="1" fieldPosition="0">
          <references count="1">
            <reference field="8" count="0"/>
          </references>
        </pivotArea>
      </pivotSelection>
    </sheetView>
  </sheetViews>
  <sheetFormatPr baseColWidth="10" defaultRowHeight="15" x14ac:dyDescent="0.25"/>
  <cols>
    <col min="1" max="1" width="37.5703125" customWidth="1"/>
    <col min="2" max="2" width="39.28515625" bestFit="1" customWidth="1"/>
    <col min="3" max="3" width="22.85546875" bestFit="1" customWidth="1"/>
    <col min="4" max="4" width="3.85546875" bestFit="1" customWidth="1"/>
    <col min="5" max="5" width="4.28515625" bestFit="1" customWidth="1"/>
    <col min="6" max="7" width="12.5703125" bestFit="1" customWidth="1"/>
    <col min="8" max="8" width="3.42578125" bestFit="1" customWidth="1"/>
    <col min="9" max="9" width="4.140625" bestFit="1" customWidth="1"/>
    <col min="10" max="11" width="12.5703125" bestFit="1" customWidth="1"/>
    <col min="12" max="30" width="10.42578125" bestFit="1" customWidth="1"/>
    <col min="31" max="31" width="11.140625" bestFit="1" customWidth="1"/>
    <col min="32" max="33" width="10.42578125" bestFit="1" customWidth="1"/>
    <col min="34" max="34" width="12.5703125" bestFit="1" customWidth="1"/>
  </cols>
  <sheetData>
    <row r="1" spans="2:9" x14ac:dyDescent="0.25">
      <c r="B1" s="3" t="s">
        <v>302</v>
      </c>
      <c r="C1" s="3"/>
      <c r="D1" s="3"/>
      <c r="E1" s="3"/>
      <c r="F1" s="3"/>
      <c r="G1" s="3"/>
      <c r="H1" s="3"/>
      <c r="I1" s="3"/>
    </row>
    <row r="2" spans="2:9" x14ac:dyDescent="0.25">
      <c r="B2" s="3"/>
      <c r="C2" s="3"/>
      <c r="D2" s="3"/>
      <c r="E2" s="3"/>
      <c r="F2" s="3"/>
      <c r="G2" s="3"/>
      <c r="H2" s="3"/>
      <c r="I2" s="3"/>
    </row>
    <row r="14" spans="2:9" x14ac:dyDescent="0.25">
      <c r="B14" s="1" t="s">
        <v>1</v>
      </c>
      <c r="C14" s="2">
        <v>0</v>
      </c>
    </row>
    <row r="16" spans="2:9" x14ac:dyDescent="0.25">
      <c r="B16" s="1" t="s">
        <v>289</v>
      </c>
      <c r="C16" s="1" t="s">
        <v>290</v>
      </c>
    </row>
    <row r="17" spans="2:6" x14ac:dyDescent="0.25">
      <c r="C17" t="s">
        <v>303</v>
      </c>
      <c r="D17" t="s">
        <v>291</v>
      </c>
      <c r="E17" t="s">
        <v>292</v>
      </c>
      <c r="F17" s="4" t="s">
        <v>298</v>
      </c>
    </row>
    <row r="18" spans="2:6" x14ac:dyDescent="0.25">
      <c r="F18" s="4"/>
    </row>
    <row r="19" spans="2:6" x14ac:dyDescent="0.25">
      <c r="B19" s="1" t="s">
        <v>299</v>
      </c>
      <c r="F19" s="4"/>
    </row>
    <row r="20" spans="2:6" x14ac:dyDescent="0.25">
      <c r="B20" s="19" t="s">
        <v>153</v>
      </c>
      <c r="C20" s="23"/>
      <c r="D20" s="23"/>
      <c r="E20" s="23">
        <v>3</v>
      </c>
      <c r="F20" s="23">
        <v>3</v>
      </c>
    </row>
    <row r="21" spans="2:6" x14ac:dyDescent="0.25">
      <c r="B21" s="2" t="s">
        <v>30</v>
      </c>
      <c r="C21" s="21">
        <v>1</v>
      </c>
      <c r="D21" s="21"/>
      <c r="E21" s="21"/>
      <c r="F21" s="21">
        <v>1</v>
      </c>
    </row>
    <row r="22" spans="2:6" x14ac:dyDescent="0.25">
      <c r="B22" s="2" t="s">
        <v>66</v>
      </c>
      <c r="C22" s="21">
        <v>1</v>
      </c>
      <c r="D22" s="21"/>
      <c r="E22" s="21">
        <v>1</v>
      </c>
      <c r="F22" s="21">
        <v>2</v>
      </c>
    </row>
    <row r="23" spans="2:6" x14ac:dyDescent="0.25">
      <c r="B23" s="18" t="s">
        <v>106</v>
      </c>
      <c r="C23" s="22"/>
      <c r="D23" s="22"/>
      <c r="E23" s="22">
        <v>1</v>
      </c>
      <c r="F23" s="22">
        <v>1</v>
      </c>
    </row>
    <row r="24" spans="2:6" x14ac:dyDescent="0.25">
      <c r="B24" s="18" t="s">
        <v>184</v>
      </c>
      <c r="C24" s="22">
        <v>1</v>
      </c>
      <c r="D24" s="22"/>
      <c r="E24" s="22">
        <v>6</v>
      </c>
      <c r="F24" s="22">
        <v>7</v>
      </c>
    </row>
    <row r="25" spans="2:6" x14ac:dyDescent="0.25">
      <c r="B25" s="2" t="s">
        <v>115</v>
      </c>
      <c r="C25" s="21">
        <v>1</v>
      </c>
      <c r="D25" s="21"/>
      <c r="E25" s="21"/>
      <c r="F25" s="21">
        <v>1</v>
      </c>
    </row>
    <row r="26" spans="2:6" x14ac:dyDescent="0.25">
      <c r="B26" s="19" t="s">
        <v>40</v>
      </c>
      <c r="C26" s="23">
        <v>2</v>
      </c>
      <c r="D26" s="23"/>
      <c r="E26" s="23"/>
      <c r="F26" s="23">
        <v>2</v>
      </c>
    </row>
    <row r="27" spans="2:6" x14ac:dyDescent="0.25">
      <c r="B27" s="2" t="s">
        <v>148</v>
      </c>
      <c r="C27" s="21">
        <v>2</v>
      </c>
      <c r="D27" s="21"/>
      <c r="E27" s="21"/>
      <c r="F27" s="21">
        <v>2</v>
      </c>
    </row>
    <row r="28" spans="2:6" x14ac:dyDescent="0.25">
      <c r="B28" s="2" t="s">
        <v>171</v>
      </c>
      <c r="C28" s="21">
        <v>2</v>
      </c>
      <c r="D28" s="21">
        <v>1</v>
      </c>
      <c r="E28" s="21">
        <v>1</v>
      </c>
      <c r="F28" s="21">
        <v>4</v>
      </c>
    </row>
    <row r="29" spans="2:6" x14ac:dyDescent="0.25">
      <c r="B29" s="2" t="s">
        <v>121</v>
      </c>
      <c r="C29" s="21">
        <v>1</v>
      </c>
      <c r="D29" s="21"/>
      <c r="E29" s="21"/>
      <c r="F29" s="21">
        <v>1</v>
      </c>
    </row>
    <row r="30" spans="2:6" x14ac:dyDescent="0.25">
      <c r="B30" s="2" t="s">
        <v>298</v>
      </c>
      <c r="C30" s="21">
        <v>11</v>
      </c>
      <c r="D30" s="21">
        <v>1</v>
      </c>
      <c r="E30" s="21">
        <v>12</v>
      </c>
      <c r="F30" s="21">
        <v>24</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_odoo_data</vt:lpstr>
      <vt:lpstr>Hoja1</vt:lpstr>
      <vt:lpstr>Gerencia</vt:lpstr>
      <vt:lpstr>Informátcia</vt:lpstr>
      <vt:lpstr>Proyectos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Julio de León</dc:creator>
  <cp:lastModifiedBy>Julio de León</cp:lastModifiedBy>
  <dcterms:created xsi:type="dcterms:W3CDTF">2025-02-13T18:53:44Z</dcterms:created>
  <dcterms:modified xsi:type="dcterms:W3CDTF">2025-02-17T23:45:14Z</dcterms:modified>
</cp:coreProperties>
</file>